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m\Desktop\"/>
    </mc:Choice>
  </mc:AlternateContent>
  <xr:revisionPtr revIDLastSave="0" documentId="13_ncr:1_{F5F3E2ED-1C67-47FA-8602-9A25E2DC978F}" xr6:coauthVersionLast="45" xr6:coauthVersionMax="45" xr10:uidLastSave="{00000000-0000-0000-0000-000000000000}"/>
  <bookViews>
    <workbookView xWindow="-98" yWindow="-98" windowWidth="19396" windowHeight="10395" xr2:uid="{1FD41035-5253-47AF-B8BD-641CAA4B54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4" i="1" l="1"/>
  <c r="K53" i="1"/>
  <c r="G2" i="2"/>
  <c r="E5" i="2"/>
  <c r="E7" i="2"/>
  <c r="E9" i="2"/>
  <c r="E11" i="2"/>
  <c r="E13" i="2"/>
  <c r="E15" i="2"/>
  <c r="E17" i="2"/>
  <c r="E3" i="2"/>
  <c r="G3" i="2"/>
  <c r="G6" i="2"/>
  <c r="G5" i="2"/>
  <c r="G4" i="2"/>
  <c r="Q4" i="1"/>
  <c r="Q5" i="1"/>
  <c r="Q6" i="1"/>
  <c r="Q7" i="1"/>
  <c r="Q3" i="1"/>
  <c r="P4" i="1"/>
  <c r="P5" i="1"/>
  <c r="P6" i="1"/>
  <c r="P7" i="1"/>
  <c r="P3" i="1"/>
  <c r="G305" i="1"/>
  <c r="G304" i="1"/>
  <c r="G302" i="1"/>
  <c r="G298" i="1"/>
  <c r="G293" i="1"/>
  <c r="G280" i="1"/>
  <c r="G273" i="1"/>
  <c r="G234" i="1"/>
  <c r="G233" i="1"/>
  <c r="G225" i="1"/>
  <c r="G222" i="1"/>
  <c r="G220" i="1"/>
  <c r="G211" i="1"/>
  <c r="G200" i="1"/>
  <c r="G134" i="1"/>
  <c r="G130" i="1"/>
  <c r="G121" i="1"/>
  <c r="G119" i="1"/>
  <c r="G116" i="1"/>
  <c r="G110" i="1"/>
  <c r="G104" i="1"/>
  <c r="G98" i="1"/>
  <c r="G96" i="1"/>
  <c r="G78" i="1"/>
  <c r="G65" i="1"/>
  <c r="L3" i="1" a="1"/>
  <c r="L3" i="1" s="1"/>
  <c r="M3" i="1" s="1"/>
  <c r="I3" i="1" a="1"/>
  <c r="I3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/>
  <c r="E290" i="1"/>
  <c r="F290" i="1" s="1"/>
  <c r="E289" i="1"/>
  <c r="F289" i="1" s="1"/>
  <c r="E288" i="1"/>
  <c r="F288" i="1"/>
  <c r="E287" i="1"/>
  <c r="F287" i="1" s="1"/>
  <c r="E286" i="1"/>
  <c r="F286" i="1" s="1"/>
  <c r="E285" i="1"/>
  <c r="F285" i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/>
  <c r="E278" i="1"/>
  <c r="F278" i="1" s="1"/>
  <c r="E277" i="1"/>
  <c r="F277" i="1" s="1"/>
  <c r="E276" i="1"/>
  <c r="F276" i="1" s="1"/>
  <c r="E275" i="1"/>
  <c r="F275" i="1" s="1"/>
  <c r="E274" i="1"/>
  <c r="F274" i="1"/>
  <c r="E273" i="1"/>
  <c r="F273" i="1" s="1"/>
  <c r="E272" i="1"/>
  <c r="F272" i="1" s="1"/>
  <c r="E271" i="1"/>
  <c r="F271" i="1" s="1"/>
  <c r="E270" i="1"/>
  <c r="F270" i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/>
  <c r="E262" i="1"/>
  <c r="F262" i="1" s="1"/>
  <c r="E261" i="1"/>
  <c r="F261" i="1" s="1"/>
  <c r="E260" i="1"/>
  <c r="F260" i="1" s="1"/>
  <c r="E106" i="1"/>
  <c r="F106" i="1" s="1"/>
  <c r="E46" i="1"/>
  <c r="F46" i="1" s="1"/>
  <c r="E112" i="1"/>
  <c r="F112" i="1" s="1"/>
  <c r="E20" i="1"/>
  <c r="F20" i="1" s="1"/>
  <c r="E155" i="1"/>
  <c r="F155" i="1" s="1"/>
  <c r="E103" i="1"/>
  <c r="F103" i="1" s="1"/>
  <c r="E174" i="1"/>
  <c r="F174" i="1" s="1"/>
  <c r="E40" i="1"/>
  <c r="F40" i="1" s="1"/>
  <c r="E251" i="1"/>
  <c r="F251" i="1" s="1"/>
  <c r="E189" i="1"/>
  <c r="F189" i="1" s="1"/>
  <c r="E95" i="1"/>
  <c r="F95" i="1" s="1"/>
  <c r="E54" i="1"/>
  <c r="F54" i="1" s="1"/>
  <c r="E206" i="1"/>
  <c r="F206" i="1" s="1"/>
  <c r="E171" i="1"/>
  <c r="F171" i="1" s="1"/>
  <c r="E234" i="1"/>
  <c r="F234" i="1" s="1"/>
  <c r="E134" i="1"/>
  <c r="F134" i="1" s="1"/>
  <c r="E86" i="1"/>
  <c r="F86" i="1" s="1"/>
  <c r="E41" i="1"/>
  <c r="F41" i="1" s="1"/>
  <c r="E168" i="1"/>
  <c r="F168" i="1" s="1"/>
  <c r="E237" i="1"/>
  <c r="F237" i="1" s="1"/>
  <c r="E240" i="1"/>
  <c r="F240" i="1" s="1"/>
  <c r="E62" i="1"/>
  <c r="F62" i="1" s="1"/>
  <c r="E25" i="1"/>
  <c r="F25" i="1" s="1"/>
  <c r="E170" i="1"/>
  <c r="F170" i="1" s="1"/>
  <c r="E68" i="1"/>
  <c r="F68" i="1" s="1"/>
  <c r="E70" i="1"/>
  <c r="F70" i="1" s="1"/>
  <c r="E139" i="1"/>
  <c r="F139" i="1" s="1"/>
  <c r="E215" i="1"/>
  <c r="F215" i="1" s="1"/>
  <c r="E138" i="1"/>
  <c r="F138" i="1" s="1"/>
  <c r="E167" i="1"/>
  <c r="F167" i="1" s="1"/>
  <c r="E90" i="1"/>
  <c r="F90" i="1" s="1"/>
  <c r="E39" i="1"/>
  <c r="F39" i="1" s="1"/>
  <c r="E154" i="1"/>
  <c r="F154" i="1" s="1"/>
  <c r="E214" i="1"/>
  <c r="F214" i="1" s="1"/>
  <c r="E191" i="1"/>
  <c r="F191" i="1" s="1"/>
  <c r="E153" i="1"/>
  <c r="F153" i="1" s="1"/>
  <c r="E220" i="1"/>
  <c r="F220" i="1" s="1"/>
  <c r="E172" i="1"/>
  <c r="F172" i="1" s="1"/>
  <c r="E35" i="1"/>
  <c r="F35" i="1" s="1"/>
  <c r="E203" i="1"/>
  <c r="F203" i="1" s="1"/>
  <c r="E108" i="1"/>
  <c r="F108" i="1" s="1"/>
  <c r="E256" i="1"/>
  <c r="F256" i="1" s="1"/>
  <c r="E192" i="1"/>
  <c r="F192" i="1" s="1"/>
  <c r="E187" i="1"/>
  <c r="F187" i="1" s="1"/>
  <c r="E166" i="1"/>
  <c r="F166" i="1" s="1"/>
  <c r="E180" i="1"/>
  <c r="F180" i="1" s="1"/>
  <c r="E107" i="1"/>
  <c r="F107" i="1" s="1"/>
  <c r="E165" i="1"/>
  <c r="F165" i="1" s="1"/>
  <c r="E188" i="1"/>
  <c r="F188" i="1" s="1"/>
  <c r="E242" i="1"/>
  <c r="F242" i="1" s="1"/>
  <c r="E45" i="1"/>
  <c r="F45" i="1" s="1"/>
  <c r="E181" i="1"/>
  <c r="F181" i="1" s="1"/>
  <c r="E64" i="1"/>
  <c r="F64" i="1" s="1"/>
  <c r="E179" i="1"/>
  <c r="F179" i="1" s="1"/>
  <c r="E113" i="1"/>
  <c r="F113" i="1" s="1"/>
  <c r="E76" i="1"/>
  <c r="F76" i="1" s="1"/>
  <c r="E115" i="1"/>
  <c r="F115" i="1" s="1"/>
  <c r="E178" i="1"/>
  <c r="F178" i="1" s="1"/>
  <c r="E141" i="1"/>
  <c r="F141" i="1" s="1"/>
  <c r="E126" i="1"/>
  <c r="F126" i="1" s="1"/>
  <c r="E225" i="1"/>
  <c r="F225" i="1" s="1"/>
  <c r="E210" i="1"/>
  <c r="F210" i="1" s="1"/>
  <c r="E133" i="1"/>
  <c r="F133" i="1" s="1"/>
  <c r="E149" i="1"/>
  <c r="F149" i="1" s="1"/>
  <c r="E232" i="1"/>
  <c r="F232" i="1" s="1"/>
  <c r="E59" i="1"/>
  <c r="F59" i="1" s="1"/>
  <c r="E114" i="1"/>
  <c r="F114" i="1" s="1"/>
  <c r="E27" i="1"/>
  <c r="F27" i="1" s="1"/>
  <c r="E75" i="1"/>
  <c r="F75" i="1" s="1"/>
  <c r="E248" i="1"/>
  <c r="F248" i="1" s="1"/>
  <c r="E44" i="1"/>
  <c r="F44" i="1" s="1"/>
  <c r="E164" i="1"/>
  <c r="F164" i="1" s="1"/>
  <c r="E224" i="1"/>
  <c r="F224" i="1" s="1"/>
  <c r="E24" i="1"/>
  <c r="F24" i="1" s="1"/>
  <c r="E79" i="1"/>
  <c r="F79" i="1" s="1"/>
  <c r="E55" i="1"/>
  <c r="F55" i="1" s="1"/>
  <c r="E125" i="1"/>
  <c r="F125" i="1" s="1"/>
  <c r="E88" i="1"/>
  <c r="F88" i="1" s="1"/>
  <c r="E93" i="1"/>
  <c r="F93" i="1" s="1"/>
  <c r="E98" i="1"/>
  <c r="F98" i="1" s="1"/>
  <c r="E119" i="1"/>
  <c r="F119" i="1" s="1"/>
  <c r="E140" i="1"/>
  <c r="F140" i="1" s="1"/>
  <c r="E102" i="1"/>
  <c r="F102" i="1" s="1"/>
  <c r="E231" i="1"/>
  <c r="F231" i="1" s="1"/>
  <c r="E132" i="1"/>
  <c r="F132" i="1" s="1"/>
  <c r="E85" i="1"/>
  <c r="F85" i="1" s="1"/>
  <c r="E223" i="1"/>
  <c r="F223" i="1" s="1"/>
  <c r="E194" i="1"/>
  <c r="F194" i="1" s="1"/>
  <c r="E66" i="1"/>
  <c r="F66" i="1" s="1"/>
  <c r="E152" i="1"/>
  <c r="F152" i="1" s="1"/>
  <c r="E53" i="1"/>
  <c r="F53" i="1" s="1"/>
  <c r="E38" i="1"/>
  <c r="F38" i="1" s="1"/>
  <c r="E111" i="1"/>
  <c r="F111" i="1" s="1"/>
  <c r="E257" i="1"/>
  <c r="F257" i="1" s="1"/>
  <c r="E163" i="1"/>
  <c r="F163" i="1" s="1"/>
  <c r="E23" i="1"/>
  <c r="F23" i="1" s="1"/>
  <c r="E217" i="1"/>
  <c r="F217" i="1" s="1"/>
  <c r="E80" i="1"/>
  <c r="F80" i="1" s="1"/>
  <c r="E19" i="1"/>
  <c r="F19" i="1" s="1"/>
  <c r="E175" i="1"/>
  <c r="F175" i="1" s="1"/>
  <c r="E52" i="1"/>
  <c r="F52" i="1" s="1"/>
  <c r="E145" i="1"/>
  <c r="F145" i="1" s="1"/>
  <c r="E162" i="1"/>
  <c r="F162" i="1" s="1"/>
  <c r="E61" i="1"/>
  <c r="F61" i="1" s="1"/>
  <c r="E29" i="1"/>
  <c r="F29" i="1" s="1"/>
  <c r="E255" i="1"/>
  <c r="F255" i="1" s="1"/>
  <c r="E57" i="1"/>
  <c r="F57" i="1" s="1"/>
  <c r="E105" i="1"/>
  <c r="F105" i="1" s="1"/>
  <c r="E161" i="1"/>
  <c r="F161" i="1" s="1"/>
  <c r="E160" i="1"/>
  <c r="F160" i="1" s="1"/>
  <c r="E123" i="1"/>
  <c r="F123" i="1" s="1"/>
  <c r="E51" i="1"/>
  <c r="F51" i="1" s="1"/>
  <c r="E159" i="1"/>
  <c r="F159" i="1" s="1"/>
  <c r="E131" i="1"/>
  <c r="F131" i="1" s="1"/>
  <c r="E81" i="1"/>
  <c r="F81" i="1" s="1"/>
  <c r="E230" i="1"/>
  <c r="F230" i="1" s="1"/>
  <c r="E100" i="1"/>
  <c r="F100" i="1" s="1"/>
  <c r="E235" i="1"/>
  <c r="F235" i="1" s="1"/>
  <c r="E144" i="1"/>
  <c r="F144" i="1" s="1"/>
  <c r="E158" i="1"/>
  <c r="F158" i="1" s="1"/>
  <c r="E72" i="1"/>
  <c r="F72" i="1" s="1"/>
  <c r="E197" i="1"/>
  <c r="F197" i="1" s="1"/>
  <c r="E148" i="1"/>
  <c r="F148" i="1" s="1"/>
  <c r="E32" i="1"/>
  <c r="F32" i="1" s="1"/>
  <c r="E50" i="1"/>
  <c r="F50" i="1" s="1"/>
  <c r="E173" i="1"/>
  <c r="F173" i="1" s="1"/>
  <c r="E249" i="1"/>
  <c r="F249" i="1" s="1"/>
  <c r="E147" i="1"/>
  <c r="F147" i="1" s="1"/>
  <c r="E229" i="1"/>
  <c r="F229" i="1" s="1"/>
  <c r="E254" i="1"/>
  <c r="F254" i="1" s="1"/>
  <c r="E43" i="1"/>
  <c r="F43" i="1" s="1"/>
  <c r="E37" i="1"/>
  <c r="F37" i="1" s="1"/>
  <c r="E196" i="1"/>
  <c r="F196" i="1" s="1"/>
  <c r="E31" i="1"/>
  <c r="F31" i="1" s="1"/>
  <c r="E118" i="1"/>
  <c r="F118" i="1" s="1"/>
  <c r="E201" i="1"/>
  <c r="F201" i="1" s="1"/>
  <c r="E207" i="1"/>
  <c r="F207" i="1" s="1"/>
  <c r="E122" i="1"/>
  <c r="F122" i="1" s="1"/>
  <c r="E213" i="1"/>
  <c r="F213" i="1" s="1"/>
  <c r="E186" i="1"/>
  <c r="F186" i="1" s="1"/>
  <c r="E22" i="1"/>
  <c r="F22" i="1" s="1"/>
  <c r="H2" i="2" l="1"/>
  <c r="I2" i="2" s="1"/>
  <c r="H6" i="2"/>
  <c r="I6" i="2" s="1"/>
  <c r="H4" i="2"/>
  <c r="I4" i="2" s="1"/>
  <c r="H3" i="2"/>
  <c r="I3" i="2" s="1"/>
  <c r="H5" i="2"/>
  <c r="I5" i="2" s="1"/>
  <c r="M35" i="1"/>
  <c r="M19" i="1"/>
  <c r="M46" i="1"/>
  <c r="M30" i="1"/>
  <c r="M14" i="1"/>
  <c r="M43" i="1"/>
  <c r="M27" i="1"/>
  <c r="M11" i="1"/>
  <c r="M38" i="1"/>
  <c r="M22" i="1"/>
  <c r="M6" i="1"/>
  <c r="M42" i="1"/>
  <c r="M34" i="1"/>
  <c r="M26" i="1"/>
  <c r="M18" i="1"/>
  <c r="M10" i="1"/>
  <c r="M39" i="1"/>
  <c r="M31" i="1"/>
  <c r="M23" i="1"/>
  <c r="M15" i="1"/>
  <c r="M7" i="1"/>
  <c r="M45" i="1"/>
  <c r="M41" i="1"/>
  <c r="M37" i="1"/>
  <c r="M33" i="1"/>
  <c r="M29" i="1"/>
  <c r="M25" i="1"/>
  <c r="M21" i="1"/>
  <c r="M17" i="1"/>
  <c r="M13" i="1"/>
  <c r="M9" i="1"/>
  <c r="M5" i="1"/>
  <c r="M44" i="1"/>
  <c r="M40" i="1"/>
  <c r="M36" i="1"/>
  <c r="M32" i="1"/>
  <c r="M28" i="1"/>
  <c r="M24" i="1"/>
  <c r="M20" i="1"/>
  <c r="M16" i="1"/>
  <c r="M12" i="1"/>
  <c r="M8" i="1"/>
  <c r="M4" i="1"/>
  <c r="E3" i="1"/>
  <c r="E4" i="1"/>
  <c r="F4" i="1" s="1"/>
  <c r="E5" i="1"/>
  <c r="F5" i="1" s="1"/>
  <c r="E12" i="1"/>
  <c r="F12" i="1" s="1"/>
  <c r="E6" i="1"/>
  <c r="F6" i="1" s="1"/>
  <c r="E14" i="1"/>
  <c r="F14" i="1" s="1"/>
  <c r="E8" i="1"/>
  <c r="E9" i="1"/>
  <c r="F9" i="1" s="1"/>
  <c r="E10" i="1"/>
  <c r="F10" i="1" s="1"/>
  <c r="E7" i="1"/>
  <c r="F7" i="1" s="1"/>
  <c r="E13" i="1"/>
  <c r="F13" i="1" s="1"/>
  <c r="E15" i="1"/>
  <c r="F15" i="1" s="1"/>
  <c r="E82" i="1"/>
  <c r="E16" i="1"/>
  <c r="E17" i="1"/>
  <c r="F17" i="1" s="1"/>
  <c r="E18" i="1"/>
  <c r="F18" i="1" s="1"/>
  <c r="E83" i="1"/>
  <c r="F83" i="1" s="1"/>
  <c r="E67" i="1"/>
  <c r="E21" i="1"/>
  <c r="F21" i="1" s="1"/>
  <c r="E69" i="1"/>
  <c r="F69" i="1" s="1"/>
  <c r="E84" i="1"/>
  <c r="F84" i="1" s="1"/>
  <c r="E87" i="1"/>
  <c r="E94" i="1"/>
  <c r="F94" i="1" s="1"/>
  <c r="E99" i="1"/>
  <c r="E26" i="1"/>
  <c r="F26" i="1" s="1"/>
  <c r="E28" i="1"/>
  <c r="F28" i="1" s="1"/>
  <c r="E56" i="1"/>
  <c r="E71" i="1"/>
  <c r="F71" i="1" s="1"/>
  <c r="E30" i="1"/>
  <c r="F30" i="1" s="1"/>
  <c r="E89" i="1"/>
  <c r="F89" i="1" s="1"/>
  <c r="E33" i="1"/>
  <c r="F33" i="1" s="1"/>
  <c r="E34" i="1"/>
  <c r="F34" i="1" s="1"/>
  <c r="E73" i="1"/>
  <c r="F73" i="1" s="1"/>
  <c r="E36" i="1"/>
  <c r="F36" i="1" s="1"/>
  <c r="E58" i="1"/>
  <c r="F58" i="1" s="1"/>
  <c r="E74" i="1"/>
  <c r="F74" i="1" s="1"/>
  <c r="E60" i="1"/>
  <c r="F60" i="1" s="1"/>
  <c r="E42" i="1"/>
  <c r="F42" i="1" s="1"/>
  <c r="E63" i="1"/>
  <c r="F63" i="1" s="1"/>
  <c r="E91" i="1"/>
  <c r="F91" i="1" s="1"/>
  <c r="E96" i="1"/>
  <c r="F96" i="1" s="1"/>
  <c r="E47" i="1"/>
  <c r="F47" i="1" s="1"/>
  <c r="E48" i="1"/>
  <c r="F48" i="1" s="1"/>
  <c r="E49" i="1"/>
  <c r="F49" i="1" s="1"/>
  <c r="E65" i="1"/>
  <c r="F65" i="1" s="1"/>
  <c r="E77" i="1"/>
  <c r="F77" i="1" s="1"/>
  <c r="E78" i="1"/>
  <c r="F78" i="1" s="1"/>
  <c r="E92" i="1"/>
  <c r="F92" i="1" s="1"/>
  <c r="E97" i="1"/>
  <c r="F97" i="1" s="1"/>
  <c r="E101" i="1"/>
  <c r="F101" i="1" s="1"/>
  <c r="E104" i="1"/>
  <c r="E117" i="1"/>
  <c r="F117" i="1" s="1"/>
  <c r="E116" i="1"/>
  <c r="F116" i="1" s="1"/>
  <c r="E109" i="1"/>
  <c r="F109" i="1" s="1"/>
  <c r="E110" i="1"/>
  <c r="F110" i="1" s="1"/>
  <c r="E169" i="1"/>
  <c r="E120" i="1"/>
  <c r="E121" i="1"/>
  <c r="F121" i="1" s="1"/>
  <c r="E124" i="1"/>
  <c r="F124" i="1" s="1"/>
  <c r="E127" i="1"/>
  <c r="F127" i="1" s="1"/>
  <c r="E128" i="1"/>
  <c r="F128" i="1" s="1"/>
  <c r="E129" i="1"/>
  <c r="F129" i="1" s="1"/>
  <c r="E130" i="1"/>
  <c r="F130" i="1" s="1"/>
  <c r="E198" i="1"/>
  <c r="F198" i="1" s="1"/>
  <c r="E135" i="1"/>
  <c r="F135" i="1" s="1"/>
  <c r="E136" i="1"/>
  <c r="F136" i="1" s="1"/>
  <c r="E137" i="1"/>
  <c r="F137" i="1" s="1"/>
  <c r="E193" i="1"/>
  <c r="E142" i="1"/>
  <c r="F142" i="1" s="1"/>
  <c r="E143" i="1"/>
  <c r="F143" i="1" s="1"/>
  <c r="E182" i="1"/>
  <c r="E190" i="1"/>
  <c r="E146" i="1"/>
  <c r="F146" i="1" s="1"/>
  <c r="E150" i="1"/>
  <c r="F150" i="1" s="1"/>
  <c r="E151" i="1"/>
  <c r="F151" i="1" s="1"/>
  <c r="E183" i="1"/>
  <c r="F183" i="1" s="1"/>
  <c r="E156" i="1"/>
  <c r="F156" i="1" s="1"/>
  <c r="E157" i="1"/>
  <c r="F157" i="1" s="1"/>
  <c r="E176" i="1"/>
  <c r="F176" i="1" s="1"/>
  <c r="E177" i="1"/>
  <c r="F177" i="1" s="1"/>
  <c r="E184" i="1"/>
  <c r="F184" i="1" s="1"/>
  <c r="E185" i="1"/>
  <c r="F185" i="1" s="1"/>
  <c r="E195" i="1"/>
  <c r="F195" i="1" s="1"/>
  <c r="E233" i="1"/>
  <c r="E199" i="1"/>
  <c r="E200" i="1"/>
  <c r="F200" i="1" s="1"/>
  <c r="E241" i="1"/>
  <c r="E202" i="1"/>
  <c r="F202" i="1" s="1"/>
  <c r="E204" i="1"/>
  <c r="F204" i="1" s="1"/>
  <c r="E205" i="1"/>
  <c r="F205" i="1" s="1"/>
  <c r="E243" i="1"/>
  <c r="F243" i="1" s="1"/>
  <c r="E236" i="1"/>
  <c r="F236" i="1" s="1"/>
  <c r="E238" i="1"/>
  <c r="F238" i="1" s="1"/>
  <c r="E208" i="1"/>
  <c r="F208" i="1" s="1"/>
  <c r="E250" i="1"/>
  <c r="E209" i="1"/>
  <c r="F209" i="1" s="1"/>
  <c r="E253" i="1"/>
  <c r="E244" i="1"/>
  <c r="F244" i="1" s="1"/>
  <c r="E211" i="1"/>
  <c r="F211" i="1" s="1"/>
  <c r="E212" i="1"/>
  <c r="F212" i="1" s="1"/>
  <c r="E245" i="1"/>
  <c r="F245" i="1" s="1"/>
  <c r="E216" i="1"/>
  <c r="F216" i="1" s="1"/>
  <c r="E252" i="1"/>
  <c r="F252" i="1" s="1"/>
  <c r="E218" i="1"/>
  <c r="F218" i="1" s="1"/>
  <c r="E219" i="1"/>
  <c r="F219" i="1" s="1"/>
  <c r="E221" i="1"/>
  <c r="F221" i="1" s="1"/>
  <c r="E222" i="1"/>
  <c r="F222" i="1" s="1"/>
  <c r="E226" i="1"/>
  <c r="F226" i="1" s="1"/>
  <c r="E227" i="1"/>
  <c r="F227" i="1" s="1"/>
  <c r="E228" i="1"/>
  <c r="F228" i="1" s="1"/>
  <c r="E239" i="1"/>
  <c r="F239" i="1" s="1"/>
  <c r="E246" i="1"/>
  <c r="F246" i="1" s="1"/>
  <c r="E247" i="1"/>
  <c r="F247" i="1" s="1"/>
  <c r="E258" i="1"/>
  <c r="F258" i="1" s="1"/>
  <c r="E259" i="1"/>
  <c r="F259" i="1" s="1"/>
  <c r="E11" i="1"/>
  <c r="F182" i="1" l="1"/>
  <c r="F104" i="1"/>
  <c r="F56" i="1"/>
  <c r="F87" i="1"/>
  <c r="F253" i="1"/>
  <c r="F199" i="1"/>
  <c r="F120" i="1"/>
  <c r="F82" i="1"/>
  <c r="F3" i="1"/>
  <c r="G7" i="1"/>
  <c r="F250" i="1"/>
  <c r="F241" i="1"/>
  <c r="F8" i="1"/>
  <c r="G10" i="1"/>
  <c r="F67" i="1"/>
  <c r="F16" i="1"/>
  <c r="F11" i="1"/>
  <c r="G13" i="1"/>
  <c r="F233" i="1"/>
  <c r="F190" i="1"/>
  <c r="F193" i="1"/>
  <c r="F169" i="1"/>
  <c r="F99" i="1"/>
  <c r="J24" i="1"/>
  <c r="J20" i="1"/>
  <c r="J16" i="1"/>
  <c r="J12" i="1"/>
  <c r="J8" i="1"/>
  <c r="J4" i="1"/>
  <c r="J23" i="1"/>
  <c r="J19" i="1"/>
  <c r="J11" i="1"/>
  <c r="J7" i="1"/>
  <c r="J22" i="1"/>
  <c r="J18" i="1"/>
  <c r="J14" i="1"/>
  <c r="J10" i="1"/>
  <c r="J6" i="1"/>
  <c r="J15" i="1"/>
  <c r="J3" i="1"/>
  <c r="J25" i="1"/>
  <c r="J21" i="1"/>
  <c r="J17" i="1"/>
  <c r="J13" i="1"/>
  <c r="J9" i="1"/>
  <c r="J5" i="1"/>
  <c r="G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<sst xmlns="http://schemas.openxmlformats.org/spreadsheetml/2006/main" count="356" uniqueCount="30">
  <si>
    <t>Player</t>
  </si>
  <si>
    <t>Bid</t>
  </si>
  <si>
    <t>Score</t>
  </si>
  <si>
    <t>D</t>
  </si>
  <si>
    <t>Went set?</t>
  </si>
  <si>
    <t>T</t>
  </si>
  <si>
    <t>A</t>
  </si>
  <si>
    <t>M</t>
  </si>
  <si>
    <t>J</t>
  </si>
  <si>
    <t>Differential</t>
  </si>
  <si>
    <t>Bid Percentage</t>
  </si>
  <si>
    <t>Average Differential</t>
  </si>
  <si>
    <t>DJ</t>
  </si>
  <si>
    <t>vs</t>
  </si>
  <si>
    <t>MT</t>
  </si>
  <si>
    <t>JT</t>
  </si>
  <si>
    <t>DM</t>
  </si>
  <si>
    <t>MJ</t>
  </si>
  <si>
    <t>DT</t>
  </si>
  <si>
    <t>TA</t>
  </si>
  <si>
    <t>MD</t>
  </si>
  <si>
    <t>DA</t>
  </si>
  <si>
    <t>AM</t>
  </si>
  <si>
    <t>Total Wins</t>
  </si>
  <si>
    <t>Match wins</t>
  </si>
  <si>
    <t>AJ</t>
  </si>
  <si>
    <t>Score (when bidding) Percentage</t>
  </si>
  <si>
    <t>Score (when bidding)</t>
  </si>
  <si>
    <t># of bids</t>
  </si>
  <si>
    <t>Out of # of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</si>
</sst>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627306666889406E-2"/>
          <c:y val="4.2791159842594698E-2"/>
          <c:w val="0.65678235180430156"/>
          <c:h val="0.86696513270926245"/>
        </c:manualLayout>
      </c:layout>
      <c:scatterChart>
        <c:scatterStyle val="lineMarker"/>
        <c:varyColors val="0"/>
        <c:ser>
          <c:idx val="0"/>
          <c:order val="0"/>
          <c:tx>
            <c:v>Andrew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Sheet1!$C$3:$C$15</c:f>
              <c:numCache>
                <c:formatCode>General</c:formatCode>
                <c:ptCount val="13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24</c:v>
                </c:pt>
                <c:pt idx="12">
                  <c:v>26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0">
                  <c:v>18</c:v>
                </c:pt>
                <c:pt idx="1">
                  <c:v>19</c:v>
                </c:pt>
                <c:pt idx="2">
                  <c:v>25</c:v>
                </c:pt>
                <c:pt idx="3">
                  <c:v>28</c:v>
                </c:pt>
                <c:pt idx="4">
                  <c:v>42</c:v>
                </c:pt>
                <c:pt idx="5">
                  <c:v>30</c:v>
                </c:pt>
                <c:pt idx="6">
                  <c:v>30</c:v>
                </c:pt>
                <c:pt idx="7">
                  <c:v>35</c:v>
                </c:pt>
                <c:pt idx="8">
                  <c:v>14</c:v>
                </c:pt>
                <c:pt idx="9">
                  <c:v>25</c:v>
                </c:pt>
                <c:pt idx="10">
                  <c:v>42</c:v>
                </c:pt>
                <c:pt idx="11">
                  <c:v>28</c:v>
                </c:pt>
                <c:pt idx="12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7-440E-8307-958C074F0CCF}"/>
            </c:ext>
          </c:extLst>
        </c:ser>
        <c:ser>
          <c:idx val="2"/>
          <c:order val="1"/>
          <c:tx>
            <c:v>Dad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Sheet1!$C$16:$C$121</c:f>
              <c:numCache>
                <c:formatCode>General</c:formatCode>
                <c:ptCount val="106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24</c:v>
                </c:pt>
                <c:pt idx="82">
                  <c:v>24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29</c:v>
                </c:pt>
                <c:pt idx="105">
                  <c:v>31</c:v>
                </c:pt>
              </c:numCache>
            </c:numRef>
          </c:xVal>
          <c:yVal>
            <c:numRef>
              <c:f>Sheet1!$D$16:$D$121</c:f>
              <c:numCache>
                <c:formatCode>General</c:formatCode>
                <c:ptCount val="106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23</c:v>
                </c:pt>
                <c:pt idx="5">
                  <c:v>24</c:v>
                </c:pt>
                <c:pt idx="6">
                  <c:v>24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26</c:v>
                </c:pt>
                <c:pt idx="14">
                  <c:v>28</c:v>
                </c:pt>
                <c:pt idx="15">
                  <c:v>29</c:v>
                </c:pt>
                <c:pt idx="16">
                  <c:v>29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36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>14</c:v>
                </c:pt>
                <c:pt idx="51">
                  <c:v>23</c:v>
                </c:pt>
                <c:pt idx="52">
                  <c:v>30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36</c:v>
                </c:pt>
                <c:pt idx="57">
                  <c:v>36</c:v>
                </c:pt>
                <c:pt idx="58">
                  <c:v>40</c:v>
                </c:pt>
                <c:pt idx="59">
                  <c:v>41</c:v>
                </c:pt>
                <c:pt idx="60">
                  <c:v>41</c:v>
                </c:pt>
                <c:pt idx="61">
                  <c:v>42</c:v>
                </c:pt>
                <c:pt idx="62">
                  <c:v>42</c:v>
                </c:pt>
                <c:pt idx="63">
                  <c:v>20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26</c:v>
                </c:pt>
                <c:pt idx="69">
                  <c:v>30</c:v>
                </c:pt>
                <c:pt idx="70">
                  <c:v>31</c:v>
                </c:pt>
                <c:pt idx="71">
                  <c:v>34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40</c:v>
                </c:pt>
                <c:pt idx="76">
                  <c:v>42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1</c:v>
                </c:pt>
                <c:pt idx="82">
                  <c:v>31</c:v>
                </c:pt>
                <c:pt idx="83">
                  <c:v>2</c:v>
                </c:pt>
                <c:pt idx="84">
                  <c:v>15</c:v>
                </c:pt>
                <c:pt idx="85">
                  <c:v>23</c:v>
                </c:pt>
                <c:pt idx="86">
                  <c:v>25</c:v>
                </c:pt>
                <c:pt idx="87">
                  <c:v>42</c:v>
                </c:pt>
                <c:pt idx="88">
                  <c:v>42</c:v>
                </c:pt>
                <c:pt idx="89">
                  <c:v>25</c:v>
                </c:pt>
                <c:pt idx="90">
                  <c:v>25</c:v>
                </c:pt>
                <c:pt idx="91">
                  <c:v>31</c:v>
                </c:pt>
                <c:pt idx="92">
                  <c:v>36</c:v>
                </c:pt>
                <c:pt idx="93">
                  <c:v>41</c:v>
                </c:pt>
                <c:pt idx="94">
                  <c:v>42</c:v>
                </c:pt>
                <c:pt idx="95">
                  <c:v>21</c:v>
                </c:pt>
                <c:pt idx="96">
                  <c:v>26</c:v>
                </c:pt>
                <c:pt idx="97">
                  <c:v>31</c:v>
                </c:pt>
                <c:pt idx="98">
                  <c:v>41</c:v>
                </c:pt>
                <c:pt idx="99">
                  <c:v>42</c:v>
                </c:pt>
                <c:pt idx="100">
                  <c:v>42</c:v>
                </c:pt>
                <c:pt idx="101">
                  <c:v>26</c:v>
                </c:pt>
                <c:pt idx="102">
                  <c:v>30</c:v>
                </c:pt>
                <c:pt idx="103">
                  <c:v>42</c:v>
                </c:pt>
                <c:pt idx="104">
                  <c:v>31</c:v>
                </c:pt>
                <c:pt idx="105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37-440E-8307-958C074F0CCF}"/>
            </c:ext>
          </c:extLst>
        </c:ser>
        <c:ser>
          <c:idx val="3"/>
          <c:order val="2"/>
          <c:tx>
            <c:v>Jen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Sheet1!$C$122:$C$138</c:f>
              <c:numCache>
                <c:formatCode>General</c:formatCode>
                <c:ptCount val="17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32</c:v>
                </c:pt>
              </c:numCache>
            </c:numRef>
          </c:xVal>
          <c:yVal>
            <c:numRef>
              <c:f>Sheet1!$D$122:$D$138</c:f>
              <c:numCache>
                <c:formatCode>General</c:formatCode>
                <c:ptCount val="17"/>
                <c:pt idx="0">
                  <c:v>20</c:v>
                </c:pt>
                <c:pt idx="1">
                  <c:v>24</c:v>
                </c:pt>
                <c:pt idx="2">
                  <c:v>25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28</c:v>
                </c:pt>
                <c:pt idx="10">
                  <c:v>41</c:v>
                </c:pt>
                <c:pt idx="11">
                  <c:v>42</c:v>
                </c:pt>
                <c:pt idx="12">
                  <c:v>42</c:v>
                </c:pt>
                <c:pt idx="13">
                  <c:v>31</c:v>
                </c:pt>
                <c:pt idx="14">
                  <c:v>31</c:v>
                </c:pt>
                <c:pt idx="15">
                  <c:v>26</c:v>
                </c:pt>
                <c:pt idx="16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37-440E-8307-958C074F0CCF}"/>
            </c:ext>
          </c:extLst>
        </c:ser>
        <c:ser>
          <c:idx val="4"/>
          <c:order val="3"/>
          <c:tx>
            <c:v>Mom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Sheet1!$C$139:$C$234</c:f>
              <c:numCache>
                <c:formatCode>General</c:formatCode>
                <c:ptCount val="96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24</c:v>
                </c:pt>
                <c:pt idx="83">
                  <c:v>24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28</c:v>
                </c:pt>
              </c:numCache>
            </c:numRef>
          </c:xVal>
          <c:yVal>
            <c:numRef>
              <c:f>Sheet1!$D$139:$D$234</c:f>
              <c:numCache>
                <c:formatCode>General</c:formatCode>
                <c:ptCount val="96"/>
                <c:pt idx="0">
                  <c:v>4</c:v>
                </c:pt>
                <c:pt idx="1">
                  <c:v>8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25</c:v>
                </c:pt>
                <c:pt idx="14">
                  <c:v>25</c:v>
                </c:pt>
                <c:pt idx="15">
                  <c:v>26</c:v>
                </c:pt>
                <c:pt idx="16">
                  <c:v>26</c:v>
                </c:pt>
                <c:pt idx="17">
                  <c:v>27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36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41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  <c:pt idx="53">
                  <c:v>42</c:v>
                </c:pt>
                <c:pt idx="54">
                  <c:v>42</c:v>
                </c:pt>
                <c:pt idx="55">
                  <c:v>42</c:v>
                </c:pt>
                <c:pt idx="56">
                  <c:v>42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16</c:v>
                </c:pt>
                <c:pt idx="63">
                  <c:v>18</c:v>
                </c:pt>
                <c:pt idx="64">
                  <c:v>30</c:v>
                </c:pt>
                <c:pt idx="65">
                  <c:v>31</c:v>
                </c:pt>
                <c:pt idx="66">
                  <c:v>40</c:v>
                </c:pt>
                <c:pt idx="67">
                  <c:v>40</c:v>
                </c:pt>
                <c:pt idx="68">
                  <c:v>41</c:v>
                </c:pt>
                <c:pt idx="69">
                  <c:v>42</c:v>
                </c:pt>
                <c:pt idx="70">
                  <c:v>42</c:v>
                </c:pt>
                <c:pt idx="71">
                  <c:v>42</c:v>
                </c:pt>
                <c:pt idx="72">
                  <c:v>42</c:v>
                </c:pt>
                <c:pt idx="73">
                  <c:v>13</c:v>
                </c:pt>
                <c:pt idx="74">
                  <c:v>31</c:v>
                </c:pt>
                <c:pt idx="75">
                  <c:v>36</c:v>
                </c:pt>
                <c:pt idx="76">
                  <c:v>41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25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42</c:v>
                </c:pt>
                <c:pt idx="87">
                  <c:v>13</c:v>
                </c:pt>
                <c:pt idx="88">
                  <c:v>30</c:v>
                </c:pt>
                <c:pt idx="89">
                  <c:v>35</c:v>
                </c:pt>
                <c:pt idx="90">
                  <c:v>35</c:v>
                </c:pt>
                <c:pt idx="91">
                  <c:v>41</c:v>
                </c:pt>
                <c:pt idx="92">
                  <c:v>42</c:v>
                </c:pt>
                <c:pt idx="93">
                  <c:v>42</c:v>
                </c:pt>
                <c:pt idx="94">
                  <c:v>42</c:v>
                </c:pt>
                <c:pt idx="9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37-440E-8307-958C074F0CCF}"/>
            </c:ext>
          </c:extLst>
        </c:ser>
        <c:ser>
          <c:idx val="5"/>
          <c:order val="4"/>
          <c:tx>
            <c:v>Tim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Sheet1!$C$235:$C$305</c:f>
              <c:numCache>
                <c:formatCode>General</c:formatCode>
                <c:ptCount val="71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27</c:v>
                </c:pt>
                <c:pt idx="69">
                  <c:v>27</c:v>
                </c:pt>
                <c:pt idx="70">
                  <c:v>28</c:v>
                </c:pt>
              </c:numCache>
            </c:numRef>
          </c:xVal>
          <c:yVal>
            <c:numRef>
              <c:f>Sheet1!$D$235:$D$305</c:f>
              <c:numCache>
                <c:formatCode>General</c:formatCode>
                <c:ptCount val="71"/>
                <c:pt idx="0">
                  <c:v>20</c:v>
                </c:pt>
                <c:pt idx="1">
                  <c:v>20</c:v>
                </c:pt>
                <c:pt idx="2">
                  <c:v>23</c:v>
                </c:pt>
                <c:pt idx="3">
                  <c:v>24</c:v>
                </c:pt>
                <c:pt idx="4">
                  <c:v>24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26</c:v>
                </c:pt>
                <c:pt idx="9">
                  <c:v>29</c:v>
                </c:pt>
                <c:pt idx="10">
                  <c:v>30</c:v>
                </c:pt>
                <c:pt idx="11">
                  <c:v>30</c:v>
                </c:pt>
                <c:pt idx="12">
                  <c:v>34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36</c:v>
                </c:pt>
                <c:pt idx="19">
                  <c:v>36</c:v>
                </c:pt>
                <c:pt idx="20">
                  <c:v>36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42</c:v>
                </c:pt>
                <c:pt idx="39">
                  <c:v>19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28</c:v>
                </c:pt>
                <c:pt idx="45">
                  <c:v>42</c:v>
                </c:pt>
                <c:pt idx="46">
                  <c:v>7</c:v>
                </c:pt>
                <c:pt idx="47">
                  <c:v>23</c:v>
                </c:pt>
                <c:pt idx="48">
                  <c:v>24</c:v>
                </c:pt>
                <c:pt idx="49">
                  <c:v>25</c:v>
                </c:pt>
                <c:pt idx="50">
                  <c:v>31</c:v>
                </c:pt>
                <c:pt idx="51">
                  <c:v>31</c:v>
                </c:pt>
                <c:pt idx="52">
                  <c:v>35</c:v>
                </c:pt>
                <c:pt idx="53">
                  <c:v>35</c:v>
                </c:pt>
                <c:pt idx="54">
                  <c:v>42</c:v>
                </c:pt>
                <c:pt idx="55">
                  <c:v>42</c:v>
                </c:pt>
                <c:pt idx="56">
                  <c:v>42</c:v>
                </c:pt>
                <c:pt idx="57">
                  <c:v>42</c:v>
                </c:pt>
                <c:pt idx="58">
                  <c:v>42</c:v>
                </c:pt>
                <c:pt idx="59">
                  <c:v>25</c:v>
                </c:pt>
                <c:pt idx="60">
                  <c:v>29</c:v>
                </c:pt>
                <c:pt idx="61">
                  <c:v>35</c:v>
                </c:pt>
                <c:pt idx="62">
                  <c:v>36</c:v>
                </c:pt>
                <c:pt idx="63">
                  <c:v>40</c:v>
                </c:pt>
                <c:pt idx="64">
                  <c:v>30</c:v>
                </c:pt>
                <c:pt idx="65">
                  <c:v>36</c:v>
                </c:pt>
                <c:pt idx="66">
                  <c:v>42</c:v>
                </c:pt>
                <c:pt idx="67">
                  <c:v>42</c:v>
                </c:pt>
                <c:pt idx="68">
                  <c:v>41</c:v>
                </c:pt>
                <c:pt idx="69">
                  <c:v>42</c:v>
                </c:pt>
                <c:pt idx="70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37-440E-8307-958C074F0CCF}"/>
            </c:ext>
          </c:extLst>
        </c:ser>
        <c:ser>
          <c:idx val="1"/>
          <c:order val="5"/>
          <c:tx>
            <c:v>Set-Line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21</c:v>
              </c:pt>
              <c:pt idx="1">
                <c:v>33</c:v>
              </c:pt>
            </c:numLit>
          </c:xVal>
          <c:yVal>
            <c:numLit>
              <c:formatCode>General</c:formatCode>
              <c:ptCount val="2"/>
              <c:pt idx="0">
                <c:v>21</c:v>
              </c:pt>
              <c:pt idx="1">
                <c:v>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F37-440E-8307-958C074F0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588856"/>
        <c:axId val="608591480"/>
      </c:scatterChart>
      <c:valAx>
        <c:axId val="608588856"/>
        <c:scaling>
          <c:orientation val="minMax"/>
          <c:max val="33"/>
          <c:min val="2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91480"/>
        <c:crosses val="autoZero"/>
        <c:crossBetween val="midCat"/>
      </c:valAx>
      <c:valAx>
        <c:axId val="608591480"/>
        <c:scaling>
          <c:orientation val="minMax"/>
          <c:max val="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88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586615363447"/>
          <c:y val="0.24981675152916372"/>
          <c:w val="0.20906177429971409"/>
          <c:h val="0.51981671783533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Bid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Sheet1!$H$3:$H$14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</c:numCache>
            </c:numRef>
          </c:cat>
          <c:val>
            <c:numRef>
              <c:f>Sheet1!$J$3:$J$14</c:f>
              <c:numCache>
                <c:formatCode>0.00%</c:formatCode>
                <c:ptCount val="12"/>
                <c:pt idx="0">
                  <c:v>0.54455445544554459</c:v>
                </c:pt>
                <c:pt idx="1">
                  <c:v>0.1254125412541254</c:v>
                </c:pt>
                <c:pt idx="2">
                  <c:v>0.14521452145214522</c:v>
                </c:pt>
                <c:pt idx="3">
                  <c:v>2.3102310231023101E-2</c:v>
                </c:pt>
                <c:pt idx="4">
                  <c:v>4.6204620462046202E-2</c:v>
                </c:pt>
                <c:pt idx="5">
                  <c:v>6.2706270627062702E-2</c:v>
                </c:pt>
                <c:pt idx="6">
                  <c:v>2.6402640264026403E-2</c:v>
                </c:pt>
                <c:pt idx="7">
                  <c:v>1.65016501650165E-2</c:v>
                </c:pt>
                <c:pt idx="8">
                  <c:v>3.3003300330033004E-3</c:v>
                </c:pt>
                <c:pt idx="9">
                  <c:v>0</c:v>
                </c:pt>
                <c:pt idx="10">
                  <c:v>3.3003300330033004E-3</c:v>
                </c:pt>
                <c:pt idx="11">
                  <c:v>3.3003300330033004E-3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1-4B8B-ACA4-4EB507673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481956440"/>
        <c:axId val="481956768"/>
      </c:barChart>
      <c:catAx>
        <c:axId val="48195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56768"/>
        <c:crosses val="autoZero"/>
        <c:auto val="1"/>
        <c:lblAlgn val="ctr"/>
        <c:lblOffset val="100"/>
        <c:noMultiLvlLbl val="0"/>
      </c:catAx>
      <c:valAx>
        <c:axId val="48195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56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Score (when bidding)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Sheet1!$K$4:$K$45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Sheet1!$M$4:$M$45</c:f>
              <c:numCache>
                <c:formatCode>0.00%</c:formatCode>
                <c:ptCount val="42"/>
                <c:pt idx="0">
                  <c:v>3.3003300330033004E-3</c:v>
                </c:pt>
                <c:pt idx="1">
                  <c:v>3.3003300330033004E-3</c:v>
                </c:pt>
                <c:pt idx="2">
                  <c:v>0</c:v>
                </c:pt>
                <c:pt idx="3">
                  <c:v>3.3003300330033004E-3</c:v>
                </c:pt>
                <c:pt idx="4">
                  <c:v>0</c:v>
                </c:pt>
                <c:pt idx="5">
                  <c:v>0</c:v>
                </c:pt>
                <c:pt idx="6">
                  <c:v>3.3003300330033004E-3</c:v>
                </c:pt>
                <c:pt idx="7">
                  <c:v>3.3003300330033004E-3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6.6006600660066007E-3</c:v>
                </c:pt>
                <c:pt idx="13">
                  <c:v>6.6006600660066007E-3</c:v>
                </c:pt>
                <c:pt idx="14">
                  <c:v>3.3003300330033004E-3</c:v>
                </c:pt>
                <c:pt idx="15">
                  <c:v>3.3003300330033004E-3</c:v>
                </c:pt>
                <c:pt idx="16">
                  <c:v>3.3003300330033004E-3</c:v>
                </c:pt>
                <c:pt idx="17">
                  <c:v>9.9009900990099011E-3</c:v>
                </c:pt>
                <c:pt idx="18">
                  <c:v>2.3102310231023101E-2</c:v>
                </c:pt>
                <c:pt idx="19">
                  <c:v>2.6402640264026403E-2</c:v>
                </c:pt>
                <c:pt idx="20">
                  <c:v>3.3003300330033004E-3</c:v>
                </c:pt>
                <c:pt idx="21">
                  <c:v>0</c:v>
                </c:pt>
                <c:pt idx="22">
                  <c:v>1.65016501650165E-2</c:v>
                </c:pt>
                <c:pt idx="23">
                  <c:v>4.2904290429042903E-2</c:v>
                </c:pt>
                <c:pt idx="24">
                  <c:v>7.9207920792079209E-2</c:v>
                </c:pt>
                <c:pt idx="25">
                  <c:v>3.6303630363036306E-2</c:v>
                </c:pt>
                <c:pt idx="26">
                  <c:v>3.3003300330033004E-3</c:v>
                </c:pt>
                <c:pt idx="27">
                  <c:v>1.65016501650165E-2</c:v>
                </c:pt>
                <c:pt idx="28">
                  <c:v>1.3201320132013201E-2</c:v>
                </c:pt>
                <c:pt idx="29">
                  <c:v>6.9306930693069313E-2</c:v>
                </c:pt>
                <c:pt idx="30">
                  <c:v>4.6204620462046202E-2</c:v>
                </c:pt>
                <c:pt idx="31">
                  <c:v>0</c:v>
                </c:pt>
                <c:pt idx="32">
                  <c:v>0</c:v>
                </c:pt>
                <c:pt idx="33">
                  <c:v>1.9801980198019802E-2</c:v>
                </c:pt>
                <c:pt idx="34">
                  <c:v>7.9207920792079209E-2</c:v>
                </c:pt>
                <c:pt idx="35">
                  <c:v>6.2706270627062702E-2</c:v>
                </c:pt>
                <c:pt idx="36">
                  <c:v>0</c:v>
                </c:pt>
                <c:pt idx="37">
                  <c:v>0</c:v>
                </c:pt>
                <c:pt idx="38">
                  <c:v>1.3201320132013201E-2</c:v>
                </c:pt>
                <c:pt idx="39">
                  <c:v>4.2904290429042903E-2</c:v>
                </c:pt>
                <c:pt idx="40">
                  <c:v>8.5808580858085806E-2</c:v>
                </c:pt>
                <c:pt idx="41">
                  <c:v>0.27062706270627063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7-4B1F-A5EE-93934B70C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329588040"/>
        <c:axId val="329588368"/>
      </c:barChart>
      <c:catAx>
        <c:axId val="32958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88368"/>
        <c:crosses val="autoZero"/>
        <c:auto val="1"/>
        <c:lblAlgn val="ctr"/>
        <c:lblOffset val="100"/>
        <c:noMultiLvlLbl val="0"/>
      </c:catAx>
      <c:valAx>
        <c:axId val="3295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88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Sheet1!$P$2</c:f>
              <c:strCache>
                <c:ptCount val="1"/>
                <c:pt idx="0">
                  <c:v># of bids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22-4EC2-A7C1-6FEACA8467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22-4EC2-A7C1-6FEACA8467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22-4EC2-A7C1-6FEACA8467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22-4EC2-A7C1-6FEACA8467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22-4EC2-A7C1-6FEACA84673A}"/>
              </c:ext>
            </c:extLst>
          </c:dPt>
          <c:cat>
            <c:strRef>
              <c:f>Sheet1!$O$3:$O$7</c:f>
              <c:strCache>
                <c:ptCount val="5"/>
                <c:pt idx="0">
                  <c:v>A</c:v>
                </c:pt>
                <c:pt idx="1">
                  <c:v>D</c:v>
                </c:pt>
                <c:pt idx="2">
                  <c:v>J</c:v>
                </c:pt>
                <c:pt idx="3">
                  <c:v>M</c:v>
                </c:pt>
                <c:pt idx="4">
                  <c:v>T</c:v>
                </c:pt>
              </c:strCache>
            </c:strRef>
          </c:cat>
          <c:val>
            <c:numRef>
              <c:f>Sheet1!$P$3:$P$7</c:f>
              <c:numCache>
                <c:formatCode>General</c:formatCode>
                <c:ptCount val="5"/>
                <c:pt idx="0">
                  <c:v>13</c:v>
                </c:pt>
                <c:pt idx="1">
                  <c:v>106</c:v>
                </c:pt>
                <c:pt idx="2">
                  <c:v>17</c:v>
                </c:pt>
                <c:pt idx="3">
                  <c:v>96</c:v>
                </c:pt>
                <c:pt idx="4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46FD-9D5D-2EFC21D4A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Score Diffential</a:t>
            </a:r>
            <a:r>
              <a:rPr lang="en-US" baseline="0"/>
              <a:t> (given bid)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Sheet1!$J$48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Sheet1!$I$49:$I$60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</c:numCache>
            </c:numRef>
          </c:xVal>
          <c:yVal>
            <c:numRef>
              <c:f>Sheet1!$J$49:$J$60</c:f>
              <c:numCache>
                <c:formatCode>General</c:formatCode>
                <c:ptCount val="12"/>
                <c:pt idx="0">
                  <c:v>5.4</c:v>
                </c:pt>
                <c:pt idx="1">
                  <c:v>9.6666699999999999</c:v>
                </c:pt>
                <c:pt idx="2">
                  <c:v>4</c:v>
                </c:pt>
                <c:pt idx="3">
                  <c:v>4</c:v>
                </c:pt>
                <c:pt idx="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B-47CE-9FC3-E536A816724E}"/>
            </c:ext>
          </c:extLst>
        </c:ser>
        <c:ser>
          <c:idx val="1"/>
          <c:order val="1"/>
          <c:tx>
            <c:strRef>
              <c:f>Sheet1!$K$48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Sheet1!$I$49:$I$60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</c:numCache>
            </c:numRef>
          </c:xVal>
          <c:yVal>
            <c:numRef>
              <c:f>Sheet1!$K$49:$K$60</c:f>
              <c:numCache>
                <c:formatCode>General</c:formatCode>
                <c:ptCount val="12"/>
                <c:pt idx="0">
                  <c:v>11.82</c:v>
                </c:pt>
                <c:pt idx="1">
                  <c:v>12.538460000000001</c:v>
                </c:pt>
                <c:pt idx="2">
                  <c:v>10</c:v>
                </c:pt>
                <c:pt idx="3">
                  <c:v>-8</c:v>
                </c:pt>
                <c:pt idx="4">
                  <c:v>-0.16666666666666666</c:v>
                </c:pt>
                <c:pt idx="5">
                  <c:v>7.333333333333333</c:v>
                </c:pt>
                <c:pt idx="6">
                  <c:v>6.8333300000000001</c:v>
                </c:pt>
                <c:pt idx="7">
                  <c:v>4.6666670000000003</c:v>
                </c:pt>
                <c:pt idx="8">
                  <c:v>2</c:v>
                </c:pt>
                <c:pt idx="10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6B-47CE-9FC3-E536A816724E}"/>
            </c:ext>
          </c:extLst>
        </c:ser>
        <c:ser>
          <c:idx val="2"/>
          <c:order val="2"/>
          <c:tx>
            <c:strRef>
              <c:f>Sheet1!$L$48</c:f>
              <c:strCache>
                <c:ptCount val="1"/>
                <c:pt idx="0">
                  <c:v>J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Sheet1!$I$49:$I$60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</c:numCache>
            </c:numRef>
          </c:xVal>
          <c:yVal>
            <c:numRef>
              <c:f>Sheet1!$L$49:$L$60</c:f>
              <c:numCache>
                <c:formatCode>General</c:formatCode>
                <c:ptCount val="12"/>
                <c:pt idx="0">
                  <c:v>14</c:v>
                </c:pt>
                <c:pt idx="1">
                  <c:v>16.25</c:v>
                </c:pt>
                <c:pt idx="2">
                  <c:v>8</c:v>
                </c:pt>
                <c:pt idx="3">
                  <c:v>7</c:v>
                </c:pt>
                <c:pt idx="4">
                  <c:v>1</c:v>
                </c:pt>
                <c:pt idx="1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6B-47CE-9FC3-E536A816724E}"/>
            </c:ext>
          </c:extLst>
        </c:ser>
        <c:ser>
          <c:idx val="3"/>
          <c:order val="3"/>
          <c:tx>
            <c:strRef>
              <c:f>Sheet1!$M$48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Sheet1!$I$49:$I$60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</c:numCache>
            </c:numRef>
          </c:xVal>
          <c:yVal>
            <c:numRef>
              <c:f>Sheet1!$M$49:$M$60</c:f>
              <c:numCache>
                <c:formatCode>General</c:formatCode>
                <c:ptCount val="12"/>
                <c:pt idx="0">
                  <c:v>12.209680000000001</c:v>
                </c:pt>
                <c:pt idx="1">
                  <c:v>12.909090000000001</c:v>
                </c:pt>
                <c:pt idx="2">
                  <c:v>13.777778</c:v>
                </c:pt>
                <c:pt idx="3">
                  <c:v>6.5</c:v>
                </c:pt>
                <c:pt idx="4">
                  <c:v>13</c:v>
                </c:pt>
                <c:pt idx="5">
                  <c:v>9</c:v>
                </c:pt>
                <c:pt idx="7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6B-47CE-9FC3-E536A816724E}"/>
            </c:ext>
          </c:extLst>
        </c:ser>
        <c:ser>
          <c:idx val="4"/>
          <c:order val="4"/>
          <c:tx>
            <c:strRef>
              <c:f>Sheet1!$N$48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Sheet1!$I$49:$I$60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</c:numCache>
            </c:numRef>
          </c:xVal>
          <c:yVal>
            <c:numRef>
              <c:f>Sheet1!$N$49:$N$60</c:f>
              <c:numCache>
                <c:formatCode>General</c:formatCode>
                <c:ptCount val="12"/>
                <c:pt idx="0">
                  <c:v>13.923</c:v>
                </c:pt>
                <c:pt idx="1">
                  <c:v>5.1428000000000003</c:v>
                </c:pt>
                <c:pt idx="2">
                  <c:v>9.3846000000000007</c:v>
                </c:pt>
                <c:pt idx="3">
                  <c:v>1</c:v>
                </c:pt>
                <c:pt idx="4">
                  <c:v>10</c:v>
                </c:pt>
                <c:pt idx="5">
                  <c:v>11.5</c:v>
                </c:pt>
                <c:pt idx="6">
                  <c:v>14.5</c:v>
                </c:pt>
                <c:pt idx="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6B-47CE-9FC3-E536A8167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44216"/>
        <c:axId val="614049136"/>
      </c:scatterChart>
      <c:valAx>
        <c:axId val="614044216"/>
        <c:scaling>
          <c:orientation val="minMax"/>
          <c:max val="32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49136"/>
        <c:crosses val="autoZero"/>
        <c:crossBetween val="midCat"/>
      </c:valAx>
      <c:valAx>
        <c:axId val="6140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44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419100</xdr:colOff>
      <xdr:row>1</xdr:row>
      <xdr:rowOff>47626</xdr:rowOff>
    </xdr:from>
    <xdr:to>
      <xdr:col>24</xdr:col>
      <xdr:colOff>476250</xdr:colOff>
      <xdr:row>19</xdr:row>
      <xdr:rowOff>54769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468428-2116-4151-B1AC-7A24BD485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273844</xdr:colOff>
      <xdr:row>19</xdr:row>
      <xdr:rowOff>169070</xdr:rowOff>
    </xdr:from>
    <xdr:to>
      <xdr:col>17</xdr:col>
      <xdr:colOff>185738</xdr:colOff>
      <xdr:row>35</xdr:row>
      <xdr:rowOff>16670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EFA54D-305E-4580-BC5E-45A92C487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285748</xdr:colOff>
      <xdr:row>20</xdr:row>
      <xdr:rowOff>2381</xdr:rowOff>
    </xdr:from>
    <xdr:to>
      <xdr:col>26</xdr:col>
      <xdr:colOff>519113</xdr:colOff>
      <xdr:row>35</xdr:row>
      <xdr:rowOff>30956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1C70D6-4896-4D67-AB41-FF2000809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28576</xdr:colOff>
      <xdr:row>7</xdr:row>
      <xdr:rowOff>100013</xdr:rowOff>
    </xdr:from>
    <xdr:to>
      <xdr:col>17</xdr:col>
      <xdr:colOff>76201</xdr:colOff>
      <xdr:row>19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E97A54-945D-4A66-B62D-6352CDE33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197643</xdr:colOff>
      <xdr:row>46</xdr:row>
      <xdr:rowOff>88106</xdr:rowOff>
    </xdr:from>
    <xdr:to>
      <xdr:col>21</xdr:col>
      <xdr:colOff>235743</xdr:colOff>
      <xdr:row>61</xdr:row>
      <xdr:rowOff>116681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9041F5-1BB2-4575-8E52-BAAF23C21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F2BC-A93C-4A69-B3CC-139E5C924D92}">
  <dimension ref="B2:Q305"/>
  <sheetViews>
    <sheetView tabSelected="1" topLeftCell="J43" workbookViewId="0">
      <selection activeCell="H11" sqref="H11"/>
    </sheetView>
  </sheetViews>
  <sheetFormatPr defaultRowHeight="14.25" x14ac:dyDescent="0.45"/>
  <sheetData>
    <row r="2" spans="2:17" x14ac:dyDescent="0.45">
      <c r="B2" t="s">
        <v>0</v>
      </c>
      <c r="C2" t="s">
        <v>1</v>
      </c>
      <c r="D2" t="s">
        <v>2</v>
      </c>
      <c r="E2" t="s">
        <v>9</v>
      </c>
      <c r="F2" t="s">
        <v>4</v>
      </c>
      <c r="G2" t="s">
        <v>11</v>
      </c>
      <c r="I2" t="s">
        <v>1</v>
      </c>
      <c r="J2" t="s">
        <v>10</v>
      </c>
      <c r="L2" t="s">
        <v>27</v>
      </c>
      <c r="M2" t="s">
        <v>26</v>
      </c>
      <c r="P2" t="s">
        <v>28</v>
      </c>
    </row>
    <row r="3" spans="2:17" x14ac:dyDescent="0.45">
      <c r="B3" t="s">
        <v>6</v>
      </c>
      <c r="C3">
        <v>21</v>
      </c>
      <c r="D3">
        <v>18</v>
      </c>
      <c r="E3">
        <f t="shared" ref="E3:E66" si="0">D3-C3</f>
        <v>-3</v>
      </c>
      <c r="F3">
        <f t="shared" ref="F3:F66" si="1">IF(E3&lt;0,1,0)</f>
        <v>1</v>
      </c>
      <c r="H3">
        <v>21</v>
      </c>
      <c r="I3" cm="1">
        <f t="array" ref="I3:I25">FREQUENCY(C3:C305,H3:H24)</f>
        <v>165</v>
      </c>
      <c r="J3" s="1">
        <f>I3/SUM($I$3:$I$25)</f>
        <v>0.54455445544554459</v>
      </c>
      <c r="K3">
        <v>0</v>
      </c>
      <c r="L3" cm="1">
        <f t="array" ref="L3:L46">FREQUENCY(D3:D305,K3:K45)</f>
        <v>0</v>
      </c>
      <c r="M3" s="1">
        <f>L3/SUM($L$3:$L$46)</f>
        <v>0</v>
      </c>
      <c r="O3" t="s">
        <v>6</v>
      </c>
      <c r="P3">
        <f>COUNTIF($B$3:$B$305,O3)</f>
        <v>13</v>
      </c>
      <c r="Q3" s="1">
        <f>P3/SUM($P$3:$P$7)</f>
        <v>4.2904290429042903E-2</v>
      </c>
    </row>
    <row r="4" spans="2:17" x14ac:dyDescent="0.45">
      <c r="B4" t="s">
        <v>6</v>
      </c>
      <c r="C4">
        <v>21</v>
      </c>
      <c r="D4">
        <v>19</v>
      </c>
      <c r="E4">
        <f t="shared" si="0"/>
        <v>-2</v>
      </c>
      <c r="F4">
        <f t="shared" si="1"/>
        <v>1</v>
      </c>
      <c r="H4">
        <v>22</v>
      </c>
      <c r="I4">
        <v>38</v>
      </c>
      <c r="J4" s="1">
        <f t="shared" ref="J4:J25" si="2">I4/SUM($I$3:$I$25)</f>
        <v>0.1254125412541254</v>
      </c>
      <c r="K4">
        <v>1</v>
      </c>
      <c r="L4">
        <v>1</v>
      </c>
      <c r="M4" s="1">
        <f t="shared" ref="M4:M46" si="3">L4/SUM($L$3:$L$46)</f>
        <v>3.3003300330033004E-3</v>
      </c>
      <c r="O4" t="s">
        <v>3</v>
      </c>
      <c r="P4">
        <f t="shared" ref="P4:P7" si="4">COUNTIF($B$3:$B$305,O4)</f>
        <v>106</v>
      </c>
      <c r="Q4" s="1">
        <f t="shared" ref="Q4:Q7" si="5">P4/SUM($P$3:$P$7)</f>
        <v>0.34983498349834985</v>
      </c>
    </row>
    <row r="5" spans="2:17" x14ac:dyDescent="0.45">
      <c r="B5" t="s">
        <v>6</v>
      </c>
      <c r="C5">
        <v>21</v>
      </c>
      <c r="D5">
        <v>25</v>
      </c>
      <c r="E5">
        <f t="shared" si="0"/>
        <v>4</v>
      </c>
      <c r="F5">
        <f t="shared" si="1"/>
        <v>0</v>
      </c>
      <c r="H5">
        <v>23</v>
      </c>
      <c r="I5">
        <v>44</v>
      </c>
      <c r="J5" s="1">
        <f t="shared" si="2"/>
        <v>0.14521452145214522</v>
      </c>
      <c r="K5">
        <v>2</v>
      </c>
      <c r="L5">
        <v>1</v>
      </c>
      <c r="M5" s="1">
        <f t="shared" si="3"/>
        <v>3.3003300330033004E-3</v>
      </c>
      <c r="O5" t="s">
        <v>8</v>
      </c>
      <c r="P5">
        <f t="shared" si="4"/>
        <v>17</v>
      </c>
      <c r="Q5" s="1">
        <f t="shared" si="5"/>
        <v>5.6105610561056105E-2</v>
      </c>
    </row>
    <row r="6" spans="2:17" x14ac:dyDescent="0.45">
      <c r="B6" t="s">
        <v>6</v>
      </c>
      <c r="C6">
        <v>21</v>
      </c>
      <c r="D6">
        <v>28</v>
      </c>
      <c r="E6">
        <f t="shared" si="0"/>
        <v>7</v>
      </c>
      <c r="F6">
        <f t="shared" si="1"/>
        <v>0</v>
      </c>
      <c r="H6">
        <v>24</v>
      </c>
      <c r="I6">
        <v>7</v>
      </c>
      <c r="J6" s="1">
        <f t="shared" si="2"/>
        <v>2.3102310231023101E-2</v>
      </c>
      <c r="K6">
        <v>3</v>
      </c>
      <c r="L6">
        <v>0</v>
      </c>
      <c r="M6" s="1">
        <f t="shared" si="3"/>
        <v>0</v>
      </c>
      <c r="O6" t="s">
        <v>7</v>
      </c>
      <c r="P6">
        <f t="shared" si="4"/>
        <v>96</v>
      </c>
      <c r="Q6" s="1">
        <f t="shared" si="5"/>
        <v>0.31683168316831684</v>
      </c>
    </row>
    <row r="7" spans="2:17" x14ac:dyDescent="0.45">
      <c r="B7" t="s">
        <v>6</v>
      </c>
      <c r="C7">
        <v>21</v>
      </c>
      <c r="D7">
        <v>42</v>
      </c>
      <c r="E7">
        <f t="shared" si="0"/>
        <v>21</v>
      </c>
      <c r="F7">
        <f t="shared" si="1"/>
        <v>0</v>
      </c>
      <c r="G7">
        <f>AVERAGE(E3:E7)</f>
        <v>5.4</v>
      </c>
      <c r="H7">
        <v>25</v>
      </c>
      <c r="I7">
        <v>14</v>
      </c>
      <c r="J7" s="1">
        <f t="shared" si="2"/>
        <v>4.6204620462046202E-2</v>
      </c>
      <c r="K7">
        <v>4</v>
      </c>
      <c r="L7">
        <v>1</v>
      </c>
      <c r="M7" s="1">
        <f t="shared" si="3"/>
        <v>3.3003300330033004E-3</v>
      </c>
      <c r="O7" t="s">
        <v>5</v>
      </c>
      <c r="P7">
        <f t="shared" si="4"/>
        <v>71</v>
      </c>
      <c r="Q7" s="1">
        <f t="shared" si="5"/>
        <v>0.23432343234323433</v>
      </c>
    </row>
    <row r="8" spans="2:17" x14ac:dyDescent="0.45">
      <c r="B8" t="s">
        <v>6</v>
      </c>
      <c r="C8">
        <v>22</v>
      </c>
      <c r="D8">
        <v>30</v>
      </c>
      <c r="E8">
        <f t="shared" si="0"/>
        <v>8</v>
      </c>
      <c r="F8">
        <f t="shared" si="1"/>
        <v>0</v>
      </c>
      <c r="H8">
        <v>26</v>
      </c>
      <c r="I8">
        <v>19</v>
      </c>
      <c r="J8" s="1">
        <f t="shared" si="2"/>
        <v>6.2706270627062702E-2</v>
      </c>
      <c r="K8">
        <v>5</v>
      </c>
      <c r="L8">
        <v>0</v>
      </c>
      <c r="M8" s="1">
        <f t="shared" si="3"/>
        <v>0</v>
      </c>
    </row>
    <row r="9" spans="2:17" x14ac:dyDescent="0.45">
      <c r="B9" t="s">
        <v>6</v>
      </c>
      <c r="C9">
        <v>22</v>
      </c>
      <c r="D9">
        <v>30</v>
      </c>
      <c r="E9">
        <f t="shared" si="0"/>
        <v>8</v>
      </c>
      <c r="F9">
        <f t="shared" si="1"/>
        <v>0</v>
      </c>
      <c r="H9">
        <v>27</v>
      </c>
      <c r="I9">
        <v>8</v>
      </c>
      <c r="J9" s="1">
        <f t="shared" si="2"/>
        <v>2.6402640264026403E-2</v>
      </c>
      <c r="K9">
        <v>6</v>
      </c>
      <c r="L9">
        <v>0</v>
      </c>
      <c r="M9" s="1">
        <f t="shared" si="3"/>
        <v>0</v>
      </c>
    </row>
    <row r="10" spans="2:17" x14ac:dyDescent="0.45">
      <c r="B10" t="s">
        <v>6</v>
      </c>
      <c r="C10">
        <v>22</v>
      </c>
      <c r="D10">
        <v>35</v>
      </c>
      <c r="E10">
        <f t="shared" si="0"/>
        <v>13</v>
      </c>
      <c r="F10">
        <f t="shared" si="1"/>
        <v>0</v>
      </c>
      <c r="G10">
        <f>AVERAGE(E8:E10)</f>
        <v>9.6666666666666661</v>
      </c>
      <c r="H10">
        <v>28</v>
      </c>
      <c r="I10">
        <v>5</v>
      </c>
      <c r="J10" s="1">
        <f t="shared" si="2"/>
        <v>1.65016501650165E-2</v>
      </c>
      <c r="K10">
        <v>7</v>
      </c>
      <c r="L10">
        <v>1</v>
      </c>
      <c r="M10" s="1">
        <f t="shared" si="3"/>
        <v>3.3003300330033004E-3</v>
      </c>
    </row>
    <row r="11" spans="2:17" x14ac:dyDescent="0.45">
      <c r="B11" t="s">
        <v>6</v>
      </c>
      <c r="C11">
        <v>23</v>
      </c>
      <c r="D11">
        <v>14</v>
      </c>
      <c r="E11">
        <f t="shared" si="0"/>
        <v>-9</v>
      </c>
      <c r="F11">
        <f t="shared" si="1"/>
        <v>1</v>
      </c>
      <c r="H11">
        <v>29</v>
      </c>
      <c r="I11">
        <v>1</v>
      </c>
      <c r="J11" s="1">
        <f t="shared" si="2"/>
        <v>3.3003300330033004E-3</v>
      </c>
      <c r="K11">
        <v>8</v>
      </c>
      <c r="L11">
        <v>1</v>
      </c>
      <c r="M11" s="1">
        <f t="shared" si="3"/>
        <v>3.3003300330033004E-3</v>
      </c>
    </row>
    <row r="12" spans="2:17" x14ac:dyDescent="0.45">
      <c r="B12" t="s">
        <v>6</v>
      </c>
      <c r="C12">
        <v>23</v>
      </c>
      <c r="D12">
        <v>25</v>
      </c>
      <c r="E12">
        <f t="shared" si="0"/>
        <v>2</v>
      </c>
      <c r="F12">
        <f t="shared" si="1"/>
        <v>0</v>
      </c>
      <c r="H12">
        <v>30</v>
      </c>
      <c r="I12">
        <v>0</v>
      </c>
      <c r="J12" s="1">
        <f t="shared" si="2"/>
        <v>0</v>
      </c>
      <c r="K12">
        <v>9</v>
      </c>
      <c r="L12">
        <v>0</v>
      </c>
      <c r="M12" s="1">
        <f t="shared" si="3"/>
        <v>0</v>
      </c>
    </row>
    <row r="13" spans="2:17" x14ac:dyDescent="0.45">
      <c r="B13" t="s">
        <v>6</v>
      </c>
      <c r="C13">
        <v>23</v>
      </c>
      <c r="D13">
        <v>42</v>
      </c>
      <c r="E13">
        <f t="shared" si="0"/>
        <v>19</v>
      </c>
      <c r="F13">
        <f t="shared" si="1"/>
        <v>0</v>
      </c>
      <c r="G13">
        <f>AVERAGE(E11:E13)</f>
        <v>4</v>
      </c>
      <c r="H13">
        <v>31</v>
      </c>
      <c r="I13">
        <v>1</v>
      </c>
      <c r="J13" s="1">
        <f t="shared" si="2"/>
        <v>3.3003300330033004E-3</v>
      </c>
      <c r="K13">
        <v>10</v>
      </c>
      <c r="L13">
        <v>0</v>
      </c>
      <c r="M13" s="1">
        <f t="shared" si="3"/>
        <v>0</v>
      </c>
    </row>
    <row r="14" spans="2:17" x14ac:dyDescent="0.45">
      <c r="B14" t="s">
        <v>6</v>
      </c>
      <c r="C14">
        <v>24</v>
      </c>
      <c r="D14">
        <v>28</v>
      </c>
      <c r="E14">
        <f t="shared" si="0"/>
        <v>4</v>
      </c>
      <c r="F14">
        <f t="shared" si="1"/>
        <v>0</v>
      </c>
      <c r="H14">
        <v>32</v>
      </c>
      <c r="I14">
        <v>1</v>
      </c>
      <c r="J14" s="1">
        <f t="shared" si="2"/>
        <v>3.3003300330033004E-3</v>
      </c>
      <c r="K14">
        <v>11</v>
      </c>
      <c r="L14">
        <v>0</v>
      </c>
      <c r="M14" s="1">
        <f t="shared" si="3"/>
        <v>0</v>
      </c>
    </row>
    <row r="15" spans="2:17" x14ac:dyDescent="0.45">
      <c r="B15" t="s">
        <v>6</v>
      </c>
      <c r="C15">
        <v>26</v>
      </c>
      <c r="D15">
        <v>42</v>
      </c>
      <c r="E15">
        <f t="shared" si="0"/>
        <v>16</v>
      </c>
      <c r="F15">
        <f t="shared" si="1"/>
        <v>0</v>
      </c>
      <c r="G15">
        <f>AVERAGE(E3:E15)</f>
        <v>6.7692307692307692</v>
      </c>
      <c r="H15">
        <v>33</v>
      </c>
      <c r="I15">
        <v>0</v>
      </c>
      <c r="J15" s="1">
        <f t="shared" si="2"/>
        <v>0</v>
      </c>
      <c r="K15">
        <v>12</v>
      </c>
      <c r="L15">
        <v>0</v>
      </c>
      <c r="M15" s="1">
        <f t="shared" si="3"/>
        <v>0</v>
      </c>
    </row>
    <row r="16" spans="2:17" x14ac:dyDescent="0.45">
      <c r="B16" t="s">
        <v>3</v>
      </c>
      <c r="C16">
        <v>21</v>
      </c>
      <c r="D16">
        <v>19</v>
      </c>
      <c r="E16">
        <f t="shared" si="0"/>
        <v>-2</v>
      </c>
      <c r="F16">
        <f t="shared" si="1"/>
        <v>1</v>
      </c>
      <c r="H16">
        <v>34</v>
      </c>
      <c r="I16">
        <v>0</v>
      </c>
      <c r="J16" s="1">
        <f t="shared" si="2"/>
        <v>0</v>
      </c>
      <c r="K16">
        <v>13</v>
      </c>
      <c r="L16">
        <v>2</v>
      </c>
      <c r="M16" s="1">
        <f t="shared" si="3"/>
        <v>6.6006600660066007E-3</v>
      </c>
    </row>
    <row r="17" spans="2:13" x14ac:dyDescent="0.45">
      <c r="B17" t="s">
        <v>3</v>
      </c>
      <c r="C17">
        <v>21</v>
      </c>
      <c r="D17">
        <v>19</v>
      </c>
      <c r="E17">
        <f t="shared" si="0"/>
        <v>-2</v>
      </c>
      <c r="F17">
        <f t="shared" si="1"/>
        <v>1</v>
      </c>
      <c r="H17">
        <v>35</v>
      </c>
      <c r="I17">
        <v>0</v>
      </c>
      <c r="J17" s="1">
        <f t="shared" si="2"/>
        <v>0</v>
      </c>
      <c r="K17">
        <v>14</v>
      </c>
      <c r="L17">
        <v>2</v>
      </c>
      <c r="M17" s="1">
        <f t="shared" si="3"/>
        <v>6.6006600660066007E-3</v>
      </c>
    </row>
    <row r="18" spans="2:13" x14ac:dyDescent="0.45">
      <c r="B18" t="s">
        <v>3</v>
      </c>
      <c r="C18">
        <v>21</v>
      </c>
      <c r="D18">
        <v>19</v>
      </c>
      <c r="E18">
        <f t="shared" si="0"/>
        <v>-2</v>
      </c>
      <c r="F18">
        <f t="shared" si="1"/>
        <v>1</v>
      </c>
      <c r="H18">
        <v>36</v>
      </c>
      <c r="I18">
        <v>0</v>
      </c>
      <c r="J18" s="1">
        <f t="shared" si="2"/>
        <v>0</v>
      </c>
      <c r="K18">
        <v>15</v>
      </c>
      <c r="L18">
        <v>1</v>
      </c>
      <c r="M18" s="1">
        <f t="shared" si="3"/>
        <v>3.3003300330033004E-3</v>
      </c>
    </row>
    <row r="19" spans="2:13" x14ac:dyDescent="0.45">
      <c r="B19" t="s">
        <v>3</v>
      </c>
      <c r="C19">
        <v>21</v>
      </c>
      <c r="D19">
        <v>20</v>
      </c>
      <c r="E19">
        <f t="shared" si="0"/>
        <v>-1</v>
      </c>
      <c r="F19">
        <f t="shared" si="1"/>
        <v>1</v>
      </c>
      <c r="H19">
        <v>37</v>
      </c>
      <c r="I19">
        <v>0</v>
      </c>
      <c r="J19" s="1">
        <f t="shared" si="2"/>
        <v>0</v>
      </c>
      <c r="K19">
        <v>16</v>
      </c>
      <c r="L19">
        <v>1</v>
      </c>
      <c r="M19" s="1">
        <f t="shared" si="3"/>
        <v>3.3003300330033004E-3</v>
      </c>
    </row>
    <row r="20" spans="2:13" x14ac:dyDescent="0.45">
      <c r="B20" t="s">
        <v>3</v>
      </c>
      <c r="C20">
        <v>21</v>
      </c>
      <c r="D20">
        <v>23</v>
      </c>
      <c r="E20">
        <f t="shared" si="0"/>
        <v>2</v>
      </c>
      <c r="F20">
        <f t="shared" si="1"/>
        <v>0</v>
      </c>
      <c r="H20">
        <v>38</v>
      </c>
      <c r="I20">
        <v>0</v>
      </c>
      <c r="J20" s="1">
        <f t="shared" si="2"/>
        <v>0</v>
      </c>
      <c r="K20">
        <v>17</v>
      </c>
      <c r="L20">
        <v>1</v>
      </c>
      <c r="M20" s="1">
        <f t="shared" si="3"/>
        <v>3.3003300330033004E-3</v>
      </c>
    </row>
    <row r="21" spans="2:13" x14ac:dyDescent="0.45">
      <c r="B21" t="s">
        <v>3</v>
      </c>
      <c r="C21">
        <v>21</v>
      </c>
      <c r="D21">
        <v>24</v>
      </c>
      <c r="E21">
        <f t="shared" si="0"/>
        <v>3</v>
      </c>
      <c r="F21">
        <f t="shared" si="1"/>
        <v>0</v>
      </c>
      <c r="H21">
        <v>39</v>
      </c>
      <c r="I21">
        <v>0</v>
      </c>
      <c r="J21" s="1">
        <f t="shared" si="2"/>
        <v>0</v>
      </c>
      <c r="K21">
        <v>18</v>
      </c>
      <c r="L21">
        <v>3</v>
      </c>
      <c r="M21" s="1">
        <f t="shared" si="3"/>
        <v>9.9009900990099011E-3</v>
      </c>
    </row>
    <row r="22" spans="2:13" x14ac:dyDescent="0.45">
      <c r="B22" t="s">
        <v>3</v>
      </c>
      <c r="C22">
        <v>21</v>
      </c>
      <c r="D22">
        <v>24</v>
      </c>
      <c r="E22">
        <f t="shared" si="0"/>
        <v>3</v>
      </c>
      <c r="F22">
        <f t="shared" si="1"/>
        <v>0</v>
      </c>
      <c r="H22">
        <v>40</v>
      </c>
      <c r="I22">
        <v>0</v>
      </c>
      <c r="J22" s="1">
        <f t="shared" si="2"/>
        <v>0</v>
      </c>
      <c r="K22">
        <v>19</v>
      </c>
      <c r="L22">
        <v>7</v>
      </c>
      <c r="M22" s="1">
        <f t="shared" si="3"/>
        <v>2.3102310231023101E-2</v>
      </c>
    </row>
    <row r="23" spans="2:13" x14ac:dyDescent="0.45">
      <c r="B23" t="s">
        <v>3</v>
      </c>
      <c r="C23">
        <v>21</v>
      </c>
      <c r="D23">
        <v>25</v>
      </c>
      <c r="E23">
        <f t="shared" si="0"/>
        <v>4</v>
      </c>
      <c r="F23">
        <f t="shared" si="1"/>
        <v>0</v>
      </c>
      <c r="H23">
        <v>41</v>
      </c>
      <c r="I23">
        <v>0</v>
      </c>
      <c r="J23" s="1">
        <f t="shared" si="2"/>
        <v>0</v>
      </c>
      <c r="K23">
        <v>20</v>
      </c>
      <c r="L23">
        <v>8</v>
      </c>
      <c r="M23" s="1">
        <f t="shared" si="3"/>
        <v>2.6402640264026403E-2</v>
      </c>
    </row>
    <row r="24" spans="2:13" x14ac:dyDescent="0.45">
      <c r="B24" t="s">
        <v>3</v>
      </c>
      <c r="C24">
        <v>21</v>
      </c>
      <c r="D24">
        <v>25</v>
      </c>
      <c r="E24">
        <f t="shared" si="0"/>
        <v>4</v>
      </c>
      <c r="F24">
        <f t="shared" si="1"/>
        <v>0</v>
      </c>
      <c r="H24">
        <v>42</v>
      </c>
      <c r="I24">
        <v>0</v>
      </c>
      <c r="J24" s="1">
        <f t="shared" si="2"/>
        <v>0</v>
      </c>
      <c r="K24">
        <v>21</v>
      </c>
      <c r="L24">
        <v>1</v>
      </c>
      <c r="M24" s="1">
        <f t="shared" si="3"/>
        <v>3.3003300330033004E-3</v>
      </c>
    </row>
    <row r="25" spans="2:13" x14ac:dyDescent="0.45">
      <c r="B25" t="s">
        <v>3</v>
      </c>
      <c r="C25">
        <v>21</v>
      </c>
      <c r="D25">
        <v>25</v>
      </c>
      <c r="E25">
        <f t="shared" si="0"/>
        <v>4</v>
      </c>
      <c r="F25">
        <f t="shared" si="1"/>
        <v>0</v>
      </c>
      <c r="I25">
        <v>0</v>
      </c>
      <c r="J25" s="1">
        <f t="shared" si="2"/>
        <v>0</v>
      </c>
      <c r="K25">
        <v>22</v>
      </c>
      <c r="L25">
        <v>0</v>
      </c>
      <c r="M25" s="1">
        <f t="shared" si="3"/>
        <v>0</v>
      </c>
    </row>
    <row r="26" spans="2:13" x14ac:dyDescent="0.45">
      <c r="B26" t="s">
        <v>3</v>
      </c>
      <c r="C26">
        <v>21</v>
      </c>
      <c r="D26">
        <v>25</v>
      </c>
      <c r="E26">
        <f t="shared" si="0"/>
        <v>4</v>
      </c>
      <c r="F26">
        <f t="shared" si="1"/>
        <v>0</v>
      </c>
      <c r="K26">
        <v>23</v>
      </c>
      <c r="L26">
        <v>5</v>
      </c>
      <c r="M26" s="1">
        <f t="shared" si="3"/>
        <v>1.65016501650165E-2</v>
      </c>
    </row>
    <row r="27" spans="2:13" x14ac:dyDescent="0.45">
      <c r="B27" t="s">
        <v>3</v>
      </c>
      <c r="C27">
        <v>21</v>
      </c>
      <c r="D27">
        <v>25</v>
      </c>
      <c r="E27">
        <f t="shared" si="0"/>
        <v>4</v>
      </c>
      <c r="F27">
        <f t="shared" si="1"/>
        <v>0</v>
      </c>
      <c r="K27">
        <v>24</v>
      </c>
      <c r="L27">
        <v>13</v>
      </c>
      <c r="M27" s="1">
        <f t="shared" si="3"/>
        <v>4.2904290429042903E-2</v>
      </c>
    </row>
    <row r="28" spans="2:13" x14ac:dyDescent="0.45">
      <c r="B28" t="s">
        <v>3</v>
      </c>
      <c r="C28">
        <v>21</v>
      </c>
      <c r="D28">
        <v>25</v>
      </c>
      <c r="E28">
        <f t="shared" si="0"/>
        <v>4</v>
      </c>
      <c r="F28">
        <f t="shared" si="1"/>
        <v>0</v>
      </c>
      <c r="K28">
        <v>25</v>
      </c>
      <c r="L28">
        <v>24</v>
      </c>
      <c r="M28" s="1">
        <f t="shared" si="3"/>
        <v>7.9207920792079209E-2</v>
      </c>
    </row>
    <row r="29" spans="2:13" x14ac:dyDescent="0.45">
      <c r="B29" t="s">
        <v>3</v>
      </c>
      <c r="C29">
        <v>21</v>
      </c>
      <c r="D29">
        <v>26</v>
      </c>
      <c r="E29">
        <f t="shared" si="0"/>
        <v>5</v>
      </c>
      <c r="F29">
        <f t="shared" si="1"/>
        <v>0</v>
      </c>
      <c r="K29">
        <v>26</v>
      </c>
      <c r="L29">
        <v>11</v>
      </c>
      <c r="M29" s="1">
        <f t="shared" si="3"/>
        <v>3.6303630363036306E-2</v>
      </c>
    </row>
    <row r="30" spans="2:13" x14ac:dyDescent="0.45">
      <c r="B30" t="s">
        <v>3</v>
      </c>
      <c r="C30">
        <v>21</v>
      </c>
      <c r="D30">
        <v>28</v>
      </c>
      <c r="E30">
        <f t="shared" si="0"/>
        <v>7</v>
      </c>
      <c r="F30">
        <f t="shared" si="1"/>
        <v>0</v>
      </c>
      <c r="K30">
        <v>27</v>
      </c>
      <c r="L30">
        <v>1</v>
      </c>
      <c r="M30" s="1">
        <f t="shared" si="3"/>
        <v>3.3003300330033004E-3</v>
      </c>
    </row>
    <row r="31" spans="2:13" x14ac:dyDescent="0.45">
      <c r="B31" t="s">
        <v>3</v>
      </c>
      <c r="C31">
        <v>21</v>
      </c>
      <c r="D31">
        <v>29</v>
      </c>
      <c r="E31">
        <f t="shared" si="0"/>
        <v>8</v>
      </c>
      <c r="F31">
        <f t="shared" si="1"/>
        <v>0</v>
      </c>
      <c r="K31">
        <v>28</v>
      </c>
      <c r="L31">
        <v>5</v>
      </c>
      <c r="M31" s="1">
        <f t="shared" si="3"/>
        <v>1.65016501650165E-2</v>
      </c>
    </row>
    <row r="32" spans="2:13" x14ac:dyDescent="0.45">
      <c r="B32" t="s">
        <v>3</v>
      </c>
      <c r="C32">
        <v>21</v>
      </c>
      <c r="D32">
        <v>29</v>
      </c>
      <c r="E32">
        <f t="shared" si="0"/>
        <v>8</v>
      </c>
      <c r="F32">
        <f t="shared" si="1"/>
        <v>0</v>
      </c>
      <c r="K32">
        <v>29</v>
      </c>
      <c r="L32">
        <v>4</v>
      </c>
      <c r="M32" s="1">
        <f t="shared" si="3"/>
        <v>1.3201320132013201E-2</v>
      </c>
    </row>
    <row r="33" spans="2:14" x14ac:dyDescent="0.45">
      <c r="B33" t="s">
        <v>3</v>
      </c>
      <c r="C33">
        <v>21</v>
      </c>
      <c r="D33">
        <v>30</v>
      </c>
      <c r="E33">
        <f t="shared" si="0"/>
        <v>9</v>
      </c>
      <c r="F33">
        <f t="shared" si="1"/>
        <v>0</v>
      </c>
      <c r="K33">
        <v>30</v>
      </c>
      <c r="L33">
        <v>21</v>
      </c>
      <c r="M33" s="1">
        <f t="shared" si="3"/>
        <v>6.9306930693069313E-2</v>
      </c>
    </row>
    <row r="34" spans="2:14" x14ac:dyDescent="0.45">
      <c r="B34" t="s">
        <v>3</v>
      </c>
      <c r="C34">
        <v>21</v>
      </c>
      <c r="D34">
        <v>30</v>
      </c>
      <c r="E34">
        <f t="shared" si="0"/>
        <v>9</v>
      </c>
      <c r="F34">
        <f t="shared" si="1"/>
        <v>0</v>
      </c>
      <c r="K34">
        <v>31</v>
      </c>
      <c r="L34">
        <v>14</v>
      </c>
      <c r="M34" s="1">
        <f t="shared" si="3"/>
        <v>4.6204620462046202E-2</v>
      </c>
    </row>
    <row r="35" spans="2:14" x14ac:dyDescent="0.45">
      <c r="B35" t="s">
        <v>3</v>
      </c>
      <c r="C35">
        <v>21</v>
      </c>
      <c r="D35">
        <v>30</v>
      </c>
      <c r="E35">
        <f t="shared" si="0"/>
        <v>9</v>
      </c>
      <c r="F35">
        <f t="shared" si="1"/>
        <v>0</v>
      </c>
      <c r="K35">
        <v>32</v>
      </c>
      <c r="L35">
        <v>0</v>
      </c>
      <c r="M35" s="1">
        <f t="shared" si="3"/>
        <v>0</v>
      </c>
    </row>
    <row r="36" spans="2:14" x14ac:dyDescent="0.45">
      <c r="B36" t="s">
        <v>3</v>
      </c>
      <c r="C36">
        <v>21</v>
      </c>
      <c r="D36">
        <v>30</v>
      </c>
      <c r="E36">
        <f t="shared" si="0"/>
        <v>9</v>
      </c>
      <c r="F36">
        <f t="shared" si="1"/>
        <v>0</v>
      </c>
      <c r="K36">
        <v>33</v>
      </c>
      <c r="L36">
        <v>0</v>
      </c>
      <c r="M36" s="1">
        <f t="shared" si="3"/>
        <v>0</v>
      </c>
    </row>
    <row r="37" spans="2:14" x14ac:dyDescent="0.45">
      <c r="B37" t="s">
        <v>3</v>
      </c>
      <c r="C37">
        <v>21</v>
      </c>
      <c r="D37">
        <v>31</v>
      </c>
      <c r="E37">
        <f t="shared" si="0"/>
        <v>10</v>
      </c>
      <c r="F37">
        <f t="shared" si="1"/>
        <v>0</v>
      </c>
      <c r="K37">
        <v>34</v>
      </c>
      <c r="L37">
        <v>6</v>
      </c>
      <c r="M37" s="1">
        <f t="shared" si="3"/>
        <v>1.9801980198019802E-2</v>
      </c>
    </row>
    <row r="38" spans="2:14" x14ac:dyDescent="0.45">
      <c r="B38" t="s">
        <v>3</v>
      </c>
      <c r="C38">
        <v>21</v>
      </c>
      <c r="D38">
        <v>31</v>
      </c>
      <c r="E38">
        <f t="shared" si="0"/>
        <v>10</v>
      </c>
      <c r="F38">
        <f t="shared" si="1"/>
        <v>0</v>
      </c>
      <c r="K38">
        <v>35</v>
      </c>
      <c r="L38">
        <v>24</v>
      </c>
      <c r="M38" s="1">
        <f t="shared" si="3"/>
        <v>7.9207920792079209E-2</v>
      </c>
    </row>
    <row r="39" spans="2:14" x14ac:dyDescent="0.45">
      <c r="B39" t="s">
        <v>3</v>
      </c>
      <c r="C39">
        <v>21</v>
      </c>
      <c r="D39">
        <v>31</v>
      </c>
      <c r="E39">
        <f t="shared" si="0"/>
        <v>10</v>
      </c>
      <c r="F39">
        <f t="shared" si="1"/>
        <v>0</v>
      </c>
      <c r="K39">
        <v>36</v>
      </c>
      <c r="L39">
        <v>19</v>
      </c>
      <c r="M39" s="1">
        <f t="shared" si="3"/>
        <v>6.2706270627062702E-2</v>
      </c>
    </row>
    <row r="40" spans="2:14" x14ac:dyDescent="0.45">
      <c r="B40" t="s">
        <v>3</v>
      </c>
      <c r="C40">
        <v>21</v>
      </c>
      <c r="D40">
        <v>34</v>
      </c>
      <c r="E40">
        <f t="shared" si="0"/>
        <v>13</v>
      </c>
      <c r="F40">
        <f t="shared" si="1"/>
        <v>0</v>
      </c>
      <c r="K40">
        <v>37</v>
      </c>
      <c r="L40">
        <v>0</v>
      </c>
      <c r="M40" s="1">
        <f t="shared" si="3"/>
        <v>0</v>
      </c>
    </row>
    <row r="41" spans="2:14" x14ac:dyDescent="0.45">
      <c r="B41" t="s">
        <v>3</v>
      </c>
      <c r="C41">
        <v>21</v>
      </c>
      <c r="D41">
        <v>34</v>
      </c>
      <c r="E41">
        <f t="shared" si="0"/>
        <v>13</v>
      </c>
      <c r="F41">
        <f t="shared" si="1"/>
        <v>0</v>
      </c>
      <c r="K41">
        <v>38</v>
      </c>
      <c r="L41">
        <v>0</v>
      </c>
      <c r="M41" s="1">
        <f t="shared" si="3"/>
        <v>0</v>
      </c>
    </row>
    <row r="42" spans="2:14" x14ac:dyDescent="0.45">
      <c r="B42" t="s">
        <v>3</v>
      </c>
      <c r="C42">
        <v>21</v>
      </c>
      <c r="D42">
        <v>34</v>
      </c>
      <c r="E42">
        <f t="shared" si="0"/>
        <v>13</v>
      </c>
      <c r="F42">
        <f t="shared" si="1"/>
        <v>0</v>
      </c>
      <c r="K42">
        <v>39</v>
      </c>
      <c r="L42">
        <v>4</v>
      </c>
      <c r="M42" s="1">
        <f t="shared" si="3"/>
        <v>1.3201320132013201E-2</v>
      </c>
    </row>
    <row r="43" spans="2:14" x14ac:dyDescent="0.45">
      <c r="B43" t="s">
        <v>3</v>
      </c>
      <c r="C43">
        <v>21</v>
      </c>
      <c r="D43">
        <v>35</v>
      </c>
      <c r="E43">
        <f t="shared" si="0"/>
        <v>14</v>
      </c>
      <c r="F43">
        <f t="shared" si="1"/>
        <v>0</v>
      </c>
      <c r="K43">
        <v>40</v>
      </c>
      <c r="L43">
        <v>13</v>
      </c>
      <c r="M43" s="1">
        <f t="shared" si="3"/>
        <v>4.2904290429042903E-2</v>
      </c>
    </row>
    <row r="44" spans="2:14" x14ac:dyDescent="0.45">
      <c r="B44" t="s">
        <v>3</v>
      </c>
      <c r="C44">
        <v>21</v>
      </c>
      <c r="D44">
        <v>35</v>
      </c>
      <c r="E44">
        <f t="shared" si="0"/>
        <v>14</v>
      </c>
      <c r="F44">
        <f t="shared" si="1"/>
        <v>0</v>
      </c>
      <c r="K44">
        <v>41</v>
      </c>
      <c r="L44">
        <v>26</v>
      </c>
      <c r="M44" s="1">
        <f t="shared" si="3"/>
        <v>8.5808580858085806E-2</v>
      </c>
    </row>
    <row r="45" spans="2:14" x14ac:dyDescent="0.45">
      <c r="B45" t="s">
        <v>3</v>
      </c>
      <c r="C45">
        <v>21</v>
      </c>
      <c r="D45">
        <v>35</v>
      </c>
      <c r="E45">
        <f t="shared" si="0"/>
        <v>14</v>
      </c>
      <c r="F45">
        <f t="shared" si="1"/>
        <v>0</v>
      </c>
      <c r="K45">
        <v>42</v>
      </c>
      <c r="L45">
        <v>82</v>
      </c>
      <c r="M45" s="1">
        <f t="shared" si="3"/>
        <v>0.27062706270627063</v>
      </c>
    </row>
    <row r="46" spans="2:14" x14ac:dyDescent="0.45">
      <c r="B46" t="s">
        <v>3</v>
      </c>
      <c r="C46">
        <v>21</v>
      </c>
      <c r="D46">
        <v>35</v>
      </c>
      <c r="E46">
        <f t="shared" si="0"/>
        <v>14</v>
      </c>
      <c r="F46">
        <f t="shared" si="1"/>
        <v>0</v>
      </c>
      <c r="L46">
        <v>0</v>
      </c>
      <c r="M46" s="1">
        <f t="shared" si="3"/>
        <v>0</v>
      </c>
    </row>
    <row r="47" spans="2:14" x14ac:dyDescent="0.45">
      <c r="B47" t="s">
        <v>3</v>
      </c>
      <c r="C47">
        <v>21</v>
      </c>
      <c r="D47">
        <v>35</v>
      </c>
      <c r="E47">
        <f t="shared" si="0"/>
        <v>14</v>
      </c>
      <c r="F47">
        <f t="shared" si="1"/>
        <v>0</v>
      </c>
      <c r="M47" s="1"/>
    </row>
    <row r="48" spans="2:14" x14ac:dyDescent="0.45">
      <c r="B48" t="s">
        <v>3</v>
      </c>
      <c r="C48">
        <v>21</v>
      </c>
      <c r="D48">
        <v>36</v>
      </c>
      <c r="E48">
        <f t="shared" si="0"/>
        <v>15</v>
      </c>
      <c r="F48">
        <f t="shared" si="1"/>
        <v>0</v>
      </c>
      <c r="J48" t="s">
        <v>6</v>
      </c>
      <c r="K48" t="s">
        <v>3</v>
      </c>
      <c r="L48" t="s">
        <v>8</v>
      </c>
      <c r="M48" s="1" t="s">
        <v>7</v>
      </c>
      <c r="N48" t="s">
        <v>5</v>
      </c>
    </row>
    <row r="49" spans="2:14" x14ac:dyDescent="0.45">
      <c r="B49" t="s">
        <v>3</v>
      </c>
      <c r="C49">
        <v>21</v>
      </c>
      <c r="D49">
        <v>40</v>
      </c>
      <c r="E49">
        <f t="shared" si="0"/>
        <v>19</v>
      </c>
      <c r="F49">
        <f t="shared" si="1"/>
        <v>0</v>
      </c>
      <c r="I49">
        <v>21</v>
      </c>
      <c r="J49">
        <v>5.4</v>
      </c>
      <c r="K49">
        <v>11.82</v>
      </c>
      <c r="L49">
        <v>14</v>
      </c>
      <c r="M49" s="3">
        <v>12.209680000000001</v>
      </c>
      <c r="N49" s="3">
        <v>13.923</v>
      </c>
    </row>
    <row r="50" spans="2:14" x14ac:dyDescent="0.45">
      <c r="B50" t="s">
        <v>3</v>
      </c>
      <c r="C50">
        <v>21</v>
      </c>
      <c r="D50">
        <v>40</v>
      </c>
      <c r="E50">
        <f t="shared" si="0"/>
        <v>19</v>
      </c>
      <c r="F50">
        <f t="shared" si="1"/>
        <v>0</v>
      </c>
      <c r="I50">
        <v>22</v>
      </c>
      <c r="J50">
        <v>9.6666699999999999</v>
      </c>
      <c r="K50">
        <v>12.538460000000001</v>
      </c>
      <c r="L50">
        <v>16.25</v>
      </c>
      <c r="M50" s="3">
        <v>12.909090000000001</v>
      </c>
      <c r="N50" s="3">
        <v>5.1428000000000003</v>
      </c>
    </row>
    <row r="51" spans="2:14" x14ac:dyDescent="0.45">
      <c r="B51" t="s">
        <v>3</v>
      </c>
      <c r="C51">
        <v>21</v>
      </c>
      <c r="D51">
        <v>40</v>
      </c>
      <c r="E51">
        <f t="shared" si="0"/>
        <v>19</v>
      </c>
      <c r="F51">
        <f t="shared" si="1"/>
        <v>0</v>
      </c>
      <c r="I51">
        <v>23</v>
      </c>
      <c r="J51">
        <v>4</v>
      </c>
      <c r="K51">
        <v>10</v>
      </c>
      <c r="L51">
        <v>8</v>
      </c>
      <c r="M51" s="3">
        <v>13.777778</v>
      </c>
      <c r="N51" s="3">
        <v>9.3846000000000007</v>
      </c>
    </row>
    <row r="52" spans="2:14" x14ac:dyDescent="0.45">
      <c r="B52" t="s">
        <v>3</v>
      </c>
      <c r="C52">
        <v>21</v>
      </c>
      <c r="D52">
        <v>41</v>
      </c>
      <c r="E52">
        <f t="shared" si="0"/>
        <v>20</v>
      </c>
      <c r="F52">
        <f t="shared" si="1"/>
        <v>0</v>
      </c>
      <c r="I52">
        <v>24</v>
      </c>
      <c r="J52">
        <v>4</v>
      </c>
      <c r="K52">
        <v>-8</v>
      </c>
      <c r="L52">
        <v>7</v>
      </c>
      <c r="M52" s="3">
        <v>6.5</v>
      </c>
      <c r="N52" s="3">
        <v>1</v>
      </c>
    </row>
    <row r="53" spans="2:14" x14ac:dyDescent="0.45">
      <c r="B53" t="s">
        <v>3</v>
      </c>
      <c r="C53">
        <v>21</v>
      </c>
      <c r="D53">
        <v>41</v>
      </c>
      <c r="E53">
        <f t="shared" si="0"/>
        <v>20</v>
      </c>
      <c r="F53">
        <f t="shared" si="1"/>
        <v>0</v>
      </c>
      <c r="I53">
        <v>25</v>
      </c>
      <c r="K53">
        <f>-1/6</f>
        <v>-0.16666666666666666</v>
      </c>
      <c r="L53">
        <v>1</v>
      </c>
      <c r="M53" s="3">
        <v>13</v>
      </c>
      <c r="N53" s="3">
        <v>10</v>
      </c>
    </row>
    <row r="54" spans="2:14" x14ac:dyDescent="0.45">
      <c r="B54" t="s">
        <v>3</v>
      </c>
      <c r="C54">
        <v>21</v>
      </c>
      <c r="D54">
        <v>41</v>
      </c>
      <c r="E54">
        <f t="shared" si="0"/>
        <v>20</v>
      </c>
      <c r="F54">
        <f t="shared" si="1"/>
        <v>0</v>
      </c>
      <c r="I54">
        <v>26</v>
      </c>
      <c r="J54">
        <v>16</v>
      </c>
      <c r="K54">
        <f>22/3</f>
        <v>7.333333333333333</v>
      </c>
      <c r="M54" s="3">
        <v>9</v>
      </c>
      <c r="N54" s="3">
        <v>11.5</v>
      </c>
    </row>
    <row r="55" spans="2:14" x14ac:dyDescent="0.45">
      <c r="B55" t="s">
        <v>3</v>
      </c>
      <c r="C55">
        <v>21</v>
      </c>
      <c r="D55">
        <v>42</v>
      </c>
      <c r="E55">
        <f t="shared" si="0"/>
        <v>21</v>
      </c>
      <c r="F55">
        <f t="shared" si="1"/>
        <v>0</v>
      </c>
      <c r="I55">
        <v>27</v>
      </c>
      <c r="K55">
        <v>6.8333300000000001</v>
      </c>
      <c r="M55" s="3"/>
      <c r="N55" s="3">
        <v>14.5</v>
      </c>
    </row>
    <row r="56" spans="2:14" x14ac:dyDescent="0.45">
      <c r="B56" t="s">
        <v>3</v>
      </c>
      <c r="C56">
        <v>21</v>
      </c>
      <c r="D56">
        <v>42</v>
      </c>
      <c r="E56">
        <f t="shared" si="0"/>
        <v>21</v>
      </c>
      <c r="F56">
        <f t="shared" si="1"/>
        <v>0</v>
      </c>
      <c r="I56">
        <v>28</v>
      </c>
      <c r="K56">
        <v>4.6666670000000003</v>
      </c>
      <c r="M56" s="3">
        <v>-3</v>
      </c>
      <c r="N56" s="3">
        <v>14</v>
      </c>
    </row>
    <row r="57" spans="2:14" x14ac:dyDescent="0.45">
      <c r="B57" t="s">
        <v>3</v>
      </c>
      <c r="C57">
        <v>21</v>
      </c>
      <c r="D57">
        <v>42</v>
      </c>
      <c r="E57">
        <f t="shared" si="0"/>
        <v>21</v>
      </c>
      <c r="F57">
        <f t="shared" si="1"/>
        <v>0</v>
      </c>
      <c r="I57">
        <v>29</v>
      </c>
      <c r="K57">
        <v>2</v>
      </c>
      <c r="M57" s="3"/>
    </row>
    <row r="58" spans="2:14" x14ac:dyDescent="0.45">
      <c r="B58" t="s">
        <v>3</v>
      </c>
      <c r="C58">
        <v>21</v>
      </c>
      <c r="D58">
        <v>42</v>
      </c>
      <c r="E58">
        <f t="shared" si="0"/>
        <v>21</v>
      </c>
      <c r="F58">
        <f t="shared" si="1"/>
        <v>0</v>
      </c>
      <c r="I58">
        <v>30</v>
      </c>
      <c r="M58" s="3"/>
    </row>
    <row r="59" spans="2:14" x14ac:dyDescent="0.45">
      <c r="B59" t="s">
        <v>3</v>
      </c>
      <c r="C59">
        <v>21</v>
      </c>
      <c r="D59">
        <v>42</v>
      </c>
      <c r="E59">
        <f t="shared" si="0"/>
        <v>21</v>
      </c>
      <c r="F59">
        <f t="shared" si="1"/>
        <v>0</v>
      </c>
      <c r="I59">
        <v>31</v>
      </c>
      <c r="K59">
        <v>-5</v>
      </c>
      <c r="M59" s="3"/>
    </row>
    <row r="60" spans="2:14" x14ac:dyDescent="0.45">
      <c r="B60" t="s">
        <v>3</v>
      </c>
      <c r="C60">
        <v>21</v>
      </c>
      <c r="D60">
        <v>42</v>
      </c>
      <c r="E60">
        <f t="shared" si="0"/>
        <v>21</v>
      </c>
      <c r="F60">
        <f t="shared" si="1"/>
        <v>0</v>
      </c>
      <c r="I60">
        <v>32</v>
      </c>
      <c r="L60">
        <v>10</v>
      </c>
      <c r="M60" s="3"/>
    </row>
    <row r="61" spans="2:14" x14ac:dyDescent="0.45">
      <c r="B61" t="s">
        <v>3</v>
      </c>
      <c r="C61">
        <v>21</v>
      </c>
      <c r="D61">
        <v>42</v>
      </c>
      <c r="E61">
        <f t="shared" si="0"/>
        <v>21</v>
      </c>
      <c r="F61">
        <f t="shared" si="1"/>
        <v>0</v>
      </c>
    </row>
    <row r="62" spans="2:14" x14ac:dyDescent="0.45">
      <c r="B62" t="s">
        <v>3</v>
      </c>
      <c r="C62">
        <v>21</v>
      </c>
      <c r="D62">
        <v>42</v>
      </c>
      <c r="E62">
        <f t="shared" si="0"/>
        <v>21</v>
      </c>
      <c r="F62">
        <f t="shared" si="1"/>
        <v>0</v>
      </c>
    </row>
    <row r="63" spans="2:14" x14ac:dyDescent="0.45">
      <c r="B63" t="s">
        <v>3</v>
      </c>
      <c r="C63">
        <v>21</v>
      </c>
      <c r="D63">
        <v>42</v>
      </c>
      <c r="E63">
        <f t="shared" si="0"/>
        <v>21</v>
      </c>
      <c r="F63">
        <f t="shared" si="1"/>
        <v>0</v>
      </c>
    </row>
    <row r="64" spans="2:14" x14ac:dyDescent="0.45">
      <c r="B64" t="s">
        <v>3</v>
      </c>
      <c r="C64">
        <v>21</v>
      </c>
      <c r="D64">
        <v>42</v>
      </c>
      <c r="E64">
        <f t="shared" si="0"/>
        <v>21</v>
      </c>
      <c r="F64">
        <f t="shared" si="1"/>
        <v>0</v>
      </c>
    </row>
    <row r="65" spans="2:7" x14ac:dyDescent="0.45">
      <c r="B65" t="s">
        <v>3</v>
      </c>
      <c r="C65">
        <v>21</v>
      </c>
      <c r="D65">
        <v>42</v>
      </c>
      <c r="E65">
        <f t="shared" si="0"/>
        <v>21</v>
      </c>
      <c r="F65">
        <f t="shared" si="1"/>
        <v>0</v>
      </c>
      <c r="G65">
        <f>AVERAGE(E16:E65)</f>
        <v>11.82</v>
      </c>
    </row>
    <row r="66" spans="2:7" x14ac:dyDescent="0.45">
      <c r="B66" t="s">
        <v>3</v>
      </c>
      <c r="C66">
        <v>22</v>
      </c>
      <c r="D66">
        <v>14</v>
      </c>
      <c r="E66">
        <f t="shared" si="0"/>
        <v>-8</v>
      </c>
      <c r="F66">
        <f t="shared" si="1"/>
        <v>1</v>
      </c>
    </row>
    <row r="67" spans="2:7" x14ac:dyDescent="0.45">
      <c r="B67" t="s">
        <v>3</v>
      </c>
      <c r="C67">
        <v>22</v>
      </c>
      <c r="D67">
        <v>23</v>
      </c>
      <c r="E67">
        <f t="shared" ref="E67:E130" si="6">D67-C67</f>
        <v>1</v>
      </c>
      <c r="F67">
        <f t="shared" ref="F67:F130" si="7">IF(E67&lt;0,1,0)</f>
        <v>0</v>
      </c>
    </row>
    <row r="68" spans="2:7" x14ac:dyDescent="0.45">
      <c r="B68" t="s">
        <v>3</v>
      </c>
      <c r="C68">
        <v>22</v>
      </c>
      <c r="D68">
        <v>30</v>
      </c>
      <c r="E68">
        <f t="shared" si="6"/>
        <v>8</v>
      </c>
      <c r="F68">
        <f t="shared" si="7"/>
        <v>0</v>
      </c>
    </row>
    <row r="69" spans="2:7" x14ac:dyDescent="0.45">
      <c r="B69" t="s">
        <v>3</v>
      </c>
      <c r="C69">
        <v>22</v>
      </c>
      <c r="D69">
        <v>34</v>
      </c>
      <c r="E69">
        <f t="shared" si="6"/>
        <v>12</v>
      </c>
      <c r="F69">
        <f t="shared" si="7"/>
        <v>0</v>
      </c>
    </row>
    <row r="70" spans="2:7" x14ac:dyDescent="0.45">
      <c r="B70" t="s">
        <v>3</v>
      </c>
      <c r="C70">
        <v>22</v>
      </c>
      <c r="D70">
        <v>35</v>
      </c>
      <c r="E70">
        <f t="shared" si="6"/>
        <v>13</v>
      </c>
      <c r="F70">
        <f t="shared" si="7"/>
        <v>0</v>
      </c>
    </row>
    <row r="71" spans="2:7" x14ac:dyDescent="0.45">
      <c r="B71" t="s">
        <v>3</v>
      </c>
      <c r="C71">
        <v>22</v>
      </c>
      <c r="D71">
        <v>35</v>
      </c>
      <c r="E71">
        <f t="shared" si="6"/>
        <v>13</v>
      </c>
      <c r="F71">
        <f t="shared" si="7"/>
        <v>0</v>
      </c>
    </row>
    <row r="72" spans="2:7" x14ac:dyDescent="0.45">
      <c r="B72" t="s">
        <v>3</v>
      </c>
      <c r="C72">
        <v>22</v>
      </c>
      <c r="D72">
        <v>36</v>
      </c>
      <c r="E72">
        <f t="shared" si="6"/>
        <v>14</v>
      </c>
      <c r="F72">
        <f t="shared" si="7"/>
        <v>0</v>
      </c>
    </row>
    <row r="73" spans="2:7" x14ac:dyDescent="0.45">
      <c r="B73" t="s">
        <v>3</v>
      </c>
      <c r="C73">
        <v>22</v>
      </c>
      <c r="D73">
        <v>36</v>
      </c>
      <c r="E73">
        <f t="shared" si="6"/>
        <v>14</v>
      </c>
      <c r="F73">
        <f t="shared" si="7"/>
        <v>0</v>
      </c>
    </row>
    <row r="74" spans="2:7" x14ac:dyDescent="0.45">
      <c r="B74" t="s">
        <v>3</v>
      </c>
      <c r="C74">
        <v>22</v>
      </c>
      <c r="D74">
        <v>40</v>
      </c>
      <c r="E74">
        <f t="shared" si="6"/>
        <v>18</v>
      </c>
      <c r="F74">
        <f t="shared" si="7"/>
        <v>0</v>
      </c>
    </row>
    <row r="75" spans="2:7" x14ac:dyDescent="0.45">
      <c r="B75" t="s">
        <v>3</v>
      </c>
      <c r="C75">
        <v>22</v>
      </c>
      <c r="D75">
        <v>41</v>
      </c>
      <c r="E75">
        <f t="shared" si="6"/>
        <v>19</v>
      </c>
      <c r="F75">
        <f t="shared" si="7"/>
        <v>0</v>
      </c>
    </row>
    <row r="76" spans="2:7" x14ac:dyDescent="0.45">
      <c r="B76" t="s">
        <v>3</v>
      </c>
      <c r="C76">
        <v>22</v>
      </c>
      <c r="D76">
        <v>41</v>
      </c>
      <c r="E76">
        <f t="shared" si="6"/>
        <v>19</v>
      </c>
      <c r="F76">
        <f t="shared" si="7"/>
        <v>0</v>
      </c>
    </row>
    <row r="77" spans="2:7" x14ac:dyDescent="0.45">
      <c r="B77" t="s">
        <v>3</v>
      </c>
      <c r="C77">
        <v>22</v>
      </c>
      <c r="D77">
        <v>42</v>
      </c>
      <c r="E77">
        <f t="shared" si="6"/>
        <v>20</v>
      </c>
      <c r="F77">
        <f t="shared" si="7"/>
        <v>0</v>
      </c>
    </row>
    <row r="78" spans="2:7" x14ac:dyDescent="0.45">
      <c r="B78" t="s">
        <v>3</v>
      </c>
      <c r="C78">
        <v>22</v>
      </c>
      <c r="D78">
        <v>42</v>
      </c>
      <c r="E78">
        <f t="shared" si="6"/>
        <v>20</v>
      </c>
      <c r="F78">
        <f t="shared" si="7"/>
        <v>0</v>
      </c>
      <c r="G78">
        <f>AVERAGE(E66:E78)</f>
        <v>12.538461538461538</v>
      </c>
    </row>
    <row r="79" spans="2:7" x14ac:dyDescent="0.45">
      <c r="B79" t="s">
        <v>3</v>
      </c>
      <c r="C79">
        <v>23</v>
      </c>
      <c r="D79">
        <v>20</v>
      </c>
      <c r="E79">
        <f t="shared" si="6"/>
        <v>-3</v>
      </c>
      <c r="F79">
        <f t="shared" si="7"/>
        <v>1</v>
      </c>
    </row>
    <row r="80" spans="2:7" x14ac:dyDescent="0.45">
      <c r="B80" t="s">
        <v>3</v>
      </c>
      <c r="C80">
        <v>23</v>
      </c>
      <c r="D80">
        <v>24</v>
      </c>
      <c r="E80">
        <f t="shared" si="6"/>
        <v>1</v>
      </c>
      <c r="F80">
        <f t="shared" si="7"/>
        <v>0</v>
      </c>
    </row>
    <row r="81" spans="2:7" x14ac:dyDescent="0.45">
      <c r="B81" t="s">
        <v>3</v>
      </c>
      <c r="C81">
        <v>23</v>
      </c>
      <c r="D81">
        <v>24</v>
      </c>
      <c r="E81">
        <f t="shared" si="6"/>
        <v>1</v>
      </c>
      <c r="F81">
        <f t="shared" si="7"/>
        <v>0</v>
      </c>
    </row>
    <row r="82" spans="2:7" x14ac:dyDescent="0.45">
      <c r="B82" t="s">
        <v>3</v>
      </c>
      <c r="C82">
        <v>23</v>
      </c>
      <c r="D82">
        <v>25</v>
      </c>
      <c r="E82">
        <f t="shared" si="6"/>
        <v>2</v>
      </c>
      <c r="F82">
        <f t="shared" si="7"/>
        <v>0</v>
      </c>
    </row>
    <row r="83" spans="2:7" x14ac:dyDescent="0.45">
      <c r="B83" t="s">
        <v>3</v>
      </c>
      <c r="C83">
        <v>23</v>
      </c>
      <c r="D83">
        <v>25</v>
      </c>
      <c r="E83">
        <f t="shared" si="6"/>
        <v>2</v>
      </c>
      <c r="F83">
        <f t="shared" si="7"/>
        <v>0</v>
      </c>
    </row>
    <row r="84" spans="2:7" x14ac:dyDescent="0.45">
      <c r="B84" t="s">
        <v>3</v>
      </c>
      <c r="C84">
        <v>23</v>
      </c>
      <c r="D84">
        <v>26</v>
      </c>
      <c r="E84">
        <f t="shared" si="6"/>
        <v>3</v>
      </c>
      <c r="F84">
        <f t="shared" si="7"/>
        <v>0</v>
      </c>
    </row>
    <row r="85" spans="2:7" x14ac:dyDescent="0.45">
      <c r="B85" t="s">
        <v>3</v>
      </c>
      <c r="C85">
        <v>23</v>
      </c>
      <c r="D85">
        <v>30</v>
      </c>
      <c r="E85">
        <f t="shared" si="6"/>
        <v>7</v>
      </c>
      <c r="F85">
        <f t="shared" si="7"/>
        <v>0</v>
      </c>
    </row>
    <row r="86" spans="2:7" x14ac:dyDescent="0.45">
      <c r="B86" t="s">
        <v>3</v>
      </c>
      <c r="C86">
        <v>23</v>
      </c>
      <c r="D86">
        <v>31</v>
      </c>
      <c r="E86">
        <f t="shared" si="6"/>
        <v>8</v>
      </c>
      <c r="F86">
        <f t="shared" si="7"/>
        <v>0</v>
      </c>
    </row>
    <row r="87" spans="2:7" x14ac:dyDescent="0.45">
      <c r="B87" t="s">
        <v>3</v>
      </c>
      <c r="C87">
        <v>23</v>
      </c>
      <c r="D87">
        <v>34</v>
      </c>
      <c r="E87">
        <f t="shared" si="6"/>
        <v>11</v>
      </c>
      <c r="F87">
        <f t="shared" si="7"/>
        <v>0</v>
      </c>
    </row>
    <row r="88" spans="2:7" x14ac:dyDescent="0.45">
      <c r="B88" t="s">
        <v>3</v>
      </c>
      <c r="C88">
        <v>23</v>
      </c>
      <c r="D88">
        <v>35</v>
      </c>
      <c r="E88">
        <f t="shared" si="6"/>
        <v>12</v>
      </c>
      <c r="F88">
        <f t="shared" si="7"/>
        <v>0</v>
      </c>
    </row>
    <row r="89" spans="2:7" x14ac:dyDescent="0.45">
      <c r="B89" t="s">
        <v>3</v>
      </c>
      <c r="C89">
        <v>23</v>
      </c>
      <c r="D89">
        <v>35</v>
      </c>
      <c r="E89">
        <f t="shared" si="6"/>
        <v>12</v>
      </c>
      <c r="F89">
        <f t="shared" si="7"/>
        <v>0</v>
      </c>
    </row>
    <row r="90" spans="2:7" x14ac:dyDescent="0.45">
      <c r="B90" t="s">
        <v>3</v>
      </c>
      <c r="C90">
        <v>23</v>
      </c>
      <c r="D90">
        <v>35</v>
      </c>
      <c r="E90">
        <f t="shared" si="6"/>
        <v>12</v>
      </c>
      <c r="F90">
        <f t="shared" si="7"/>
        <v>0</v>
      </c>
    </row>
    <row r="91" spans="2:7" x14ac:dyDescent="0.45">
      <c r="B91" t="s">
        <v>3</v>
      </c>
      <c r="C91">
        <v>23</v>
      </c>
      <c r="D91">
        <v>40</v>
      </c>
      <c r="E91">
        <f t="shared" si="6"/>
        <v>17</v>
      </c>
      <c r="F91">
        <f t="shared" si="7"/>
        <v>0</v>
      </c>
    </row>
    <row r="92" spans="2:7" x14ac:dyDescent="0.45">
      <c r="B92" t="s">
        <v>3</v>
      </c>
      <c r="C92">
        <v>23</v>
      </c>
      <c r="D92">
        <v>42</v>
      </c>
      <c r="E92">
        <f t="shared" si="6"/>
        <v>19</v>
      </c>
      <c r="F92">
        <f t="shared" si="7"/>
        <v>0</v>
      </c>
    </row>
    <row r="93" spans="2:7" x14ac:dyDescent="0.45">
      <c r="B93" t="s">
        <v>3</v>
      </c>
      <c r="C93">
        <v>23</v>
      </c>
      <c r="D93">
        <v>42</v>
      </c>
      <c r="E93">
        <f t="shared" si="6"/>
        <v>19</v>
      </c>
      <c r="F93">
        <f t="shared" si="7"/>
        <v>0</v>
      </c>
    </row>
    <row r="94" spans="2:7" x14ac:dyDescent="0.45">
      <c r="B94" t="s">
        <v>3</v>
      </c>
      <c r="C94">
        <v>23</v>
      </c>
      <c r="D94">
        <v>42</v>
      </c>
      <c r="E94">
        <f t="shared" si="6"/>
        <v>19</v>
      </c>
      <c r="F94">
        <f t="shared" si="7"/>
        <v>0</v>
      </c>
    </row>
    <row r="95" spans="2:7" x14ac:dyDescent="0.45">
      <c r="B95" t="s">
        <v>3</v>
      </c>
      <c r="C95">
        <v>23</v>
      </c>
      <c r="D95">
        <v>42</v>
      </c>
      <c r="E95">
        <f t="shared" si="6"/>
        <v>19</v>
      </c>
      <c r="F95">
        <f t="shared" si="7"/>
        <v>0</v>
      </c>
    </row>
    <row r="96" spans="2:7" x14ac:dyDescent="0.45">
      <c r="B96" t="s">
        <v>3</v>
      </c>
      <c r="C96">
        <v>23</v>
      </c>
      <c r="D96">
        <v>42</v>
      </c>
      <c r="E96">
        <f t="shared" si="6"/>
        <v>19</v>
      </c>
      <c r="F96">
        <f t="shared" si="7"/>
        <v>0</v>
      </c>
      <c r="G96">
        <f>AVERAGE(E79:E96)</f>
        <v>10</v>
      </c>
    </row>
    <row r="97" spans="2:7" x14ac:dyDescent="0.45">
      <c r="B97" t="s">
        <v>3</v>
      </c>
      <c r="C97">
        <v>24</v>
      </c>
      <c r="D97">
        <v>1</v>
      </c>
      <c r="E97">
        <f t="shared" si="6"/>
        <v>-23</v>
      </c>
      <c r="F97">
        <f t="shared" si="7"/>
        <v>1</v>
      </c>
    </row>
    <row r="98" spans="2:7" x14ac:dyDescent="0.45">
      <c r="B98" t="s">
        <v>3</v>
      </c>
      <c r="C98">
        <v>24</v>
      </c>
      <c r="D98">
        <v>31</v>
      </c>
      <c r="E98">
        <f t="shared" si="6"/>
        <v>7</v>
      </c>
      <c r="F98">
        <f t="shared" si="7"/>
        <v>0</v>
      </c>
      <c r="G98">
        <f>AVERAGE(E97:E98)</f>
        <v>-8</v>
      </c>
    </row>
    <row r="99" spans="2:7" x14ac:dyDescent="0.45">
      <c r="B99" t="s">
        <v>3</v>
      </c>
      <c r="C99">
        <v>25</v>
      </c>
      <c r="D99">
        <v>2</v>
      </c>
      <c r="E99">
        <f t="shared" si="6"/>
        <v>-23</v>
      </c>
      <c r="F99">
        <f t="shared" si="7"/>
        <v>1</v>
      </c>
    </row>
    <row r="100" spans="2:7" x14ac:dyDescent="0.45">
      <c r="B100" t="s">
        <v>3</v>
      </c>
      <c r="C100">
        <v>25</v>
      </c>
      <c r="D100">
        <v>15</v>
      </c>
      <c r="E100">
        <f t="shared" si="6"/>
        <v>-10</v>
      </c>
      <c r="F100">
        <f t="shared" si="7"/>
        <v>1</v>
      </c>
    </row>
    <row r="101" spans="2:7" x14ac:dyDescent="0.45">
      <c r="B101" t="s">
        <v>3</v>
      </c>
      <c r="C101">
        <v>25</v>
      </c>
      <c r="D101">
        <v>23</v>
      </c>
      <c r="E101">
        <f t="shared" si="6"/>
        <v>-2</v>
      </c>
      <c r="F101">
        <f t="shared" si="7"/>
        <v>1</v>
      </c>
    </row>
    <row r="102" spans="2:7" x14ac:dyDescent="0.45">
      <c r="B102" t="s">
        <v>3</v>
      </c>
      <c r="C102">
        <v>25</v>
      </c>
      <c r="D102">
        <v>25</v>
      </c>
      <c r="E102">
        <f t="shared" si="6"/>
        <v>0</v>
      </c>
      <c r="F102">
        <f t="shared" si="7"/>
        <v>0</v>
      </c>
    </row>
    <row r="103" spans="2:7" x14ac:dyDescent="0.45">
      <c r="B103" t="s">
        <v>3</v>
      </c>
      <c r="C103">
        <v>25</v>
      </c>
      <c r="D103">
        <v>42</v>
      </c>
      <c r="E103">
        <f t="shared" si="6"/>
        <v>17</v>
      </c>
      <c r="F103">
        <f t="shared" si="7"/>
        <v>0</v>
      </c>
    </row>
    <row r="104" spans="2:7" x14ac:dyDescent="0.45">
      <c r="B104" t="s">
        <v>3</v>
      </c>
      <c r="C104">
        <v>25</v>
      </c>
      <c r="D104">
        <v>42</v>
      </c>
      <c r="E104">
        <f t="shared" si="6"/>
        <v>17</v>
      </c>
      <c r="F104">
        <f t="shared" si="7"/>
        <v>0</v>
      </c>
      <c r="G104">
        <f>AVERAGE(E99:E104)</f>
        <v>-0.16666666666666666</v>
      </c>
    </row>
    <row r="105" spans="2:7" x14ac:dyDescent="0.45">
      <c r="B105" t="s">
        <v>3</v>
      </c>
      <c r="C105">
        <v>26</v>
      </c>
      <c r="D105">
        <v>25</v>
      </c>
      <c r="E105">
        <f t="shared" si="6"/>
        <v>-1</v>
      </c>
      <c r="F105">
        <f t="shared" si="7"/>
        <v>1</v>
      </c>
    </row>
    <row r="106" spans="2:7" x14ac:dyDescent="0.45">
      <c r="B106" t="s">
        <v>3</v>
      </c>
      <c r="C106">
        <v>26</v>
      </c>
      <c r="D106">
        <v>25</v>
      </c>
      <c r="E106">
        <f t="shared" si="6"/>
        <v>-1</v>
      </c>
      <c r="F106">
        <f t="shared" si="7"/>
        <v>1</v>
      </c>
    </row>
    <row r="107" spans="2:7" x14ac:dyDescent="0.45">
      <c r="B107" t="s">
        <v>3</v>
      </c>
      <c r="C107">
        <v>26</v>
      </c>
      <c r="D107">
        <v>31</v>
      </c>
      <c r="E107">
        <f t="shared" si="6"/>
        <v>5</v>
      </c>
      <c r="F107">
        <f t="shared" si="7"/>
        <v>0</v>
      </c>
    </row>
    <row r="108" spans="2:7" x14ac:dyDescent="0.45">
      <c r="B108" t="s">
        <v>3</v>
      </c>
      <c r="C108">
        <v>26</v>
      </c>
      <c r="D108">
        <v>36</v>
      </c>
      <c r="E108">
        <f t="shared" si="6"/>
        <v>10</v>
      </c>
      <c r="F108">
        <f t="shared" si="7"/>
        <v>0</v>
      </c>
    </row>
    <row r="109" spans="2:7" x14ac:dyDescent="0.45">
      <c r="B109" t="s">
        <v>3</v>
      </c>
      <c r="C109">
        <v>26</v>
      </c>
      <c r="D109">
        <v>41</v>
      </c>
      <c r="E109">
        <f t="shared" si="6"/>
        <v>15</v>
      </c>
      <c r="F109">
        <f t="shared" si="7"/>
        <v>0</v>
      </c>
    </row>
    <row r="110" spans="2:7" x14ac:dyDescent="0.45">
      <c r="B110" t="s">
        <v>3</v>
      </c>
      <c r="C110">
        <v>26</v>
      </c>
      <c r="D110">
        <v>42</v>
      </c>
      <c r="E110">
        <f t="shared" si="6"/>
        <v>16</v>
      </c>
      <c r="F110">
        <f t="shared" si="7"/>
        <v>0</v>
      </c>
      <c r="G110">
        <f>AVERAGE(E105:E110)</f>
        <v>7.333333333333333</v>
      </c>
    </row>
    <row r="111" spans="2:7" x14ac:dyDescent="0.45">
      <c r="B111" t="s">
        <v>3</v>
      </c>
      <c r="C111">
        <v>27</v>
      </c>
      <c r="D111">
        <v>21</v>
      </c>
      <c r="E111">
        <f t="shared" si="6"/>
        <v>-6</v>
      </c>
      <c r="F111">
        <f t="shared" si="7"/>
        <v>1</v>
      </c>
    </row>
    <row r="112" spans="2:7" x14ac:dyDescent="0.45">
      <c r="B112" t="s">
        <v>3</v>
      </c>
      <c r="C112">
        <v>27</v>
      </c>
      <c r="D112">
        <v>26</v>
      </c>
      <c r="E112">
        <f t="shared" si="6"/>
        <v>-1</v>
      </c>
      <c r="F112">
        <f t="shared" si="7"/>
        <v>1</v>
      </c>
    </row>
    <row r="113" spans="2:7" x14ac:dyDescent="0.45">
      <c r="B113" t="s">
        <v>3</v>
      </c>
      <c r="C113">
        <v>27</v>
      </c>
      <c r="D113">
        <v>31</v>
      </c>
      <c r="E113">
        <f t="shared" si="6"/>
        <v>4</v>
      </c>
      <c r="F113">
        <f t="shared" si="7"/>
        <v>0</v>
      </c>
    </row>
    <row r="114" spans="2:7" x14ac:dyDescent="0.45">
      <c r="B114" t="s">
        <v>3</v>
      </c>
      <c r="C114">
        <v>27</v>
      </c>
      <c r="D114">
        <v>41</v>
      </c>
      <c r="E114">
        <f t="shared" si="6"/>
        <v>14</v>
      </c>
      <c r="F114">
        <f t="shared" si="7"/>
        <v>0</v>
      </c>
    </row>
    <row r="115" spans="2:7" x14ac:dyDescent="0.45">
      <c r="B115" t="s">
        <v>3</v>
      </c>
      <c r="C115">
        <v>27</v>
      </c>
      <c r="D115">
        <v>42</v>
      </c>
      <c r="E115">
        <f t="shared" si="6"/>
        <v>15</v>
      </c>
      <c r="F115">
        <f t="shared" si="7"/>
        <v>0</v>
      </c>
    </row>
    <row r="116" spans="2:7" x14ac:dyDescent="0.45">
      <c r="B116" t="s">
        <v>3</v>
      </c>
      <c r="C116">
        <v>27</v>
      </c>
      <c r="D116">
        <v>42</v>
      </c>
      <c r="E116">
        <f t="shared" si="6"/>
        <v>15</v>
      </c>
      <c r="F116">
        <f t="shared" si="7"/>
        <v>0</v>
      </c>
      <c r="G116">
        <f>AVERAGE(E111:E116)</f>
        <v>6.833333333333333</v>
      </c>
    </row>
    <row r="117" spans="2:7" x14ac:dyDescent="0.45">
      <c r="B117" t="s">
        <v>3</v>
      </c>
      <c r="C117">
        <v>28</v>
      </c>
      <c r="D117">
        <v>26</v>
      </c>
      <c r="E117">
        <f t="shared" si="6"/>
        <v>-2</v>
      </c>
      <c r="F117">
        <f t="shared" si="7"/>
        <v>1</v>
      </c>
    </row>
    <row r="118" spans="2:7" x14ac:dyDescent="0.45">
      <c r="B118" t="s">
        <v>3</v>
      </c>
      <c r="C118">
        <v>28</v>
      </c>
      <c r="D118">
        <v>30</v>
      </c>
      <c r="E118">
        <f t="shared" si="6"/>
        <v>2</v>
      </c>
      <c r="F118">
        <f t="shared" si="7"/>
        <v>0</v>
      </c>
    </row>
    <row r="119" spans="2:7" x14ac:dyDescent="0.45">
      <c r="B119" t="s">
        <v>3</v>
      </c>
      <c r="C119">
        <v>28</v>
      </c>
      <c r="D119">
        <v>42</v>
      </c>
      <c r="E119">
        <f t="shared" si="6"/>
        <v>14</v>
      </c>
      <c r="F119">
        <f t="shared" si="7"/>
        <v>0</v>
      </c>
      <c r="G119">
        <f>AVERAGE(E117:E119)</f>
        <v>4.666666666666667</v>
      </c>
    </row>
    <row r="120" spans="2:7" x14ac:dyDescent="0.45">
      <c r="B120" t="s">
        <v>3</v>
      </c>
      <c r="C120">
        <v>29</v>
      </c>
      <c r="D120">
        <v>31</v>
      </c>
      <c r="E120">
        <f t="shared" si="6"/>
        <v>2</v>
      </c>
      <c r="F120">
        <f t="shared" si="7"/>
        <v>0</v>
      </c>
    </row>
    <row r="121" spans="2:7" x14ac:dyDescent="0.45">
      <c r="B121" t="s">
        <v>3</v>
      </c>
      <c r="C121">
        <v>31</v>
      </c>
      <c r="D121">
        <v>26</v>
      </c>
      <c r="E121">
        <f t="shared" si="6"/>
        <v>-5</v>
      </c>
      <c r="F121">
        <f t="shared" si="7"/>
        <v>1</v>
      </c>
      <c r="G121">
        <f>AVERAGE(E16:E121)</f>
        <v>9.5566037735849054</v>
      </c>
    </row>
    <row r="122" spans="2:7" x14ac:dyDescent="0.45">
      <c r="B122" t="s">
        <v>8</v>
      </c>
      <c r="C122">
        <v>21</v>
      </c>
      <c r="D122">
        <v>20</v>
      </c>
      <c r="E122">
        <f t="shared" si="6"/>
        <v>-1</v>
      </c>
      <c r="F122">
        <f t="shared" si="7"/>
        <v>1</v>
      </c>
    </row>
    <row r="123" spans="2:7" x14ac:dyDescent="0.45">
      <c r="B123" t="s">
        <v>8</v>
      </c>
      <c r="C123">
        <v>21</v>
      </c>
      <c r="D123">
        <v>24</v>
      </c>
      <c r="E123">
        <f t="shared" si="6"/>
        <v>3</v>
      </c>
      <c r="F123">
        <f t="shared" si="7"/>
        <v>0</v>
      </c>
    </row>
    <row r="124" spans="2:7" x14ac:dyDescent="0.45">
      <c r="B124" t="s">
        <v>8</v>
      </c>
      <c r="C124">
        <v>21</v>
      </c>
      <c r="D124">
        <v>25</v>
      </c>
      <c r="E124">
        <f t="shared" si="6"/>
        <v>4</v>
      </c>
      <c r="F124">
        <f t="shared" si="7"/>
        <v>0</v>
      </c>
    </row>
    <row r="125" spans="2:7" x14ac:dyDescent="0.45">
      <c r="B125" t="s">
        <v>8</v>
      </c>
      <c r="C125">
        <v>21</v>
      </c>
      <c r="D125">
        <v>39</v>
      </c>
      <c r="E125">
        <f t="shared" si="6"/>
        <v>18</v>
      </c>
      <c r="F125">
        <f t="shared" si="7"/>
        <v>0</v>
      </c>
    </row>
    <row r="126" spans="2:7" x14ac:dyDescent="0.45">
      <c r="B126" t="s">
        <v>8</v>
      </c>
      <c r="C126">
        <v>21</v>
      </c>
      <c r="D126">
        <v>40</v>
      </c>
      <c r="E126">
        <f t="shared" si="6"/>
        <v>19</v>
      </c>
      <c r="F126">
        <f t="shared" si="7"/>
        <v>0</v>
      </c>
    </row>
    <row r="127" spans="2:7" x14ac:dyDescent="0.45">
      <c r="B127" t="s">
        <v>8</v>
      </c>
      <c r="C127">
        <v>21</v>
      </c>
      <c r="D127">
        <v>41</v>
      </c>
      <c r="E127">
        <f t="shared" si="6"/>
        <v>20</v>
      </c>
      <c r="F127">
        <f t="shared" si="7"/>
        <v>0</v>
      </c>
    </row>
    <row r="128" spans="2:7" x14ac:dyDescent="0.45">
      <c r="B128" t="s">
        <v>8</v>
      </c>
      <c r="C128">
        <v>21</v>
      </c>
      <c r="D128">
        <v>42</v>
      </c>
      <c r="E128">
        <f t="shared" si="6"/>
        <v>21</v>
      </c>
      <c r="F128">
        <f t="shared" si="7"/>
        <v>0</v>
      </c>
    </row>
    <row r="129" spans="2:7" x14ac:dyDescent="0.45">
      <c r="B129" t="s">
        <v>8</v>
      </c>
      <c r="C129">
        <v>21</v>
      </c>
      <c r="D129">
        <v>42</v>
      </c>
      <c r="E129">
        <f t="shared" si="6"/>
        <v>21</v>
      </c>
      <c r="F129">
        <f t="shared" si="7"/>
        <v>0</v>
      </c>
    </row>
    <row r="130" spans="2:7" x14ac:dyDescent="0.45">
      <c r="B130" t="s">
        <v>8</v>
      </c>
      <c r="C130">
        <v>21</v>
      </c>
      <c r="D130">
        <v>42</v>
      </c>
      <c r="E130">
        <f t="shared" si="6"/>
        <v>21</v>
      </c>
      <c r="F130">
        <f t="shared" si="7"/>
        <v>0</v>
      </c>
      <c r="G130">
        <f>AVERAGE(E122:E130)</f>
        <v>14</v>
      </c>
    </row>
    <row r="131" spans="2:7" x14ac:dyDescent="0.45">
      <c r="B131" t="s">
        <v>8</v>
      </c>
      <c r="C131">
        <v>22</v>
      </c>
      <c r="D131">
        <v>28</v>
      </c>
      <c r="E131">
        <f t="shared" ref="E131:E194" si="8">D131-C131</f>
        <v>6</v>
      </c>
      <c r="F131">
        <f t="shared" ref="F131:F194" si="9">IF(E131&lt;0,1,0)</f>
        <v>0</v>
      </c>
    </row>
    <row r="132" spans="2:7" x14ac:dyDescent="0.45">
      <c r="B132" t="s">
        <v>8</v>
      </c>
      <c r="C132">
        <v>22</v>
      </c>
      <c r="D132">
        <v>41</v>
      </c>
      <c r="E132">
        <f t="shared" si="8"/>
        <v>19</v>
      </c>
      <c r="F132">
        <f t="shared" si="9"/>
        <v>0</v>
      </c>
    </row>
    <row r="133" spans="2:7" x14ac:dyDescent="0.45">
      <c r="B133" t="s">
        <v>8</v>
      </c>
      <c r="C133">
        <v>22</v>
      </c>
      <c r="D133">
        <v>42</v>
      </c>
      <c r="E133">
        <f t="shared" si="8"/>
        <v>20</v>
      </c>
      <c r="F133">
        <f t="shared" si="9"/>
        <v>0</v>
      </c>
    </row>
    <row r="134" spans="2:7" x14ac:dyDescent="0.45">
      <c r="B134" t="s">
        <v>8</v>
      </c>
      <c r="C134">
        <v>22</v>
      </c>
      <c r="D134">
        <v>42</v>
      </c>
      <c r="E134">
        <f t="shared" si="8"/>
        <v>20</v>
      </c>
      <c r="F134">
        <f t="shared" si="9"/>
        <v>0</v>
      </c>
      <c r="G134">
        <f>AVERAGE(E131:E134)</f>
        <v>16.25</v>
      </c>
    </row>
    <row r="135" spans="2:7" x14ac:dyDescent="0.45">
      <c r="B135" t="s">
        <v>8</v>
      </c>
      <c r="C135">
        <v>23</v>
      </c>
      <c r="D135">
        <v>31</v>
      </c>
      <c r="E135">
        <f t="shared" si="8"/>
        <v>8</v>
      </c>
      <c r="F135">
        <f t="shared" si="9"/>
        <v>0</v>
      </c>
    </row>
    <row r="136" spans="2:7" x14ac:dyDescent="0.45">
      <c r="B136" t="s">
        <v>8</v>
      </c>
      <c r="C136">
        <v>24</v>
      </c>
      <c r="D136">
        <v>31</v>
      </c>
      <c r="E136">
        <f t="shared" si="8"/>
        <v>7</v>
      </c>
      <c r="F136">
        <f t="shared" si="9"/>
        <v>0</v>
      </c>
    </row>
    <row r="137" spans="2:7" x14ac:dyDescent="0.45">
      <c r="B137" t="s">
        <v>8</v>
      </c>
      <c r="C137">
        <v>25</v>
      </c>
      <c r="D137">
        <v>26</v>
      </c>
      <c r="E137">
        <f t="shared" si="8"/>
        <v>1</v>
      </c>
      <c r="F137">
        <f t="shared" si="9"/>
        <v>0</v>
      </c>
    </row>
    <row r="138" spans="2:7" x14ac:dyDescent="0.45">
      <c r="B138" t="s">
        <v>8</v>
      </c>
      <c r="C138">
        <v>32</v>
      </c>
      <c r="D138">
        <v>42</v>
      </c>
      <c r="E138">
        <f t="shared" si="8"/>
        <v>10</v>
      </c>
      <c r="F138">
        <f t="shared" si="9"/>
        <v>0</v>
      </c>
    </row>
    <row r="139" spans="2:7" x14ac:dyDescent="0.45">
      <c r="B139" t="s">
        <v>7</v>
      </c>
      <c r="C139">
        <v>21</v>
      </c>
      <c r="D139">
        <v>4</v>
      </c>
      <c r="E139">
        <f t="shared" si="8"/>
        <v>-17</v>
      </c>
      <c r="F139">
        <f t="shared" si="9"/>
        <v>1</v>
      </c>
    </row>
    <row r="140" spans="2:7" x14ac:dyDescent="0.45">
      <c r="B140" t="s">
        <v>7</v>
      </c>
      <c r="C140">
        <v>21</v>
      </c>
      <c r="D140">
        <v>8</v>
      </c>
      <c r="E140">
        <f t="shared" si="8"/>
        <v>-13</v>
      </c>
      <c r="F140">
        <f t="shared" si="9"/>
        <v>1</v>
      </c>
    </row>
    <row r="141" spans="2:7" x14ac:dyDescent="0.45">
      <c r="B141" t="s">
        <v>7</v>
      </c>
      <c r="C141">
        <v>21</v>
      </c>
      <c r="D141">
        <v>17</v>
      </c>
      <c r="E141">
        <f t="shared" si="8"/>
        <v>-4</v>
      </c>
      <c r="F141">
        <f t="shared" si="9"/>
        <v>1</v>
      </c>
    </row>
    <row r="142" spans="2:7" x14ac:dyDescent="0.45">
      <c r="B142" t="s">
        <v>7</v>
      </c>
      <c r="C142">
        <v>21</v>
      </c>
      <c r="D142">
        <v>18</v>
      </c>
      <c r="E142">
        <f t="shared" si="8"/>
        <v>-3</v>
      </c>
      <c r="F142">
        <f t="shared" si="9"/>
        <v>1</v>
      </c>
    </row>
    <row r="143" spans="2:7" x14ac:dyDescent="0.45">
      <c r="B143" t="s">
        <v>7</v>
      </c>
      <c r="C143">
        <v>21</v>
      </c>
      <c r="D143">
        <v>19</v>
      </c>
      <c r="E143">
        <f t="shared" si="8"/>
        <v>-2</v>
      </c>
      <c r="F143">
        <f t="shared" si="9"/>
        <v>1</v>
      </c>
    </row>
    <row r="144" spans="2:7" x14ac:dyDescent="0.45">
      <c r="B144" t="s">
        <v>7</v>
      </c>
      <c r="C144">
        <v>21</v>
      </c>
      <c r="D144">
        <v>19</v>
      </c>
      <c r="E144">
        <f t="shared" si="8"/>
        <v>-2</v>
      </c>
      <c r="F144">
        <f t="shared" si="9"/>
        <v>1</v>
      </c>
    </row>
    <row r="145" spans="2:6" x14ac:dyDescent="0.45">
      <c r="B145" t="s">
        <v>7</v>
      </c>
      <c r="C145">
        <v>21</v>
      </c>
      <c r="D145">
        <v>20</v>
      </c>
      <c r="E145">
        <f t="shared" si="8"/>
        <v>-1</v>
      </c>
      <c r="F145">
        <f t="shared" si="9"/>
        <v>1</v>
      </c>
    </row>
    <row r="146" spans="2:6" x14ac:dyDescent="0.45">
      <c r="B146" t="s">
        <v>7</v>
      </c>
      <c r="C146">
        <v>21</v>
      </c>
      <c r="D146">
        <v>20</v>
      </c>
      <c r="E146">
        <f t="shared" si="8"/>
        <v>-1</v>
      </c>
      <c r="F146">
        <f t="shared" si="9"/>
        <v>1</v>
      </c>
    </row>
    <row r="147" spans="2:6" x14ac:dyDescent="0.45">
      <c r="B147" t="s">
        <v>7</v>
      </c>
      <c r="C147">
        <v>21</v>
      </c>
      <c r="D147">
        <v>20</v>
      </c>
      <c r="E147">
        <f t="shared" si="8"/>
        <v>-1</v>
      </c>
      <c r="F147">
        <f t="shared" si="9"/>
        <v>1</v>
      </c>
    </row>
    <row r="148" spans="2:6" x14ac:dyDescent="0.45">
      <c r="B148" t="s">
        <v>7</v>
      </c>
      <c r="C148">
        <v>21</v>
      </c>
      <c r="D148">
        <v>24</v>
      </c>
      <c r="E148">
        <f t="shared" si="8"/>
        <v>3</v>
      </c>
      <c r="F148">
        <f t="shared" si="9"/>
        <v>0</v>
      </c>
    </row>
    <row r="149" spans="2:6" x14ac:dyDescent="0.45">
      <c r="B149" t="s">
        <v>7</v>
      </c>
      <c r="C149">
        <v>21</v>
      </c>
      <c r="D149">
        <v>24</v>
      </c>
      <c r="E149">
        <f t="shared" si="8"/>
        <v>3</v>
      </c>
      <c r="F149">
        <f t="shared" si="9"/>
        <v>0</v>
      </c>
    </row>
    <row r="150" spans="2:6" x14ac:dyDescent="0.45">
      <c r="B150" t="s">
        <v>7</v>
      </c>
      <c r="C150">
        <v>21</v>
      </c>
      <c r="D150">
        <v>24</v>
      </c>
      <c r="E150">
        <f t="shared" si="8"/>
        <v>3</v>
      </c>
      <c r="F150">
        <f t="shared" si="9"/>
        <v>0</v>
      </c>
    </row>
    <row r="151" spans="2:6" x14ac:dyDescent="0.45">
      <c r="B151" t="s">
        <v>7</v>
      </c>
      <c r="C151">
        <v>21</v>
      </c>
      <c r="D151">
        <v>24</v>
      </c>
      <c r="E151">
        <f t="shared" si="8"/>
        <v>3</v>
      </c>
      <c r="F151">
        <f t="shared" si="9"/>
        <v>0</v>
      </c>
    </row>
    <row r="152" spans="2:6" x14ac:dyDescent="0.45">
      <c r="B152" t="s">
        <v>7</v>
      </c>
      <c r="C152">
        <v>21</v>
      </c>
      <c r="D152">
        <v>25</v>
      </c>
      <c r="E152">
        <f t="shared" si="8"/>
        <v>4</v>
      </c>
      <c r="F152">
        <f t="shared" si="9"/>
        <v>0</v>
      </c>
    </row>
    <row r="153" spans="2:6" x14ac:dyDescent="0.45">
      <c r="B153" t="s">
        <v>7</v>
      </c>
      <c r="C153">
        <v>21</v>
      </c>
      <c r="D153">
        <v>25</v>
      </c>
      <c r="E153">
        <f t="shared" si="8"/>
        <v>4</v>
      </c>
      <c r="F153">
        <f t="shared" si="9"/>
        <v>0</v>
      </c>
    </row>
    <row r="154" spans="2:6" x14ac:dyDescent="0.45">
      <c r="B154" t="s">
        <v>7</v>
      </c>
      <c r="C154">
        <v>21</v>
      </c>
      <c r="D154">
        <v>26</v>
      </c>
      <c r="E154">
        <f t="shared" si="8"/>
        <v>5</v>
      </c>
      <c r="F154">
        <f t="shared" si="9"/>
        <v>0</v>
      </c>
    </row>
    <row r="155" spans="2:6" x14ac:dyDescent="0.45">
      <c r="B155" t="s">
        <v>7</v>
      </c>
      <c r="C155">
        <v>21</v>
      </c>
      <c r="D155">
        <v>26</v>
      </c>
      <c r="E155">
        <f t="shared" si="8"/>
        <v>5</v>
      </c>
      <c r="F155">
        <f t="shared" si="9"/>
        <v>0</v>
      </c>
    </row>
    <row r="156" spans="2:6" x14ac:dyDescent="0.45">
      <c r="B156" t="s">
        <v>7</v>
      </c>
      <c r="C156">
        <v>21</v>
      </c>
      <c r="D156">
        <v>27</v>
      </c>
      <c r="E156">
        <f t="shared" si="8"/>
        <v>6</v>
      </c>
      <c r="F156">
        <f t="shared" si="9"/>
        <v>0</v>
      </c>
    </row>
    <row r="157" spans="2:6" x14ac:dyDescent="0.45">
      <c r="B157" t="s">
        <v>7</v>
      </c>
      <c r="C157">
        <v>21</v>
      </c>
      <c r="D157">
        <v>30</v>
      </c>
      <c r="E157">
        <f t="shared" si="8"/>
        <v>9</v>
      </c>
      <c r="F157">
        <f t="shared" si="9"/>
        <v>0</v>
      </c>
    </row>
    <row r="158" spans="2:6" x14ac:dyDescent="0.45">
      <c r="B158" t="s">
        <v>7</v>
      </c>
      <c r="C158">
        <v>21</v>
      </c>
      <c r="D158">
        <v>30</v>
      </c>
      <c r="E158">
        <f t="shared" si="8"/>
        <v>9</v>
      </c>
      <c r="F158">
        <f t="shared" si="9"/>
        <v>0</v>
      </c>
    </row>
    <row r="159" spans="2:6" x14ac:dyDescent="0.45">
      <c r="B159" t="s">
        <v>7</v>
      </c>
      <c r="C159">
        <v>21</v>
      </c>
      <c r="D159">
        <v>30</v>
      </c>
      <c r="E159">
        <f t="shared" si="8"/>
        <v>9</v>
      </c>
      <c r="F159">
        <f t="shared" si="9"/>
        <v>0</v>
      </c>
    </row>
    <row r="160" spans="2:6" x14ac:dyDescent="0.45">
      <c r="B160" t="s">
        <v>7</v>
      </c>
      <c r="C160">
        <v>21</v>
      </c>
      <c r="D160">
        <v>30</v>
      </c>
      <c r="E160">
        <f t="shared" si="8"/>
        <v>9</v>
      </c>
      <c r="F160">
        <f t="shared" si="9"/>
        <v>0</v>
      </c>
    </row>
    <row r="161" spans="2:6" x14ac:dyDescent="0.45">
      <c r="B161" t="s">
        <v>7</v>
      </c>
      <c r="C161">
        <v>21</v>
      </c>
      <c r="D161">
        <v>30</v>
      </c>
      <c r="E161">
        <f t="shared" si="8"/>
        <v>9</v>
      </c>
      <c r="F161">
        <f t="shared" si="9"/>
        <v>0</v>
      </c>
    </row>
    <row r="162" spans="2:6" x14ac:dyDescent="0.45">
      <c r="B162" t="s">
        <v>7</v>
      </c>
      <c r="C162">
        <v>21</v>
      </c>
      <c r="D162">
        <v>30</v>
      </c>
      <c r="E162">
        <f t="shared" si="8"/>
        <v>9</v>
      </c>
      <c r="F162">
        <f t="shared" si="9"/>
        <v>0</v>
      </c>
    </row>
    <row r="163" spans="2:6" x14ac:dyDescent="0.45">
      <c r="B163" t="s">
        <v>7</v>
      </c>
      <c r="C163">
        <v>21</v>
      </c>
      <c r="D163">
        <v>30</v>
      </c>
      <c r="E163">
        <f t="shared" si="8"/>
        <v>9</v>
      </c>
      <c r="F163">
        <f t="shared" si="9"/>
        <v>0</v>
      </c>
    </row>
    <row r="164" spans="2:6" x14ac:dyDescent="0.45">
      <c r="B164" t="s">
        <v>7</v>
      </c>
      <c r="C164">
        <v>21</v>
      </c>
      <c r="D164">
        <v>35</v>
      </c>
      <c r="E164">
        <f t="shared" si="8"/>
        <v>14</v>
      </c>
      <c r="F164">
        <f t="shared" si="9"/>
        <v>0</v>
      </c>
    </row>
    <row r="165" spans="2:6" x14ac:dyDescent="0.45">
      <c r="B165" t="s">
        <v>7</v>
      </c>
      <c r="C165">
        <v>21</v>
      </c>
      <c r="D165">
        <v>35</v>
      </c>
      <c r="E165">
        <f t="shared" si="8"/>
        <v>14</v>
      </c>
      <c r="F165">
        <f t="shared" si="9"/>
        <v>0</v>
      </c>
    </row>
    <row r="166" spans="2:6" x14ac:dyDescent="0.45">
      <c r="B166" t="s">
        <v>7</v>
      </c>
      <c r="C166">
        <v>21</v>
      </c>
      <c r="D166">
        <v>35</v>
      </c>
      <c r="E166">
        <f t="shared" si="8"/>
        <v>14</v>
      </c>
      <c r="F166">
        <f t="shared" si="9"/>
        <v>0</v>
      </c>
    </row>
    <row r="167" spans="2:6" x14ac:dyDescent="0.45">
      <c r="B167" t="s">
        <v>7</v>
      </c>
      <c r="C167">
        <v>21</v>
      </c>
      <c r="D167">
        <v>36</v>
      </c>
      <c r="E167">
        <f t="shared" si="8"/>
        <v>15</v>
      </c>
      <c r="F167">
        <f t="shared" si="9"/>
        <v>0</v>
      </c>
    </row>
    <row r="168" spans="2:6" x14ac:dyDescent="0.45">
      <c r="B168" t="s">
        <v>7</v>
      </c>
      <c r="C168">
        <v>21</v>
      </c>
      <c r="D168">
        <v>36</v>
      </c>
      <c r="E168">
        <f t="shared" si="8"/>
        <v>15</v>
      </c>
      <c r="F168">
        <f t="shared" si="9"/>
        <v>0</v>
      </c>
    </row>
    <row r="169" spans="2:6" x14ac:dyDescent="0.45">
      <c r="B169" t="s">
        <v>7</v>
      </c>
      <c r="C169">
        <v>21</v>
      </c>
      <c r="D169">
        <v>36</v>
      </c>
      <c r="E169">
        <f t="shared" si="8"/>
        <v>15</v>
      </c>
      <c r="F169">
        <f t="shared" si="9"/>
        <v>0</v>
      </c>
    </row>
    <row r="170" spans="2:6" x14ac:dyDescent="0.45">
      <c r="B170" t="s">
        <v>7</v>
      </c>
      <c r="C170">
        <v>21</v>
      </c>
      <c r="D170">
        <v>36</v>
      </c>
      <c r="E170">
        <f t="shared" si="8"/>
        <v>15</v>
      </c>
      <c r="F170">
        <f t="shared" si="9"/>
        <v>0</v>
      </c>
    </row>
    <row r="171" spans="2:6" x14ac:dyDescent="0.45">
      <c r="B171" t="s">
        <v>7</v>
      </c>
      <c r="C171">
        <v>21</v>
      </c>
      <c r="D171">
        <v>36</v>
      </c>
      <c r="E171">
        <f t="shared" si="8"/>
        <v>15</v>
      </c>
      <c r="F171">
        <f t="shared" si="9"/>
        <v>0</v>
      </c>
    </row>
    <row r="172" spans="2:6" x14ac:dyDescent="0.45">
      <c r="B172" t="s">
        <v>7</v>
      </c>
      <c r="C172">
        <v>21</v>
      </c>
      <c r="D172">
        <v>36</v>
      </c>
      <c r="E172">
        <f t="shared" si="8"/>
        <v>15</v>
      </c>
      <c r="F172">
        <f t="shared" si="9"/>
        <v>0</v>
      </c>
    </row>
    <row r="173" spans="2:6" x14ac:dyDescent="0.45">
      <c r="B173" t="s">
        <v>7</v>
      </c>
      <c r="C173">
        <v>21</v>
      </c>
      <c r="D173">
        <v>39</v>
      </c>
      <c r="E173">
        <f t="shared" si="8"/>
        <v>18</v>
      </c>
      <c r="F173">
        <f t="shared" si="9"/>
        <v>0</v>
      </c>
    </row>
    <row r="174" spans="2:6" x14ac:dyDescent="0.45">
      <c r="B174" t="s">
        <v>7</v>
      </c>
      <c r="C174">
        <v>21</v>
      </c>
      <c r="D174">
        <v>39</v>
      </c>
      <c r="E174">
        <f t="shared" si="8"/>
        <v>18</v>
      </c>
      <c r="F174">
        <f t="shared" si="9"/>
        <v>0</v>
      </c>
    </row>
    <row r="175" spans="2:6" x14ac:dyDescent="0.45">
      <c r="B175" t="s">
        <v>7</v>
      </c>
      <c r="C175">
        <v>21</v>
      </c>
      <c r="D175">
        <v>39</v>
      </c>
      <c r="E175">
        <f t="shared" si="8"/>
        <v>18</v>
      </c>
      <c r="F175">
        <f t="shared" si="9"/>
        <v>0</v>
      </c>
    </row>
    <row r="176" spans="2:6" x14ac:dyDescent="0.45">
      <c r="B176" t="s">
        <v>7</v>
      </c>
      <c r="C176">
        <v>21</v>
      </c>
      <c r="D176">
        <v>40</v>
      </c>
      <c r="E176">
        <f t="shared" si="8"/>
        <v>19</v>
      </c>
      <c r="F176">
        <f t="shared" si="9"/>
        <v>0</v>
      </c>
    </row>
    <row r="177" spans="2:6" x14ac:dyDescent="0.45">
      <c r="B177" t="s">
        <v>7</v>
      </c>
      <c r="C177">
        <v>21</v>
      </c>
      <c r="D177">
        <v>41</v>
      </c>
      <c r="E177">
        <f t="shared" si="8"/>
        <v>20</v>
      </c>
      <c r="F177">
        <f t="shared" si="9"/>
        <v>0</v>
      </c>
    </row>
    <row r="178" spans="2:6" x14ac:dyDescent="0.45">
      <c r="B178" t="s">
        <v>7</v>
      </c>
      <c r="C178">
        <v>21</v>
      </c>
      <c r="D178">
        <v>41</v>
      </c>
      <c r="E178">
        <f t="shared" si="8"/>
        <v>20</v>
      </c>
      <c r="F178">
        <f t="shared" si="9"/>
        <v>0</v>
      </c>
    </row>
    <row r="179" spans="2:6" x14ac:dyDescent="0.45">
      <c r="B179" t="s">
        <v>7</v>
      </c>
      <c r="C179">
        <v>21</v>
      </c>
      <c r="D179">
        <v>41</v>
      </c>
      <c r="E179">
        <f t="shared" si="8"/>
        <v>20</v>
      </c>
      <c r="F179">
        <f t="shared" si="9"/>
        <v>0</v>
      </c>
    </row>
    <row r="180" spans="2:6" x14ac:dyDescent="0.45">
      <c r="B180" t="s">
        <v>7</v>
      </c>
      <c r="C180">
        <v>21</v>
      </c>
      <c r="D180">
        <v>41</v>
      </c>
      <c r="E180">
        <f t="shared" si="8"/>
        <v>20</v>
      </c>
      <c r="F180">
        <f t="shared" si="9"/>
        <v>0</v>
      </c>
    </row>
    <row r="181" spans="2:6" x14ac:dyDescent="0.45">
      <c r="B181" t="s">
        <v>7</v>
      </c>
      <c r="C181">
        <v>21</v>
      </c>
      <c r="D181">
        <v>41</v>
      </c>
      <c r="E181">
        <f t="shared" si="8"/>
        <v>20</v>
      </c>
      <c r="F181">
        <f t="shared" si="9"/>
        <v>0</v>
      </c>
    </row>
    <row r="182" spans="2:6" x14ac:dyDescent="0.45">
      <c r="B182" t="s">
        <v>7</v>
      </c>
      <c r="C182">
        <v>21</v>
      </c>
      <c r="D182">
        <v>41</v>
      </c>
      <c r="E182">
        <f t="shared" si="8"/>
        <v>20</v>
      </c>
      <c r="F182">
        <f t="shared" si="9"/>
        <v>0</v>
      </c>
    </row>
    <row r="183" spans="2:6" x14ac:dyDescent="0.45">
      <c r="B183" t="s">
        <v>7</v>
      </c>
      <c r="C183">
        <v>21</v>
      </c>
      <c r="D183">
        <v>41</v>
      </c>
      <c r="E183">
        <f t="shared" si="8"/>
        <v>20</v>
      </c>
      <c r="F183">
        <f t="shared" si="9"/>
        <v>0</v>
      </c>
    </row>
    <row r="184" spans="2:6" x14ac:dyDescent="0.45">
      <c r="B184" t="s">
        <v>7</v>
      </c>
      <c r="C184">
        <v>21</v>
      </c>
      <c r="D184">
        <v>42</v>
      </c>
      <c r="E184">
        <f t="shared" si="8"/>
        <v>21</v>
      </c>
      <c r="F184">
        <f t="shared" si="9"/>
        <v>0</v>
      </c>
    </row>
    <row r="185" spans="2:6" x14ac:dyDescent="0.45">
      <c r="B185" t="s">
        <v>7</v>
      </c>
      <c r="C185">
        <v>21</v>
      </c>
      <c r="D185">
        <v>42</v>
      </c>
      <c r="E185">
        <f t="shared" si="8"/>
        <v>21</v>
      </c>
      <c r="F185">
        <f t="shared" si="9"/>
        <v>0</v>
      </c>
    </row>
    <row r="186" spans="2:6" x14ac:dyDescent="0.45">
      <c r="B186" t="s">
        <v>7</v>
      </c>
      <c r="C186">
        <v>21</v>
      </c>
      <c r="D186">
        <v>42</v>
      </c>
      <c r="E186">
        <f t="shared" si="8"/>
        <v>21</v>
      </c>
      <c r="F186">
        <f t="shared" si="9"/>
        <v>0</v>
      </c>
    </row>
    <row r="187" spans="2:6" x14ac:dyDescent="0.45">
      <c r="B187" t="s">
        <v>7</v>
      </c>
      <c r="C187">
        <v>21</v>
      </c>
      <c r="D187">
        <v>42</v>
      </c>
      <c r="E187">
        <f t="shared" si="8"/>
        <v>21</v>
      </c>
      <c r="F187">
        <f t="shared" si="9"/>
        <v>0</v>
      </c>
    </row>
    <row r="188" spans="2:6" x14ac:dyDescent="0.45">
      <c r="B188" t="s">
        <v>7</v>
      </c>
      <c r="C188">
        <v>21</v>
      </c>
      <c r="D188">
        <v>42</v>
      </c>
      <c r="E188">
        <f t="shared" si="8"/>
        <v>21</v>
      </c>
      <c r="F188">
        <f t="shared" si="9"/>
        <v>0</v>
      </c>
    </row>
    <row r="189" spans="2:6" x14ac:dyDescent="0.45">
      <c r="B189" t="s">
        <v>7</v>
      </c>
      <c r="C189">
        <v>21</v>
      </c>
      <c r="D189">
        <v>42</v>
      </c>
      <c r="E189">
        <f t="shared" si="8"/>
        <v>21</v>
      </c>
      <c r="F189">
        <f t="shared" si="9"/>
        <v>0</v>
      </c>
    </row>
    <row r="190" spans="2:6" x14ac:dyDescent="0.45">
      <c r="B190" t="s">
        <v>7</v>
      </c>
      <c r="C190">
        <v>21</v>
      </c>
      <c r="D190">
        <v>42</v>
      </c>
      <c r="E190">
        <f t="shared" si="8"/>
        <v>21</v>
      </c>
      <c r="F190">
        <f t="shared" si="9"/>
        <v>0</v>
      </c>
    </row>
    <row r="191" spans="2:6" x14ac:dyDescent="0.45">
      <c r="B191" t="s">
        <v>7</v>
      </c>
      <c r="C191">
        <v>21</v>
      </c>
      <c r="D191">
        <v>42</v>
      </c>
      <c r="E191">
        <f t="shared" si="8"/>
        <v>21</v>
      </c>
      <c r="F191">
        <f t="shared" si="9"/>
        <v>0</v>
      </c>
    </row>
    <row r="192" spans="2:6" x14ac:dyDescent="0.45">
      <c r="B192" t="s">
        <v>7</v>
      </c>
      <c r="C192">
        <v>21</v>
      </c>
      <c r="D192">
        <v>42</v>
      </c>
      <c r="E192">
        <f t="shared" si="8"/>
        <v>21</v>
      </c>
      <c r="F192">
        <f t="shared" si="9"/>
        <v>0</v>
      </c>
    </row>
    <row r="193" spans="2:7" x14ac:dyDescent="0.45">
      <c r="B193" t="s">
        <v>7</v>
      </c>
      <c r="C193">
        <v>21</v>
      </c>
      <c r="D193">
        <v>42</v>
      </c>
      <c r="E193">
        <f t="shared" si="8"/>
        <v>21</v>
      </c>
      <c r="F193">
        <f t="shared" si="9"/>
        <v>0</v>
      </c>
    </row>
    <row r="194" spans="2:7" x14ac:dyDescent="0.45">
      <c r="B194" t="s">
        <v>7</v>
      </c>
      <c r="C194">
        <v>21</v>
      </c>
      <c r="D194">
        <v>42</v>
      </c>
      <c r="E194">
        <f t="shared" si="8"/>
        <v>21</v>
      </c>
      <c r="F194">
        <f t="shared" si="9"/>
        <v>0</v>
      </c>
    </row>
    <row r="195" spans="2:7" x14ac:dyDescent="0.45">
      <c r="B195" t="s">
        <v>7</v>
      </c>
      <c r="C195">
        <v>21</v>
      </c>
      <c r="D195">
        <v>42</v>
      </c>
      <c r="E195">
        <f t="shared" ref="E195:E258" si="10">D195-C195</f>
        <v>21</v>
      </c>
      <c r="F195">
        <f t="shared" ref="F195:F258" si="11">IF(E195&lt;0,1,0)</f>
        <v>0</v>
      </c>
    </row>
    <row r="196" spans="2:7" x14ac:dyDescent="0.45">
      <c r="B196" t="s">
        <v>7</v>
      </c>
      <c r="C196">
        <v>21</v>
      </c>
      <c r="D196">
        <v>42</v>
      </c>
      <c r="E196">
        <f t="shared" si="10"/>
        <v>21</v>
      </c>
      <c r="F196">
        <f t="shared" si="11"/>
        <v>0</v>
      </c>
    </row>
    <row r="197" spans="2:7" x14ac:dyDescent="0.45">
      <c r="B197" t="s">
        <v>7</v>
      </c>
      <c r="C197">
        <v>21</v>
      </c>
      <c r="D197">
        <v>42</v>
      </c>
      <c r="E197">
        <f t="shared" si="10"/>
        <v>21</v>
      </c>
      <c r="F197">
        <f t="shared" si="11"/>
        <v>0</v>
      </c>
    </row>
    <row r="198" spans="2:7" x14ac:dyDescent="0.45">
      <c r="B198" t="s">
        <v>7</v>
      </c>
      <c r="C198">
        <v>21</v>
      </c>
      <c r="D198">
        <v>42</v>
      </c>
      <c r="E198">
        <f t="shared" si="10"/>
        <v>21</v>
      </c>
      <c r="F198">
        <f t="shared" si="11"/>
        <v>0</v>
      </c>
    </row>
    <row r="199" spans="2:7" x14ac:dyDescent="0.45">
      <c r="B199" t="s">
        <v>7</v>
      </c>
      <c r="C199">
        <v>21</v>
      </c>
      <c r="D199">
        <v>42</v>
      </c>
      <c r="E199">
        <f t="shared" si="10"/>
        <v>21</v>
      </c>
      <c r="F199">
        <f t="shared" si="11"/>
        <v>0</v>
      </c>
    </row>
    <row r="200" spans="2:7" x14ac:dyDescent="0.45">
      <c r="B200" t="s">
        <v>7</v>
      </c>
      <c r="C200">
        <v>21</v>
      </c>
      <c r="D200">
        <v>42</v>
      </c>
      <c r="E200">
        <f t="shared" si="10"/>
        <v>21</v>
      </c>
      <c r="F200">
        <f t="shared" si="11"/>
        <v>0</v>
      </c>
      <c r="G200">
        <f>AVERAGE(E139:E200)</f>
        <v>12.209677419354838</v>
      </c>
    </row>
    <row r="201" spans="2:7" x14ac:dyDescent="0.45">
      <c r="B201" t="s">
        <v>7</v>
      </c>
      <c r="C201">
        <v>22</v>
      </c>
      <c r="D201">
        <v>16</v>
      </c>
      <c r="E201">
        <f t="shared" si="10"/>
        <v>-6</v>
      </c>
      <c r="F201">
        <f t="shared" si="11"/>
        <v>1</v>
      </c>
    </row>
    <row r="202" spans="2:7" x14ac:dyDescent="0.45">
      <c r="B202" t="s">
        <v>7</v>
      </c>
      <c r="C202">
        <v>22</v>
      </c>
      <c r="D202">
        <v>18</v>
      </c>
      <c r="E202">
        <f t="shared" si="10"/>
        <v>-4</v>
      </c>
      <c r="F202">
        <f t="shared" si="11"/>
        <v>1</v>
      </c>
    </row>
    <row r="203" spans="2:7" x14ac:dyDescent="0.45">
      <c r="B203" t="s">
        <v>7</v>
      </c>
      <c r="C203">
        <v>22</v>
      </c>
      <c r="D203">
        <v>30</v>
      </c>
      <c r="E203">
        <f t="shared" si="10"/>
        <v>8</v>
      </c>
      <c r="F203">
        <f t="shared" si="11"/>
        <v>0</v>
      </c>
    </row>
    <row r="204" spans="2:7" x14ac:dyDescent="0.45">
      <c r="B204" t="s">
        <v>7</v>
      </c>
      <c r="C204">
        <v>22</v>
      </c>
      <c r="D204">
        <v>31</v>
      </c>
      <c r="E204">
        <f t="shared" si="10"/>
        <v>9</v>
      </c>
      <c r="F204">
        <f t="shared" si="11"/>
        <v>0</v>
      </c>
    </row>
    <row r="205" spans="2:7" x14ac:dyDescent="0.45">
      <c r="B205" t="s">
        <v>7</v>
      </c>
      <c r="C205">
        <v>22</v>
      </c>
      <c r="D205">
        <v>40</v>
      </c>
      <c r="E205">
        <f t="shared" si="10"/>
        <v>18</v>
      </c>
      <c r="F205">
        <f t="shared" si="11"/>
        <v>0</v>
      </c>
    </row>
    <row r="206" spans="2:7" x14ac:dyDescent="0.45">
      <c r="B206" t="s">
        <v>7</v>
      </c>
      <c r="C206">
        <v>22</v>
      </c>
      <c r="D206">
        <v>40</v>
      </c>
      <c r="E206">
        <f t="shared" si="10"/>
        <v>18</v>
      </c>
      <c r="F206">
        <f t="shared" si="11"/>
        <v>0</v>
      </c>
    </row>
    <row r="207" spans="2:7" x14ac:dyDescent="0.45">
      <c r="B207" t="s">
        <v>7</v>
      </c>
      <c r="C207">
        <v>22</v>
      </c>
      <c r="D207">
        <v>41</v>
      </c>
      <c r="E207">
        <f t="shared" si="10"/>
        <v>19</v>
      </c>
      <c r="F207">
        <f t="shared" si="11"/>
        <v>0</v>
      </c>
    </row>
    <row r="208" spans="2:7" x14ac:dyDescent="0.45">
      <c r="B208" t="s">
        <v>7</v>
      </c>
      <c r="C208">
        <v>22</v>
      </c>
      <c r="D208">
        <v>42</v>
      </c>
      <c r="E208">
        <f t="shared" si="10"/>
        <v>20</v>
      </c>
      <c r="F208">
        <f t="shared" si="11"/>
        <v>0</v>
      </c>
    </row>
    <row r="209" spans="2:7" x14ac:dyDescent="0.45">
      <c r="B209" t="s">
        <v>7</v>
      </c>
      <c r="C209">
        <v>22</v>
      </c>
      <c r="D209">
        <v>42</v>
      </c>
      <c r="E209">
        <f t="shared" si="10"/>
        <v>20</v>
      </c>
      <c r="F209">
        <f t="shared" si="11"/>
        <v>0</v>
      </c>
    </row>
    <row r="210" spans="2:7" x14ac:dyDescent="0.45">
      <c r="B210" t="s">
        <v>7</v>
      </c>
      <c r="C210">
        <v>22</v>
      </c>
      <c r="D210">
        <v>42</v>
      </c>
      <c r="E210">
        <f t="shared" si="10"/>
        <v>20</v>
      </c>
      <c r="F210">
        <f t="shared" si="11"/>
        <v>0</v>
      </c>
    </row>
    <row r="211" spans="2:7" x14ac:dyDescent="0.45">
      <c r="B211" t="s">
        <v>7</v>
      </c>
      <c r="C211">
        <v>22</v>
      </c>
      <c r="D211">
        <v>42</v>
      </c>
      <c r="E211">
        <f t="shared" si="10"/>
        <v>20</v>
      </c>
      <c r="F211">
        <f t="shared" si="11"/>
        <v>0</v>
      </c>
      <c r="G211">
        <f>AVERAGE(E201:E211)</f>
        <v>12.909090909090908</v>
      </c>
    </row>
    <row r="212" spans="2:7" x14ac:dyDescent="0.45">
      <c r="B212" t="s">
        <v>7</v>
      </c>
      <c r="C212">
        <v>23</v>
      </c>
      <c r="D212">
        <v>13</v>
      </c>
      <c r="E212">
        <f t="shared" si="10"/>
        <v>-10</v>
      </c>
      <c r="F212">
        <f t="shared" si="11"/>
        <v>1</v>
      </c>
    </row>
    <row r="213" spans="2:7" x14ac:dyDescent="0.45">
      <c r="B213" t="s">
        <v>7</v>
      </c>
      <c r="C213">
        <v>23</v>
      </c>
      <c r="D213">
        <v>31</v>
      </c>
      <c r="E213">
        <f t="shared" si="10"/>
        <v>8</v>
      </c>
      <c r="F213">
        <f t="shared" si="11"/>
        <v>0</v>
      </c>
    </row>
    <row r="214" spans="2:7" x14ac:dyDescent="0.45">
      <c r="B214" t="s">
        <v>7</v>
      </c>
      <c r="C214">
        <v>23</v>
      </c>
      <c r="D214">
        <v>36</v>
      </c>
      <c r="E214">
        <f t="shared" si="10"/>
        <v>13</v>
      </c>
      <c r="F214">
        <f t="shared" si="11"/>
        <v>0</v>
      </c>
    </row>
    <row r="215" spans="2:7" x14ac:dyDescent="0.45">
      <c r="B215" t="s">
        <v>7</v>
      </c>
      <c r="C215">
        <v>23</v>
      </c>
      <c r="D215">
        <v>41</v>
      </c>
      <c r="E215">
        <f t="shared" si="10"/>
        <v>18</v>
      </c>
      <c r="F215">
        <f t="shared" si="11"/>
        <v>0</v>
      </c>
    </row>
    <row r="216" spans="2:7" x14ac:dyDescent="0.45">
      <c r="B216" t="s">
        <v>7</v>
      </c>
      <c r="C216">
        <v>23</v>
      </c>
      <c r="D216">
        <v>42</v>
      </c>
      <c r="E216">
        <f t="shared" si="10"/>
        <v>19</v>
      </c>
      <c r="F216">
        <f t="shared" si="11"/>
        <v>0</v>
      </c>
    </row>
    <row r="217" spans="2:7" x14ac:dyDescent="0.45">
      <c r="B217" t="s">
        <v>7</v>
      </c>
      <c r="C217">
        <v>23</v>
      </c>
      <c r="D217">
        <v>42</v>
      </c>
      <c r="E217">
        <f t="shared" si="10"/>
        <v>19</v>
      </c>
      <c r="F217">
        <f t="shared" si="11"/>
        <v>0</v>
      </c>
    </row>
    <row r="218" spans="2:7" x14ac:dyDescent="0.45">
      <c r="B218" t="s">
        <v>7</v>
      </c>
      <c r="C218">
        <v>23</v>
      </c>
      <c r="D218">
        <v>42</v>
      </c>
      <c r="E218">
        <f t="shared" si="10"/>
        <v>19</v>
      </c>
      <c r="F218">
        <f t="shared" si="11"/>
        <v>0</v>
      </c>
    </row>
    <row r="219" spans="2:7" x14ac:dyDescent="0.45">
      <c r="B219" t="s">
        <v>7</v>
      </c>
      <c r="C219">
        <v>23</v>
      </c>
      <c r="D219">
        <v>42</v>
      </c>
      <c r="E219">
        <f t="shared" si="10"/>
        <v>19</v>
      </c>
      <c r="F219">
        <f t="shared" si="11"/>
        <v>0</v>
      </c>
    </row>
    <row r="220" spans="2:7" x14ac:dyDescent="0.45">
      <c r="B220" t="s">
        <v>7</v>
      </c>
      <c r="C220">
        <v>23</v>
      </c>
      <c r="D220">
        <v>42</v>
      </c>
      <c r="E220">
        <f t="shared" si="10"/>
        <v>19</v>
      </c>
      <c r="F220">
        <f t="shared" si="11"/>
        <v>0</v>
      </c>
      <c r="G220">
        <f>AVERAGE(E212:E220)</f>
        <v>13.777777777777779</v>
      </c>
    </row>
    <row r="221" spans="2:7" x14ac:dyDescent="0.45">
      <c r="B221" t="s">
        <v>7</v>
      </c>
      <c r="C221">
        <v>24</v>
      </c>
      <c r="D221">
        <v>25</v>
      </c>
      <c r="E221">
        <f t="shared" si="10"/>
        <v>1</v>
      </c>
      <c r="F221">
        <f t="shared" si="11"/>
        <v>0</v>
      </c>
    </row>
    <row r="222" spans="2:7" x14ac:dyDescent="0.45">
      <c r="B222" t="s">
        <v>7</v>
      </c>
      <c r="C222">
        <v>24</v>
      </c>
      <c r="D222">
        <v>36</v>
      </c>
      <c r="E222">
        <f t="shared" si="10"/>
        <v>12</v>
      </c>
      <c r="F222">
        <f t="shared" si="11"/>
        <v>0</v>
      </c>
      <c r="G222">
        <f>AVERAGE(E221:E222)</f>
        <v>6.5</v>
      </c>
    </row>
    <row r="223" spans="2:7" x14ac:dyDescent="0.45">
      <c r="B223" t="s">
        <v>7</v>
      </c>
      <c r="C223">
        <v>25</v>
      </c>
      <c r="D223">
        <v>36</v>
      </c>
      <c r="E223">
        <f t="shared" si="10"/>
        <v>11</v>
      </c>
      <c r="F223">
        <f t="shared" si="11"/>
        <v>0</v>
      </c>
    </row>
    <row r="224" spans="2:7" x14ac:dyDescent="0.45">
      <c r="B224" t="s">
        <v>7</v>
      </c>
      <c r="C224">
        <v>25</v>
      </c>
      <c r="D224">
        <v>36</v>
      </c>
      <c r="E224">
        <f t="shared" si="10"/>
        <v>11</v>
      </c>
      <c r="F224">
        <f t="shared" si="11"/>
        <v>0</v>
      </c>
    </row>
    <row r="225" spans="2:7" x14ac:dyDescent="0.45">
      <c r="B225" t="s">
        <v>7</v>
      </c>
      <c r="C225">
        <v>25</v>
      </c>
      <c r="D225">
        <v>42</v>
      </c>
      <c r="E225">
        <f t="shared" si="10"/>
        <v>17</v>
      </c>
      <c r="F225">
        <f t="shared" si="11"/>
        <v>0</v>
      </c>
      <c r="G225">
        <f>AVERAGE(E223:E225)</f>
        <v>13</v>
      </c>
    </row>
    <row r="226" spans="2:7" x14ac:dyDescent="0.45">
      <c r="B226" t="s">
        <v>7</v>
      </c>
      <c r="C226">
        <v>26</v>
      </c>
      <c r="D226">
        <v>13</v>
      </c>
      <c r="E226">
        <f t="shared" si="10"/>
        <v>-13</v>
      </c>
      <c r="F226">
        <f t="shared" si="11"/>
        <v>1</v>
      </c>
    </row>
    <row r="227" spans="2:7" x14ac:dyDescent="0.45">
      <c r="B227" t="s">
        <v>7</v>
      </c>
      <c r="C227">
        <v>26</v>
      </c>
      <c r="D227">
        <v>30</v>
      </c>
      <c r="E227">
        <f t="shared" si="10"/>
        <v>4</v>
      </c>
      <c r="F227">
        <f t="shared" si="11"/>
        <v>0</v>
      </c>
    </row>
    <row r="228" spans="2:7" x14ac:dyDescent="0.45">
      <c r="B228" t="s">
        <v>7</v>
      </c>
      <c r="C228">
        <v>26</v>
      </c>
      <c r="D228">
        <v>35</v>
      </c>
      <c r="E228">
        <f t="shared" si="10"/>
        <v>9</v>
      </c>
      <c r="F228">
        <f t="shared" si="11"/>
        <v>0</v>
      </c>
    </row>
    <row r="229" spans="2:7" x14ac:dyDescent="0.45">
      <c r="B229" t="s">
        <v>7</v>
      </c>
      <c r="C229">
        <v>26</v>
      </c>
      <c r="D229">
        <v>35</v>
      </c>
      <c r="E229">
        <f t="shared" si="10"/>
        <v>9</v>
      </c>
      <c r="F229">
        <f t="shared" si="11"/>
        <v>0</v>
      </c>
    </row>
    <row r="230" spans="2:7" x14ac:dyDescent="0.45">
      <c r="B230" t="s">
        <v>7</v>
      </c>
      <c r="C230">
        <v>26</v>
      </c>
      <c r="D230">
        <v>41</v>
      </c>
      <c r="E230">
        <f t="shared" si="10"/>
        <v>15</v>
      </c>
      <c r="F230">
        <f t="shared" si="11"/>
        <v>0</v>
      </c>
    </row>
    <row r="231" spans="2:7" x14ac:dyDescent="0.45">
      <c r="B231" t="s">
        <v>7</v>
      </c>
      <c r="C231">
        <v>26</v>
      </c>
      <c r="D231">
        <v>42</v>
      </c>
      <c r="E231">
        <f t="shared" si="10"/>
        <v>16</v>
      </c>
      <c r="F231">
        <f t="shared" si="11"/>
        <v>0</v>
      </c>
    </row>
    <row r="232" spans="2:7" x14ac:dyDescent="0.45">
      <c r="B232" t="s">
        <v>7</v>
      </c>
      <c r="C232">
        <v>26</v>
      </c>
      <c r="D232">
        <v>42</v>
      </c>
      <c r="E232">
        <f t="shared" si="10"/>
        <v>16</v>
      </c>
      <c r="F232">
        <f t="shared" si="11"/>
        <v>0</v>
      </c>
    </row>
    <row r="233" spans="2:7" x14ac:dyDescent="0.45">
      <c r="B233" t="s">
        <v>7</v>
      </c>
      <c r="C233">
        <v>26</v>
      </c>
      <c r="D233">
        <v>42</v>
      </c>
      <c r="E233">
        <f t="shared" si="10"/>
        <v>16</v>
      </c>
      <c r="F233">
        <f t="shared" si="11"/>
        <v>0</v>
      </c>
      <c r="G233">
        <f>AVERAGE(E226:E233)</f>
        <v>9</v>
      </c>
    </row>
    <row r="234" spans="2:7" x14ac:dyDescent="0.45">
      <c r="B234" t="s">
        <v>7</v>
      </c>
      <c r="C234">
        <v>28</v>
      </c>
      <c r="D234">
        <v>25</v>
      </c>
      <c r="E234">
        <f t="shared" si="10"/>
        <v>-3</v>
      </c>
      <c r="F234">
        <f t="shared" si="11"/>
        <v>1</v>
      </c>
      <c r="G234">
        <f>AVERAGE(E139:E234)</f>
        <v>11.916666666666666</v>
      </c>
    </row>
    <row r="235" spans="2:7" x14ac:dyDescent="0.45">
      <c r="B235" t="s">
        <v>5</v>
      </c>
      <c r="C235">
        <v>21</v>
      </c>
      <c r="D235">
        <v>20</v>
      </c>
      <c r="E235">
        <f t="shared" si="10"/>
        <v>-1</v>
      </c>
      <c r="F235">
        <f t="shared" si="11"/>
        <v>1</v>
      </c>
    </row>
    <row r="236" spans="2:7" x14ac:dyDescent="0.45">
      <c r="B236" t="s">
        <v>5</v>
      </c>
      <c r="C236">
        <v>21</v>
      </c>
      <c r="D236">
        <v>20</v>
      </c>
      <c r="E236">
        <f t="shared" si="10"/>
        <v>-1</v>
      </c>
      <c r="F236">
        <f t="shared" si="11"/>
        <v>1</v>
      </c>
    </row>
    <row r="237" spans="2:7" x14ac:dyDescent="0.45">
      <c r="B237" t="s">
        <v>5</v>
      </c>
      <c r="C237">
        <v>21</v>
      </c>
      <c r="D237">
        <v>23</v>
      </c>
      <c r="E237">
        <f t="shared" si="10"/>
        <v>2</v>
      </c>
      <c r="F237">
        <f t="shared" si="11"/>
        <v>0</v>
      </c>
    </row>
    <row r="238" spans="2:7" x14ac:dyDescent="0.45">
      <c r="B238" t="s">
        <v>5</v>
      </c>
      <c r="C238">
        <v>21</v>
      </c>
      <c r="D238">
        <v>24</v>
      </c>
      <c r="E238">
        <f t="shared" si="10"/>
        <v>3</v>
      </c>
      <c r="F238">
        <f t="shared" si="11"/>
        <v>0</v>
      </c>
    </row>
    <row r="239" spans="2:7" x14ac:dyDescent="0.45">
      <c r="B239" t="s">
        <v>5</v>
      </c>
      <c r="C239">
        <v>21</v>
      </c>
      <c r="D239">
        <v>24</v>
      </c>
      <c r="E239">
        <f t="shared" si="10"/>
        <v>3</v>
      </c>
      <c r="F239">
        <f t="shared" si="11"/>
        <v>0</v>
      </c>
    </row>
    <row r="240" spans="2:7" x14ac:dyDescent="0.45">
      <c r="B240" t="s">
        <v>5</v>
      </c>
      <c r="C240">
        <v>21</v>
      </c>
      <c r="D240">
        <v>25</v>
      </c>
      <c r="E240">
        <f t="shared" si="10"/>
        <v>4</v>
      </c>
      <c r="F240">
        <f t="shared" si="11"/>
        <v>0</v>
      </c>
    </row>
    <row r="241" spans="2:6" x14ac:dyDescent="0.45">
      <c r="B241" t="s">
        <v>5</v>
      </c>
      <c r="C241">
        <v>21</v>
      </c>
      <c r="D241">
        <v>25</v>
      </c>
      <c r="E241">
        <f t="shared" si="10"/>
        <v>4</v>
      </c>
      <c r="F241">
        <f t="shared" si="11"/>
        <v>0</v>
      </c>
    </row>
    <row r="242" spans="2:6" x14ac:dyDescent="0.45">
      <c r="B242" t="s">
        <v>5</v>
      </c>
      <c r="C242">
        <v>21</v>
      </c>
      <c r="D242">
        <v>25</v>
      </c>
      <c r="E242">
        <f t="shared" si="10"/>
        <v>4</v>
      </c>
      <c r="F242">
        <f t="shared" si="11"/>
        <v>0</v>
      </c>
    </row>
    <row r="243" spans="2:6" x14ac:dyDescent="0.45">
      <c r="B243" t="s">
        <v>5</v>
      </c>
      <c r="C243">
        <v>21</v>
      </c>
      <c r="D243">
        <v>26</v>
      </c>
      <c r="E243">
        <f t="shared" si="10"/>
        <v>5</v>
      </c>
      <c r="F243">
        <f t="shared" si="11"/>
        <v>0</v>
      </c>
    </row>
    <row r="244" spans="2:6" x14ac:dyDescent="0.45">
      <c r="B244" t="s">
        <v>5</v>
      </c>
      <c r="C244">
        <v>21</v>
      </c>
      <c r="D244">
        <v>29</v>
      </c>
      <c r="E244">
        <f t="shared" si="10"/>
        <v>8</v>
      </c>
      <c r="F244">
        <f t="shared" si="11"/>
        <v>0</v>
      </c>
    </row>
    <row r="245" spans="2:6" x14ac:dyDescent="0.45">
      <c r="B245" t="s">
        <v>5</v>
      </c>
      <c r="C245">
        <v>21</v>
      </c>
      <c r="D245">
        <v>30</v>
      </c>
      <c r="E245">
        <f t="shared" si="10"/>
        <v>9</v>
      </c>
      <c r="F245">
        <f t="shared" si="11"/>
        <v>0</v>
      </c>
    </row>
    <row r="246" spans="2:6" x14ac:dyDescent="0.45">
      <c r="B246" t="s">
        <v>5</v>
      </c>
      <c r="C246">
        <v>21</v>
      </c>
      <c r="D246">
        <v>30</v>
      </c>
      <c r="E246">
        <f t="shared" si="10"/>
        <v>9</v>
      </c>
      <c r="F246">
        <f t="shared" si="11"/>
        <v>0</v>
      </c>
    </row>
    <row r="247" spans="2:6" x14ac:dyDescent="0.45">
      <c r="B247" t="s">
        <v>5</v>
      </c>
      <c r="C247">
        <v>21</v>
      </c>
      <c r="D247">
        <v>34</v>
      </c>
      <c r="E247">
        <f t="shared" si="10"/>
        <v>13</v>
      </c>
      <c r="F247">
        <f t="shared" si="11"/>
        <v>0</v>
      </c>
    </row>
    <row r="248" spans="2:6" x14ac:dyDescent="0.45">
      <c r="B248" t="s">
        <v>5</v>
      </c>
      <c r="C248">
        <v>21</v>
      </c>
      <c r="D248">
        <v>35</v>
      </c>
      <c r="E248">
        <f t="shared" si="10"/>
        <v>14</v>
      </c>
      <c r="F248">
        <f t="shared" si="11"/>
        <v>0</v>
      </c>
    </row>
    <row r="249" spans="2:6" x14ac:dyDescent="0.45">
      <c r="B249" t="s">
        <v>5</v>
      </c>
      <c r="C249">
        <v>21</v>
      </c>
      <c r="D249">
        <v>35</v>
      </c>
      <c r="E249">
        <f t="shared" si="10"/>
        <v>14</v>
      </c>
      <c r="F249">
        <f t="shared" si="11"/>
        <v>0</v>
      </c>
    </row>
    <row r="250" spans="2:6" x14ac:dyDescent="0.45">
      <c r="B250" t="s">
        <v>5</v>
      </c>
      <c r="C250">
        <v>21</v>
      </c>
      <c r="D250">
        <v>35</v>
      </c>
      <c r="E250">
        <f t="shared" si="10"/>
        <v>14</v>
      </c>
      <c r="F250">
        <f t="shared" si="11"/>
        <v>0</v>
      </c>
    </row>
    <row r="251" spans="2:6" x14ac:dyDescent="0.45">
      <c r="B251" t="s">
        <v>5</v>
      </c>
      <c r="C251">
        <v>21</v>
      </c>
      <c r="D251">
        <v>35</v>
      </c>
      <c r="E251">
        <f t="shared" si="10"/>
        <v>14</v>
      </c>
      <c r="F251">
        <f t="shared" si="11"/>
        <v>0</v>
      </c>
    </row>
    <row r="252" spans="2:6" x14ac:dyDescent="0.45">
      <c r="B252" t="s">
        <v>5</v>
      </c>
      <c r="C252">
        <v>21</v>
      </c>
      <c r="D252">
        <v>35</v>
      </c>
      <c r="E252">
        <f t="shared" si="10"/>
        <v>14</v>
      </c>
      <c r="F252">
        <f t="shared" si="11"/>
        <v>0</v>
      </c>
    </row>
    <row r="253" spans="2:6" x14ac:dyDescent="0.45">
      <c r="B253" t="s">
        <v>5</v>
      </c>
      <c r="C253">
        <v>21</v>
      </c>
      <c r="D253">
        <v>36</v>
      </c>
      <c r="E253">
        <f t="shared" si="10"/>
        <v>15</v>
      </c>
      <c r="F253">
        <f t="shared" si="11"/>
        <v>0</v>
      </c>
    </row>
    <row r="254" spans="2:6" x14ac:dyDescent="0.45">
      <c r="B254" t="s">
        <v>5</v>
      </c>
      <c r="C254">
        <v>21</v>
      </c>
      <c r="D254">
        <v>36</v>
      </c>
      <c r="E254">
        <f t="shared" si="10"/>
        <v>15</v>
      </c>
      <c r="F254">
        <f t="shared" si="11"/>
        <v>0</v>
      </c>
    </row>
    <row r="255" spans="2:6" x14ac:dyDescent="0.45">
      <c r="B255" t="s">
        <v>5</v>
      </c>
      <c r="C255">
        <v>21</v>
      </c>
      <c r="D255">
        <v>36</v>
      </c>
      <c r="E255">
        <f t="shared" si="10"/>
        <v>15</v>
      </c>
      <c r="F255">
        <f t="shared" si="11"/>
        <v>0</v>
      </c>
    </row>
    <row r="256" spans="2:6" x14ac:dyDescent="0.45">
      <c r="B256" t="s">
        <v>5</v>
      </c>
      <c r="C256">
        <v>21</v>
      </c>
      <c r="D256">
        <v>40</v>
      </c>
      <c r="E256">
        <f t="shared" si="10"/>
        <v>19</v>
      </c>
      <c r="F256">
        <f t="shared" si="11"/>
        <v>0</v>
      </c>
    </row>
    <row r="257" spans="2:6" x14ac:dyDescent="0.45">
      <c r="B257" t="s">
        <v>5</v>
      </c>
      <c r="C257">
        <v>21</v>
      </c>
      <c r="D257">
        <v>40</v>
      </c>
      <c r="E257">
        <f t="shared" si="10"/>
        <v>19</v>
      </c>
      <c r="F257">
        <f t="shared" si="11"/>
        <v>0</v>
      </c>
    </row>
    <row r="258" spans="2:6" x14ac:dyDescent="0.45">
      <c r="B258" t="s">
        <v>5</v>
      </c>
      <c r="C258">
        <v>21</v>
      </c>
      <c r="D258">
        <v>40</v>
      </c>
      <c r="E258">
        <f t="shared" si="10"/>
        <v>19</v>
      </c>
      <c r="F258">
        <f t="shared" si="11"/>
        <v>0</v>
      </c>
    </row>
    <row r="259" spans="2:6" x14ac:dyDescent="0.45">
      <c r="B259" t="s">
        <v>5</v>
      </c>
      <c r="C259">
        <v>21</v>
      </c>
      <c r="D259">
        <v>41</v>
      </c>
      <c r="E259">
        <f t="shared" ref="E259:E322" si="12">D259-C259</f>
        <v>20</v>
      </c>
      <c r="F259">
        <f t="shared" ref="F259:F322" si="13">IF(E259&lt;0,1,0)</f>
        <v>0</v>
      </c>
    </row>
    <row r="260" spans="2:6" x14ac:dyDescent="0.45">
      <c r="B260" t="s">
        <v>5</v>
      </c>
      <c r="C260">
        <v>21</v>
      </c>
      <c r="D260">
        <v>41</v>
      </c>
      <c r="E260">
        <f t="shared" si="12"/>
        <v>20</v>
      </c>
      <c r="F260">
        <f t="shared" si="13"/>
        <v>0</v>
      </c>
    </row>
    <row r="261" spans="2:6" x14ac:dyDescent="0.45">
      <c r="B261" t="s">
        <v>5</v>
      </c>
      <c r="C261">
        <v>21</v>
      </c>
      <c r="D261">
        <v>41</v>
      </c>
      <c r="E261">
        <f t="shared" si="12"/>
        <v>20</v>
      </c>
      <c r="F261">
        <f t="shared" si="13"/>
        <v>0</v>
      </c>
    </row>
    <row r="262" spans="2:6" x14ac:dyDescent="0.45">
      <c r="B262" t="s">
        <v>5</v>
      </c>
      <c r="C262">
        <v>21</v>
      </c>
      <c r="D262">
        <v>41</v>
      </c>
      <c r="E262">
        <f t="shared" si="12"/>
        <v>20</v>
      </c>
      <c r="F262">
        <f t="shared" si="13"/>
        <v>0</v>
      </c>
    </row>
    <row r="263" spans="2:6" x14ac:dyDescent="0.45">
      <c r="B263" t="s">
        <v>5</v>
      </c>
      <c r="C263">
        <v>21</v>
      </c>
      <c r="D263">
        <v>41</v>
      </c>
      <c r="E263">
        <f t="shared" si="12"/>
        <v>20</v>
      </c>
      <c r="F263">
        <f t="shared" si="13"/>
        <v>0</v>
      </c>
    </row>
    <row r="264" spans="2:6" x14ac:dyDescent="0.45">
      <c r="B264" t="s">
        <v>5</v>
      </c>
      <c r="C264">
        <v>21</v>
      </c>
      <c r="D264">
        <v>41</v>
      </c>
      <c r="E264">
        <f t="shared" si="12"/>
        <v>20</v>
      </c>
      <c r="F264">
        <f t="shared" si="13"/>
        <v>0</v>
      </c>
    </row>
    <row r="265" spans="2:6" x14ac:dyDescent="0.45">
      <c r="B265" t="s">
        <v>5</v>
      </c>
      <c r="C265">
        <v>21</v>
      </c>
      <c r="D265">
        <v>42</v>
      </c>
      <c r="E265">
        <f t="shared" si="12"/>
        <v>21</v>
      </c>
      <c r="F265">
        <f t="shared" si="13"/>
        <v>0</v>
      </c>
    </row>
    <row r="266" spans="2:6" x14ac:dyDescent="0.45">
      <c r="B266" t="s">
        <v>5</v>
      </c>
      <c r="C266">
        <v>21</v>
      </c>
      <c r="D266">
        <v>42</v>
      </c>
      <c r="E266">
        <f t="shared" si="12"/>
        <v>21</v>
      </c>
      <c r="F266">
        <f t="shared" si="13"/>
        <v>0</v>
      </c>
    </row>
    <row r="267" spans="2:6" x14ac:dyDescent="0.45">
      <c r="B267" t="s">
        <v>5</v>
      </c>
      <c r="C267">
        <v>21</v>
      </c>
      <c r="D267">
        <v>42</v>
      </c>
      <c r="E267">
        <f t="shared" si="12"/>
        <v>21</v>
      </c>
      <c r="F267">
        <f t="shared" si="13"/>
        <v>0</v>
      </c>
    </row>
    <row r="268" spans="2:6" x14ac:dyDescent="0.45">
      <c r="B268" t="s">
        <v>5</v>
      </c>
      <c r="C268">
        <v>21</v>
      </c>
      <c r="D268">
        <v>42</v>
      </c>
      <c r="E268">
        <f t="shared" si="12"/>
        <v>21</v>
      </c>
      <c r="F268">
        <f t="shared" si="13"/>
        <v>0</v>
      </c>
    </row>
    <row r="269" spans="2:6" x14ac:dyDescent="0.45">
      <c r="B269" t="s">
        <v>5</v>
      </c>
      <c r="C269">
        <v>21</v>
      </c>
      <c r="D269">
        <v>42</v>
      </c>
      <c r="E269">
        <f t="shared" si="12"/>
        <v>21</v>
      </c>
      <c r="F269">
        <f t="shared" si="13"/>
        <v>0</v>
      </c>
    </row>
    <row r="270" spans="2:6" x14ac:dyDescent="0.45">
      <c r="B270" t="s">
        <v>5</v>
      </c>
      <c r="C270">
        <v>21</v>
      </c>
      <c r="D270">
        <v>42</v>
      </c>
      <c r="E270">
        <f t="shared" si="12"/>
        <v>21</v>
      </c>
      <c r="F270">
        <f t="shared" si="13"/>
        <v>0</v>
      </c>
    </row>
    <row r="271" spans="2:6" x14ac:dyDescent="0.45">
      <c r="B271" t="s">
        <v>5</v>
      </c>
      <c r="C271">
        <v>21</v>
      </c>
      <c r="D271">
        <v>42</v>
      </c>
      <c r="E271">
        <f t="shared" si="12"/>
        <v>21</v>
      </c>
      <c r="F271">
        <f t="shared" si="13"/>
        <v>0</v>
      </c>
    </row>
    <row r="272" spans="2:6" x14ac:dyDescent="0.45">
      <c r="B272" t="s">
        <v>5</v>
      </c>
      <c r="C272">
        <v>21</v>
      </c>
      <c r="D272">
        <v>42</v>
      </c>
      <c r="E272">
        <f t="shared" si="12"/>
        <v>21</v>
      </c>
      <c r="F272">
        <f t="shared" si="13"/>
        <v>0</v>
      </c>
    </row>
    <row r="273" spans="2:7" x14ac:dyDescent="0.45">
      <c r="B273" t="s">
        <v>5</v>
      </c>
      <c r="C273">
        <v>21</v>
      </c>
      <c r="D273">
        <v>42</v>
      </c>
      <c r="E273">
        <f t="shared" si="12"/>
        <v>21</v>
      </c>
      <c r="F273">
        <f t="shared" si="13"/>
        <v>0</v>
      </c>
      <c r="G273">
        <f>AVERAGE(E235:E273)</f>
        <v>13.923076923076923</v>
      </c>
    </row>
    <row r="274" spans="2:7" x14ac:dyDescent="0.45">
      <c r="B274" t="s">
        <v>5</v>
      </c>
      <c r="C274">
        <v>22</v>
      </c>
      <c r="D274">
        <v>19</v>
      </c>
      <c r="E274">
        <f t="shared" si="12"/>
        <v>-3</v>
      </c>
      <c r="F274">
        <f t="shared" si="13"/>
        <v>1</v>
      </c>
    </row>
    <row r="275" spans="2:7" x14ac:dyDescent="0.45">
      <c r="B275" t="s">
        <v>5</v>
      </c>
      <c r="C275">
        <v>22</v>
      </c>
      <c r="D275">
        <v>24</v>
      </c>
      <c r="E275">
        <f t="shared" si="12"/>
        <v>2</v>
      </c>
      <c r="F275">
        <f t="shared" si="13"/>
        <v>0</v>
      </c>
    </row>
    <row r="276" spans="2:7" x14ac:dyDescent="0.45">
      <c r="B276" t="s">
        <v>5</v>
      </c>
      <c r="C276">
        <v>22</v>
      </c>
      <c r="D276">
        <v>25</v>
      </c>
      <c r="E276">
        <f t="shared" si="12"/>
        <v>3</v>
      </c>
      <c r="F276">
        <f t="shared" si="13"/>
        <v>0</v>
      </c>
    </row>
    <row r="277" spans="2:7" x14ac:dyDescent="0.45">
      <c r="B277" t="s">
        <v>5</v>
      </c>
      <c r="C277">
        <v>22</v>
      </c>
      <c r="D277">
        <v>26</v>
      </c>
      <c r="E277">
        <f t="shared" si="12"/>
        <v>4</v>
      </c>
      <c r="F277">
        <f t="shared" si="13"/>
        <v>0</v>
      </c>
    </row>
    <row r="278" spans="2:7" x14ac:dyDescent="0.45">
      <c r="B278" t="s">
        <v>5</v>
      </c>
      <c r="C278">
        <v>22</v>
      </c>
      <c r="D278">
        <v>26</v>
      </c>
      <c r="E278">
        <f t="shared" si="12"/>
        <v>4</v>
      </c>
      <c r="F278">
        <f t="shared" si="13"/>
        <v>0</v>
      </c>
    </row>
    <row r="279" spans="2:7" x14ac:dyDescent="0.45">
      <c r="B279" t="s">
        <v>5</v>
      </c>
      <c r="C279">
        <v>22</v>
      </c>
      <c r="D279">
        <v>28</v>
      </c>
      <c r="E279">
        <f t="shared" si="12"/>
        <v>6</v>
      </c>
      <c r="F279">
        <f t="shared" si="13"/>
        <v>0</v>
      </c>
    </row>
    <row r="280" spans="2:7" x14ac:dyDescent="0.45">
      <c r="B280" t="s">
        <v>5</v>
      </c>
      <c r="C280">
        <v>22</v>
      </c>
      <c r="D280">
        <v>42</v>
      </c>
      <c r="E280">
        <f t="shared" si="12"/>
        <v>20</v>
      </c>
      <c r="F280">
        <f t="shared" si="13"/>
        <v>0</v>
      </c>
      <c r="G280">
        <f>AVERAGE(E274:E280)</f>
        <v>5.1428571428571432</v>
      </c>
    </row>
    <row r="281" spans="2:7" x14ac:dyDescent="0.45">
      <c r="B281" t="s">
        <v>5</v>
      </c>
      <c r="C281">
        <v>23</v>
      </c>
      <c r="D281">
        <v>7</v>
      </c>
      <c r="E281">
        <f t="shared" si="12"/>
        <v>-16</v>
      </c>
      <c r="F281">
        <f t="shared" si="13"/>
        <v>1</v>
      </c>
    </row>
    <row r="282" spans="2:7" x14ac:dyDescent="0.45">
      <c r="B282" t="s">
        <v>5</v>
      </c>
      <c r="C282">
        <v>23</v>
      </c>
      <c r="D282">
        <v>23</v>
      </c>
      <c r="E282">
        <f t="shared" si="12"/>
        <v>0</v>
      </c>
      <c r="F282">
        <f t="shared" si="13"/>
        <v>0</v>
      </c>
    </row>
    <row r="283" spans="2:7" x14ac:dyDescent="0.45">
      <c r="B283" t="s">
        <v>5</v>
      </c>
      <c r="C283">
        <v>23</v>
      </c>
      <c r="D283">
        <v>24</v>
      </c>
      <c r="E283">
        <f t="shared" si="12"/>
        <v>1</v>
      </c>
      <c r="F283">
        <f t="shared" si="13"/>
        <v>0</v>
      </c>
    </row>
    <row r="284" spans="2:7" x14ac:dyDescent="0.45">
      <c r="B284" t="s">
        <v>5</v>
      </c>
      <c r="C284">
        <v>23</v>
      </c>
      <c r="D284">
        <v>25</v>
      </c>
      <c r="E284">
        <f t="shared" si="12"/>
        <v>2</v>
      </c>
      <c r="F284">
        <f t="shared" si="13"/>
        <v>0</v>
      </c>
    </row>
    <row r="285" spans="2:7" x14ac:dyDescent="0.45">
      <c r="B285" t="s">
        <v>5</v>
      </c>
      <c r="C285">
        <v>23</v>
      </c>
      <c r="D285">
        <v>31</v>
      </c>
      <c r="E285">
        <f t="shared" si="12"/>
        <v>8</v>
      </c>
      <c r="F285">
        <f t="shared" si="13"/>
        <v>0</v>
      </c>
    </row>
    <row r="286" spans="2:7" x14ac:dyDescent="0.45">
      <c r="B286" t="s">
        <v>5</v>
      </c>
      <c r="C286">
        <v>23</v>
      </c>
      <c r="D286">
        <v>31</v>
      </c>
      <c r="E286">
        <f t="shared" si="12"/>
        <v>8</v>
      </c>
      <c r="F286">
        <f t="shared" si="13"/>
        <v>0</v>
      </c>
    </row>
    <row r="287" spans="2:7" x14ac:dyDescent="0.45">
      <c r="B287" t="s">
        <v>5</v>
      </c>
      <c r="C287">
        <v>23</v>
      </c>
      <c r="D287">
        <v>35</v>
      </c>
      <c r="E287">
        <f t="shared" si="12"/>
        <v>12</v>
      </c>
      <c r="F287">
        <f t="shared" si="13"/>
        <v>0</v>
      </c>
    </row>
    <row r="288" spans="2:7" x14ac:dyDescent="0.45">
      <c r="B288" t="s">
        <v>5</v>
      </c>
      <c r="C288">
        <v>23</v>
      </c>
      <c r="D288">
        <v>35</v>
      </c>
      <c r="E288">
        <f t="shared" si="12"/>
        <v>12</v>
      </c>
      <c r="F288">
        <f t="shared" si="13"/>
        <v>0</v>
      </c>
    </row>
    <row r="289" spans="2:7" x14ac:dyDescent="0.45">
      <c r="B289" t="s">
        <v>5</v>
      </c>
      <c r="C289">
        <v>23</v>
      </c>
      <c r="D289">
        <v>42</v>
      </c>
      <c r="E289">
        <f t="shared" si="12"/>
        <v>19</v>
      </c>
      <c r="F289">
        <f t="shared" si="13"/>
        <v>0</v>
      </c>
    </row>
    <row r="290" spans="2:7" x14ac:dyDescent="0.45">
      <c r="B290" t="s">
        <v>5</v>
      </c>
      <c r="C290">
        <v>23</v>
      </c>
      <c r="D290">
        <v>42</v>
      </c>
      <c r="E290">
        <f t="shared" si="12"/>
        <v>19</v>
      </c>
      <c r="F290">
        <f t="shared" si="13"/>
        <v>0</v>
      </c>
    </row>
    <row r="291" spans="2:7" x14ac:dyDescent="0.45">
      <c r="B291" t="s">
        <v>5</v>
      </c>
      <c r="C291">
        <v>23</v>
      </c>
      <c r="D291">
        <v>42</v>
      </c>
      <c r="E291">
        <f t="shared" si="12"/>
        <v>19</v>
      </c>
      <c r="F291">
        <f t="shared" si="13"/>
        <v>0</v>
      </c>
    </row>
    <row r="292" spans="2:7" x14ac:dyDescent="0.45">
      <c r="B292" t="s">
        <v>5</v>
      </c>
      <c r="C292">
        <v>23</v>
      </c>
      <c r="D292">
        <v>42</v>
      </c>
      <c r="E292">
        <f t="shared" si="12"/>
        <v>19</v>
      </c>
      <c r="F292">
        <f t="shared" si="13"/>
        <v>0</v>
      </c>
    </row>
    <row r="293" spans="2:7" x14ac:dyDescent="0.45">
      <c r="B293" t="s">
        <v>5</v>
      </c>
      <c r="C293">
        <v>23</v>
      </c>
      <c r="D293">
        <v>42</v>
      </c>
      <c r="E293">
        <f t="shared" si="12"/>
        <v>19</v>
      </c>
      <c r="F293">
        <f t="shared" si="13"/>
        <v>0</v>
      </c>
      <c r="G293">
        <f>AVERAGE(E281:E293)</f>
        <v>9.384615384615385</v>
      </c>
    </row>
    <row r="294" spans="2:7" x14ac:dyDescent="0.45">
      <c r="B294" t="s">
        <v>5</v>
      </c>
      <c r="C294">
        <v>24</v>
      </c>
      <c r="D294">
        <v>25</v>
      </c>
      <c r="E294">
        <f t="shared" si="12"/>
        <v>1</v>
      </c>
      <c r="F294">
        <f t="shared" si="13"/>
        <v>0</v>
      </c>
    </row>
    <row r="295" spans="2:7" x14ac:dyDescent="0.45">
      <c r="B295" t="s">
        <v>5</v>
      </c>
      <c r="C295">
        <v>25</v>
      </c>
      <c r="D295">
        <v>29</v>
      </c>
      <c r="E295">
        <f t="shared" si="12"/>
        <v>4</v>
      </c>
      <c r="F295">
        <f t="shared" si="13"/>
        <v>0</v>
      </c>
    </row>
    <row r="296" spans="2:7" x14ac:dyDescent="0.45">
      <c r="B296" t="s">
        <v>5</v>
      </c>
      <c r="C296">
        <v>25</v>
      </c>
      <c r="D296">
        <v>35</v>
      </c>
      <c r="E296">
        <f t="shared" si="12"/>
        <v>10</v>
      </c>
      <c r="F296">
        <f t="shared" si="13"/>
        <v>0</v>
      </c>
    </row>
    <row r="297" spans="2:7" x14ac:dyDescent="0.45">
      <c r="B297" t="s">
        <v>5</v>
      </c>
      <c r="C297">
        <v>25</v>
      </c>
      <c r="D297">
        <v>36</v>
      </c>
      <c r="E297">
        <f t="shared" si="12"/>
        <v>11</v>
      </c>
      <c r="F297">
        <f t="shared" si="13"/>
        <v>0</v>
      </c>
    </row>
    <row r="298" spans="2:7" x14ac:dyDescent="0.45">
      <c r="B298" t="s">
        <v>5</v>
      </c>
      <c r="C298">
        <v>25</v>
      </c>
      <c r="D298">
        <v>40</v>
      </c>
      <c r="E298">
        <f t="shared" si="12"/>
        <v>15</v>
      </c>
      <c r="F298">
        <f t="shared" si="13"/>
        <v>0</v>
      </c>
      <c r="G298">
        <f>AVERAGE(E295:E298)</f>
        <v>10</v>
      </c>
    </row>
    <row r="299" spans="2:7" x14ac:dyDescent="0.45">
      <c r="B299" t="s">
        <v>5</v>
      </c>
      <c r="C299">
        <v>26</v>
      </c>
      <c r="D299">
        <v>30</v>
      </c>
      <c r="E299">
        <f t="shared" si="12"/>
        <v>4</v>
      </c>
      <c r="F299">
        <f t="shared" si="13"/>
        <v>0</v>
      </c>
    </row>
    <row r="300" spans="2:7" x14ac:dyDescent="0.45">
      <c r="B300" t="s">
        <v>5</v>
      </c>
      <c r="C300">
        <v>26</v>
      </c>
      <c r="D300">
        <v>36</v>
      </c>
      <c r="E300">
        <f t="shared" si="12"/>
        <v>10</v>
      </c>
      <c r="F300">
        <f t="shared" si="13"/>
        <v>0</v>
      </c>
    </row>
    <row r="301" spans="2:7" x14ac:dyDescent="0.45">
      <c r="B301" t="s">
        <v>5</v>
      </c>
      <c r="C301">
        <v>26</v>
      </c>
      <c r="D301">
        <v>42</v>
      </c>
      <c r="E301">
        <f t="shared" si="12"/>
        <v>16</v>
      </c>
      <c r="F301">
        <f t="shared" si="13"/>
        <v>0</v>
      </c>
    </row>
    <row r="302" spans="2:7" x14ac:dyDescent="0.45">
      <c r="B302" t="s">
        <v>5</v>
      </c>
      <c r="C302">
        <v>26</v>
      </c>
      <c r="D302">
        <v>42</v>
      </c>
      <c r="E302">
        <f t="shared" si="12"/>
        <v>16</v>
      </c>
      <c r="F302">
        <f t="shared" si="13"/>
        <v>0</v>
      </c>
      <c r="G302">
        <f>AVERAGE(E299:E302)</f>
        <v>11.5</v>
      </c>
    </row>
    <row r="303" spans="2:7" x14ac:dyDescent="0.45">
      <c r="B303" t="s">
        <v>5</v>
      </c>
      <c r="C303">
        <v>27</v>
      </c>
      <c r="D303">
        <v>41</v>
      </c>
      <c r="E303">
        <f t="shared" si="12"/>
        <v>14</v>
      </c>
      <c r="F303">
        <f t="shared" si="13"/>
        <v>0</v>
      </c>
    </row>
    <row r="304" spans="2:7" x14ac:dyDescent="0.45">
      <c r="B304" t="s">
        <v>5</v>
      </c>
      <c r="C304">
        <v>27</v>
      </c>
      <c r="D304">
        <v>42</v>
      </c>
      <c r="E304">
        <f t="shared" si="12"/>
        <v>15</v>
      </c>
      <c r="F304">
        <f t="shared" si="13"/>
        <v>0</v>
      </c>
      <c r="G304">
        <f>AVERAGE(E303:E304)</f>
        <v>14.5</v>
      </c>
    </row>
    <row r="305" spans="2:7" x14ac:dyDescent="0.45">
      <c r="B305" t="s">
        <v>5</v>
      </c>
      <c r="C305">
        <v>28</v>
      </c>
      <c r="D305">
        <v>42</v>
      </c>
      <c r="E305">
        <f t="shared" si="12"/>
        <v>14</v>
      </c>
      <c r="F305">
        <f t="shared" si="13"/>
        <v>0</v>
      </c>
      <c r="G305">
        <f>AVERAGE(E235:E305)</f>
        <v>11.704225352112676</v>
      </c>
    </row>
  </sheetData>
  <sortState xmlns:xlrd2="http://schemas.microsoft.com/office/spreadsheetml/2017/richdata2" ref="B3:D305">
    <sortCondition ref="B3:B305"/>
    <sortCondition ref="C3:C305"/>
    <sortCondition ref="D3:D30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F682-208B-456A-B687-A2A0E9AE4CEE}">
  <dimension ref="B1:I17"/>
  <sheetViews>
    <sheetView workbookViewId="0">
      <selection activeCell="G10" sqref="G10"/>
    </sheetView>
  </sheetViews>
  <sheetFormatPr defaultRowHeight="14.25" x14ac:dyDescent="0.45"/>
  <sheetData>
    <row r="1" spans="2:9" x14ac:dyDescent="0.45">
      <c r="C1" t="s">
        <v>24</v>
      </c>
      <c r="G1" t="s">
        <v>23</v>
      </c>
      <c r="H1" t="s">
        <v>29</v>
      </c>
    </row>
    <row r="2" spans="2:9" x14ac:dyDescent="0.45">
      <c r="B2" t="s">
        <v>12</v>
      </c>
      <c r="C2" t="s">
        <v>13</v>
      </c>
      <c r="D2" t="s">
        <v>14</v>
      </c>
      <c r="F2" s="2" t="s">
        <v>6</v>
      </c>
      <c r="G2">
        <f>SUM(B9,D11,B13,D15,D17)</f>
        <v>4</v>
      </c>
      <c r="H2">
        <f>SUM(E9,E11,E13,E15,E17)</f>
        <v>13</v>
      </c>
      <c r="I2" s="1">
        <f>G2/H2</f>
        <v>0.30769230769230771</v>
      </c>
    </row>
    <row r="3" spans="2:9" x14ac:dyDescent="0.45">
      <c r="B3">
        <v>8</v>
      </c>
      <c r="D3">
        <v>19</v>
      </c>
      <c r="E3">
        <f>SUM(B3:D3)</f>
        <v>27</v>
      </c>
      <c r="F3" s="2" t="s">
        <v>3</v>
      </c>
      <c r="G3">
        <f>SUM(B3,D5,D7,D9,D11,D13,B15,B17)</f>
        <v>38</v>
      </c>
      <c r="H3">
        <f>SUM(E3:E17)</f>
        <v>67</v>
      </c>
      <c r="I3" s="1">
        <f t="shared" ref="I3:I6" si="0">G3/H3</f>
        <v>0.56716417910447758</v>
      </c>
    </row>
    <row r="4" spans="2:9" x14ac:dyDescent="0.45">
      <c r="B4" t="s">
        <v>15</v>
      </c>
      <c r="C4" t="s">
        <v>13</v>
      </c>
      <c r="D4" t="s">
        <v>16</v>
      </c>
      <c r="F4" s="2" t="s">
        <v>8</v>
      </c>
      <c r="G4">
        <f>SUM(B3,B5,B7,B11,D15,B17)</f>
        <v>18</v>
      </c>
      <c r="H4">
        <f>SUM(E3,E5,E7,E11,E15,E17)</f>
        <v>62</v>
      </c>
      <c r="I4" s="1">
        <f t="shared" si="0"/>
        <v>0.29032258064516131</v>
      </c>
    </row>
    <row r="5" spans="2:9" x14ac:dyDescent="0.45">
      <c r="B5">
        <v>4</v>
      </c>
      <c r="D5">
        <v>12</v>
      </c>
      <c r="E5">
        <f t="shared" ref="E5" si="1">SUM(B5:D5)</f>
        <v>16</v>
      </c>
      <c r="F5" s="2" t="s">
        <v>7</v>
      </c>
      <c r="G5">
        <f>SUM(D3,D5,B7,D9,B13,B15)</f>
        <v>37</v>
      </c>
      <c r="H5">
        <f>SUM(E3,E5,E7,E9,E13,E15)</f>
        <v>61</v>
      </c>
      <c r="I5" s="1">
        <f t="shared" si="0"/>
        <v>0.60655737704918034</v>
      </c>
    </row>
    <row r="6" spans="2:9" x14ac:dyDescent="0.45">
      <c r="B6" t="s">
        <v>17</v>
      </c>
      <c r="C6" t="s">
        <v>13</v>
      </c>
      <c r="D6" t="s">
        <v>18</v>
      </c>
      <c r="F6" s="2" t="s">
        <v>5</v>
      </c>
      <c r="G6">
        <f>SUM(D3,B5,D7,B9,D13,B15)</f>
        <v>37</v>
      </c>
      <c r="H6">
        <f>SUM(E3:E13,E17)</f>
        <v>65</v>
      </c>
      <c r="I6" s="1">
        <f t="shared" si="0"/>
        <v>0.56923076923076921</v>
      </c>
    </row>
    <row r="7" spans="2:9" x14ac:dyDescent="0.45">
      <c r="B7">
        <v>3</v>
      </c>
      <c r="D7">
        <v>8</v>
      </c>
      <c r="E7">
        <f t="shared" ref="E7" si="2">SUM(B7:D7)</f>
        <v>11</v>
      </c>
    </row>
    <row r="8" spans="2:9" x14ac:dyDescent="0.45">
      <c r="B8" t="s">
        <v>19</v>
      </c>
      <c r="C8" t="s">
        <v>13</v>
      </c>
      <c r="D8" t="s">
        <v>20</v>
      </c>
    </row>
    <row r="9" spans="2:9" x14ac:dyDescent="0.45">
      <c r="B9">
        <v>1</v>
      </c>
      <c r="D9">
        <v>1</v>
      </c>
      <c r="E9">
        <f t="shared" ref="E9" si="3">SUM(B9:D9)</f>
        <v>2</v>
      </c>
    </row>
    <row r="10" spans="2:9" x14ac:dyDescent="0.45">
      <c r="B10" t="s">
        <v>15</v>
      </c>
      <c r="C10" t="s">
        <v>13</v>
      </c>
      <c r="D10" t="s">
        <v>21</v>
      </c>
    </row>
    <row r="11" spans="2:9" x14ac:dyDescent="0.45">
      <c r="B11">
        <v>2</v>
      </c>
      <c r="D11">
        <v>3</v>
      </c>
      <c r="E11">
        <f t="shared" ref="E11" si="4">SUM(B11:D11)</f>
        <v>5</v>
      </c>
    </row>
    <row r="12" spans="2:9" x14ac:dyDescent="0.45">
      <c r="B12" t="s">
        <v>22</v>
      </c>
      <c r="C12" t="s">
        <v>13</v>
      </c>
      <c r="D12" t="s">
        <v>18</v>
      </c>
    </row>
    <row r="13" spans="2:9" x14ac:dyDescent="0.45">
      <c r="B13">
        <v>0</v>
      </c>
      <c r="D13">
        <v>3</v>
      </c>
      <c r="E13">
        <f t="shared" ref="E13" si="5">SUM(B13:D13)</f>
        <v>3</v>
      </c>
    </row>
    <row r="14" spans="2:9" x14ac:dyDescent="0.45">
      <c r="B14" t="s">
        <v>20</v>
      </c>
      <c r="C14" t="s">
        <v>13</v>
      </c>
      <c r="D14" t="s">
        <v>25</v>
      </c>
    </row>
    <row r="15" spans="2:9" x14ac:dyDescent="0.45">
      <c r="B15">
        <v>2</v>
      </c>
      <c r="D15">
        <v>0</v>
      </c>
      <c r="E15">
        <f t="shared" ref="E15" si="6">SUM(B15:D15)</f>
        <v>2</v>
      </c>
    </row>
    <row r="16" spans="2:9" x14ac:dyDescent="0.45">
      <c r="B16" t="s">
        <v>12</v>
      </c>
      <c r="C16" t="s">
        <v>13</v>
      </c>
      <c r="D16" t="s">
        <v>19</v>
      </c>
    </row>
    <row r="17" spans="2:5" x14ac:dyDescent="0.45">
      <c r="B17">
        <v>1</v>
      </c>
      <c r="D17">
        <v>0</v>
      </c>
      <c r="E17">
        <f t="shared" ref="E17" si="7">SUM(B17:D17)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Anglea</dc:creator>
  <cp:lastModifiedBy>Timothy Anglea</cp:lastModifiedBy>
  <dcterms:created xsi:type="dcterms:W3CDTF">2020-12-29T00:40:20Z</dcterms:created>
  <dcterms:modified xsi:type="dcterms:W3CDTF">2021-01-03T14:22:56Z</dcterms:modified>
</cp:coreProperties>
</file>