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 codeName="ThisWorkbook"/>
  <xr:revisionPtr revIDLastSave="0" documentId="13_ncr:11_{5B15F8CD-C568-4C44-95CB-065E5C5BA270}" xr6:coauthVersionLast="46" xr6:coauthVersionMax="46" xr10:uidLastSave="{00000000-0000-0000-0000-000000000000}"/>
  <bookViews>
    <workbookView xWindow="0" yWindow="460" windowWidth="28800" windowHeight="16180" activeTab="2" xr2:uid="{00000000-000D-0000-FFFF-FFFF00000000}"/>
  </bookViews>
  <sheets>
    <sheet name="RESUMO DE TODAS" sheetId="17" r:id="rId1"/>
    <sheet name="Globo - exemplo" sheetId="18" r:id="rId2"/>
    <sheet name="EMPRESA 1 (ROSA)" sheetId="19" r:id="rId3"/>
    <sheet name="EMPRESA 2 (LARANJA)" sheetId="20" r:id="rId4"/>
    <sheet name="EMPRESA 3 (VERDE)" sheetId="21" r:id="rId5"/>
    <sheet name="EMPRESA 4 (AZUL)" sheetId="22" r:id="rId6"/>
    <sheet name="EMPRESA 5" sheetId="23" r:id="rId7"/>
    <sheet name="EMPRESA 6" sheetId="24" r:id="rId8"/>
  </sheets>
  <definedNames>
    <definedName name="InícioDaSemana" localSheetId="0">'RESUMO DE TODAS'!$F$2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7" l="1"/>
  <c r="H11" i="17"/>
  <c r="H10" i="17"/>
  <c r="H9" i="17"/>
  <c r="H8" i="17"/>
  <c r="H7" i="17"/>
  <c r="H6" i="17"/>
  <c r="G21" i="24"/>
  <c r="G11" i="24"/>
  <c r="F11" i="24"/>
  <c r="G10" i="24"/>
  <c r="F10" i="24"/>
  <c r="G9" i="24"/>
  <c r="F9" i="24"/>
  <c r="G8" i="24"/>
  <c r="F8" i="24"/>
  <c r="G7" i="24"/>
  <c r="F7" i="24"/>
  <c r="H12" i="17"/>
  <c r="G11" i="17"/>
  <c r="G10" i="17"/>
  <c r="G9" i="17"/>
  <c r="G8" i="17"/>
  <c r="G7" i="17"/>
  <c r="G6" i="17"/>
  <c r="G21" i="23"/>
  <c r="G11" i="23"/>
  <c r="F11" i="23"/>
  <c r="G10" i="23"/>
  <c r="F10" i="23"/>
  <c r="G9" i="23"/>
  <c r="F9" i="23"/>
  <c r="G8" i="23"/>
  <c r="F8" i="23"/>
  <c r="G7" i="23"/>
  <c r="F7" i="23"/>
  <c r="C11" i="17"/>
  <c r="C10" i="17"/>
  <c r="C9" i="17"/>
  <c r="C8" i="17"/>
  <c r="C7" i="17"/>
  <c r="F11" i="17"/>
  <c r="F10" i="17"/>
  <c r="F9" i="17"/>
  <c r="F8" i="17"/>
  <c r="E8" i="17"/>
  <c r="E9" i="17"/>
  <c r="E10" i="17"/>
  <c r="E11" i="17"/>
  <c r="D11" i="17"/>
  <c r="D10" i="17"/>
  <c r="D8" i="17"/>
  <c r="D9" i="17"/>
  <c r="D7" i="17"/>
  <c r="F7" i="17"/>
  <c r="E7" i="17"/>
  <c r="F12" i="17"/>
  <c r="F6" i="17"/>
  <c r="F5" i="17"/>
  <c r="G21" i="22"/>
  <c r="G11" i="22"/>
  <c r="F11" i="22"/>
  <c r="G10" i="22"/>
  <c r="F10" i="22"/>
  <c r="G9" i="22"/>
  <c r="F9" i="22"/>
  <c r="G8" i="22"/>
  <c r="F8" i="22"/>
  <c r="G7" i="22"/>
  <c r="F7" i="22"/>
  <c r="E12" i="17"/>
  <c r="E5" i="17"/>
  <c r="E6" i="17"/>
  <c r="D6" i="17"/>
  <c r="D5" i="17"/>
  <c r="G21" i="21"/>
  <c r="G11" i="21"/>
  <c r="F11" i="21"/>
  <c r="G10" i="21"/>
  <c r="F10" i="21"/>
  <c r="G9" i="21"/>
  <c r="F9" i="21"/>
  <c r="G8" i="21"/>
  <c r="F8" i="21"/>
  <c r="G7" i="21"/>
  <c r="F7" i="21"/>
  <c r="D12" i="17"/>
  <c r="G21" i="20"/>
  <c r="G11" i="20"/>
  <c r="F11" i="20"/>
  <c r="G10" i="20"/>
  <c r="F10" i="20"/>
  <c r="G9" i="20"/>
  <c r="F9" i="20"/>
  <c r="G8" i="20"/>
  <c r="F8" i="20"/>
  <c r="G7" i="20"/>
  <c r="F7" i="20"/>
  <c r="C12" i="17"/>
  <c r="C6" i="17"/>
  <c r="C5" i="17"/>
  <c r="G21" i="19"/>
  <c r="G11" i="19"/>
  <c r="F11" i="19"/>
  <c r="G10" i="19"/>
  <c r="F10" i="19"/>
  <c r="G9" i="19"/>
  <c r="F9" i="19"/>
  <c r="G8" i="19"/>
  <c r="F8" i="19"/>
  <c r="G7" i="19"/>
  <c r="F7" i="19"/>
  <c r="F11" i="18"/>
  <c r="F10" i="18"/>
  <c r="F9" i="18"/>
  <c r="F8" i="18"/>
  <c r="F7" i="18"/>
  <c r="G11" i="18"/>
  <c r="G10" i="18"/>
  <c r="G9" i="18"/>
  <c r="G8" i="18"/>
  <c r="G7" i="18"/>
  <c r="I20" i="18"/>
  <c r="I19" i="18"/>
  <c r="I18" i="18"/>
  <c r="I17" i="18"/>
  <c r="I16" i="18"/>
  <c r="I15" i="18"/>
  <c r="G21" i="18" l="1"/>
</calcChain>
</file>

<file path=xl/sharedStrings.xml><?xml version="1.0" encoding="utf-8"?>
<sst xmlns="http://schemas.openxmlformats.org/spreadsheetml/2006/main" count="436" uniqueCount="80">
  <si>
    <t>Checklist - Rumo ao Estágio Fod*</t>
  </si>
  <si>
    <t>EMPRESA 1</t>
  </si>
  <si>
    <t>GLOBO</t>
  </si>
  <si>
    <t>Qual plataforma?</t>
  </si>
  <si>
    <t>Gupy / Cia de Talentos / Cia de Estágio / 99jobs / CIEE / Walljobs</t>
  </si>
  <si>
    <t>O e-mail foi movimentado para parte principal? Ou está caindo em SPAM?</t>
  </si>
  <si>
    <t>isso é importante ser avaliado porque você pode receber e-mail deles para a próxima etapa mas pelo fato de ter caído em SPAM ou na parte de Anúncios, você vai perder</t>
  </si>
  <si>
    <t>Você tinha todos os requisitos? Se não, anote quais você não tinha</t>
  </si>
  <si>
    <t>Inglês avançado</t>
  </si>
  <si>
    <t>ENVIO DO CURRÍCULO</t>
  </si>
  <si>
    <t>TESTE LÓGICO E COMPORTAMENTAL</t>
  </si>
  <si>
    <t>Foi bem no teste de lógica? Sente que precisa estudar ou melhorar algum ponto?</t>
  </si>
  <si>
    <t>Estatística</t>
  </si>
  <si>
    <t>Estudou a fundo a empresa para o teste comportamental/fit cultural?</t>
  </si>
  <si>
    <t>Não lembrava qual era os 14 princípios da empresa e senti dificuldade</t>
  </si>
  <si>
    <t>FASE EM VÍDEO - APRESENTAÇÃO</t>
  </si>
  <si>
    <t>Qual pergunta foi feita?</t>
  </si>
  <si>
    <t>Por que você quer entrar na empresa?</t>
  </si>
  <si>
    <t>2 minutos</t>
  </si>
  <si>
    <t>Já recebeu e-mail de aprovação? Se não passou, qual foi o feedback do e-mail?</t>
  </si>
  <si>
    <t>Sim</t>
  </si>
  <si>
    <t>DINÂMICA EM GRUPO</t>
  </si>
  <si>
    <t>Qual era o case?</t>
  </si>
  <si>
    <t>Você estudou sobre o mercado que essa empresa está?</t>
  </si>
  <si>
    <t>Curtiu o que estudou? Sentiu interesse?</t>
  </si>
  <si>
    <t>Criar um novo produto para continuar lucrando diante essa crise.</t>
  </si>
  <si>
    <t>Sim, muito</t>
  </si>
  <si>
    <t>ENTREVISTA COM GESTOR</t>
  </si>
  <si>
    <t>Qual foi a pergunta que mais travou?</t>
  </si>
  <si>
    <t>Sabe contar sua história?</t>
  </si>
  <si>
    <t>VISÃO GERAL</t>
  </si>
  <si>
    <t>Você curtiu o gestor?</t>
  </si>
  <si>
    <t>Curtiu a área?</t>
  </si>
  <si>
    <t>Curtiu a empresa?</t>
  </si>
  <si>
    <t>Curtiu como foi conduzido o processo?</t>
  </si>
  <si>
    <t>Gostaria muito de ser um 
Estagiário Sênior lá?</t>
  </si>
  <si>
    <t>OUTROS PONTOS</t>
  </si>
  <si>
    <t>Fique a vontade para anotar</t>
  </si>
  <si>
    <t>colocar sim ou não</t>
  </si>
  <si>
    <t>sim</t>
  </si>
  <si>
    <t>não</t>
  </si>
  <si>
    <t>Mais ou menos. 
Alô Estagiário Sênior, me ajuda!</t>
  </si>
  <si>
    <t>Onde você se vê daqui a 5 anos?</t>
  </si>
  <si>
    <t>Coloque o setor da empresa</t>
  </si>
  <si>
    <t>Quantos tempo tinha pra responder?</t>
  </si>
  <si>
    <t>Não muito</t>
  </si>
  <si>
    <t>Não</t>
  </si>
  <si>
    <t>Fator</t>
  </si>
  <si>
    <t>Avaliação</t>
  </si>
  <si>
    <t>Peso</t>
  </si>
  <si>
    <t>Total</t>
  </si>
  <si>
    <t>Área</t>
  </si>
  <si>
    <t>Remuneração</t>
  </si>
  <si>
    <t>Aprendizado</t>
  </si>
  <si>
    <t>Plano de carreira</t>
  </si>
  <si>
    <t>Reputação da empresa e cultura</t>
  </si>
  <si>
    <t>Distância de deslocamento</t>
  </si>
  <si>
    <r>
      <rPr>
        <b/>
        <sz val="11"/>
        <color rgb="FFF2445B"/>
        <rFont val="Trebuchet MS (Corpo)"/>
      </rPr>
      <t>1 pouco</t>
    </r>
    <r>
      <rPr>
        <sz val="11"/>
        <color theme="1"/>
        <rFont val="Trebuchet MS"/>
        <family val="2"/>
        <scheme val="minor"/>
      </rPr>
      <t xml:space="preserve"> </t>
    </r>
    <r>
      <rPr>
        <b/>
        <sz val="11"/>
        <color theme="1"/>
        <rFont val="Trebuchet MS"/>
        <family val="2"/>
        <scheme val="minor"/>
      </rPr>
      <t>_____________________________</t>
    </r>
    <r>
      <rPr>
        <sz val="11"/>
        <color theme="1"/>
        <rFont val="Trebuchet MS"/>
        <family val="2"/>
        <scheme val="minor"/>
      </rPr>
      <t xml:space="preserve"> </t>
    </r>
    <r>
      <rPr>
        <b/>
        <sz val="11"/>
        <color rgb="FF43F2B7"/>
        <rFont val="Trebuchet MS (Corpo)"/>
      </rPr>
      <t>5 muito</t>
    </r>
  </si>
  <si>
    <r>
      <rPr>
        <b/>
        <sz val="11"/>
        <color rgb="FFF2445B"/>
        <rFont val="Trebuchet MS (Corpo)"/>
      </rPr>
      <t>1 pouco</t>
    </r>
    <r>
      <rPr>
        <sz val="11"/>
        <color theme="1"/>
        <rFont val="Trebuchet MS"/>
        <family val="2"/>
        <scheme val="minor"/>
      </rPr>
      <t xml:space="preserve"> </t>
    </r>
    <r>
      <rPr>
        <b/>
        <sz val="11"/>
        <color theme="1"/>
        <rFont val="Trebuchet MS"/>
        <family val="2"/>
        <scheme val="minor"/>
      </rPr>
      <t>_____________________________</t>
    </r>
    <r>
      <rPr>
        <b/>
        <sz val="11"/>
        <color rgb="FF00B050"/>
        <rFont val="Trebuchet MS (Corpo)"/>
      </rPr>
      <t xml:space="preserve"> 5 muito</t>
    </r>
  </si>
  <si>
    <r>
      <t xml:space="preserve">        </t>
    </r>
    <r>
      <rPr>
        <b/>
        <sz val="11"/>
        <color theme="1"/>
        <rFont val="Trebuchet MS"/>
        <family val="2"/>
        <scheme val="minor"/>
      </rPr>
      <t xml:space="preserve">peso = </t>
    </r>
    <r>
      <rPr>
        <sz val="11"/>
        <color theme="1"/>
        <rFont val="Trebuchet MS"/>
        <family val="2"/>
        <scheme val="minor"/>
      </rPr>
      <t>qual a importância que você dá pra isso?</t>
    </r>
  </si>
  <si>
    <r>
      <t xml:space="preserve">       </t>
    </r>
    <r>
      <rPr>
        <b/>
        <sz val="11"/>
        <color theme="1"/>
        <rFont val="Trebuchet MS"/>
        <family val="2"/>
        <scheme val="minor"/>
      </rPr>
      <t>avaliação =</t>
    </r>
    <r>
      <rPr>
        <sz val="11"/>
        <color theme="1"/>
        <rFont val="Trebuchet MS"/>
        <family val="2"/>
        <scheme val="minor"/>
      </rPr>
      <t xml:space="preserve"> o quanto você se identificou?</t>
    </r>
  </si>
  <si>
    <t>Quais são as características/valores esperados do estagiário?</t>
  </si>
  <si>
    <t>RESUMO</t>
  </si>
  <si>
    <t>CALCULADORA DO ESTÁGIO</t>
  </si>
  <si>
    <t>&lt;-------</t>
  </si>
  <si>
    <t>ESSA É A CALCULADORA QUE VAI TE MOSTRAR SE VOCÊ TEM FIT COM A EMPRESA OU NÃO.
CASO A NOTA DÊ BAIXO, PREFIRA OUTROS ESTÁGIOS, SE TIVER OPÇÃO</t>
  </si>
  <si>
    <t>&lt;---------</t>
  </si>
  <si>
    <t>O RESUMO É PARA VOCÊ PODER ENTENDER QUANDO FOI A ÚLTIMA VEZ QUE VOCÊ PARTICIPOU DE ALGUMA ETAPA
DEPENDENDO DAS DATAS, VOCÊ PODE ENTRAR EM CONTATO COM ELES. NÃO HÁ NECESSIDADE DE EDIÇÃO</t>
  </si>
  <si>
    <t>NÃO MEXA EM NADA, AQUI SERÁ UM RESUMO AUTOMATIZADO</t>
  </si>
  <si>
    <t>NOME DA EMPRESA</t>
  </si>
  <si>
    <t>CURTIU A EMPRESA?</t>
  </si>
  <si>
    <t>IRIA PRA LÁ?</t>
  </si>
  <si>
    <t>SIM</t>
  </si>
  <si>
    <t>COLOCAR "SIM"OU "NÃO"</t>
  </si>
  <si>
    <t>ABC</t>
  </si>
  <si>
    <t>EMPRESA 2</t>
  </si>
  <si>
    <t>EMPRESA 3</t>
  </si>
  <si>
    <t>EMPRESA 4</t>
  </si>
  <si>
    <t>EMPRESA 5</t>
  </si>
  <si>
    <t>EMPRESA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</si>
</sst>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96">
    <font>
      <sz val="11"/>
      <color theme="1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sz val="11"/>
      <color theme="0"/>
      <name val="Trebuchet MS"/>
      <family val="2"/>
      <scheme val="minor"/>
    </font>
    <font>
      <b/>
      <sz val="12"/>
      <color theme="1" tint="0.249977111117893"/>
      <name val="Trebuchet MS"/>
      <family val="2"/>
      <scheme val="maj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b/>
      <sz val="48"/>
      <color theme="1" tint="0.249977111117893"/>
      <name val="Bebas Neue Regular"/>
    </font>
    <font>
      <b/>
      <sz val="12"/>
      <color theme="8" tint="-0.249977111117893"/>
      <name val="Trebuchet MS"/>
      <family val="2"/>
      <scheme val="major"/>
    </font>
    <font>
      <b/>
      <sz val="12"/>
      <color theme="4" tint="-0.249977111117893"/>
      <name val="Trebuchet MS"/>
      <family val="2"/>
      <scheme val="major"/>
    </font>
    <font>
      <b/>
      <sz val="12"/>
      <color theme="5"/>
      <name val="Trebuchet MS"/>
      <family val="2"/>
      <scheme val="major"/>
    </font>
    <font>
      <b/>
      <sz val="12"/>
      <color theme="9" tint="-0.249977111117893"/>
      <name val="Trebuchet MS"/>
      <family val="2"/>
      <scheme val="major"/>
    </font>
    <font>
      <b/>
      <sz val="12"/>
      <color theme="7" tint="-0.249977111117893"/>
      <name val="Trebuchet MS"/>
      <family val="2"/>
      <scheme val="major"/>
    </font>
    <font>
      <b/>
      <sz val="12"/>
      <color theme="2" tint="-0.749992370372631"/>
      <name val="Trebuchet MS"/>
      <family val="2"/>
      <scheme val="minor"/>
    </font>
    <font>
      <b/>
      <sz val="12"/>
      <color theme="2" tint="-0.89999084444715716"/>
      <name val="Trebuchet MS"/>
      <family val="2"/>
      <scheme val="minor"/>
    </font>
    <font>
      <b/>
      <sz val="18"/>
      <color theme="4" tint="-0.249977111117893"/>
      <name val="Trebuchet MS"/>
      <family val="2"/>
      <scheme val="major"/>
    </font>
    <font>
      <b/>
      <sz val="20"/>
      <color theme="0"/>
      <name val="Trebuchet MS"/>
      <family val="2"/>
      <scheme val="major"/>
    </font>
    <font>
      <b/>
      <sz val="11"/>
      <color rgb="FFF2445B"/>
      <name val="Trebuchet MS (Corpo)"/>
    </font>
    <font>
      <b/>
      <sz val="11"/>
      <color rgb="FF00B050"/>
      <name val="Trebuchet MS (Corpo)"/>
    </font>
    <font>
      <b/>
      <sz val="11"/>
      <color rgb="FF43F2B7"/>
      <name val="Trebuchet MS (Corpo)"/>
    </font>
    <font>
      <b/>
      <sz val="14"/>
      <color theme="2" tint="-0.89999084444715716"/>
      <name val="Trebuchet MS"/>
      <family val="2"/>
      <scheme val="major"/>
    </font>
    <font>
      <b/>
      <sz val="14"/>
      <color rgb="FF783877"/>
      <name val="Trebuchet MS"/>
      <family val="2"/>
      <scheme val="minor"/>
    </font>
    <font>
      <b/>
      <sz val="12"/>
      <color rgb="FF783877"/>
      <name val="Trebuchet MS"/>
      <family val="2"/>
      <scheme val="minor"/>
    </font>
    <font>
      <sz val="11"/>
      <color rgb="FF783877"/>
      <name val="Trebuchet MS"/>
      <family val="2"/>
      <scheme val="minor"/>
    </font>
    <font>
      <b/>
      <sz val="11"/>
      <color rgb="FF783877"/>
      <name val="Trebuchet MS"/>
      <family val="2"/>
      <scheme val="minor"/>
    </font>
    <font>
      <b/>
      <sz val="16"/>
      <color rgb="FF783877"/>
      <name val="Trebuchet MS"/>
      <family val="2"/>
      <scheme val="minor"/>
    </font>
    <font>
      <b/>
      <sz val="11"/>
      <color theme="1" tint="0.249977111117893"/>
      <name val="Trebuchet MS"/>
      <family val="2"/>
      <scheme val="minor"/>
    </font>
    <font>
      <b/>
      <sz val="14"/>
      <color rgb="FFEC3C70"/>
      <name val="Trebuchet MS"/>
      <family val="2"/>
      <scheme val="minor"/>
    </font>
    <font>
      <b/>
      <sz val="11"/>
      <color rgb="FFEC3C70"/>
      <name val="Trebuchet MS"/>
      <family val="2"/>
      <scheme val="minor"/>
    </font>
    <font>
      <b/>
      <sz val="18"/>
      <color rgb="FFEC3C70"/>
      <name val="Trebuchet MS"/>
      <family val="2"/>
      <scheme val="major"/>
    </font>
    <font>
      <sz val="11"/>
      <color rgb="FFEC3C70"/>
      <name val="Trebuchet MS"/>
      <family val="2"/>
      <scheme val="minor"/>
    </font>
    <font>
      <b/>
      <sz val="16"/>
      <color rgb="FFEC3C70"/>
      <name val="Trebuchet MS"/>
      <family val="2"/>
      <scheme val="minor"/>
    </font>
    <font>
      <b/>
      <sz val="11"/>
      <color theme="1" tint="9.9978637043366805E-2"/>
      <name val="Trebuchet MS"/>
      <family val="2"/>
      <scheme val="major"/>
    </font>
    <font>
      <b/>
      <sz val="18"/>
      <color rgb="FFE77A17"/>
      <name val="Trebuchet MS"/>
      <family val="2"/>
      <scheme val="major"/>
    </font>
    <font>
      <b/>
      <sz val="12"/>
      <color rgb="FF69BE51"/>
      <name val="Trebuchet MS"/>
      <family val="2"/>
      <scheme val="major"/>
    </font>
    <font>
      <b/>
      <sz val="18"/>
      <color rgb="FF69BE51"/>
      <name val="Trebuchet MS"/>
      <family val="2"/>
      <scheme val="major"/>
    </font>
    <font>
      <sz val="11"/>
      <color rgb="FF69BE51"/>
      <name val="Trebuchet MS"/>
      <family val="2"/>
      <scheme val="minor"/>
    </font>
    <font>
      <b/>
      <sz val="11"/>
      <color rgb="FF69BE51"/>
      <name val="Trebuchet MS"/>
      <family val="2"/>
      <scheme val="minor"/>
    </font>
    <font>
      <b/>
      <sz val="14"/>
      <color rgb="FF69BE51"/>
      <name val="Trebuchet MS"/>
      <family val="2"/>
      <scheme val="minor"/>
    </font>
    <font>
      <b/>
      <sz val="16"/>
      <color rgb="FF69BE51"/>
      <name val="Trebuchet MS"/>
      <family val="2"/>
      <scheme val="minor"/>
    </font>
    <font>
      <b/>
      <sz val="14"/>
      <color rgb="FFE77A17"/>
      <name val="Trebuchet MS"/>
      <family val="2"/>
      <scheme val="minor"/>
    </font>
    <font>
      <b/>
      <sz val="11"/>
      <color rgb="FFE77A17"/>
      <name val="Trebuchet MS"/>
      <family val="2"/>
      <scheme val="minor"/>
    </font>
    <font>
      <b/>
      <sz val="16"/>
      <color rgb="FFE77A17"/>
      <name val="Trebuchet MS"/>
      <family val="2"/>
      <scheme val="minor"/>
    </font>
    <font>
      <sz val="11"/>
      <color rgb="FFE77A17"/>
      <name val="Trebuchet MS"/>
      <family val="2"/>
      <scheme val="minor"/>
    </font>
    <font>
      <b/>
      <sz val="12"/>
      <color rgb="FFE77A17"/>
      <name val="Trebuchet MS"/>
      <family val="2"/>
      <scheme val="minor"/>
    </font>
    <font>
      <b/>
      <sz val="12"/>
      <color rgb="FF69BE51"/>
      <name val="Trebuchet MS"/>
      <family val="2"/>
      <scheme val="minor"/>
    </font>
    <font>
      <b/>
      <sz val="12"/>
      <color rgb="FF2F85E3"/>
      <name val="Trebuchet MS"/>
      <family val="2"/>
      <scheme val="major"/>
    </font>
    <font>
      <b/>
      <sz val="18"/>
      <color rgb="FF2F85E3"/>
      <name val="Trebuchet MS"/>
      <family val="2"/>
      <scheme val="major"/>
    </font>
    <font>
      <b/>
      <sz val="11"/>
      <color rgb="FF2F85E3"/>
      <name val="Trebuchet MS"/>
      <family val="2"/>
      <scheme val="major"/>
    </font>
    <font>
      <sz val="11"/>
      <color rgb="FF2F85E3"/>
      <name val="Trebuchet MS"/>
      <family val="2"/>
      <scheme val="minor"/>
    </font>
    <font>
      <b/>
      <sz val="14"/>
      <color rgb="FF2F85E3"/>
      <name val="Trebuchet MS"/>
      <family val="2"/>
      <scheme val="minor"/>
    </font>
    <font>
      <b/>
      <sz val="14"/>
      <color rgb="FF2F85E3"/>
      <name val="Trebuchet MS (Corpo)"/>
    </font>
    <font>
      <sz val="11"/>
      <color rgb="FF2F85E3"/>
      <name val="Trebuchet MS (Corpo)"/>
    </font>
    <font>
      <b/>
      <sz val="11"/>
      <color rgb="FF2F85E3"/>
      <name val="Trebuchet MS (Corpo)"/>
    </font>
    <font>
      <b/>
      <sz val="16"/>
      <color rgb="FF2F85E3"/>
      <name val="Trebuchet MS (Corpo)"/>
    </font>
    <font>
      <b/>
      <sz val="12"/>
      <color theme="5" tint="-0.499984740745262"/>
      <name val="Trebuchet MS"/>
      <family val="2"/>
      <scheme val="major"/>
    </font>
    <font>
      <b/>
      <sz val="12"/>
      <color rgb="FF002060"/>
      <name val="Trebuchet MS"/>
      <family val="2"/>
      <scheme val="major"/>
    </font>
    <font>
      <sz val="14"/>
      <color theme="2" tint="-0.89999084444715716"/>
      <name val="Trebuchet MS"/>
      <family val="2"/>
      <scheme val="major"/>
    </font>
    <font>
      <b/>
      <sz val="12"/>
      <color rgb="FF00B050"/>
      <name val="Trebuchet MS"/>
      <family val="2"/>
      <scheme val="major"/>
    </font>
    <font>
      <b/>
      <sz val="14"/>
      <color theme="5" tint="-0.499984740745262"/>
      <name val="Trebuchet MS"/>
      <family val="2"/>
      <scheme val="minor"/>
    </font>
    <font>
      <sz val="11"/>
      <color theme="5" tint="-0.499984740745262"/>
      <name val="Trebuchet MS"/>
      <family val="2"/>
      <scheme val="minor"/>
    </font>
    <font>
      <b/>
      <sz val="11"/>
      <color theme="5" tint="-0.499984740745262"/>
      <name val="Trebuchet MS"/>
      <family val="2"/>
      <scheme val="minor"/>
    </font>
    <font>
      <b/>
      <sz val="16"/>
      <color theme="5" tint="-0.499984740745262"/>
      <name val="Trebuchet MS"/>
      <family val="2"/>
      <scheme val="minor"/>
    </font>
    <font>
      <b/>
      <sz val="18"/>
      <color theme="5" tint="-0.499984740745262"/>
      <name val="Trebuchet MS"/>
      <family val="2"/>
      <scheme val="major"/>
    </font>
    <font>
      <b/>
      <sz val="11"/>
      <color theme="5" tint="-0.499984740745262"/>
      <name val="Trebuchet MS"/>
      <family val="2"/>
      <scheme val="major"/>
    </font>
    <font>
      <b/>
      <sz val="14"/>
      <color rgb="FF002060"/>
      <name val="Trebuchet MS"/>
      <family val="2"/>
      <scheme val="minor"/>
    </font>
    <font>
      <sz val="11"/>
      <color rgb="FF002060"/>
      <name val="Trebuchet MS"/>
      <family val="2"/>
      <scheme val="minor"/>
    </font>
    <font>
      <b/>
      <sz val="11"/>
      <color rgb="FF002060"/>
      <name val="Trebuchet MS"/>
      <family val="2"/>
      <scheme val="minor"/>
    </font>
    <font>
      <b/>
      <sz val="16"/>
      <color rgb="FF002060"/>
      <name val="Trebuchet MS"/>
      <family val="2"/>
      <scheme val="minor"/>
    </font>
    <font>
      <b/>
      <sz val="20"/>
      <color rgb="FF002060"/>
      <name val="Trebuchet MS"/>
      <family val="2"/>
      <scheme val="major"/>
    </font>
    <font>
      <b/>
      <sz val="18"/>
      <color rgb="FF002060"/>
      <name val="Trebuchet MS"/>
      <family val="2"/>
      <scheme val="major"/>
    </font>
    <font>
      <b/>
      <sz val="11"/>
      <color rgb="FF002060"/>
      <name val="Trebuchet MS"/>
      <family val="2"/>
      <scheme val="major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rgb="FFEC3C70"/>
        <bgColor indexed="64"/>
      </patternFill>
    </fill>
    <fill>
      <patternFill patternType="solid">
        <fgColor rgb="FFE77A17"/>
        <bgColor indexed="64"/>
      </patternFill>
    </fill>
    <fill>
      <patternFill patternType="solid">
        <fgColor rgb="FF69BE51"/>
        <bgColor indexed="64"/>
      </patternFill>
    </fill>
    <fill>
      <patternFill patternType="solid">
        <fgColor rgb="FF2F85E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3F2B7"/>
        <bgColor indexed="64"/>
      </patternFill>
    </fill>
    <fill>
      <patternFill patternType="solid">
        <fgColor rgb="FFF2445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02">
    <border>
      <left/>
      <right/>
      <top/>
      <bottom/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4506668294322"/>
      </right>
      <top/>
      <bottom style="thin">
        <color theme="0" tint="-0.14999847407452621"/>
      </bottom>
      <diagonal/>
    </border>
    <border>
      <left/>
      <right style="thin">
        <color theme="4" tint="0.39994506668294322"/>
      </right>
      <top/>
      <bottom/>
      <diagonal/>
    </border>
    <border>
      <left/>
      <right/>
      <top style="thin">
        <color theme="0" tint="-0.14999847407452621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4" tint="0.399945066682943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rgb="FF783877"/>
      </left>
      <right style="thin">
        <color rgb="FF783877"/>
      </right>
      <top style="thin">
        <color rgb="FF783877"/>
      </top>
      <bottom style="thin">
        <color rgb="FF783877"/>
      </bottom>
      <diagonal/>
    </border>
    <border>
      <left style="thin">
        <color rgb="FF783877"/>
      </left>
      <right/>
      <top style="thin">
        <color rgb="FF783877"/>
      </top>
      <bottom/>
      <diagonal/>
    </border>
    <border>
      <left/>
      <right style="thin">
        <color rgb="FF783877"/>
      </right>
      <top style="thin">
        <color rgb="FF783877"/>
      </top>
      <bottom/>
      <diagonal/>
    </border>
    <border>
      <left style="thin">
        <color rgb="FF783877"/>
      </left>
      <right/>
      <top/>
      <bottom/>
      <diagonal/>
    </border>
    <border>
      <left/>
      <right style="thin">
        <color rgb="FF783877"/>
      </right>
      <top/>
      <bottom/>
      <diagonal/>
    </border>
    <border>
      <left style="thin">
        <color rgb="FF783877"/>
      </left>
      <right/>
      <top/>
      <bottom style="thin">
        <color rgb="FF783877"/>
      </bottom>
      <diagonal/>
    </border>
    <border>
      <left/>
      <right style="thin">
        <color rgb="FF783877"/>
      </right>
      <top/>
      <bottom style="thin">
        <color rgb="FF783877"/>
      </bottom>
      <diagonal/>
    </border>
    <border>
      <left style="thin">
        <color theme="4" tint="0.39994506668294322"/>
      </left>
      <right style="thin">
        <color rgb="FF783877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rgb="FF783877"/>
      </left>
      <right style="thin">
        <color rgb="FF783877"/>
      </right>
      <top style="thin">
        <color rgb="FF783877"/>
      </top>
      <bottom/>
      <diagonal/>
    </border>
    <border>
      <left style="thin">
        <color rgb="FF783877"/>
      </left>
      <right style="thin">
        <color rgb="FF783877"/>
      </right>
      <top/>
      <bottom/>
      <diagonal/>
    </border>
    <border>
      <left style="thin">
        <color rgb="FF783877"/>
      </left>
      <right style="thin">
        <color rgb="FF783877"/>
      </right>
      <top/>
      <bottom style="thin">
        <color rgb="FF783877"/>
      </bottom>
      <diagonal/>
    </border>
    <border>
      <left style="thin">
        <color rgb="FFF2445B"/>
      </left>
      <right style="thin">
        <color rgb="FFF2445B"/>
      </right>
      <top style="thin">
        <color rgb="FFF2445B"/>
      </top>
      <bottom style="thin">
        <color rgb="FFF2445B"/>
      </bottom>
      <diagonal/>
    </border>
    <border>
      <left style="thin">
        <color theme="4" tint="0.39994506668294322"/>
      </left>
      <right/>
      <top/>
      <bottom/>
      <diagonal/>
    </border>
    <border>
      <left style="thin">
        <color rgb="FFF2445B"/>
      </left>
      <right/>
      <top style="thin">
        <color rgb="FFF2445B"/>
      </top>
      <bottom/>
      <diagonal/>
    </border>
    <border>
      <left/>
      <right style="thin">
        <color rgb="FFF2445B"/>
      </right>
      <top style="thin">
        <color rgb="FFF2445B"/>
      </top>
      <bottom/>
      <diagonal/>
    </border>
    <border>
      <left style="thin">
        <color rgb="FFF2445B"/>
      </left>
      <right/>
      <top/>
      <bottom/>
      <diagonal/>
    </border>
    <border>
      <left/>
      <right style="thin">
        <color rgb="FFF2445B"/>
      </right>
      <top/>
      <bottom/>
      <diagonal/>
    </border>
    <border>
      <left style="thin">
        <color rgb="FFF2445B"/>
      </left>
      <right/>
      <top/>
      <bottom style="thin">
        <color rgb="FFF2445B"/>
      </bottom>
      <diagonal/>
    </border>
    <border>
      <left/>
      <right style="thin">
        <color rgb="FFF2445B"/>
      </right>
      <top/>
      <bottom style="thin">
        <color rgb="FFF2445B"/>
      </bottom>
      <diagonal/>
    </border>
    <border>
      <left style="thin">
        <color theme="8" tint="0.39994506668294322"/>
      </left>
      <right/>
      <top style="thin">
        <color theme="0" tint="-0.14999847407452621"/>
      </top>
      <bottom style="thin">
        <color theme="5" tint="0.39994506668294322"/>
      </bottom>
      <diagonal/>
    </border>
    <border>
      <left/>
      <right/>
      <top style="thin">
        <color theme="0" tint="-0.14999847407452621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0" tint="-0.14999847407452621"/>
      </top>
      <bottom style="thin">
        <color theme="5" tint="0.39994506668294322"/>
      </bottom>
      <diagonal/>
    </border>
    <border>
      <left style="thin">
        <color rgb="FFE77A17"/>
      </left>
      <right style="thin">
        <color rgb="FFE77A17"/>
      </right>
      <top style="thin">
        <color rgb="FFE77A17"/>
      </top>
      <bottom style="thin">
        <color rgb="FFE77A17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/>
      <diagonal/>
    </border>
    <border>
      <left style="thin">
        <color theme="4" tint="0.39994506668294322"/>
      </left>
      <right style="thin">
        <color theme="8" tint="0.39994506668294322"/>
      </right>
      <top/>
      <bottom/>
      <diagonal/>
    </border>
    <border>
      <left style="thin">
        <color theme="5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7" tint="0.39994506668294322"/>
      </right>
      <top/>
      <bottom/>
      <diagonal/>
    </border>
    <border>
      <left style="thin">
        <color rgb="FF69BE51"/>
      </left>
      <right style="thin">
        <color rgb="FF69BE51"/>
      </right>
      <top style="thin">
        <color rgb="FF69BE51"/>
      </top>
      <bottom style="thin">
        <color rgb="FF69BE51"/>
      </bottom>
      <diagonal/>
    </border>
    <border>
      <left style="thin">
        <color rgb="FF69BE51"/>
      </left>
      <right/>
      <top style="thin">
        <color rgb="FF69BE51"/>
      </top>
      <bottom style="thin">
        <color rgb="FF69BE51"/>
      </bottom>
      <diagonal/>
    </border>
    <border>
      <left/>
      <right/>
      <top style="thin">
        <color rgb="FF69BE51"/>
      </top>
      <bottom style="thin">
        <color rgb="FF69BE51"/>
      </bottom>
      <diagonal/>
    </border>
    <border>
      <left/>
      <right style="thin">
        <color rgb="FF69BE51"/>
      </right>
      <top style="thin">
        <color rgb="FF69BE51"/>
      </top>
      <bottom style="thin">
        <color rgb="FF69BE51"/>
      </bottom>
      <diagonal/>
    </border>
    <border>
      <left style="thin">
        <color rgb="FF69BE51"/>
      </left>
      <right/>
      <top style="thin">
        <color rgb="FF69BE51"/>
      </top>
      <bottom/>
      <diagonal/>
    </border>
    <border>
      <left/>
      <right style="thin">
        <color rgb="FF69BE51"/>
      </right>
      <top style="thin">
        <color rgb="FF69BE51"/>
      </top>
      <bottom/>
      <diagonal/>
    </border>
    <border>
      <left style="thin">
        <color rgb="FF69BE51"/>
      </left>
      <right/>
      <top/>
      <bottom/>
      <diagonal/>
    </border>
    <border>
      <left/>
      <right style="thin">
        <color rgb="FF69BE51"/>
      </right>
      <top/>
      <bottom/>
      <diagonal/>
    </border>
    <border>
      <left style="thin">
        <color rgb="FF69BE51"/>
      </left>
      <right/>
      <top/>
      <bottom style="thin">
        <color rgb="FF69BE51"/>
      </bottom>
      <diagonal/>
    </border>
    <border>
      <left/>
      <right style="thin">
        <color rgb="FF69BE51"/>
      </right>
      <top/>
      <bottom style="thin">
        <color rgb="FF69BE51"/>
      </bottom>
      <diagonal/>
    </border>
    <border>
      <left style="thin">
        <color rgb="FF69BE51"/>
      </left>
      <right style="thin">
        <color rgb="FF69BE51"/>
      </right>
      <top style="thin">
        <color rgb="FF69BE51"/>
      </top>
      <bottom style="thin">
        <color theme="0" tint="-0.14999847407452621"/>
      </bottom>
      <diagonal/>
    </border>
    <border>
      <left style="thin">
        <color rgb="FF69BE51"/>
      </left>
      <right style="thin">
        <color rgb="FF69BE5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69BE51"/>
      </left>
      <right style="thin">
        <color rgb="FF69BE51"/>
      </right>
      <top style="thin">
        <color theme="0" tint="-0.14999847407452621"/>
      </top>
      <bottom style="thin">
        <color rgb="FF69BE51"/>
      </bottom>
      <diagonal/>
    </border>
    <border>
      <left style="thin">
        <color rgb="FFE77A17"/>
      </left>
      <right/>
      <top style="thin">
        <color rgb="FFE77A17"/>
      </top>
      <bottom/>
      <diagonal/>
    </border>
    <border>
      <left/>
      <right style="thin">
        <color rgb="FFE77A17"/>
      </right>
      <top style="thin">
        <color rgb="FFE77A17"/>
      </top>
      <bottom/>
      <diagonal/>
    </border>
    <border>
      <left style="thin">
        <color rgb="FFE77A17"/>
      </left>
      <right/>
      <top/>
      <bottom/>
      <diagonal/>
    </border>
    <border>
      <left/>
      <right style="thin">
        <color rgb="FFE77A17"/>
      </right>
      <top/>
      <bottom/>
      <diagonal/>
    </border>
    <border>
      <left style="thin">
        <color rgb="FFE77A17"/>
      </left>
      <right/>
      <top/>
      <bottom style="thin">
        <color rgb="FFE77A17"/>
      </bottom>
      <diagonal/>
    </border>
    <border>
      <left/>
      <right style="thin">
        <color rgb="FFE77A17"/>
      </right>
      <top/>
      <bottom style="thin">
        <color rgb="FFE77A17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theme="0" tint="-0.14999847407452621"/>
      </bottom>
      <diagonal/>
    </border>
    <border>
      <left style="thin">
        <color rgb="FF0070C0"/>
      </left>
      <right style="thin">
        <color rgb="FF0070C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70C0"/>
      </left>
      <right style="thin">
        <color rgb="FF0070C0"/>
      </right>
      <top style="thin">
        <color theme="0" tint="-0.14999847407452621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/>
      <diagonal/>
    </border>
    <border>
      <left/>
      <right style="thin">
        <color theme="5" tint="-0.499984740745262"/>
      </right>
      <top/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0" tint="-0.14999847407452621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0" tint="-0.14999847407452621"/>
      </top>
      <bottom style="thin">
        <color theme="5" tint="-0.499984740745262"/>
      </bottom>
      <diagonal/>
    </border>
    <border>
      <left/>
      <right/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70C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47">
    <xf numFmtId="0" fontId="0" fillId="0" borderId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12" applyNumberFormat="0" applyAlignment="0" applyProtection="0"/>
    <xf numFmtId="0" fontId="24" fillId="19" borderId="13" applyNumberFormat="0" applyAlignment="0" applyProtection="0"/>
    <xf numFmtId="0" fontId="25" fillId="19" borderId="12" applyNumberFormat="0" applyAlignment="0" applyProtection="0"/>
    <xf numFmtId="0" fontId="26" fillId="0" borderId="14" applyNumberFormat="0" applyFill="0" applyAlignment="0" applyProtection="0"/>
    <xf numFmtId="0" fontId="27" fillId="20" borderId="15" applyNumberFormat="0" applyAlignment="0" applyProtection="0"/>
    <xf numFmtId="0" fontId="28" fillId="0" borderId="0" applyNumberFormat="0" applyFill="0" applyBorder="0" applyAlignment="0" applyProtection="0"/>
    <xf numFmtId="0" fontId="15" fillId="21" borderId="16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13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3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3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3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3" fillId="38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3" fillId="42" borderId="0" applyNumberFormat="0" applyBorder="0" applyAlignment="0" applyProtection="0"/>
    <xf numFmtId="0" fontId="15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</cellStyleXfs>
  <cellXfs count="214">
    <xf numFmtId="0" fontId="0" fillId="0" borderId="0" xfId="0"/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right" vertical="center" indent="2"/>
    </xf>
    <xf numFmtId="0" fontId="9" fillId="6" borderId="7" xfId="0" applyFont="1" applyFill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0" fontId="11" fillId="8" borderId="0" xfId="0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10" borderId="0" xfId="0" applyNumberFormat="1" applyFont="1" applyFill="1" applyBorder="1" applyAlignment="1">
      <alignment horizontal="center" vertical="center" wrapText="1"/>
    </xf>
    <xf numFmtId="49" fontId="11" fillId="11" borderId="0" xfId="0" applyNumberFormat="1" applyFont="1" applyFill="1" applyBorder="1" applyAlignment="1">
      <alignment horizontal="center" vertical="center" wrapText="1"/>
    </xf>
    <xf numFmtId="49" fontId="11" fillId="12" borderId="0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0" xfId="0" applyFont="1" applyBorder="1"/>
    <xf numFmtId="0" fontId="14" fillId="0" borderId="0" xfId="0" applyFont="1" applyFill="1" applyBorder="1" applyAlignment="1">
      <alignment horizontal="center" vertical="center"/>
    </xf>
    <xf numFmtId="14" fontId="32" fillId="3" borderId="1" xfId="0" applyNumberFormat="1" applyFont="1" applyFill="1" applyBorder="1" applyAlignment="1">
      <alignment horizontal="center" vertical="center" wrapText="1"/>
    </xf>
    <xf numFmtId="14" fontId="34" fillId="4" borderId="2" xfId="0" applyNumberFormat="1" applyFont="1" applyFill="1" applyBorder="1" applyAlignment="1">
      <alignment horizontal="center" vertical="center" wrapText="1"/>
    </xf>
    <xf numFmtId="14" fontId="35" fillId="5" borderId="3" xfId="0" applyNumberFormat="1" applyFont="1" applyFill="1" applyBorder="1" applyAlignment="1">
      <alignment horizontal="center" vertical="center" wrapText="1"/>
    </xf>
    <xf numFmtId="14" fontId="36" fillId="13" borderId="4" xfId="0" applyNumberFormat="1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4" fontId="37" fillId="6" borderId="5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14" fontId="37" fillId="46" borderId="5" xfId="0" applyNumberFormat="1" applyFont="1" applyFill="1" applyBorder="1" applyAlignment="1">
      <alignment horizontal="center" vertical="center" wrapText="1"/>
    </xf>
    <xf numFmtId="14" fontId="38" fillId="47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6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9" fillId="2" borderId="20" xfId="0" applyNumberFormat="1" applyFont="1" applyFill="1" applyBorder="1" applyAlignment="1">
      <alignment horizontal="center" vertical="center" wrapText="1"/>
    </xf>
    <xf numFmtId="0" fontId="39" fillId="2" borderId="21" xfId="0" applyNumberFormat="1" applyFont="1" applyFill="1" applyBorder="1" applyAlignment="1">
      <alignment horizontal="center" vertical="center" wrapText="1"/>
    </xf>
    <xf numFmtId="0" fontId="40" fillId="8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33" fillId="2" borderId="19" xfId="0" applyNumberFormat="1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/>
    </xf>
    <xf numFmtId="0" fontId="44" fillId="7" borderId="0" xfId="0" applyFont="1" applyFill="1" applyBorder="1" applyAlignment="1">
      <alignment vertical="center" wrapText="1"/>
    </xf>
    <xf numFmtId="0" fontId="44" fillId="7" borderId="0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14" fontId="45" fillId="7" borderId="6" xfId="0" applyNumberFormat="1" applyFont="1" applyFill="1" applyBorder="1" applyAlignment="1">
      <alignment horizontal="center" vertical="center" wrapText="1"/>
    </xf>
    <xf numFmtId="0" fontId="46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8" fillId="0" borderId="26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/>
    </xf>
    <xf numFmtId="0" fontId="48" fillId="0" borderId="28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48" fillId="0" borderId="30" xfId="0" applyFont="1" applyBorder="1" applyAlignment="1">
      <alignment horizontal="center" vertical="center"/>
    </xf>
    <xf numFmtId="0" fontId="48" fillId="0" borderId="31" xfId="0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 wrapText="1"/>
    </xf>
    <xf numFmtId="0" fontId="45" fillId="7" borderId="33" xfId="0" applyFont="1" applyFill="1" applyBorder="1" applyAlignment="1">
      <alignment horizontal="center" vertical="center"/>
    </xf>
    <xf numFmtId="0" fontId="49" fillId="0" borderId="32" xfId="0" applyFont="1" applyBorder="1" applyAlignment="1">
      <alignment horizontal="center" vertical="center"/>
    </xf>
    <xf numFmtId="0" fontId="9" fillId="6" borderId="23" xfId="0" applyFont="1" applyFill="1" applyBorder="1" applyAlignment="1">
      <alignment horizontal="left" vertical="center" indent="1"/>
    </xf>
    <xf numFmtId="14" fontId="37" fillId="46" borderId="18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indent="1"/>
    </xf>
    <xf numFmtId="0" fontId="50" fillId="6" borderId="7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vertical="center"/>
    </xf>
    <xf numFmtId="0" fontId="9" fillId="7" borderId="27" xfId="0" applyFont="1" applyFill="1" applyBorder="1" applyAlignment="1">
      <alignment vertical="center"/>
    </xf>
    <xf numFmtId="0" fontId="9" fillId="7" borderId="30" xfId="0" applyFont="1" applyFill="1" applyBorder="1" applyAlignment="1">
      <alignment vertical="center"/>
    </xf>
    <xf numFmtId="0" fontId="9" fillId="7" borderId="31" xfId="0" applyFont="1" applyFill="1" applyBorder="1" applyAlignment="1">
      <alignment vertical="center"/>
    </xf>
    <xf numFmtId="0" fontId="11" fillId="9" borderId="0" xfId="0" applyFont="1" applyFill="1" applyBorder="1" applyAlignment="1">
      <alignment horizontal="center" vertical="center" wrapText="1"/>
    </xf>
    <xf numFmtId="14" fontId="51" fillId="7" borderId="6" xfId="0" applyNumberFormat="1" applyFont="1" applyFill="1" applyBorder="1" applyAlignment="1">
      <alignment horizontal="center" vertical="center" wrapText="1"/>
    </xf>
    <xf numFmtId="0" fontId="52" fillId="0" borderId="39" xfId="0" applyFont="1" applyBorder="1" applyAlignment="1">
      <alignment horizontal="center" vertical="center" wrapText="1"/>
    </xf>
    <xf numFmtId="0" fontId="52" fillId="0" borderId="40" xfId="0" applyFont="1" applyBorder="1" applyAlignment="1">
      <alignment horizontal="center" vertical="center"/>
    </xf>
    <xf numFmtId="0" fontId="52" fillId="0" borderId="41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52" fillId="0" borderId="43" xfId="0" applyFont="1" applyBorder="1" applyAlignment="1">
      <alignment horizontal="center" vertical="center"/>
    </xf>
    <xf numFmtId="0" fontId="52" fillId="0" borderId="44" xfId="0" applyFont="1" applyBorder="1" applyAlignment="1">
      <alignment horizontal="center" vertical="center"/>
    </xf>
    <xf numFmtId="0" fontId="40" fillId="47" borderId="0" xfId="0" applyFont="1" applyFill="1" applyBorder="1" applyAlignment="1">
      <alignment horizontal="center" vertical="center" wrapText="1"/>
    </xf>
    <xf numFmtId="0" fontId="53" fillId="3" borderId="20" xfId="0" applyNumberFormat="1" applyFont="1" applyFill="1" applyBorder="1" applyAlignment="1">
      <alignment horizontal="center" vertical="center" wrapText="1"/>
    </xf>
    <xf numFmtId="0" fontId="53" fillId="3" borderId="21" xfId="0" applyNumberFormat="1" applyFont="1" applyFill="1" applyBorder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1" fillId="7" borderId="0" xfId="0" applyFont="1" applyFill="1" applyBorder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56" fillId="3" borderId="20" xfId="0" applyNumberFormat="1" applyFont="1" applyFill="1" applyBorder="1" applyAlignment="1">
      <alignment horizontal="center" vertical="center" wrapText="1"/>
    </xf>
    <xf numFmtId="0" fontId="56" fillId="3" borderId="21" xfId="0" applyNumberFormat="1" applyFont="1" applyFill="1" applyBorder="1" applyAlignment="1">
      <alignment horizontal="center" vertical="center" wrapText="1"/>
    </xf>
    <xf numFmtId="0" fontId="40" fillId="10" borderId="0" xfId="0" applyFont="1" applyFill="1" applyBorder="1" applyAlignment="1">
      <alignment horizontal="center" vertical="center" wrapText="1"/>
    </xf>
    <xf numFmtId="2" fontId="34" fillId="4" borderId="45" xfId="0" applyNumberFormat="1" applyFont="1" applyFill="1" applyBorder="1" applyAlignment="1">
      <alignment horizontal="center" vertical="center" wrapText="1"/>
    </xf>
    <xf numFmtId="2" fontId="34" fillId="4" borderId="46" xfId="0" applyNumberFormat="1" applyFont="1" applyFill="1" applyBorder="1" applyAlignment="1">
      <alignment horizontal="center" vertical="center" wrapText="1"/>
    </xf>
    <xf numFmtId="2" fontId="34" fillId="4" borderId="47" xfId="0" applyNumberFormat="1" applyFont="1" applyFill="1" applyBorder="1" applyAlignment="1">
      <alignment horizontal="center" vertical="center" wrapText="1"/>
    </xf>
    <xf numFmtId="0" fontId="56" fillId="4" borderId="20" xfId="0" applyNumberFormat="1" applyFont="1" applyFill="1" applyBorder="1" applyAlignment="1">
      <alignment horizontal="center" vertical="center" wrapText="1"/>
    </xf>
    <xf numFmtId="0" fontId="56" fillId="4" borderId="21" xfId="0" applyNumberFormat="1" applyFont="1" applyFill="1" applyBorder="1" applyAlignment="1">
      <alignment horizontal="center" vertical="center" wrapText="1"/>
    </xf>
    <xf numFmtId="14" fontId="34" fillId="4" borderId="49" xfId="0" applyNumberFormat="1" applyFont="1" applyFill="1" applyBorder="1" applyAlignment="1">
      <alignment horizontal="center" vertical="center" wrapText="1"/>
    </xf>
    <xf numFmtId="14" fontId="32" fillId="3" borderId="50" xfId="0" applyNumberFormat="1" applyFont="1" applyFill="1" applyBorder="1" applyAlignment="1">
      <alignment horizontal="center" vertical="center" wrapText="1"/>
    </xf>
    <xf numFmtId="14" fontId="35" fillId="5" borderId="51" xfId="0" applyNumberFormat="1" applyFont="1" applyFill="1" applyBorder="1" applyAlignment="1">
      <alignment horizontal="center" vertical="center" wrapText="1"/>
    </xf>
    <xf numFmtId="14" fontId="36" fillId="13" borderId="52" xfId="0" applyNumberFormat="1" applyFont="1" applyFill="1" applyBorder="1" applyAlignment="1">
      <alignment horizontal="center" vertical="center" wrapText="1"/>
    </xf>
    <xf numFmtId="14" fontId="37" fillId="6" borderId="7" xfId="0" applyNumberFormat="1" applyFont="1" applyFill="1" applyBorder="1" applyAlignment="1">
      <alignment horizontal="center" vertical="center" wrapText="1"/>
    </xf>
    <xf numFmtId="14" fontId="1" fillId="6" borderId="7" xfId="0" applyNumberFormat="1" applyFont="1" applyFill="1" applyBorder="1" applyAlignment="1">
      <alignment horizontal="center" vertical="center" wrapText="1"/>
    </xf>
    <xf numFmtId="0" fontId="57" fillId="4" borderId="48" xfId="0" applyNumberFormat="1" applyFont="1" applyFill="1" applyBorder="1" applyAlignment="1">
      <alignment horizontal="center" vertical="center" wrapText="1"/>
    </xf>
    <xf numFmtId="0" fontId="53" fillId="3" borderId="37" xfId="0" applyNumberFormat="1" applyFont="1" applyFill="1" applyBorder="1" applyAlignment="1">
      <alignment horizontal="center" vertical="center" wrapText="1"/>
    </xf>
    <xf numFmtId="0" fontId="40" fillId="11" borderId="0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2" fontId="58" fillId="5" borderId="54" xfId="0" applyNumberFormat="1" applyFont="1" applyFill="1" applyBorder="1" applyAlignment="1">
      <alignment horizontal="center" vertical="center" wrapText="1"/>
    </xf>
    <xf numFmtId="2" fontId="58" fillId="5" borderId="55" xfId="0" applyNumberFormat="1" applyFont="1" applyFill="1" applyBorder="1" applyAlignment="1">
      <alignment horizontal="center" vertical="center" wrapText="1"/>
    </xf>
    <xf numFmtId="2" fontId="58" fillId="5" borderId="56" xfId="0" applyNumberFormat="1" applyFont="1" applyFill="1" applyBorder="1" applyAlignment="1">
      <alignment horizontal="center" vertical="center" wrapText="1"/>
    </xf>
    <xf numFmtId="0" fontId="59" fillId="5" borderId="53" xfId="0" applyNumberFormat="1" applyFont="1" applyFill="1" applyBorder="1" applyAlignment="1">
      <alignment horizontal="center" vertical="center" wrapText="1"/>
    </xf>
    <xf numFmtId="0" fontId="56" fillId="5" borderId="54" xfId="0" applyNumberFormat="1" applyFont="1" applyFill="1" applyBorder="1" applyAlignment="1">
      <alignment horizontal="center" vertical="center" wrapText="1"/>
    </xf>
    <xf numFmtId="0" fontId="56" fillId="5" borderId="56" xfId="0" applyNumberFormat="1" applyFont="1" applyFill="1" applyBorder="1" applyAlignment="1">
      <alignment horizontal="center" vertical="center" wrapText="1"/>
    </xf>
    <xf numFmtId="0" fontId="60" fillId="0" borderId="53" xfId="0" applyFont="1" applyBorder="1" applyAlignment="1">
      <alignment horizontal="center" vertical="center" wrapText="1"/>
    </xf>
    <xf numFmtId="0" fontId="61" fillId="0" borderId="57" xfId="0" applyFont="1" applyBorder="1" applyAlignment="1">
      <alignment horizontal="center" vertical="center" wrapText="1"/>
    </xf>
    <xf numFmtId="0" fontId="61" fillId="0" borderId="58" xfId="0" applyFont="1" applyBorder="1" applyAlignment="1">
      <alignment horizontal="center" vertical="center"/>
    </xf>
    <xf numFmtId="0" fontId="61" fillId="0" borderId="59" xfId="0" applyFont="1" applyBorder="1" applyAlignment="1">
      <alignment horizontal="center" vertical="center"/>
    </xf>
    <xf numFmtId="0" fontId="61" fillId="0" borderId="60" xfId="0" applyFont="1" applyBorder="1" applyAlignment="1">
      <alignment horizontal="center" vertical="center"/>
    </xf>
    <xf numFmtId="0" fontId="61" fillId="0" borderId="61" xfId="0" applyFont="1" applyBorder="1" applyAlignment="1">
      <alignment horizontal="center" vertical="center"/>
    </xf>
    <xf numFmtId="0" fontId="61" fillId="0" borderId="62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0" fillId="6" borderId="8" xfId="0" applyFont="1" applyFill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14" fontId="62" fillId="7" borderId="63" xfId="0" applyNumberFormat="1" applyFont="1" applyFill="1" applyBorder="1" applyAlignment="1">
      <alignment horizontal="center" vertical="center" wrapText="1"/>
    </xf>
    <xf numFmtId="14" fontId="62" fillId="7" borderId="64" xfId="0" applyNumberFormat="1" applyFont="1" applyFill="1" applyBorder="1" applyAlignment="1">
      <alignment horizontal="center" vertical="center" wrapText="1"/>
    </xf>
    <xf numFmtId="14" fontId="62" fillId="7" borderId="65" xfId="0" applyNumberFormat="1" applyFont="1" applyFill="1" applyBorder="1" applyAlignment="1">
      <alignment horizontal="center" vertical="center" wrapText="1"/>
    </xf>
    <xf numFmtId="14" fontId="64" fillId="7" borderId="6" xfId="0" applyNumberFormat="1" applyFont="1" applyFill="1" applyBorder="1" applyAlignment="1">
      <alignment horizontal="center" vertical="center" wrapText="1"/>
    </xf>
    <xf numFmtId="0" fontId="65" fillId="0" borderId="66" xfId="0" applyFont="1" applyBorder="1" applyAlignment="1">
      <alignment horizontal="center" vertical="center" wrapText="1"/>
    </xf>
    <xf numFmtId="0" fontId="65" fillId="0" borderId="67" xfId="0" applyFont="1" applyBorder="1" applyAlignment="1">
      <alignment horizontal="center" vertical="center"/>
    </xf>
    <xf numFmtId="0" fontId="65" fillId="0" borderId="68" xfId="0" applyFont="1" applyBorder="1" applyAlignment="1">
      <alignment horizontal="center" vertical="center"/>
    </xf>
    <xf numFmtId="0" fontId="65" fillId="0" borderId="69" xfId="0" applyFont="1" applyBorder="1" applyAlignment="1">
      <alignment horizontal="center" vertical="center"/>
    </xf>
    <xf numFmtId="0" fontId="65" fillId="0" borderId="70" xfId="0" applyFont="1" applyBorder="1" applyAlignment="1">
      <alignment horizontal="center" vertical="center"/>
    </xf>
    <xf numFmtId="0" fontId="65" fillId="0" borderId="71" xfId="0" applyFont="1" applyBorder="1" applyAlignment="1">
      <alignment horizontal="center" vertical="center"/>
    </xf>
    <xf numFmtId="0" fontId="66" fillId="0" borderId="38" xfId="0" applyFont="1" applyBorder="1" applyAlignment="1">
      <alignment horizontal="center" vertical="center"/>
    </xf>
    <xf numFmtId="0" fontId="64" fillId="7" borderId="0" xfId="0" applyFont="1" applyFill="1" applyBorder="1" applyAlignment="1">
      <alignment horizontal="center" vertical="center"/>
    </xf>
    <xf numFmtId="0" fontId="67" fillId="0" borderId="48" xfId="0" applyFont="1" applyBorder="1" applyAlignment="1">
      <alignment horizontal="center" vertical="center" wrapText="1"/>
    </xf>
    <xf numFmtId="0" fontId="68" fillId="7" borderId="0" xfId="0" applyFont="1" applyFill="1" applyBorder="1" applyAlignment="1">
      <alignment horizontal="center" vertical="center"/>
    </xf>
    <xf numFmtId="0" fontId="69" fillId="7" borderId="0" xfId="0" applyFont="1" applyFill="1" applyBorder="1" applyAlignment="1">
      <alignment horizontal="center" vertical="center"/>
    </xf>
    <xf numFmtId="0" fontId="40" fillId="49" borderId="0" xfId="0" applyFont="1" applyFill="1" applyBorder="1" applyAlignment="1">
      <alignment horizontal="center" vertical="center" wrapText="1"/>
    </xf>
    <xf numFmtId="2" fontId="70" fillId="13" borderId="73" xfId="0" applyNumberFormat="1" applyFont="1" applyFill="1" applyBorder="1" applyAlignment="1">
      <alignment horizontal="center" vertical="center" wrapText="1"/>
    </xf>
    <xf numFmtId="2" fontId="70" fillId="13" borderId="74" xfId="0" applyNumberFormat="1" applyFont="1" applyFill="1" applyBorder="1" applyAlignment="1">
      <alignment horizontal="center" vertical="center" wrapText="1"/>
    </xf>
    <xf numFmtId="2" fontId="70" fillId="13" borderId="75" xfId="0" applyNumberFormat="1" applyFont="1" applyFill="1" applyBorder="1" applyAlignment="1">
      <alignment horizontal="center" vertical="center" wrapText="1"/>
    </xf>
    <xf numFmtId="0" fontId="71" fillId="13" borderId="72" xfId="0" applyNumberFormat="1" applyFont="1" applyFill="1" applyBorder="1" applyAlignment="1">
      <alignment horizontal="center" vertical="center" wrapText="1"/>
    </xf>
    <xf numFmtId="0" fontId="72" fillId="13" borderId="55" xfId="0" applyNumberFormat="1" applyFont="1" applyFill="1" applyBorder="1" applyAlignment="1">
      <alignment horizontal="center" vertical="center" wrapText="1"/>
    </xf>
    <xf numFmtId="0" fontId="72" fillId="13" borderId="56" xfId="0" applyNumberFormat="1" applyFont="1" applyFill="1" applyBorder="1" applyAlignment="1">
      <alignment horizontal="center" vertical="center" wrapText="1"/>
    </xf>
    <xf numFmtId="0" fontId="73" fillId="0" borderId="72" xfId="0" applyFont="1" applyBorder="1" applyAlignment="1">
      <alignment horizontal="center" vertical="center" wrapText="1"/>
    </xf>
    <xf numFmtId="0" fontId="74" fillId="7" borderId="0" xfId="0" applyFont="1" applyFill="1" applyBorder="1" applyAlignment="1">
      <alignment horizontal="center" vertical="center"/>
    </xf>
    <xf numFmtId="49" fontId="75" fillId="12" borderId="0" xfId="0" applyNumberFormat="1" applyFont="1" applyFill="1" applyBorder="1" applyAlignment="1">
      <alignment horizontal="center" vertical="center" wrapText="1"/>
    </xf>
    <xf numFmtId="0" fontId="76" fillId="0" borderId="0" xfId="0" applyFont="1" applyAlignment="1">
      <alignment horizontal="center"/>
    </xf>
    <xf numFmtId="0" fontId="78" fillId="0" borderId="0" xfId="0" applyFont="1" applyBorder="1" applyAlignment="1">
      <alignment horizontal="center" vertical="center"/>
    </xf>
    <xf numFmtId="14" fontId="75" fillId="7" borderId="76" xfId="0" applyNumberFormat="1" applyFont="1" applyFill="1" applyBorder="1" applyAlignment="1">
      <alignment horizontal="center" vertical="center" wrapText="1"/>
    </xf>
    <xf numFmtId="14" fontId="75" fillId="7" borderId="77" xfId="0" applyNumberFormat="1" applyFont="1" applyFill="1" applyBorder="1" applyAlignment="1">
      <alignment horizontal="center" vertical="center" wrapText="1"/>
    </xf>
    <xf numFmtId="14" fontId="75" fillId="7" borderId="78" xfId="0" applyNumberFormat="1" applyFont="1" applyFill="1" applyBorder="1" applyAlignment="1">
      <alignment horizontal="center" vertical="center" wrapText="1"/>
    </xf>
    <xf numFmtId="0" fontId="77" fillId="0" borderId="79" xfId="0" applyFont="1" applyBorder="1" applyAlignment="1">
      <alignment horizontal="center" vertical="center" wrapText="1"/>
    </xf>
    <xf numFmtId="0" fontId="77" fillId="0" borderId="80" xfId="0" applyFont="1" applyBorder="1" applyAlignment="1">
      <alignment horizontal="center" vertical="center"/>
    </xf>
    <xf numFmtId="0" fontId="77" fillId="0" borderId="81" xfId="0" applyFont="1" applyBorder="1" applyAlignment="1">
      <alignment horizontal="center" vertical="center"/>
    </xf>
    <xf numFmtId="0" fontId="77" fillId="0" borderId="82" xfId="0" applyFont="1" applyBorder="1" applyAlignment="1">
      <alignment horizontal="center" vertical="center"/>
    </xf>
    <xf numFmtId="0" fontId="77" fillId="0" borderId="83" xfId="0" applyFont="1" applyBorder="1" applyAlignment="1">
      <alignment horizontal="center" vertical="center"/>
    </xf>
    <xf numFmtId="0" fontId="77" fillId="0" borderId="84" xfId="0" applyFont="1" applyBorder="1" applyAlignment="1">
      <alignment horizontal="center" vertical="center"/>
    </xf>
    <xf numFmtId="49" fontId="11" fillId="14" borderId="0" xfId="0" applyNumberFormat="1" applyFont="1" applyFill="1" applyBorder="1" applyAlignment="1">
      <alignment horizontal="center" vertical="center" wrapText="1"/>
    </xf>
    <xf numFmtId="14" fontId="79" fillId="48" borderId="52" xfId="0" applyNumberFormat="1" applyFont="1" applyFill="1" applyBorder="1" applyAlignment="1">
      <alignment horizontal="center" vertical="center" wrapText="1"/>
    </xf>
    <xf numFmtId="49" fontId="79" fillId="48" borderId="4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49" fontId="11" fillId="50" borderId="0" xfId="0" applyNumberFormat="1" applyFont="1" applyFill="1" applyBorder="1" applyAlignment="1">
      <alignment horizontal="center" vertical="center" wrapText="1"/>
    </xf>
    <xf numFmtId="49" fontId="80" fillId="51" borderId="4" xfId="0" applyNumberFormat="1" applyFont="1" applyFill="1" applyBorder="1" applyAlignment="1">
      <alignment horizontal="center" vertical="center" wrapText="1"/>
    </xf>
    <xf numFmtId="14" fontId="80" fillId="51" borderId="52" xfId="0" applyNumberFormat="1" applyFont="1" applyFill="1" applyBorder="1" applyAlignment="1">
      <alignment horizontal="center" vertical="center" wrapText="1"/>
    </xf>
    <xf numFmtId="0" fontId="81" fillId="52" borderId="34" xfId="0" applyFont="1" applyFill="1" applyBorder="1" applyAlignment="1">
      <alignment horizontal="center" vertical="center" wrapText="1"/>
    </xf>
    <xf numFmtId="0" fontId="81" fillId="52" borderId="35" xfId="0" applyFont="1" applyFill="1" applyBorder="1" applyAlignment="1">
      <alignment horizontal="center" vertical="center" wrapText="1"/>
    </xf>
    <xf numFmtId="0" fontId="81" fillId="52" borderId="36" xfId="0" applyFont="1" applyFill="1" applyBorder="1" applyAlignment="1">
      <alignment horizontal="center" vertical="center" wrapText="1"/>
    </xf>
    <xf numFmtId="49" fontId="37" fillId="6" borderId="7" xfId="0" applyNumberFormat="1" applyFont="1" applyFill="1" applyBorder="1" applyAlignment="1">
      <alignment horizontal="center" vertical="center" wrapText="1"/>
    </xf>
    <xf numFmtId="0" fontId="31" fillId="7" borderId="0" xfId="0" applyFont="1" applyFill="1" applyAlignment="1">
      <alignment horizontal="left" vertical="center" wrapText="1"/>
    </xf>
    <xf numFmtId="0" fontId="9" fillId="7" borderId="29" xfId="0" applyFont="1" applyFill="1" applyBorder="1" applyAlignment="1">
      <alignment vertical="center"/>
    </xf>
    <xf numFmtId="14" fontId="82" fillId="5" borderId="72" xfId="0" applyNumberFormat="1" applyFont="1" applyFill="1" applyBorder="1" applyAlignment="1">
      <alignment horizontal="center" vertical="center" wrapText="1"/>
    </xf>
    <xf numFmtId="14" fontId="70" fillId="13" borderId="72" xfId="0" applyNumberFormat="1" applyFont="1" applyFill="1" applyBorder="1" applyAlignment="1">
      <alignment horizontal="center" vertical="center" wrapText="1"/>
    </xf>
    <xf numFmtId="49" fontId="11" fillId="53" borderId="0" xfId="0" applyNumberFormat="1" applyFont="1" applyFill="1" applyBorder="1" applyAlignment="1">
      <alignment horizontal="center" vertical="center" wrapText="1"/>
    </xf>
    <xf numFmtId="14" fontId="79" fillId="4" borderId="72" xfId="0" applyNumberFormat="1" applyFont="1" applyFill="1" applyBorder="1" applyAlignment="1">
      <alignment horizontal="center" vertical="center" wrapText="1"/>
    </xf>
    <xf numFmtId="49" fontId="11" fillId="54" borderId="0" xfId="0" applyNumberFormat="1" applyFont="1" applyFill="1" applyBorder="1" applyAlignment="1">
      <alignment horizontal="center" vertical="center" wrapText="1"/>
    </xf>
    <xf numFmtId="49" fontId="83" fillId="54" borderId="0" xfId="0" applyNumberFormat="1" applyFont="1" applyFill="1" applyBorder="1" applyAlignment="1">
      <alignment horizontal="center" vertical="center" wrapText="1"/>
    </xf>
    <xf numFmtId="0" fontId="84" fillId="0" borderId="0" xfId="0" applyFont="1" applyAlignment="1">
      <alignment horizontal="center"/>
    </xf>
    <xf numFmtId="0" fontId="86" fillId="0" borderId="0" xfId="0" applyFont="1" applyBorder="1" applyAlignment="1">
      <alignment horizontal="center" vertical="center"/>
    </xf>
    <xf numFmtId="0" fontId="85" fillId="0" borderId="86" xfId="0" applyFont="1" applyBorder="1" applyAlignment="1">
      <alignment horizontal="center" vertical="center" wrapText="1"/>
    </xf>
    <xf numFmtId="0" fontId="85" fillId="0" borderId="87" xfId="0" applyFont="1" applyBorder="1" applyAlignment="1">
      <alignment horizontal="center" vertical="center"/>
    </xf>
    <xf numFmtId="0" fontId="85" fillId="0" borderId="88" xfId="0" applyFont="1" applyBorder="1" applyAlignment="1">
      <alignment horizontal="center" vertical="center"/>
    </xf>
    <xf numFmtId="0" fontId="85" fillId="0" borderId="89" xfId="0" applyFont="1" applyBorder="1" applyAlignment="1">
      <alignment horizontal="center" vertical="center"/>
    </xf>
    <xf numFmtId="0" fontId="85" fillId="0" borderId="90" xfId="0" applyFont="1" applyBorder="1" applyAlignment="1">
      <alignment horizontal="center" vertical="center"/>
    </xf>
    <xf numFmtId="0" fontId="85" fillId="0" borderId="91" xfId="0" applyFont="1" applyBorder="1" applyAlignment="1">
      <alignment horizontal="center" vertical="center"/>
    </xf>
    <xf numFmtId="14" fontId="83" fillId="7" borderId="92" xfId="0" applyNumberFormat="1" applyFont="1" applyFill="1" applyBorder="1" applyAlignment="1">
      <alignment horizontal="center" vertical="center" wrapText="1"/>
    </xf>
    <xf numFmtId="14" fontId="83" fillId="7" borderId="93" xfId="0" applyNumberFormat="1" applyFont="1" applyFill="1" applyBorder="1" applyAlignment="1">
      <alignment horizontal="center" vertical="center" wrapText="1"/>
    </xf>
    <xf numFmtId="14" fontId="83" fillId="7" borderId="94" xfId="0" applyNumberFormat="1" applyFont="1" applyFill="1" applyBorder="1" applyAlignment="1">
      <alignment horizontal="center" vertical="center" wrapText="1"/>
    </xf>
    <xf numFmtId="0" fontId="84" fillId="0" borderId="85" xfId="0" applyFont="1" applyBorder="1" applyAlignment="1">
      <alignment horizontal="center" vertical="center" wrapText="1"/>
    </xf>
    <xf numFmtId="0" fontId="83" fillId="7" borderId="0" xfId="0" applyFont="1" applyFill="1" applyBorder="1" applyAlignment="1">
      <alignment horizontal="center" vertical="center"/>
    </xf>
    <xf numFmtId="0" fontId="40" fillId="54" borderId="0" xfId="0" applyFont="1" applyFill="1" applyBorder="1" applyAlignment="1">
      <alignment horizontal="center" vertical="center" wrapText="1"/>
    </xf>
    <xf numFmtId="0" fontId="87" fillId="4" borderId="85" xfId="0" applyNumberFormat="1" applyFont="1" applyFill="1" applyBorder="1" applyAlignment="1">
      <alignment horizontal="center" vertical="center" wrapText="1"/>
    </xf>
    <xf numFmtId="0" fontId="88" fillId="4" borderId="95" xfId="0" applyNumberFormat="1" applyFont="1" applyFill="1" applyBorder="1" applyAlignment="1">
      <alignment horizontal="center" vertical="center" wrapText="1"/>
    </xf>
    <xf numFmtId="0" fontId="88" fillId="4" borderId="96" xfId="0" applyNumberFormat="1" applyFont="1" applyFill="1" applyBorder="1" applyAlignment="1">
      <alignment horizontal="center" vertical="center" wrapText="1"/>
    </xf>
    <xf numFmtId="2" fontId="79" fillId="4" borderId="97" xfId="0" applyNumberFormat="1" applyFont="1" applyFill="1" applyBorder="1" applyAlignment="1">
      <alignment horizontal="center" vertical="center" wrapText="1"/>
    </xf>
    <xf numFmtId="2" fontId="79" fillId="4" borderId="95" xfId="0" applyNumberFormat="1" applyFont="1" applyFill="1" applyBorder="1" applyAlignment="1">
      <alignment horizontal="center" vertical="center" wrapText="1"/>
    </xf>
    <xf numFmtId="2" fontId="79" fillId="4" borderId="96" xfId="0" applyNumberFormat="1" applyFont="1" applyFill="1" applyBorder="1" applyAlignment="1">
      <alignment horizontal="center" vertical="center" wrapText="1"/>
    </xf>
    <xf numFmtId="49" fontId="89" fillId="50" borderId="0" xfId="0" applyNumberFormat="1" applyFont="1" applyFill="1" applyBorder="1" applyAlignment="1">
      <alignment horizontal="center" vertical="center" wrapText="1"/>
    </xf>
    <xf numFmtId="0" fontId="90" fillId="0" borderId="0" xfId="0" applyFont="1" applyAlignment="1">
      <alignment horizontal="center"/>
    </xf>
    <xf numFmtId="0" fontId="91" fillId="0" borderId="79" xfId="0" applyFont="1" applyBorder="1" applyAlignment="1">
      <alignment horizontal="center" vertical="center" wrapText="1"/>
    </xf>
    <xf numFmtId="0" fontId="91" fillId="0" borderId="80" xfId="0" applyFont="1" applyBorder="1" applyAlignment="1">
      <alignment horizontal="center" vertical="center"/>
    </xf>
    <xf numFmtId="14" fontId="89" fillId="7" borderId="76" xfId="0" applyNumberFormat="1" applyFont="1" applyFill="1" applyBorder="1" applyAlignment="1">
      <alignment horizontal="center" vertical="center" wrapText="1"/>
    </xf>
    <xf numFmtId="0" fontId="91" fillId="0" borderId="81" xfId="0" applyFont="1" applyBorder="1" applyAlignment="1">
      <alignment horizontal="center" vertical="center"/>
    </xf>
    <xf numFmtId="0" fontId="91" fillId="0" borderId="82" xfId="0" applyFont="1" applyBorder="1" applyAlignment="1">
      <alignment horizontal="center" vertical="center"/>
    </xf>
    <xf numFmtId="14" fontId="89" fillId="7" borderId="77" xfId="0" applyNumberFormat="1" applyFont="1" applyFill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/>
    </xf>
    <xf numFmtId="14" fontId="89" fillId="7" borderId="78" xfId="0" applyNumberFormat="1" applyFont="1" applyFill="1" applyBorder="1" applyAlignment="1">
      <alignment horizontal="center" vertical="center" wrapText="1"/>
    </xf>
    <xf numFmtId="0" fontId="91" fillId="0" borderId="83" xfId="0" applyFont="1" applyBorder="1" applyAlignment="1">
      <alignment horizontal="center" vertical="center"/>
    </xf>
    <xf numFmtId="0" fontId="91" fillId="0" borderId="84" xfId="0" applyFont="1" applyBorder="1" applyAlignment="1">
      <alignment horizontal="center" vertical="center"/>
    </xf>
    <xf numFmtId="0" fontId="90" fillId="0" borderId="72" xfId="0" applyFont="1" applyBorder="1" applyAlignment="1">
      <alignment horizontal="center" vertical="center" wrapText="1"/>
    </xf>
    <xf numFmtId="0" fontId="89" fillId="7" borderId="0" xfId="0" applyFont="1" applyFill="1" applyBorder="1" applyAlignment="1">
      <alignment horizontal="center" vertical="center"/>
    </xf>
    <xf numFmtId="0" fontId="40" fillId="50" borderId="0" xfId="0" applyFont="1" applyFill="1" applyBorder="1" applyAlignment="1">
      <alignment horizontal="center" vertical="center" wrapText="1"/>
    </xf>
    <xf numFmtId="2" fontId="80" fillId="13" borderId="73" xfId="0" applyNumberFormat="1" applyFont="1" applyFill="1" applyBorder="1" applyAlignment="1">
      <alignment horizontal="center" vertical="center" wrapText="1"/>
    </xf>
    <xf numFmtId="2" fontId="80" fillId="13" borderId="74" xfId="0" applyNumberFormat="1" applyFont="1" applyFill="1" applyBorder="1" applyAlignment="1">
      <alignment horizontal="center" vertical="center" wrapText="1"/>
    </xf>
    <xf numFmtId="2" fontId="80" fillId="13" borderId="75" xfId="0" applyNumberFormat="1" applyFont="1" applyFill="1" applyBorder="1" applyAlignment="1">
      <alignment horizontal="center" vertical="center" wrapText="1"/>
    </xf>
    <xf numFmtId="0" fontId="93" fillId="50" borderId="0" xfId="0" applyFont="1" applyFill="1" applyBorder="1" applyAlignment="1">
      <alignment horizontal="center" vertical="center" wrapText="1"/>
    </xf>
    <xf numFmtId="0" fontId="94" fillId="13" borderId="99" xfId="0" applyNumberFormat="1" applyFont="1" applyFill="1" applyBorder="1" applyAlignment="1">
      <alignment horizontal="center" vertical="center" wrapText="1"/>
    </xf>
    <xf numFmtId="0" fontId="95" fillId="13" borderId="100" xfId="0" applyNumberFormat="1" applyFont="1" applyFill="1" applyBorder="1" applyAlignment="1">
      <alignment horizontal="center" vertical="center" wrapText="1"/>
    </xf>
    <xf numFmtId="0" fontId="95" fillId="13" borderId="101" xfId="0" applyNumberFormat="1" applyFont="1" applyFill="1" applyBorder="1" applyAlignment="1">
      <alignment horizontal="center" vertical="center" wrapText="1"/>
    </xf>
    <xf numFmtId="14" fontId="70" fillId="13" borderId="98" xfId="0" applyNumberFormat="1" applyFont="1" applyFill="1" applyBorder="1" applyAlignment="1">
      <alignment horizontal="center" vertical="center" wrapText="1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84"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445B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445B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445B"/>
        </patternFill>
      </fill>
    </dxf>
    <dxf>
      <font>
        <b/>
        <i val="0"/>
      </font>
      <fill>
        <patternFill>
          <bgColor rgb="FF43F2B7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ill>
        <patternFill>
          <bgColor rgb="FFF2445B"/>
        </patternFill>
      </fill>
    </dxf>
    <dxf>
      <font>
        <b/>
        <i val="0"/>
        <color theme="2" tint="-0.89996032593768116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</font>
      <fill>
        <patternFill>
          <bgColor rgb="FF43F2B7"/>
        </patternFill>
      </fill>
    </dxf>
    <dxf>
      <fill>
        <patternFill>
          <bgColor rgb="FFF2445B"/>
        </patternFill>
      </fill>
    </dxf>
    <dxf>
      <font>
        <b/>
        <i val="0"/>
      </font>
      <fill>
        <patternFill>
          <bgColor rgb="FF43F2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783877"/>
      <color rgb="FF2F85E3"/>
      <color rgb="FF69BE51"/>
      <color rgb="FFE77A17"/>
      <color rgb="FFF2445B"/>
      <color rgb="FFEC3C70"/>
      <color rgb="FF43F2B7"/>
      <color rgb="FFF9F9F9"/>
      <color rgb="FFA04B9D"/>
      <color rgb="FFD3E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753200</xdr:colOff>
      <xdr:row>15</xdr:row>
      <xdr:rowOff>227533</xdr:rowOff>
    </xdr:from>
    <xdr:to>
      <xdr:col>10</xdr:col>
      <xdr:colOff>256929</xdr:colOff>
      <xdr:row>16</xdr:row>
      <xdr:rowOff>61245</xdr:rowOff>
    </xdr:to>
    <xdr:pic>
      <xdr:nvPicPr>
        <xdr:cNvPr id="2" name="Imagem 1" descr="⭐ Star Emoji on Apple iOS 10.3">
          <a:extLst>
            <a:ext uri="{FF2B5EF4-FFF2-40B4-BE49-F238E27FC236}">
              <a16:creationId xmlns:a16="http://schemas.microsoft.com/office/drawing/2014/main" id="{DF45DF36-A3DC-0A4E-A681-4CB84F088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9689" y="6199235"/>
          <a:ext cx="327877" cy="333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715812</xdr:colOff>
      <xdr:row>19</xdr:row>
      <xdr:rowOff>43117</xdr:rowOff>
    </xdr:from>
    <xdr:to>
      <xdr:col>10</xdr:col>
      <xdr:colOff>268701</xdr:colOff>
      <xdr:row>19</xdr:row>
      <xdr:rowOff>425726</xdr:rowOff>
    </xdr:to>
    <xdr:pic>
      <xdr:nvPicPr>
        <xdr:cNvPr id="4" name="Imagem 3" descr="⚖️ Balança Emoji">
          <a:extLst>
            <a:ext uri="{FF2B5EF4-FFF2-40B4-BE49-F238E27FC236}">
              <a16:creationId xmlns:a16="http://schemas.microsoft.com/office/drawing/2014/main" id="{5FFB01DF-3E40-CE42-A377-B792C66E0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72301" y="7784713"/>
          <a:ext cx="377037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378054</xdr:colOff>
      <xdr:row>12</xdr:row>
      <xdr:rowOff>128660</xdr:rowOff>
    </xdr:from>
    <xdr:to>
      <xdr:col>6</xdr:col>
      <xdr:colOff>712623</xdr:colOff>
      <xdr:row>12</xdr:row>
      <xdr:rowOff>462897</xdr:rowOff>
    </xdr:to>
    <xdr:pic>
      <xdr:nvPicPr>
        <xdr:cNvPr id="5" name="Imagem 4" descr="⭐ Star Emoji on Apple iOS 10.3">
          <a:extLst>
            <a:ext uri="{FF2B5EF4-FFF2-40B4-BE49-F238E27FC236}">
              <a16:creationId xmlns:a16="http://schemas.microsoft.com/office/drawing/2014/main" id="{D808EAEB-864C-404E-A269-D57676698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4503" y="1078193"/>
          <a:ext cx="334569" cy="334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306700</xdr:colOff>
      <xdr:row>12</xdr:row>
      <xdr:rowOff>110790</xdr:rowOff>
    </xdr:from>
    <xdr:to>
      <xdr:col>7</xdr:col>
      <xdr:colOff>690429</xdr:colOff>
      <xdr:row>12</xdr:row>
      <xdr:rowOff>493399</xdr:rowOff>
    </xdr:to>
    <xdr:pic>
      <xdr:nvPicPr>
        <xdr:cNvPr id="6" name="Imagem 5" descr="⚖️ Balança Emoji">
          <a:extLst>
            <a:ext uri="{FF2B5EF4-FFF2-40B4-BE49-F238E27FC236}">
              <a16:creationId xmlns:a16="http://schemas.microsoft.com/office/drawing/2014/main" id="{65E05F1C-FAF7-144D-820B-91D38A90A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1373" y="1060323"/>
          <a:ext cx="38372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753200</xdr:colOff>
      <xdr:row>15</xdr:row>
      <xdr:rowOff>227533</xdr:rowOff>
    </xdr:from>
    <xdr:to>
      <xdr:col>10</xdr:col>
      <xdr:colOff>256929</xdr:colOff>
      <xdr:row>16</xdr:row>
      <xdr:rowOff>61246</xdr:rowOff>
    </xdr:to>
    <xdr:pic>
      <xdr:nvPicPr>
        <xdr:cNvPr id="2" name="Imagem 1" descr="⭐ Star Emoji on Apple iOS 10.3">
          <a:extLst>
            <a:ext uri="{FF2B5EF4-FFF2-40B4-BE49-F238E27FC236}">
              <a16:creationId xmlns:a16="http://schemas.microsoft.com/office/drawing/2014/main" id="{EF6CDEDF-5CB2-DB49-BF40-E1800EDEF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0200" y="6196533"/>
          <a:ext cx="329229" cy="329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715812</xdr:colOff>
      <xdr:row>19</xdr:row>
      <xdr:rowOff>43117</xdr:rowOff>
    </xdr:from>
    <xdr:to>
      <xdr:col>10</xdr:col>
      <xdr:colOff>268701</xdr:colOff>
      <xdr:row>19</xdr:row>
      <xdr:rowOff>425726</xdr:rowOff>
    </xdr:to>
    <xdr:pic>
      <xdr:nvPicPr>
        <xdr:cNvPr id="3" name="Imagem 2" descr="⚖️ Balança Emoji">
          <a:extLst>
            <a:ext uri="{FF2B5EF4-FFF2-40B4-BE49-F238E27FC236}">
              <a16:creationId xmlns:a16="http://schemas.microsoft.com/office/drawing/2014/main" id="{89FE0C56-33FD-9C48-8AB3-508689CEA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2812" y="7777417"/>
          <a:ext cx="37838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378054</xdr:colOff>
      <xdr:row>12</xdr:row>
      <xdr:rowOff>128660</xdr:rowOff>
    </xdr:from>
    <xdr:to>
      <xdr:col>6</xdr:col>
      <xdr:colOff>712623</xdr:colOff>
      <xdr:row>12</xdr:row>
      <xdr:rowOff>462897</xdr:rowOff>
    </xdr:to>
    <xdr:pic>
      <xdr:nvPicPr>
        <xdr:cNvPr id="4" name="Imagem 3" descr="⭐ Star Emoji on Apple iOS 10.3">
          <a:extLst>
            <a:ext uri="{FF2B5EF4-FFF2-40B4-BE49-F238E27FC236}">
              <a16:creationId xmlns:a16="http://schemas.microsoft.com/office/drawing/2014/main" id="{89601257-0C2B-FA44-BC85-268CB8626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1354" y="4522860"/>
          <a:ext cx="334569" cy="334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306700</xdr:colOff>
      <xdr:row>12</xdr:row>
      <xdr:rowOff>110790</xdr:rowOff>
    </xdr:from>
    <xdr:to>
      <xdr:col>7</xdr:col>
      <xdr:colOff>690429</xdr:colOff>
      <xdr:row>12</xdr:row>
      <xdr:rowOff>493399</xdr:rowOff>
    </xdr:to>
    <xdr:pic>
      <xdr:nvPicPr>
        <xdr:cNvPr id="5" name="Imagem 4" descr="⚖️ Balança Emoji">
          <a:extLst>
            <a:ext uri="{FF2B5EF4-FFF2-40B4-BE49-F238E27FC236}">
              <a16:creationId xmlns:a16="http://schemas.microsoft.com/office/drawing/2014/main" id="{B4AA8525-4B60-A847-803E-9E2A7000E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6800" y="4504990"/>
          <a:ext cx="38372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753200</xdr:colOff>
      <xdr:row>15</xdr:row>
      <xdr:rowOff>227533</xdr:rowOff>
    </xdr:from>
    <xdr:to>
      <xdr:col>10</xdr:col>
      <xdr:colOff>256929</xdr:colOff>
      <xdr:row>16</xdr:row>
      <xdr:rowOff>61245</xdr:rowOff>
    </xdr:to>
    <xdr:pic>
      <xdr:nvPicPr>
        <xdr:cNvPr id="2" name="Imagem 1" descr="⭐ Star Emoji on Apple iOS 10.3">
          <a:extLst>
            <a:ext uri="{FF2B5EF4-FFF2-40B4-BE49-F238E27FC236}">
              <a16:creationId xmlns:a16="http://schemas.microsoft.com/office/drawing/2014/main" id="{6864A44A-BDA1-064B-92BA-193B501D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0200" y="5967933"/>
          <a:ext cx="329229" cy="329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715812</xdr:colOff>
      <xdr:row>19</xdr:row>
      <xdr:rowOff>43117</xdr:rowOff>
    </xdr:from>
    <xdr:to>
      <xdr:col>10</xdr:col>
      <xdr:colOff>268701</xdr:colOff>
      <xdr:row>19</xdr:row>
      <xdr:rowOff>425726</xdr:rowOff>
    </xdr:to>
    <xdr:pic>
      <xdr:nvPicPr>
        <xdr:cNvPr id="3" name="Imagem 2" descr="⚖️ Balança Emoji">
          <a:extLst>
            <a:ext uri="{FF2B5EF4-FFF2-40B4-BE49-F238E27FC236}">
              <a16:creationId xmlns:a16="http://schemas.microsoft.com/office/drawing/2014/main" id="{50676F65-9325-DF49-8D2E-415D0528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2812" y="7548817"/>
          <a:ext cx="37838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378054</xdr:colOff>
      <xdr:row>12</xdr:row>
      <xdr:rowOff>128660</xdr:rowOff>
    </xdr:from>
    <xdr:to>
      <xdr:col>6</xdr:col>
      <xdr:colOff>712623</xdr:colOff>
      <xdr:row>12</xdr:row>
      <xdr:rowOff>462897</xdr:rowOff>
    </xdr:to>
    <xdr:pic>
      <xdr:nvPicPr>
        <xdr:cNvPr id="4" name="Imagem 3" descr="⭐ Star Emoji on Apple iOS 10.3">
          <a:extLst>
            <a:ext uri="{FF2B5EF4-FFF2-40B4-BE49-F238E27FC236}">
              <a16:creationId xmlns:a16="http://schemas.microsoft.com/office/drawing/2014/main" id="{B7AE270B-48B6-CF40-8B0C-2AE095F76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1354" y="4294260"/>
          <a:ext cx="334569" cy="334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306700</xdr:colOff>
      <xdr:row>12</xdr:row>
      <xdr:rowOff>110790</xdr:rowOff>
    </xdr:from>
    <xdr:to>
      <xdr:col>7</xdr:col>
      <xdr:colOff>690429</xdr:colOff>
      <xdr:row>12</xdr:row>
      <xdr:rowOff>493399</xdr:rowOff>
    </xdr:to>
    <xdr:pic>
      <xdr:nvPicPr>
        <xdr:cNvPr id="5" name="Imagem 4" descr="⚖️ Balança Emoji">
          <a:extLst>
            <a:ext uri="{FF2B5EF4-FFF2-40B4-BE49-F238E27FC236}">
              <a16:creationId xmlns:a16="http://schemas.microsoft.com/office/drawing/2014/main" id="{565202E1-32C0-1C46-9A59-335812162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6800" y="4276390"/>
          <a:ext cx="38372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753200</xdr:colOff>
      <xdr:row>15</xdr:row>
      <xdr:rowOff>227533</xdr:rowOff>
    </xdr:from>
    <xdr:to>
      <xdr:col>10</xdr:col>
      <xdr:colOff>256929</xdr:colOff>
      <xdr:row>16</xdr:row>
      <xdr:rowOff>61245</xdr:rowOff>
    </xdr:to>
    <xdr:pic>
      <xdr:nvPicPr>
        <xdr:cNvPr id="2" name="Imagem 1" descr="⭐ Star Emoji on Apple iOS 10.3">
          <a:extLst>
            <a:ext uri="{FF2B5EF4-FFF2-40B4-BE49-F238E27FC236}">
              <a16:creationId xmlns:a16="http://schemas.microsoft.com/office/drawing/2014/main" id="{FF4477DD-C714-5848-BB5A-2811BD67A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0200" y="5967933"/>
          <a:ext cx="329229" cy="329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715812</xdr:colOff>
      <xdr:row>19</xdr:row>
      <xdr:rowOff>43117</xdr:rowOff>
    </xdr:from>
    <xdr:to>
      <xdr:col>10</xdr:col>
      <xdr:colOff>268701</xdr:colOff>
      <xdr:row>19</xdr:row>
      <xdr:rowOff>425726</xdr:rowOff>
    </xdr:to>
    <xdr:pic>
      <xdr:nvPicPr>
        <xdr:cNvPr id="3" name="Imagem 2" descr="⚖️ Balança Emoji">
          <a:extLst>
            <a:ext uri="{FF2B5EF4-FFF2-40B4-BE49-F238E27FC236}">
              <a16:creationId xmlns:a16="http://schemas.microsoft.com/office/drawing/2014/main" id="{C2A32B8A-F07C-1F48-B683-D00560C8A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2812" y="7548817"/>
          <a:ext cx="37838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378054</xdr:colOff>
      <xdr:row>12</xdr:row>
      <xdr:rowOff>128660</xdr:rowOff>
    </xdr:from>
    <xdr:to>
      <xdr:col>6</xdr:col>
      <xdr:colOff>712623</xdr:colOff>
      <xdr:row>12</xdr:row>
      <xdr:rowOff>462897</xdr:rowOff>
    </xdr:to>
    <xdr:pic>
      <xdr:nvPicPr>
        <xdr:cNvPr id="4" name="Imagem 3" descr="⭐ Star Emoji on Apple iOS 10.3">
          <a:extLst>
            <a:ext uri="{FF2B5EF4-FFF2-40B4-BE49-F238E27FC236}">
              <a16:creationId xmlns:a16="http://schemas.microsoft.com/office/drawing/2014/main" id="{8B93E400-128A-7642-AAD4-FF608718D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1354" y="4294260"/>
          <a:ext cx="334569" cy="334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306700</xdr:colOff>
      <xdr:row>12</xdr:row>
      <xdr:rowOff>110790</xdr:rowOff>
    </xdr:from>
    <xdr:to>
      <xdr:col>7</xdr:col>
      <xdr:colOff>690429</xdr:colOff>
      <xdr:row>12</xdr:row>
      <xdr:rowOff>493399</xdr:rowOff>
    </xdr:to>
    <xdr:pic>
      <xdr:nvPicPr>
        <xdr:cNvPr id="5" name="Imagem 4" descr="⚖️ Balança Emoji">
          <a:extLst>
            <a:ext uri="{FF2B5EF4-FFF2-40B4-BE49-F238E27FC236}">
              <a16:creationId xmlns:a16="http://schemas.microsoft.com/office/drawing/2014/main" id="{1B3788A9-C5B1-DB43-B431-9718200C0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6800" y="4276390"/>
          <a:ext cx="38372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753200</xdr:colOff>
      <xdr:row>15</xdr:row>
      <xdr:rowOff>227533</xdr:rowOff>
    </xdr:from>
    <xdr:to>
      <xdr:col>10</xdr:col>
      <xdr:colOff>256929</xdr:colOff>
      <xdr:row>16</xdr:row>
      <xdr:rowOff>61245</xdr:rowOff>
    </xdr:to>
    <xdr:pic>
      <xdr:nvPicPr>
        <xdr:cNvPr id="2" name="Imagem 1" descr="⭐ Star Emoji on Apple iOS 10.3">
          <a:extLst>
            <a:ext uri="{FF2B5EF4-FFF2-40B4-BE49-F238E27FC236}">
              <a16:creationId xmlns:a16="http://schemas.microsoft.com/office/drawing/2014/main" id="{42D83CEF-61AC-C04D-85EF-BD02B3F4C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0200" y="5967933"/>
          <a:ext cx="329229" cy="329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715812</xdr:colOff>
      <xdr:row>19</xdr:row>
      <xdr:rowOff>43117</xdr:rowOff>
    </xdr:from>
    <xdr:to>
      <xdr:col>10</xdr:col>
      <xdr:colOff>268701</xdr:colOff>
      <xdr:row>19</xdr:row>
      <xdr:rowOff>425726</xdr:rowOff>
    </xdr:to>
    <xdr:pic>
      <xdr:nvPicPr>
        <xdr:cNvPr id="3" name="Imagem 2" descr="⚖️ Balança Emoji">
          <a:extLst>
            <a:ext uri="{FF2B5EF4-FFF2-40B4-BE49-F238E27FC236}">
              <a16:creationId xmlns:a16="http://schemas.microsoft.com/office/drawing/2014/main" id="{AE1DECA9-8588-7540-BF78-B111DC0F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2812" y="7548817"/>
          <a:ext cx="37838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378054</xdr:colOff>
      <xdr:row>12</xdr:row>
      <xdr:rowOff>128660</xdr:rowOff>
    </xdr:from>
    <xdr:to>
      <xdr:col>6</xdr:col>
      <xdr:colOff>712623</xdr:colOff>
      <xdr:row>12</xdr:row>
      <xdr:rowOff>462897</xdr:rowOff>
    </xdr:to>
    <xdr:pic>
      <xdr:nvPicPr>
        <xdr:cNvPr id="4" name="Imagem 3" descr="⭐ Star Emoji on Apple iOS 10.3">
          <a:extLst>
            <a:ext uri="{FF2B5EF4-FFF2-40B4-BE49-F238E27FC236}">
              <a16:creationId xmlns:a16="http://schemas.microsoft.com/office/drawing/2014/main" id="{6491D25E-7F82-3848-9758-EF3EEA55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1354" y="4294260"/>
          <a:ext cx="334569" cy="334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306700</xdr:colOff>
      <xdr:row>12</xdr:row>
      <xdr:rowOff>110790</xdr:rowOff>
    </xdr:from>
    <xdr:to>
      <xdr:col>7</xdr:col>
      <xdr:colOff>690429</xdr:colOff>
      <xdr:row>12</xdr:row>
      <xdr:rowOff>493399</xdr:rowOff>
    </xdr:to>
    <xdr:pic>
      <xdr:nvPicPr>
        <xdr:cNvPr id="5" name="Imagem 4" descr="⚖️ Balança Emoji">
          <a:extLst>
            <a:ext uri="{FF2B5EF4-FFF2-40B4-BE49-F238E27FC236}">
              <a16:creationId xmlns:a16="http://schemas.microsoft.com/office/drawing/2014/main" id="{0BAA41E3-2EF7-0C4B-AC4A-00B3BB9A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6800" y="4276390"/>
          <a:ext cx="38372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753200</xdr:colOff>
      <xdr:row>15</xdr:row>
      <xdr:rowOff>227533</xdr:rowOff>
    </xdr:from>
    <xdr:to>
      <xdr:col>10</xdr:col>
      <xdr:colOff>256929</xdr:colOff>
      <xdr:row>16</xdr:row>
      <xdr:rowOff>61245</xdr:rowOff>
    </xdr:to>
    <xdr:pic>
      <xdr:nvPicPr>
        <xdr:cNvPr id="2" name="Imagem 1" descr="⭐ Star Emoji on Apple iOS 10.3">
          <a:extLst>
            <a:ext uri="{FF2B5EF4-FFF2-40B4-BE49-F238E27FC236}">
              <a16:creationId xmlns:a16="http://schemas.microsoft.com/office/drawing/2014/main" id="{9598542D-2484-3047-BA90-3A3BD87E0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0200" y="6031433"/>
          <a:ext cx="329229" cy="329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715812</xdr:colOff>
      <xdr:row>19</xdr:row>
      <xdr:rowOff>43117</xdr:rowOff>
    </xdr:from>
    <xdr:to>
      <xdr:col>10</xdr:col>
      <xdr:colOff>268701</xdr:colOff>
      <xdr:row>19</xdr:row>
      <xdr:rowOff>425726</xdr:rowOff>
    </xdr:to>
    <xdr:pic>
      <xdr:nvPicPr>
        <xdr:cNvPr id="3" name="Imagem 2" descr="⚖️ Balança Emoji">
          <a:extLst>
            <a:ext uri="{FF2B5EF4-FFF2-40B4-BE49-F238E27FC236}">
              <a16:creationId xmlns:a16="http://schemas.microsoft.com/office/drawing/2014/main" id="{A40772EF-62A6-FE4B-93F3-FF1A23AD8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2812" y="7612317"/>
          <a:ext cx="37838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378054</xdr:colOff>
      <xdr:row>12</xdr:row>
      <xdr:rowOff>128660</xdr:rowOff>
    </xdr:from>
    <xdr:to>
      <xdr:col>6</xdr:col>
      <xdr:colOff>712623</xdr:colOff>
      <xdr:row>12</xdr:row>
      <xdr:rowOff>462897</xdr:rowOff>
    </xdr:to>
    <xdr:pic>
      <xdr:nvPicPr>
        <xdr:cNvPr id="4" name="Imagem 3" descr="⭐ Star Emoji on Apple iOS 10.3">
          <a:extLst>
            <a:ext uri="{FF2B5EF4-FFF2-40B4-BE49-F238E27FC236}">
              <a16:creationId xmlns:a16="http://schemas.microsoft.com/office/drawing/2014/main" id="{714C07B6-4DB1-4A4D-BBBA-E0F9A83C7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1354" y="4357760"/>
          <a:ext cx="334569" cy="334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306700</xdr:colOff>
      <xdr:row>12</xdr:row>
      <xdr:rowOff>110790</xdr:rowOff>
    </xdr:from>
    <xdr:to>
      <xdr:col>7</xdr:col>
      <xdr:colOff>690429</xdr:colOff>
      <xdr:row>12</xdr:row>
      <xdr:rowOff>493399</xdr:rowOff>
    </xdr:to>
    <xdr:pic>
      <xdr:nvPicPr>
        <xdr:cNvPr id="5" name="Imagem 4" descr="⚖️ Balança Emoji">
          <a:extLst>
            <a:ext uri="{FF2B5EF4-FFF2-40B4-BE49-F238E27FC236}">
              <a16:creationId xmlns:a16="http://schemas.microsoft.com/office/drawing/2014/main" id="{F341DCF0-205A-0E41-AA6A-DC94896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6800" y="4339890"/>
          <a:ext cx="38372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753200</xdr:colOff>
      <xdr:row>15</xdr:row>
      <xdr:rowOff>227533</xdr:rowOff>
    </xdr:from>
    <xdr:to>
      <xdr:col>10</xdr:col>
      <xdr:colOff>256929</xdr:colOff>
      <xdr:row>16</xdr:row>
      <xdr:rowOff>61245</xdr:rowOff>
    </xdr:to>
    <xdr:pic>
      <xdr:nvPicPr>
        <xdr:cNvPr id="2" name="Imagem 1" descr="⭐ Star Emoji on Apple iOS 10.3">
          <a:extLst>
            <a:ext uri="{FF2B5EF4-FFF2-40B4-BE49-F238E27FC236}">
              <a16:creationId xmlns:a16="http://schemas.microsoft.com/office/drawing/2014/main" id="{8FCEE764-A64D-CB4B-A30B-D00FBD3EA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0200" y="6031433"/>
          <a:ext cx="329229" cy="329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715812</xdr:colOff>
      <xdr:row>19</xdr:row>
      <xdr:rowOff>43117</xdr:rowOff>
    </xdr:from>
    <xdr:to>
      <xdr:col>10</xdr:col>
      <xdr:colOff>268701</xdr:colOff>
      <xdr:row>19</xdr:row>
      <xdr:rowOff>425726</xdr:rowOff>
    </xdr:to>
    <xdr:pic>
      <xdr:nvPicPr>
        <xdr:cNvPr id="3" name="Imagem 2" descr="⚖️ Balança Emoji">
          <a:extLst>
            <a:ext uri="{FF2B5EF4-FFF2-40B4-BE49-F238E27FC236}">
              <a16:creationId xmlns:a16="http://schemas.microsoft.com/office/drawing/2014/main" id="{6D01CF25-0C78-DE42-AE49-2E76DEEF2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2812" y="7612317"/>
          <a:ext cx="37838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378054</xdr:colOff>
      <xdr:row>12</xdr:row>
      <xdr:rowOff>128660</xdr:rowOff>
    </xdr:from>
    <xdr:to>
      <xdr:col>6</xdr:col>
      <xdr:colOff>712623</xdr:colOff>
      <xdr:row>12</xdr:row>
      <xdr:rowOff>462897</xdr:rowOff>
    </xdr:to>
    <xdr:pic>
      <xdr:nvPicPr>
        <xdr:cNvPr id="4" name="Imagem 3" descr="⭐ Star Emoji on Apple iOS 10.3">
          <a:extLst>
            <a:ext uri="{FF2B5EF4-FFF2-40B4-BE49-F238E27FC236}">
              <a16:creationId xmlns:a16="http://schemas.microsoft.com/office/drawing/2014/main" id="{21D14B82-5669-2744-8A79-D86C16483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1354" y="4357760"/>
          <a:ext cx="334569" cy="334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306700</xdr:colOff>
      <xdr:row>12</xdr:row>
      <xdr:rowOff>110790</xdr:rowOff>
    </xdr:from>
    <xdr:to>
      <xdr:col>7</xdr:col>
      <xdr:colOff>690429</xdr:colOff>
      <xdr:row>12</xdr:row>
      <xdr:rowOff>493399</xdr:rowOff>
    </xdr:to>
    <xdr:pic>
      <xdr:nvPicPr>
        <xdr:cNvPr id="5" name="Imagem 4" descr="⚖️ Balança Emoji">
          <a:extLst>
            <a:ext uri="{FF2B5EF4-FFF2-40B4-BE49-F238E27FC236}">
              <a16:creationId xmlns:a16="http://schemas.microsoft.com/office/drawing/2014/main" id="{4318E496-CCF6-D240-BC23-47CA1322E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6800" y="4339890"/>
          <a:ext cx="383729" cy="38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18B6-9E1A-4243-B1A4-90A2F8BCED7C}">
  <sheetPr>
    <pageSetUpPr fitToPage="1"/>
  </sheetPr>
  <dimension ref="A1:O18"/>
  <sheetViews>
    <sheetView showGridLines="0" zoomScale="86" zoomScaleNormal="100" workbookViewId="0">
      <selection activeCell="B7" sqref="B7"/>
    </sheetView>
  </sheetViews>
  <sheetFormatPr baseColWidth="10" defaultColWidth="9.1640625" defaultRowHeight="18" customHeight="1"/>
  <cols>
    <col min="1" max="1" width="4" style="3" customWidth="1"/>
    <col min="2" max="2" width="42.5" style="8" customWidth="1"/>
    <col min="3" max="6" width="35.6640625" style="3" customWidth="1"/>
    <col min="7" max="7" width="32.33203125" style="3" customWidth="1"/>
    <col min="8" max="8" width="30" style="3" customWidth="1"/>
    <col min="9" max="16384" width="9.1640625" style="3"/>
  </cols>
  <sheetData>
    <row r="1" spans="1:15" s="1" customFormat="1" ht="24" customHeight="1">
      <c r="B1" s="2"/>
      <c r="C1" s="23"/>
      <c r="D1" s="2"/>
      <c r="E1" s="2"/>
      <c r="F1" s="2"/>
    </row>
    <row r="2" spans="1:15" ht="72" customHeight="1">
      <c r="B2" s="163" t="s">
        <v>0</v>
      </c>
      <c r="C2" s="163"/>
      <c r="D2" s="163"/>
      <c r="E2" s="17"/>
      <c r="F2" s="24"/>
    </row>
    <row r="3" spans="1:15" ht="30" customHeight="1">
      <c r="B3" s="4"/>
      <c r="C3" s="25"/>
      <c r="D3" s="26"/>
      <c r="E3" s="27"/>
    </row>
    <row r="4" spans="1:15" s="9" customFormat="1" ht="30" customHeight="1">
      <c r="B4" s="159" t="s">
        <v>68</v>
      </c>
      <c r="C4" s="11" t="s">
        <v>1</v>
      </c>
      <c r="D4" s="12" t="s">
        <v>75</v>
      </c>
      <c r="E4" s="13" t="s">
        <v>76</v>
      </c>
      <c r="F4" s="14" t="s">
        <v>77</v>
      </c>
      <c r="G4" s="152" t="s">
        <v>78</v>
      </c>
      <c r="H4" s="156" t="s">
        <v>79</v>
      </c>
      <c r="I4" s="15"/>
      <c r="J4" s="15"/>
      <c r="K4" s="15"/>
      <c r="L4" s="15"/>
      <c r="M4" s="15"/>
      <c r="N4" s="15"/>
      <c r="O4" s="15"/>
    </row>
    <row r="5" spans="1:15" s="9" customFormat="1" ht="30" customHeight="1">
      <c r="B5" s="160"/>
      <c r="C5" s="18" t="str">
        <f>'EMPRESA 1 (ROSA)'!D3</f>
        <v>Coloque o setor da empresa</v>
      </c>
      <c r="D5" s="19" t="str">
        <f>'EMPRESA 2 (LARANJA)'!D3</f>
        <v>Coloque o setor da empresa</v>
      </c>
      <c r="E5" s="20" t="str">
        <f>'EMPRESA 3 (VERDE)'!D3</f>
        <v>Coloque o setor da empresa</v>
      </c>
      <c r="F5" s="21" t="str">
        <f>'EMPRESA 4 (AZUL)'!D2</f>
        <v>Coloque o setor da empresa</v>
      </c>
      <c r="G5" s="154" t="s">
        <v>43</v>
      </c>
      <c r="H5" s="157" t="s">
        <v>43</v>
      </c>
      <c r="I5" s="15"/>
      <c r="J5" s="15"/>
      <c r="K5" s="15"/>
      <c r="L5" s="15"/>
      <c r="M5" s="15"/>
      <c r="N5" s="15"/>
      <c r="O5" s="15"/>
    </row>
    <row r="6" spans="1:15" s="9" customFormat="1" ht="78" customHeight="1">
      <c r="A6" s="16"/>
      <c r="B6" s="161"/>
      <c r="C6" s="91" t="str">
        <f>'EMPRESA 1 (ROSA)'!C4</f>
        <v>Quais são as características/valores esperados do estagiário?</v>
      </c>
      <c r="D6" s="90" t="str">
        <f>'EMPRESA 2 (LARANJA)'!C4</f>
        <v>Quais são as características/valores esperados do estagiário?</v>
      </c>
      <c r="E6" s="92" t="str">
        <f>'EMPRESA 3 (VERDE)'!C4</f>
        <v>Quais são as características/valores esperados do estagiário?</v>
      </c>
      <c r="F6" s="93" t="str">
        <f>'EMPRESA 4 (AZUL)'!C4</f>
        <v>Quais são as características/valores esperados do estagiário?</v>
      </c>
      <c r="G6" s="153" t="str">
        <f>'EMPRESA 5'!C4</f>
        <v>Quais são as características/valores esperados do estagiário?</v>
      </c>
      <c r="H6" s="158" t="str">
        <f>'EMPRESA 6'!C4</f>
        <v>Quais são as características/valores esperados do estagiário?</v>
      </c>
      <c r="I6" s="15"/>
      <c r="J6" s="15"/>
      <c r="K6" s="15"/>
      <c r="L6" s="15"/>
      <c r="M6" s="15"/>
      <c r="N6" s="15"/>
      <c r="O6" s="15"/>
    </row>
    <row r="7" spans="1:15" ht="30" customHeight="1">
      <c r="B7" s="59" t="s">
        <v>9</v>
      </c>
      <c r="C7" s="94">
        <f>IF('EMPRESA 1 (ROSA)'!D6=0/1/1900,"",'EMPRESA 1 (ROSA)'!D6)</f>
        <v>35797</v>
      </c>
      <c r="D7" s="95">
        <f>IF('EMPRESA 2 (LARANJA)'!D6=0/1/1900,"",'EMPRESA 2 (LARANJA)'!D6)</f>
        <v>36193</v>
      </c>
      <c r="E7" s="94">
        <f>IF('EMPRESA 3 (VERDE)'!D6=0/1/1900,"",'EMPRESA 3 (VERDE)'!D6)</f>
        <v>36588</v>
      </c>
      <c r="F7" s="94">
        <f>IF('EMPRESA 4 (AZUL)'!D6=0/1/1900,"",'EMPRESA 4 (AZUL)'!D6)</f>
        <v>44287</v>
      </c>
      <c r="G7" s="94">
        <f>IF('EMPRESA 5'!D6=0/1/1900,"",'EMPRESA 5'!D6)</f>
        <v>44682</v>
      </c>
      <c r="H7" s="94">
        <f>IF('EMPRESA 6'!D6=0/1/1900,"",'EMPRESA 6'!D6)</f>
        <v>45078</v>
      </c>
    </row>
    <row r="8" spans="1:15" ht="30" customHeight="1">
      <c r="B8" s="5" t="s">
        <v>10</v>
      </c>
      <c r="C8" s="94" t="str">
        <f>IF('EMPRESA 1 (ROSA)'!D11=0/1/1900,"",'EMPRESA 1 (ROSA)'!D11)</f>
        <v/>
      </c>
      <c r="D8" s="95" t="str">
        <f>IF('EMPRESA 2 (LARANJA)'!D11=0/1/1900,"",'EMPRESA 2 (LARANJA)'!D11)</f>
        <v/>
      </c>
      <c r="E8" s="94" t="str">
        <f>IF('EMPRESA 3 (VERDE)'!D11=0/1/1900,"",'EMPRESA 3 (VERDE)'!D11)</f>
        <v/>
      </c>
      <c r="F8" s="94" t="str">
        <f>IF('EMPRESA 4 (AZUL)'!D11=0/1/1900,"",'EMPRESA 4 (AZUL)'!D11)</f>
        <v/>
      </c>
      <c r="G8" s="94" t="str">
        <f>IF('EMPRESA 5'!D11=0/1/1900,"",'EMPRESA 5'!D11)</f>
        <v/>
      </c>
      <c r="H8" s="94" t="str">
        <f>IF('EMPRESA 6'!D11=0/1/1900,"",'EMPRESA 6'!D11)</f>
        <v/>
      </c>
    </row>
    <row r="9" spans="1:15" ht="30" customHeight="1">
      <c r="B9" s="5" t="s">
        <v>15</v>
      </c>
      <c r="C9" s="94" t="str">
        <f>IF('EMPRESA 1 (ROSA)'!D15=0/1/1900,"",'EMPRESA 1 (ROSA)'!D15)</f>
        <v/>
      </c>
      <c r="D9" s="95" t="str">
        <f>IF('EMPRESA 2 (LARANJA)'!D15=0/1/1900,"",'EMPRESA 2 (LARANJA)'!D15)</f>
        <v/>
      </c>
      <c r="E9" s="94" t="str">
        <f>IF('EMPRESA 3 (VERDE)'!D15=0/1/1900,"",'EMPRESA 3 (VERDE)'!D15)</f>
        <v/>
      </c>
      <c r="F9" s="94" t="str">
        <f>IF('EMPRESA 4 (AZUL)'!D15=0/1/1900,"",'EMPRESA 4 (AZUL)'!D15)</f>
        <v/>
      </c>
      <c r="G9" s="94" t="str">
        <f>IF('EMPRESA 5'!D15=0/1/1900,"",'EMPRESA 5'!D15)</f>
        <v/>
      </c>
      <c r="H9" s="94" t="str">
        <f>IF('EMPRESA 6'!D15=0/1/1900,"",'EMPRESA 6'!D15)</f>
        <v/>
      </c>
    </row>
    <row r="10" spans="1:15" ht="30" customHeight="1">
      <c r="B10" s="5" t="s">
        <v>21</v>
      </c>
      <c r="C10" s="94" t="str">
        <f>IF('EMPRESA 1 (ROSA)'!D19=0/1/1900,"",'EMPRESA 1 (ROSA)'!D19)</f>
        <v/>
      </c>
      <c r="D10" s="95" t="str">
        <f>IF('EMPRESA 2 (LARANJA)'!D19=0/1/1900,"",'EMPRESA 2 (LARANJA)'!D19)</f>
        <v/>
      </c>
      <c r="E10" s="94" t="str">
        <f>IF('EMPRESA 3 (VERDE)'!D19=0/1/1900,"",'EMPRESA 3 (VERDE)'!D19)</f>
        <v/>
      </c>
      <c r="F10" s="94" t="str">
        <f>IF('EMPRESA 4 (AZUL)'!D19=0/1/1900,"",'EMPRESA 4 (AZUL)'!D19)</f>
        <v/>
      </c>
      <c r="G10" s="94" t="str">
        <f>IF('EMPRESA 5'!D19=0/1/1900,"",'EMPRESA 5'!D19)</f>
        <v/>
      </c>
      <c r="H10" s="94" t="str">
        <f>IF('EMPRESA 6'!D19=0/1/1900,"",'EMPRESA 6'!D19)</f>
        <v/>
      </c>
    </row>
    <row r="11" spans="1:15" ht="30" customHeight="1">
      <c r="B11" s="5" t="s">
        <v>27</v>
      </c>
      <c r="C11" s="94" t="str">
        <f>IF('EMPRESA 1 (ROSA)'!D24=0/1/1900,"",'EMPRESA 1 (ROSA)'!D24)</f>
        <v/>
      </c>
      <c r="D11" s="95" t="str">
        <f>IF('EMPRESA 2 (LARANJA)'!D24=0/1/1900,"",'EMPRESA 2 (LARANJA)'!D24)</f>
        <v/>
      </c>
      <c r="E11" s="94" t="str">
        <f>IF('EMPRESA 3 (VERDE)'!D24=0/1/1900,"",'EMPRESA 3 (VERDE)'!D24)</f>
        <v/>
      </c>
      <c r="F11" s="94" t="str">
        <f>IF('EMPRESA 4 (AZUL)'!D24=0/1/1900,"",'EMPRESA 4 (AZUL)'!D24)</f>
        <v/>
      </c>
      <c r="G11" s="94" t="str">
        <f>IF('EMPRESA 5'!D24=0/1/1900,"",'EMPRESA 5'!D24)</f>
        <v/>
      </c>
      <c r="H11" s="94" t="str">
        <f>IF('EMPRESA 6'!D24=0/1/1900,"",'EMPRESA 6'!D24)</f>
        <v/>
      </c>
    </row>
    <row r="12" spans="1:15" ht="30" customHeight="1">
      <c r="B12" s="5" t="s">
        <v>70</v>
      </c>
      <c r="C12" s="162" t="str">
        <f>'EMPRESA 1 (ROSA)'!G23</f>
        <v>SIM</v>
      </c>
      <c r="D12" s="162">
        <f>'EMPRESA 2 (LARANJA)'!G23</f>
        <v>0</v>
      </c>
      <c r="E12" s="162">
        <f>'EMPRESA 3 (VERDE)'!G23</f>
        <v>0</v>
      </c>
      <c r="F12" s="162">
        <f>'EMPRESA 4 (AZUL)'!G23</f>
        <v>0</v>
      </c>
      <c r="G12" s="162">
        <f>'EMPRESA 5'!G23</f>
        <v>0</v>
      </c>
      <c r="H12" s="162">
        <f>'EMPRESA 5'!G23</f>
        <v>0</v>
      </c>
    </row>
    <row r="13" spans="1:15" ht="10.25" customHeight="1"/>
    <row r="18" spans="5:5" ht="18" customHeight="1">
      <c r="E18" s="155"/>
    </row>
  </sheetData>
  <mergeCells count="2">
    <mergeCell ref="B4:B6"/>
    <mergeCell ref="B2:D2"/>
  </mergeCells>
  <dataValidations count="7">
    <dataValidation allowBlank="1" showInputMessage="1" showErrorMessage="1" promptTitle="Registro das tarefas de casa" prompt="Ajude os alunos a se tornarem mais organizados com esse registro para tarefa de casa, pronto para impressão, para acompanhar as tarefas. _x000a__x000a_" sqref="A1" xr:uid="{0581258A-FFBE-6748-B35D-E213FA97CE8F}"/>
    <dataValidation allowBlank="1" showInputMessage="1" showErrorMessage="1" prompt="Digite o nome da matéria nesta célula." sqref="B7:B10 B12" xr:uid="{3BA8F6E3-CCCF-214A-BF2B-85A9453B26CB}"/>
    <dataValidation allowBlank="1" showInputMessage="1" showErrorMessage="1" prompt="Insira a data para o início da semana nesta célula." sqref="F2" xr:uid="{F4748095-0948-1446-AB58-67C75789AA12}"/>
    <dataValidation allowBlank="1" showInputMessage="1" showErrorMessage="1" prompt="Ausente – justificado" sqref="I8" xr:uid="{FC4916B4-C1D8-834E-B3BB-5E4683684B40}"/>
    <dataValidation allowBlank="1" showInputMessage="1" showErrorMessage="1" prompt="Insira o dia da semana (por exemplo: segunda-feira) nesta célula. As datas da grade abaixo serão calculadas automaticamente." sqref="D1:F1" xr:uid="{1B7ECDB7-7064-CF48-8B8A-EB69E452168C}"/>
    <dataValidation allowBlank="1" showInputMessage="1" showErrorMessage="1" prompt="Insira a data da semana na próxima célula G5." sqref="E2" xr:uid="{0D4723B7-8E73-3C40-8B46-FEA6A5524801}"/>
    <dataValidation allowBlank="1" showInputMessage="1" showErrorMessage="1" prompt="Insira/atualize o nome da matéria nesta célula." sqref="B11:C11 C12 C7:C10 D7:H12" xr:uid="{4A2C6A29-724C-EC41-BF32-705C63011950}"/>
  </dataValidations>
  <printOptions horizontalCentered="1"/>
  <pageMargins left="0.25" right="0.25" top="0.5" bottom="0.5" header="0.3" footer="0.3"/>
  <pageSetup paperSize="9" scale="4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7524-A91D-F145-8E33-7C497DEB23DF}">
  <sheetPr>
    <tabColor rgb="FF783877"/>
  </sheetPr>
  <dimension ref="B3:K37"/>
  <sheetViews>
    <sheetView showGridLines="0" zoomScale="75" workbookViewId="0">
      <selection activeCell="D11" sqref="D11"/>
    </sheetView>
  </sheetViews>
  <sheetFormatPr baseColWidth="10" defaultRowHeight="14"/>
  <cols>
    <col min="1" max="1" width="5" customWidth="1"/>
    <col min="2" max="2" width="2.6640625" customWidth="1"/>
    <col min="3" max="3" width="43.1640625" customWidth="1"/>
    <col min="4" max="4" width="50.6640625" customWidth="1"/>
    <col min="6" max="6" width="34.1640625" customWidth="1"/>
    <col min="7" max="7" width="14" style="32" customWidth="1"/>
    <col min="8" max="8" width="12.33203125" style="32" customWidth="1"/>
    <col min="9" max="9" width="12.1640625" style="32" customWidth="1"/>
    <col min="11" max="11" width="60.5" customWidth="1"/>
  </cols>
  <sheetData>
    <row r="3" spans="3:11" ht="19" customHeight="1">
      <c r="C3" s="10" t="s">
        <v>2</v>
      </c>
      <c r="D3" s="41" t="s">
        <v>43</v>
      </c>
      <c r="F3" s="44"/>
      <c r="G3" s="43"/>
      <c r="H3" s="42"/>
      <c r="I3" s="42"/>
    </row>
    <row r="4" spans="3:11" ht="16" customHeight="1">
      <c r="C4" s="64" t="s">
        <v>61</v>
      </c>
      <c r="D4" s="65"/>
      <c r="F4" s="44"/>
      <c r="G4" s="43"/>
      <c r="H4" s="42"/>
      <c r="I4" s="42"/>
    </row>
    <row r="5" spans="3:11" ht="46" customHeight="1">
      <c r="C5" s="66"/>
      <c r="D5" s="67"/>
    </row>
    <row r="6" spans="3:11" ht="19" customHeight="1">
      <c r="C6" s="59" t="s">
        <v>9</v>
      </c>
      <c r="D6" s="60">
        <v>44318</v>
      </c>
      <c r="F6" s="46" t="s">
        <v>62</v>
      </c>
      <c r="G6" s="46"/>
      <c r="I6" s="50" t="s">
        <v>67</v>
      </c>
      <c r="J6" s="51"/>
    </row>
    <row r="7" spans="3:11" ht="28">
      <c r="C7" s="6" t="s">
        <v>3</v>
      </c>
      <c r="D7" s="22" t="s">
        <v>4</v>
      </c>
      <c r="F7" s="45" t="str">
        <f>C6</f>
        <v>ENVIO DO CURRÍCULO</v>
      </c>
      <c r="G7" s="47">
        <f>D6</f>
        <v>44318</v>
      </c>
      <c r="I7" s="52"/>
      <c r="J7" s="53"/>
    </row>
    <row r="8" spans="3:11" ht="42">
      <c r="C8" s="7" t="s">
        <v>5</v>
      </c>
      <c r="D8" s="22" t="s">
        <v>6</v>
      </c>
      <c r="F8" s="63" t="str">
        <f>C11</f>
        <v>TESTE LÓGICO E COMPORTAMENTAL</v>
      </c>
      <c r="G8" s="47">
        <f>D11</f>
        <v>44318</v>
      </c>
      <c r="H8" s="58" t="s">
        <v>64</v>
      </c>
      <c r="I8" s="52"/>
      <c r="J8" s="53"/>
    </row>
    <row r="9" spans="3:11" ht="41" customHeight="1">
      <c r="C9" s="7" t="s">
        <v>7</v>
      </c>
      <c r="D9" s="22" t="s">
        <v>8</v>
      </c>
      <c r="F9" s="45" t="str">
        <f>C15</f>
        <v>FASE EM VÍDEO - APRESENTAÇÃO</v>
      </c>
      <c r="G9" s="47">
        <f>D15</f>
        <v>44321</v>
      </c>
      <c r="H9" s="58"/>
      <c r="I9" s="52"/>
      <c r="J9" s="53"/>
    </row>
    <row r="10" spans="3:11" ht="40" customHeight="1">
      <c r="C10" s="7" t="s">
        <v>19</v>
      </c>
      <c r="D10" s="29" t="s">
        <v>20</v>
      </c>
      <c r="F10" s="45" t="str">
        <f>C19</f>
        <v>DINÂMICA EM GRUPO</v>
      </c>
      <c r="G10" s="47">
        <f>D19</f>
        <v>44326</v>
      </c>
      <c r="I10" s="52"/>
      <c r="J10" s="53"/>
    </row>
    <row r="11" spans="3:11" ht="22" customHeight="1">
      <c r="C11" s="5" t="s">
        <v>10</v>
      </c>
      <c r="D11" s="30">
        <v>44318</v>
      </c>
      <c r="F11" s="45" t="str">
        <f>C24</f>
        <v>ENTREVISTA COM GESTOR</v>
      </c>
      <c r="G11" s="47">
        <f>D24</f>
        <v>44333</v>
      </c>
      <c r="I11" s="54"/>
      <c r="J11" s="55"/>
    </row>
    <row r="12" spans="3:11" ht="45" customHeight="1">
      <c r="C12" s="7" t="s">
        <v>11</v>
      </c>
      <c r="D12" s="22" t="s">
        <v>12</v>
      </c>
    </row>
    <row r="13" spans="3:11" ht="51" customHeight="1">
      <c r="C13" s="7" t="s">
        <v>13</v>
      </c>
      <c r="D13" s="22" t="s">
        <v>14</v>
      </c>
      <c r="F13" s="48" t="s">
        <v>63</v>
      </c>
    </row>
    <row r="14" spans="3:11" ht="55" customHeight="1">
      <c r="C14" s="7" t="s">
        <v>19</v>
      </c>
      <c r="D14" s="29" t="s">
        <v>20</v>
      </c>
      <c r="F14" s="33" t="s">
        <v>47</v>
      </c>
      <c r="G14" s="33" t="s">
        <v>48</v>
      </c>
      <c r="H14" s="33" t="s">
        <v>49</v>
      </c>
      <c r="I14" s="33" t="s">
        <v>50</v>
      </c>
      <c r="J14" s="57" t="s">
        <v>66</v>
      </c>
      <c r="K14" s="56" t="s">
        <v>65</v>
      </c>
    </row>
    <row r="15" spans="3:11" ht="18">
      <c r="C15" s="5" t="s">
        <v>15</v>
      </c>
      <c r="D15" s="30">
        <v>44321</v>
      </c>
      <c r="F15" s="61" t="s">
        <v>51</v>
      </c>
      <c r="G15" s="34">
        <v>2</v>
      </c>
      <c r="H15" s="34">
        <v>1</v>
      </c>
      <c r="I15" s="34">
        <f>G15*H15</f>
        <v>2</v>
      </c>
    </row>
    <row r="16" spans="3:11" ht="39" customHeight="1">
      <c r="C16" s="6" t="s">
        <v>16</v>
      </c>
      <c r="D16" s="22" t="s">
        <v>17</v>
      </c>
      <c r="F16" s="61" t="s">
        <v>52</v>
      </c>
      <c r="G16" s="34">
        <v>5</v>
      </c>
      <c r="H16" s="34">
        <v>2</v>
      </c>
      <c r="I16" s="34">
        <f t="shared" ref="I16:I20" si="0">G16*H16</f>
        <v>10</v>
      </c>
      <c r="K16" t="s">
        <v>60</v>
      </c>
    </row>
    <row r="17" spans="3:11" ht="35" customHeight="1">
      <c r="C17" s="7" t="s">
        <v>44</v>
      </c>
      <c r="D17" s="22" t="s">
        <v>18</v>
      </c>
      <c r="F17" s="61" t="s">
        <v>53</v>
      </c>
      <c r="G17" s="34">
        <v>2</v>
      </c>
      <c r="H17" s="34">
        <v>3</v>
      </c>
      <c r="I17" s="34">
        <f t="shared" si="0"/>
        <v>6</v>
      </c>
      <c r="K17" s="49" t="s">
        <v>57</v>
      </c>
    </row>
    <row r="18" spans="3:11" ht="47" customHeight="1">
      <c r="C18" s="7" t="s">
        <v>19</v>
      </c>
      <c r="D18" s="22" t="s">
        <v>20</v>
      </c>
      <c r="F18" s="61" t="s">
        <v>54</v>
      </c>
      <c r="G18" s="34">
        <v>5</v>
      </c>
      <c r="H18" s="34">
        <v>5</v>
      </c>
      <c r="I18" s="34">
        <f t="shared" si="0"/>
        <v>25</v>
      </c>
    </row>
    <row r="19" spans="3:11" ht="18">
      <c r="C19" s="5" t="s">
        <v>21</v>
      </c>
      <c r="D19" s="30">
        <v>44326</v>
      </c>
      <c r="F19" s="61" t="s">
        <v>55</v>
      </c>
      <c r="G19" s="34">
        <v>2</v>
      </c>
      <c r="H19" s="34">
        <v>4</v>
      </c>
      <c r="I19" s="34">
        <f t="shared" si="0"/>
        <v>8</v>
      </c>
    </row>
    <row r="20" spans="3:11" ht="44" customHeight="1">
      <c r="C20" s="6" t="s">
        <v>22</v>
      </c>
      <c r="D20" s="22" t="s">
        <v>25</v>
      </c>
      <c r="F20" s="62" t="s">
        <v>56</v>
      </c>
      <c r="G20" s="34">
        <v>1</v>
      </c>
      <c r="H20" s="34">
        <v>3</v>
      </c>
      <c r="I20" s="34">
        <f t="shared" si="0"/>
        <v>3</v>
      </c>
      <c r="K20" s="39" t="s">
        <v>59</v>
      </c>
    </row>
    <row r="21" spans="3:11" ht="48" customHeight="1">
      <c r="C21" s="7" t="s">
        <v>23</v>
      </c>
      <c r="D21" s="22" t="s">
        <v>26</v>
      </c>
      <c r="F21" s="37" t="s">
        <v>50</v>
      </c>
      <c r="G21" s="35">
        <f>SUM(I15:I20)</f>
        <v>54</v>
      </c>
      <c r="H21" s="35"/>
      <c r="I21" s="36"/>
      <c r="K21" s="40" t="s">
        <v>58</v>
      </c>
    </row>
    <row r="22" spans="3:11" ht="29" customHeight="1">
      <c r="C22" s="7" t="s">
        <v>24</v>
      </c>
      <c r="D22" s="22" t="s">
        <v>45</v>
      </c>
      <c r="F22" s="32"/>
      <c r="H22"/>
      <c r="I22"/>
      <c r="K22" s="38"/>
    </row>
    <row r="23" spans="3:11" ht="52" customHeight="1">
      <c r="C23" s="7" t="s">
        <v>19</v>
      </c>
      <c r="D23" s="22" t="s">
        <v>20</v>
      </c>
    </row>
    <row r="24" spans="3:11" ht="18">
      <c r="C24" s="5" t="s">
        <v>27</v>
      </c>
      <c r="D24" s="31">
        <v>44333</v>
      </c>
    </row>
    <row r="25" spans="3:11" ht="39" customHeight="1">
      <c r="C25" s="6" t="s">
        <v>29</v>
      </c>
      <c r="D25" s="22" t="s">
        <v>41</v>
      </c>
    </row>
    <row r="26" spans="3:11" ht="31" customHeight="1">
      <c r="C26" s="7" t="s">
        <v>28</v>
      </c>
      <c r="D26" s="22" t="s">
        <v>42</v>
      </c>
    </row>
    <row r="27" spans="3:11" ht="47" customHeight="1">
      <c r="C27" s="7" t="s">
        <v>19</v>
      </c>
      <c r="D27" s="22" t="s">
        <v>46</v>
      </c>
    </row>
    <row r="28" spans="3:11" ht="18">
      <c r="C28" s="5" t="s">
        <v>30</v>
      </c>
      <c r="D28" s="28" t="s">
        <v>38</v>
      </c>
    </row>
    <row r="29" spans="3:11" ht="34" customHeight="1">
      <c r="C29" s="6" t="s">
        <v>31</v>
      </c>
      <c r="D29" s="22" t="s">
        <v>39</v>
      </c>
    </row>
    <row r="30" spans="3:11" ht="37" customHeight="1">
      <c r="C30" s="7" t="s">
        <v>32</v>
      </c>
      <c r="D30" s="22" t="s">
        <v>40</v>
      </c>
    </row>
    <row r="31" spans="3:11" ht="32" customHeight="1">
      <c r="C31" s="7" t="s">
        <v>33</v>
      </c>
      <c r="D31" s="22" t="s">
        <v>40</v>
      </c>
    </row>
    <row r="32" spans="3:11" ht="31" customHeight="1">
      <c r="C32" s="7" t="s">
        <v>34</v>
      </c>
      <c r="D32" s="22" t="s">
        <v>40</v>
      </c>
    </row>
    <row r="33" spans="2:4" ht="54" customHeight="1">
      <c r="C33" s="7" t="s">
        <v>35</v>
      </c>
      <c r="D33" s="22" t="s">
        <v>40</v>
      </c>
    </row>
    <row r="34" spans="2:4" ht="18">
      <c r="C34" s="5" t="s">
        <v>36</v>
      </c>
      <c r="D34" s="28"/>
    </row>
    <row r="35" spans="2:4" ht="18">
      <c r="B35" s="8"/>
      <c r="C35" s="6" t="s">
        <v>37</v>
      </c>
      <c r="D35" s="22"/>
    </row>
    <row r="36" spans="2:4" ht="18">
      <c r="B36" s="8"/>
      <c r="C36" s="3"/>
      <c r="D36" s="3"/>
    </row>
    <row r="37" spans="2:4" ht="18">
      <c r="B37" s="8"/>
      <c r="C37" s="3"/>
      <c r="D37" s="3"/>
    </row>
  </sheetData>
  <mergeCells count="6">
    <mergeCell ref="F3:F4"/>
    <mergeCell ref="F6:G6"/>
    <mergeCell ref="G21:I21"/>
    <mergeCell ref="I6:J11"/>
    <mergeCell ref="H8:H9"/>
    <mergeCell ref="H3:I4"/>
  </mergeCells>
  <conditionalFormatting sqref="D29:D33">
    <cfRule type="containsText" dxfId="83" priority="13" operator="containsText" text="sim">
      <formula>NOT(ISERROR(SEARCH("sim",D29)))</formula>
    </cfRule>
    <cfRule type="containsText" dxfId="82" priority="14" operator="containsText" text="não">
      <formula>NOT(ISERROR(SEARCH("não",D29)))</formula>
    </cfRule>
  </conditionalFormatting>
  <conditionalFormatting sqref="D11">
    <cfRule type="notContainsBlanks" dxfId="81" priority="12">
      <formula>LEN(TRIM(D11))&gt;0</formula>
    </cfRule>
  </conditionalFormatting>
  <conditionalFormatting sqref="D6">
    <cfRule type="containsBlanks" dxfId="80" priority="10">
      <formula>LEN(TRIM(D6))=0</formula>
    </cfRule>
    <cfRule type="notContainsBlanks" dxfId="79" priority="11">
      <formula>LEN(TRIM(D6))&gt;0</formula>
    </cfRule>
  </conditionalFormatting>
  <conditionalFormatting sqref="D11:D14">
    <cfRule type="containsBlanks" dxfId="78" priority="9">
      <formula>LEN(TRIM(D11))=0</formula>
    </cfRule>
  </conditionalFormatting>
  <conditionalFormatting sqref="D15">
    <cfRule type="notContainsBlanks" dxfId="77" priority="3">
      <formula>LEN(TRIM(D15))&gt;0</formula>
    </cfRule>
    <cfRule type="containsBlanks" dxfId="76" priority="8">
      <formula>LEN(TRIM(D15))=0</formula>
    </cfRule>
  </conditionalFormatting>
  <conditionalFormatting sqref="D19">
    <cfRule type="containsBlanks" dxfId="75" priority="7">
      <formula>LEN(TRIM(D19))=0</formula>
    </cfRule>
    <cfRule type="notContainsBlanks" dxfId="74" priority="14">
      <formula>LEN(TRIM(D19))&gt;0</formula>
    </cfRule>
  </conditionalFormatting>
  <conditionalFormatting sqref="D24">
    <cfRule type="notContainsBlanks" dxfId="73" priority="5">
      <formula>LEN(TRIM(D24))&gt;0</formula>
    </cfRule>
    <cfRule type="containsBlanks" dxfId="72" priority="6">
      <formula>LEN(TRIM(D24))=0</formula>
    </cfRule>
  </conditionalFormatting>
  <dataValidations count="2">
    <dataValidation allowBlank="1" showInputMessage="1" showErrorMessage="1" prompt="Digite o nome da matéria nesta célula." sqref="C6 C11 C15 C19 C28 C34" xr:uid="{E1DBF993-CDFD-BD4A-92CD-8381760C87B1}"/>
    <dataValidation allowBlank="1" showInputMessage="1" showErrorMessage="1" prompt="Insira/atualize o nome da matéria nesta célula." sqref="D34 D6 D11 D15 C24:D24 D19 D28" xr:uid="{4F8FA37F-153D-A947-A45E-EEC9808DCF82}"/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7BFF-210D-CE46-8D7C-050C00BF5BA3}">
  <dimension ref="B3:K37"/>
  <sheetViews>
    <sheetView showGridLines="0" tabSelected="1" zoomScale="75" workbookViewId="0">
      <selection activeCell="G23" sqref="G23"/>
    </sheetView>
  </sheetViews>
  <sheetFormatPr baseColWidth="10" defaultRowHeight="14"/>
  <cols>
    <col min="1" max="1" width="5" customWidth="1"/>
    <col min="2" max="2" width="2.6640625" customWidth="1"/>
    <col min="3" max="3" width="43.1640625" customWidth="1"/>
    <col min="4" max="4" width="50.6640625" customWidth="1"/>
    <col min="6" max="6" width="34.1640625" customWidth="1"/>
    <col min="7" max="7" width="14" style="32" customWidth="1"/>
    <col min="8" max="8" width="12.33203125" style="32" customWidth="1"/>
    <col min="9" max="9" width="12.1640625" style="32" customWidth="1"/>
    <col min="11" max="11" width="60.5" customWidth="1"/>
  </cols>
  <sheetData>
    <row r="3" spans="3:11" ht="19" customHeight="1">
      <c r="C3" s="68" t="s">
        <v>69</v>
      </c>
      <c r="D3" s="18" t="s">
        <v>43</v>
      </c>
      <c r="F3" s="44"/>
      <c r="G3" s="43"/>
      <c r="H3" s="42"/>
      <c r="I3" s="42"/>
    </row>
    <row r="4" spans="3:11" ht="16" customHeight="1">
      <c r="C4" s="64" t="s">
        <v>61</v>
      </c>
      <c r="D4" s="65"/>
      <c r="F4" s="44"/>
      <c r="G4" s="43"/>
      <c r="H4" s="42"/>
      <c r="I4" s="42"/>
    </row>
    <row r="5" spans="3:11" ht="46" customHeight="1">
      <c r="C5" s="66"/>
      <c r="D5" s="67"/>
    </row>
    <row r="6" spans="3:11" ht="19" customHeight="1">
      <c r="C6" s="59" t="s">
        <v>9</v>
      </c>
      <c r="D6" s="60">
        <v>35797</v>
      </c>
      <c r="F6" s="68" t="s">
        <v>62</v>
      </c>
      <c r="G6" s="68"/>
      <c r="I6" s="70" t="s">
        <v>67</v>
      </c>
      <c r="J6" s="71"/>
    </row>
    <row r="7" spans="3:11" ht="18">
      <c r="C7" s="6" t="s">
        <v>3</v>
      </c>
      <c r="D7" s="22"/>
      <c r="F7" s="45" t="str">
        <f>C6</f>
        <v>ENVIO DO CURRÍCULO</v>
      </c>
      <c r="G7" s="69">
        <f>D6</f>
        <v>35797</v>
      </c>
      <c r="I7" s="72"/>
      <c r="J7" s="73"/>
    </row>
    <row r="8" spans="3:11" ht="34">
      <c r="C8" s="7" t="s">
        <v>5</v>
      </c>
      <c r="D8" s="22"/>
      <c r="F8" s="63" t="str">
        <f>C11</f>
        <v>TESTE LÓGICO E COMPORTAMENTAL</v>
      </c>
      <c r="G8" s="69">
        <f>D11</f>
        <v>0</v>
      </c>
      <c r="H8" s="81" t="s">
        <v>64</v>
      </c>
      <c r="I8" s="72"/>
      <c r="J8" s="73"/>
    </row>
    <row r="9" spans="3:11" ht="41" customHeight="1">
      <c r="C9" s="7" t="s">
        <v>7</v>
      </c>
      <c r="D9" s="22"/>
      <c r="F9" s="45" t="str">
        <f>C15</f>
        <v>FASE EM VÍDEO - APRESENTAÇÃO</v>
      </c>
      <c r="G9" s="69">
        <f>D15</f>
        <v>0</v>
      </c>
      <c r="H9" s="81"/>
      <c r="I9" s="72"/>
      <c r="J9" s="73"/>
    </row>
    <row r="10" spans="3:11" ht="40" customHeight="1">
      <c r="C10" s="7" t="s">
        <v>19</v>
      </c>
      <c r="D10" s="29"/>
      <c r="F10" s="45" t="str">
        <f>C19</f>
        <v>DINÂMICA EM GRUPO</v>
      </c>
      <c r="G10" s="69">
        <f>D19</f>
        <v>0</v>
      </c>
      <c r="I10" s="72"/>
      <c r="J10" s="73"/>
    </row>
    <row r="11" spans="3:11" ht="22" customHeight="1">
      <c r="C11" s="5" t="s">
        <v>10</v>
      </c>
      <c r="D11" s="30"/>
      <c r="F11" s="45" t="str">
        <f>C24</f>
        <v>ENTREVISTA COM GESTOR</v>
      </c>
      <c r="G11" s="69">
        <f>D24</f>
        <v>0</v>
      </c>
      <c r="I11" s="74"/>
      <c r="J11" s="75"/>
    </row>
    <row r="12" spans="3:11" ht="45" customHeight="1">
      <c r="C12" s="7" t="s">
        <v>11</v>
      </c>
      <c r="D12" s="22"/>
    </row>
    <row r="13" spans="3:11" ht="51" customHeight="1">
      <c r="C13" s="7" t="s">
        <v>13</v>
      </c>
      <c r="D13" s="22"/>
      <c r="F13" s="48" t="s">
        <v>63</v>
      </c>
    </row>
    <row r="14" spans="3:11" ht="55" customHeight="1">
      <c r="C14" s="7" t="s">
        <v>19</v>
      </c>
      <c r="D14" s="29"/>
      <c r="F14" s="33" t="s">
        <v>47</v>
      </c>
      <c r="G14" s="33" t="s">
        <v>48</v>
      </c>
      <c r="H14" s="33" t="s">
        <v>49</v>
      </c>
      <c r="I14" s="33" t="s">
        <v>50</v>
      </c>
      <c r="J14" s="80" t="s">
        <v>66</v>
      </c>
      <c r="K14" s="79" t="s">
        <v>65</v>
      </c>
    </row>
    <row r="15" spans="3:11" ht="29" customHeight="1">
      <c r="C15" s="5" t="s">
        <v>15</v>
      </c>
      <c r="D15" s="30"/>
      <c r="F15" s="61" t="s">
        <v>51</v>
      </c>
      <c r="G15" s="34"/>
      <c r="H15" s="34"/>
      <c r="I15" s="34"/>
    </row>
    <row r="16" spans="3:11" ht="39" customHeight="1">
      <c r="C16" s="6" t="s">
        <v>16</v>
      </c>
      <c r="D16" s="22"/>
      <c r="F16" s="61" t="s">
        <v>52</v>
      </c>
      <c r="G16" s="34"/>
      <c r="H16" s="34"/>
      <c r="I16" s="34"/>
      <c r="K16" t="s">
        <v>60</v>
      </c>
    </row>
    <row r="17" spans="3:11" ht="35" customHeight="1">
      <c r="C17" s="7" t="s">
        <v>44</v>
      </c>
      <c r="D17" s="22"/>
      <c r="F17" s="61" t="s">
        <v>53</v>
      </c>
      <c r="G17" s="34"/>
      <c r="H17" s="34"/>
      <c r="I17" s="34"/>
      <c r="K17" s="49" t="s">
        <v>57</v>
      </c>
    </row>
    <row r="18" spans="3:11" ht="47" customHeight="1">
      <c r="C18" s="7" t="s">
        <v>19</v>
      </c>
      <c r="D18" s="22"/>
      <c r="F18" s="61" t="s">
        <v>54</v>
      </c>
      <c r="G18" s="34"/>
      <c r="H18" s="34"/>
      <c r="I18" s="34"/>
    </row>
    <row r="19" spans="3:11" ht="18">
      <c r="C19" s="5" t="s">
        <v>21</v>
      </c>
      <c r="D19" s="30"/>
      <c r="F19" s="61" t="s">
        <v>55</v>
      </c>
      <c r="G19" s="34"/>
      <c r="H19" s="34"/>
      <c r="I19" s="34"/>
    </row>
    <row r="20" spans="3:11" ht="44" customHeight="1">
      <c r="C20" s="6" t="s">
        <v>22</v>
      </c>
      <c r="D20" s="22"/>
      <c r="F20" s="62" t="s">
        <v>56</v>
      </c>
      <c r="G20" s="34"/>
      <c r="H20" s="34"/>
      <c r="I20" s="34"/>
      <c r="K20" s="39" t="s">
        <v>59</v>
      </c>
    </row>
    <row r="21" spans="3:11" ht="48" customHeight="1">
      <c r="C21" s="7" t="s">
        <v>23</v>
      </c>
      <c r="D21" s="22"/>
      <c r="F21" s="76" t="s">
        <v>50</v>
      </c>
      <c r="G21" s="77">
        <f>SUM(I15:I20)</f>
        <v>0</v>
      </c>
      <c r="H21" s="77"/>
      <c r="I21" s="78"/>
      <c r="K21" s="40" t="s">
        <v>58</v>
      </c>
    </row>
    <row r="22" spans="3:11" ht="29" customHeight="1">
      <c r="C22" s="7" t="s">
        <v>24</v>
      </c>
      <c r="D22" s="22"/>
      <c r="F22" s="32"/>
      <c r="H22"/>
      <c r="I22"/>
      <c r="K22" s="38"/>
    </row>
    <row r="23" spans="3:11" ht="52" customHeight="1">
      <c r="C23" s="7" t="s">
        <v>19</v>
      </c>
      <c r="D23" s="22"/>
      <c r="F23" s="76" t="s">
        <v>71</v>
      </c>
      <c r="G23" s="97" t="s">
        <v>72</v>
      </c>
      <c r="H23" s="82" t="s">
        <v>73</v>
      </c>
      <c r="I23" s="83"/>
    </row>
    <row r="24" spans="3:11" ht="18">
      <c r="C24" s="5" t="s">
        <v>27</v>
      </c>
      <c r="D24" s="31"/>
    </row>
    <row r="25" spans="3:11" ht="39" customHeight="1">
      <c r="C25" s="6" t="s">
        <v>29</v>
      </c>
      <c r="D25" s="22"/>
    </row>
    <row r="26" spans="3:11" ht="31" customHeight="1">
      <c r="C26" s="7" t="s">
        <v>28</v>
      </c>
      <c r="D26" s="22"/>
    </row>
    <row r="27" spans="3:11" ht="47" customHeight="1">
      <c r="C27" s="7" t="s">
        <v>19</v>
      </c>
      <c r="D27" s="22"/>
    </row>
    <row r="28" spans="3:11" ht="18">
      <c r="C28" s="5" t="s">
        <v>30</v>
      </c>
      <c r="D28" s="28" t="s">
        <v>38</v>
      </c>
    </row>
    <row r="29" spans="3:11" ht="34" customHeight="1">
      <c r="C29" s="6" t="s">
        <v>31</v>
      </c>
      <c r="D29" s="22"/>
    </row>
    <row r="30" spans="3:11" ht="37" customHeight="1">
      <c r="C30" s="7" t="s">
        <v>32</v>
      </c>
      <c r="D30" s="22"/>
    </row>
    <row r="31" spans="3:11" ht="32" customHeight="1">
      <c r="C31" s="7" t="s">
        <v>33</v>
      </c>
      <c r="D31" s="22"/>
    </row>
    <row r="32" spans="3:11" ht="31" customHeight="1">
      <c r="C32" s="7" t="s">
        <v>34</v>
      </c>
      <c r="D32" s="22"/>
    </row>
    <row r="33" spans="2:4" ht="54" customHeight="1">
      <c r="C33" s="7" t="s">
        <v>35</v>
      </c>
      <c r="D33" s="22"/>
    </row>
    <row r="34" spans="2:4" ht="18">
      <c r="C34" s="5" t="s">
        <v>36</v>
      </c>
      <c r="D34" s="28"/>
    </row>
    <row r="35" spans="2:4" ht="18">
      <c r="B35" s="8"/>
      <c r="C35" s="6" t="s">
        <v>37</v>
      </c>
      <c r="D35" s="22"/>
    </row>
    <row r="36" spans="2:4" ht="18">
      <c r="B36" s="8"/>
      <c r="C36" s="3"/>
      <c r="D36" s="3"/>
    </row>
    <row r="37" spans="2:4" ht="18">
      <c r="B37" s="8"/>
      <c r="C37" s="3"/>
      <c r="D37" s="3"/>
    </row>
  </sheetData>
  <mergeCells count="6">
    <mergeCell ref="G21:I21"/>
    <mergeCell ref="H23:I23"/>
    <mergeCell ref="F3:F4"/>
    <mergeCell ref="H3:I4"/>
    <mergeCell ref="I6:J11"/>
    <mergeCell ref="H8:H9"/>
  </mergeCells>
  <conditionalFormatting sqref="D29:D33">
    <cfRule type="containsText" dxfId="71" priority="10" operator="containsText" text="sim">
      <formula>NOT(ISERROR(SEARCH("sim",D29)))</formula>
    </cfRule>
    <cfRule type="containsText" dxfId="70" priority="11" operator="containsText" text="não">
      <formula>NOT(ISERROR(SEARCH("não",D29)))</formula>
    </cfRule>
  </conditionalFormatting>
  <conditionalFormatting sqref="D11">
    <cfRule type="containsBlanks" dxfId="69" priority="6">
      <formula>LEN(TRIM(D11))=0</formula>
    </cfRule>
    <cfRule type="notContainsBlanks" dxfId="68" priority="9">
      <formula>LEN(TRIM(D11))&gt;0</formula>
    </cfRule>
  </conditionalFormatting>
  <conditionalFormatting sqref="D6">
    <cfRule type="containsBlanks" dxfId="67" priority="7">
      <formula>LEN(TRIM(D6))=0</formula>
    </cfRule>
    <cfRule type="notContainsBlanks" dxfId="66" priority="8">
      <formula>LEN(TRIM(D6))&gt;0</formula>
    </cfRule>
  </conditionalFormatting>
  <conditionalFormatting sqref="D15">
    <cfRule type="notContainsBlanks" dxfId="65" priority="1">
      <formula>LEN(TRIM(D15))&gt;0</formula>
    </cfRule>
    <cfRule type="containsBlanks" dxfId="64" priority="5">
      <formula>LEN(TRIM(D15))=0</formula>
    </cfRule>
  </conditionalFormatting>
  <conditionalFormatting sqref="D19">
    <cfRule type="notContainsBlanks" dxfId="63" priority="-1">
      <formula>LEN(TRIM(D19))&gt;0</formula>
    </cfRule>
    <cfRule type="containsBlanks" dxfId="62" priority="4">
      <formula>LEN(TRIM(D19))=0</formula>
    </cfRule>
  </conditionalFormatting>
  <conditionalFormatting sqref="D24">
    <cfRule type="notContainsBlanks" dxfId="61" priority="2">
      <formula>LEN(TRIM(D24))&gt;0</formula>
    </cfRule>
    <cfRule type="containsBlanks" dxfId="60" priority="3">
      <formula>LEN(TRIM(D24))=0</formula>
    </cfRule>
  </conditionalFormatting>
  <dataValidations count="2">
    <dataValidation allowBlank="1" showInputMessage="1" showErrorMessage="1" prompt="Insira/atualize o nome da matéria nesta célula." sqref="D34 D6 D11 D15 C24:D24 D19 D28" xr:uid="{4AAA79D0-243B-204A-9035-72436303C6E6}"/>
    <dataValidation allowBlank="1" showInputMessage="1" showErrorMessage="1" prompt="Digite o nome da matéria nesta célula." sqref="C6 C11 C15 C19 C28 C34" xr:uid="{302DB507-A85C-0A41-9BAF-7884CAD5C188}"/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3378-F8FB-0C4D-A96B-3682A423520E}">
  <dimension ref="B3:K37"/>
  <sheetViews>
    <sheetView showGridLines="0" zoomScale="75" workbookViewId="0">
      <selection activeCell="G23" sqref="G23"/>
    </sheetView>
  </sheetViews>
  <sheetFormatPr baseColWidth="10" defaultRowHeight="14"/>
  <cols>
    <col min="1" max="1" width="5" customWidth="1"/>
    <col min="2" max="2" width="2.6640625" customWidth="1"/>
    <col min="3" max="3" width="43.1640625" customWidth="1"/>
    <col min="4" max="4" width="50.6640625" customWidth="1"/>
    <col min="6" max="6" width="34.1640625" customWidth="1"/>
    <col min="7" max="7" width="14" style="32" customWidth="1"/>
    <col min="8" max="8" width="12.33203125" style="32" customWidth="1"/>
    <col min="9" max="9" width="12.1640625" style="32" customWidth="1"/>
    <col min="11" max="11" width="60.5" customWidth="1"/>
  </cols>
  <sheetData>
    <row r="3" spans="3:11" ht="19" customHeight="1">
      <c r="C3" s="12" t="s">
        <v>74</v>
      </c>
      <c r="D3" s="19" t="s">
        <v>43</v>
      </c>
      <c r="F3" s="44"/>
      <c r="G3" s="43"/>
      <c r="H3" s="42"/>
      <c r="I3" s="42"/>
    </row>
    <row r="4" spans="3:11" ht="16" customHeight="1">
      <c r="C4" s="64" t="s">
        <v>61</v>
      </c>
      <c r="D4" s="65"/>
      <c r="F4" s="44"/>
      <c r="G4" s="43"/>
      <c r="H4" s="42"/>
      <c r="I4" s="42"/>
    </row>
    <row r="5" spans="3:11" ht="46" customHeight="1">
      <c r="C5" s="66"/>
      <c r="D5" s="67"/>
    </row>
    <row r="6" spans="3:11" ht="19" customHeight="1">
      <c r="C6" s="59" t="s">
        <v>9</v>
      </c>
      <c r="D6" s="60">
        <v>36193</v>
      </c>
      <c r="F6" s="12" t="s">
        <v>62</v>
      </c>
      <c r="G6" s="12"/>
      <c r="I6" s="120" t="s">
        <v>67</v>
      </c>
      <c r="J6" s="121"/>
    </row>
    <row r="7" spans="3:11" ht="18">
      <c r="C7" s="6" t="s">
        <v>3</v>
      </c>
      <c r="D7" s="22"/>
      <c r="F7" s="45" t="str">
        <f>C6</f>
        <v>ENVIO DO CURRÍCULO</v>
      </c>
      <c r="G7" s="119">
        <f>D6</f>
        <v>36193</v>
      </c>
      <c r="I7" s="122"/>
      <c r="J7" s="123"/>
    </row>
    <row r="8" spans="3:11" ht="34">
      <c r="C8" s="7" t="s">
        <v>5</v>
      </c>
      <c r="D8" s="22"/>
      <c r="F8" s="63" t="str">
        <f>C11</f>
        <v>TESTE LÓGICO E COMPORTAMENTAL</v>
      </c>
      <c r="G8" s="119">
        <f>D11</f>
        <v>0</v>
      </c>
      <c r="H8" s="126" t="s">
        <v>64</v>
      </c>
      <c r="I8" s="122"/>
      <c r="J8" s="123"/>
    </row>
    <row r="9" spans="3:11" ht="41" customHeight="1">
      <c r="C9" s="7" t="s">
        <v>7</v>
      </c>
      <c r="D9" s="22"/>
      <c r="F9" s="45" t="str">
        <f>C15</f>
        <v>FASE EM VÍDEO - APRESENTAÇÃO</v>
      </c>
      <c r="G9" s="119">
        <f>D15</f>
        <v>0</v>
      </c>
      <c r="H9" s="126"/>
      <c r="I9" s="122"/>
      <c r="J9" s="123"/>
    </row>
    <row r="10" spans="3:11" ht="40" customHeight="1">
      <c r="C10" s="7" t="s">
        <v>19</v>
      </c>
      <c r="D10" s="29"/>
      <c r="F10" s="45" t="str">
        <f>C19</f>
        <v>DINÂMICA EM GRUPO</v>
      </c>
      <c r="G10" s="119">
        <f>D19</f>
        <v>0</v>
      </c>
      <c r="I10" s="122"/>
      <c r="J10" s="123"/>
    </row>
    <row r="11" spans="3:11" ht="22" customHeight="1">
      <c r="C11" s="5" t="s">
        <v>10</v>
      </c>
      <c r="D11" s="30"/>
      <c r="F11" s="45" t="str">
        <f>C24</f>
        <v>ENTREVISTA COM GESTOR</v>
      </c>
      <c r="G11" s="119">
        <f>D24</f>
        <v>0</v>
      </c>
      <c r="I11" s="124"/>
      <c r="J11" s="125"/>
    </row>
    <row r="12" spans="3:11" ht="45" customHeight="1">
      <c r="C12" s="7" t="s">
        <v>11</v>
      </c>
      <c r="D12" s="22"/>
    </row>
    <row r="13" spans="3:11" ht="51" customHeight="1">
      <c r="C13" s="7" t="s">
        <v>13</v>
      </c>
      <c r="D13" s="22"/>
      <c r="F13" s="129" t="s">
        <v>63</v>
      </c>
    </row>
    <row r="14" spans="3:11" ht="55" customHeight="1">
      <c r="C14" s="7" t="s">
        <v>19</v>
      </c>
      <c r="D14" s="29"/>
      <c r="F14" s="33" t="s">
        <v>47</v>
      </c>
      <c r="G14" s="33" t="s">
        <v>48</v>
      </c>
      <c r="H14" s="33" t="s">
        <v>49</v>
      </c>
      <c r="I14" s="33" t="s">
        <v>50</v>
      </c>
      <c r="J14" s="127" t="s">
        <v>66</v>
      </c>
      <c r="K14" s="128" t="s">
        <v>65</v>
      </c>
    </row>
    <row r="15" spans="3:11" ht="18">
      <c r="C15" s="5" t="s">
        <v>15</v>
      </c>
      <c r="D15" s="30"/>
      <c r="F15" s="61" t="s">
        <v>51</v>
      </c>
      <c r="G15" s="34"/>
      <c r="H15" s="34"/>
      <c r="I15" s="34"/>
    </row>
    <row r="16" spans="3:11" ht="39" customHeight="1">
      <c r="C16" s="6" t="s">
        <v>16</v>
      </c>
      <c r="D16" s="22"/>
      <c r="F16" s="61" t="s">
        <v>52</v>
      </c>
      <c r="G16" s="34"/>
      <c r="H16" s="34"/>
      <c r="I16" s="34"/>
      <c r="K16" t="s">
        <v>60</v>
      </c>
    </row>
    <row r="17" spans="3:11" ht="35" customHeight="1">
      <c r="C17" s="7" t="s">
        <v>44</v>
      </c>
      <c r="D17" s="22"/>
      <c r="F17" s="61" t="s">
        <v>53</v>
      </c>
      <c r="G17" s="34"/>
      <c r="H17" s="34"/>
      <c r="I17" s="34"/>
      <c r="K17" s="49" t="s">
        <v>57</v>
      </c>
    </row>
    <row r="18" spans="3:11" ht="47" customHeight="1">
      <c r="C18" s="7" t="s">
        <v>19</v>
      </c>
      <c r="D18" s="22"/>
      <c r="F18" s="61" t="s">
        <v>54</v>
      </c>
      <c r="G18" s="34"/>
      <c r="H18" s="34"/>
      <c r="I18" s="34"/>
    </row>
    <row r="19" spans="3:11" ht="18">
      <c r="C19" s="5" t="s">
        <v>21</v>
      </c>
      <c r="D19" s="30"/>
      <c r="F19" s="61" t="s">
        <v>55</v>
      </c>
      <c r="G19" s="34"/>
      <c r="H19" s="34"/>
      <c r="I19" s="34"/>
    </row>
    <row r="20" spans="3:11" ht="44" customHeight="1">
      <c r="C20" s="6" t="s">
        <v>22</v>
      </c>
      <c r="D20" s="22"/>
      <c r="F20" s="62" t="s">
        <v>56</v>
      </c>
      <c r="G20" s="34"/>
      <c r="H20" s="34"/>
      <c r="I20" s="34"/>
      <c r="K20" s="39" t="s">
        <v>59</v>
      </c>
    </row>
    <row r="21" spans="3:11" ht="48" customHeight="1">
      <c r="C21" s="7" t="s">
        <v>23</v>
      </c>
      <c r="D21" s="22"/>
      <c r="F21" s="84" t="s">
        <v>50</v>
      </c>
      <c r="G21" s="85">
        <f>SUM(I15:I20)</f>
        <v>0</v>
      </c>
      <c r="H21" s="86"/>
      <c r="I21" s="87"/>
      <c r="K21" s="40" t="s">
        <v>58</v>
      </c>
    </row>
    <row r="22" spans="3:11" ht="29" customHeight="1">
      <c r="C22" s="7" t="s">
        <v>24</v>
      </c>
      <c r="D22" s="22"/>
      <c r="F22" s="32"/>
      <c r="H22"/>
      <c r="I22"/>
      <c r="K22" s="38"/>
    </row>
    <row r="23" spans="3:11" ht="52" customHeight="1">
      <c r="C23" s="7" t="s">
        <v>19</v>
      </c>
      <c r="D23" s="22"/>
      <c r="F23" s="84" t="s">
        <v>71</v>
      </c>
      <c r="G23" s="96"/>
      <c r="H23" s="88" t="s">
        <v>73</v>
      </c>
      <c r="I23" s="89"/>
    </row>
    <row r="24" spans="3:11" ht="18">
      <c r="C24" s="5" t="s">
        <v>27</v>
      </c>
      <c r="D24" s="31"/>
    </row>
    <row r="25" spans="3:11" ht="39" customHeight="1">
      <c r="C25" s="6" t="s">
        <v>29</v>
      </c>
      <c r="D25" s="22"/>
    </row>
    <row r="26" spans="3:11" ht="31" customHeight="1">
      <c r="C26" s="7" t="s">
        <v>28</v>
      </c>
      <c r="D26" s="22"/>
    </row>
    <row r="27" spans="3:11" ht="47" customHeight="1">
      <c r="C27" s="7" t="s">
        <v>19</v>
      </c>
      <c r="D27" s="22"/>
    </row>
    <row r="28" spans="3:11" ht="18">
      <c r="C28" s="5" t="s">
        <v>30</v>
      </c>
      <c r="D28" s="28" t="s">
        <v>38</v>
      </c>
    </row>
    <row r="29" spans="3:11" ht="34" customHeight="1">
      <c r="C29" s="6" t="s">
        <v>31</v>
      </c>
      <c r="D29" s="22"/>
    </row>
    <row r="30" spans="3:11" ht="37" customHeight="1">
      <c r="C30" s="7" t="s">
        <v>32</v>
      </c>
      <c r="D30" s="22"/>
    </row>
    <row r="31" spans="3:11" ht="32" customHeight="1">
      <c r="C31" s="7" t="s">
        <v>33</v>
      </c>
      <c r="D31" s="22"/>
    </row>
    <row r="32" spans="3:11" ht="31" customHeight="1">
      <c r="C32" s="7" t="s">
        <v>34</v>
      </c>
      <c r="D32" s="22"/>
    </row>
    <row r="33" spans="2:4" ht="54" customHeight="1">
      <c r="C33" s="7" t="s">
        <v>35</v>
      </c>
      <c r="D33" s="22"/>
    </row>
    <row r="34" spans="2:4" ht="18">
      <c r="C34" s="5" t="s">
        <v>36</v>
      </c>
      <c r="D34" s="28"/>
    </row>
    <row r="35" spans="2:4" ht="18">
      <c r="B35" s="8"/>
      <c r="C35" s="6" t="s">
        <v>37</v>
      </c>
      <c r="D35" s="22"/>
    </row>
    <row r="36" spans="2:4" ht="18">
      <c r="B36" s="8"/>
      <c r="C36" s="3"/>
      <c r="D36" s="3"/>
    </row>
    <row r="37" spans="2:4" ht="18">
      <c r="B37" s="8"/>
      <c r="C37" s="3"/>
      <c r="D37" s="3"/>
    </row>
  </sheetData>
  <mergeCells count="6">
    <mergeCell ref="F3:F4"/>
    <mergeCell ref="H3:I4"/>
    <mergeCell ref="I6:J11"/>
    <mergeCell ref="H8:H9"/>
    <mergeCell ref="G21:I21"/>
    <mergeCell ref="H23:I23"/>
  </mergeCells>
  <conditionalFormatting sqref="D29:D33">
    <cfRule type="containsText" dxfId="59" priority="10" operator="containsText" text="sim">
      <formula>NOT(ISERROR(SEARCH("sim",D29)))</formula>
    </cfRule>
    <cfRule type="containsText" dxfId="58" priority="11" operator="containsText" text="não">
      <formula>NOT(ISERROR(SEARCH("não",D29)))</formula>
    </cfRule>
  </conditionalFormatting>
  <conditionalFormatting sqref="D11">
    <cfRule type="containsBlanks" dxfId="57" priority="6">
      <formula>LEN(TRIM(D11))=0</formula>
    </cfRule>
    <cfRule type="notContainsBlanks" dxfId="56" priority="9">
      <formula>LEN(TRIM(D11))&gt;0</formula>
    </cfRule>
  </conditionalFormatting>
  <conditionalFormatting sqref="D6">
    <cfRule type="containsBlanks" dxfId="55" priority="7">
      <formula>LEN(TRIM(D6))=0</formula>
    </cfRule>
    <cfRule type="notContainsBlanks" dxfId="54" priority="8">
      <formula>LEN(TRIM(D6))&gt;0</formula>
    </cfRule>
  </conditionalFormatting>
  <conditionalFormatting sqref="D15">
    <cfRule type="notContainsBlanks" dxfId="53" priority="1">
      <formula>LEN(TRIM(D15))&gt;0</formula>
    </cfRule>
    <cfRule type="containsBlanks" dxfId="52" priority="5">
      <formula>LEN(TRIM(D15))=0</formula>
    </cfRule>
  </conditionalFormatting>
  <conditionalFormatting sqref="D19">
    <cfRule type="notContainsBlanks" dxfId="51" priority="3">
      <formula>LEN(TRIM(D19))&gt;0</formula>
    </cfRule>
    <cfRule type="containsBlanks" dxfId="50" priority="4">
      <formula>LEN(TRIM(D19))=0</formula>
    </cfRule>
  </conditionalFormatting>
  <conditionalFormatting sqref="D24">
    <cfRule type="notContainsBlanks" dxfId="49" priority="2">
      <formula>LEN(TRIM(D24))&gt;0</formula>
    </cfRule>
    <cfRule type="containsBlanks" dxfId="48" priority="3">
      <formula>LEN(TRIM(D24))=0</formula>
    </cfRule>
  </conditionalFormatting>
  <dataValidations count="2">
    <dataValidation allowBlank="1" showInputMessage="1" showErrorMessage="1" prompt="Digite o nome da matéria nesta célula." sqref="C6 C11 C15 C19 C28 C34" xr:uid="{F861E4CE-B565-184A-B36F-F03D77F9EDE4}"/>
    <dataValidation allowBlank="1" showInputMessage="1" showErrorMessage="1" prompt="Insira/atualize o nome da matéria nesta célula." sqref="D34 D6 D11 D15 C24:D24 D19 D28" xr:uid="{08BE0E1E-D6B0-8447-A360-98976A869030}"/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7B28-4058-8645-B0CB-1131F4349436}">
  <dimension ref="B3:K37"/>
  <sheetViews>
    <sheetView showGridLines="0" zoomScale="75" workbookViewId="0">
      <selection activeCell="D5" sqref="D5"/>
    </sheetView>
  </sheetViews>
  <sheetFormatPr baseColWidth="10" defaultRowHeight="14"/>
  <cols>
    <col min="1" max="1" width="5" customWidth="1"/>
    <col min="2" max="2" width="2.6640625" customWidth="1"/>
    <col min="3" max="3" width="43.1640625" customWidth="1"/>
    <col min="4" max="4" width="50.6640625" customWidth="1"/>
    <col min="6" max="6" width="34.1640625" customWidth="1"/>
    <col min="7" max="7" width="14" style="32" customWidth="1"/>
    <col min="8" max="8" width="12.33203125" style="32" customWidth="1"/>
    <col min="9" max="9" width="12.1640625" style="32" customWidth="1"/>
    <col min="11" max="11" width="60.5" customWidth="1"/>
  </cols>
  <sheetData>
    <row r="3" spans="3:11" ht="19" customHeight="1">
      <c r="C3" s="13" t="s">
        <v>69</v>
      </c>
      <c r="D3" s="165" t="s">
        <v>43</v>
      </c>
      <c r="F3" s="44"/>
      <c r="G3" s="43"/>
      <c r="H3" s="42"/>
      <c r="I3" s="42"/>
    </row>
    <row r="4" spans="3:11" ht="16" customHeight="1">
      <c r="C4" s="64" t="s">
        <v>61</v>
      </c>
      <c r="D4" s="164"/>
      <c r="F4" s="44"/>
      <c r="G4" s="43"/>
      <c r="H4" s="42"/>
      <c r="I4" s="42"/>
    </row>
    <row r="5" spans="3:11" ht="46" customHeight="1">
      <c r="C5" s="66"/>
      <c r="D5" s="67"/>
    </row>
    <row r="6" spans="3:11" ht="19" customHeight="1">
      <c r="C6" s="59" t="s">
        <v>9</v>
      </c>
      <c r="D6" s="60">
        <v>36588</v>
      </c>
      <c r="F6" s="13" t="s">
        <v>62</v>
      </c>
      <c r="G6" s="13"/>
      <c r="I6" s="107" t="s">
        <v>67</v>
      </c>
      <c r="J6" s="108"/>
    </row>
    <row r="7" spans="3:11" ht="18">
      <c r="C7" s="6" t="s">
        <v>3</v>
      </c>
      <c r="D7" s="22"/>
      <c r="F7" s="113" t="str">
        <f>C6</f>
        <v>ENVIO DO CURRÍCULO</v>
      </c>
      <c r="G7" s="116">
        <f>D6</f>
        <v>36588</v>
      </c>
      <c r="I7" s="109"/>
      <c r="J7" s="110"/>
    </row>
    <row r="8" spans="3:11" ht="34">
      <c r="C8" s="7" t="s">
        <v>5</v>
      </c>
      <c r="D8" s="22"/>
      <c r="F8" s="114" t="str">
        <f>C11</f>
        <v>TESTE LÓGICO E COMPORTAMENTAL</v>
      </c>
      <c r="G8" s="117">
        <f>D11</f>
        <v>0</v>
      </c>
      <c r="H8" s="115" t="s">
        <v>64</v>
      </c>
      <c r="I8" s="109"/>
      <c r="J8" s="110"/>
    </row>
    <row r="9" spans="3:11" ht="41" customHeight="1">
      <c r="C9" s="7" t="s">
        <v>7</v>
      </c>
      <c r="D9" s="22"/>
      <c r="F9" s="113" t="str">
        <f>C15</f>
        <v>FASE EM VÍDEO - APRESENTAÇÃO</v>
      </c>
      <c r="G9" s="117">
        <f>D15</f>
        <v>0</v>
      </c>
      <c r="H9" s="115"/>
      <c r="I9" s="109"/>
      <c r="J9" s="110"/>
    </row>
    <row r="10" spans="3:11" ht="40" customHeight="1">
      <c r="C10" s="7" t="s">
        <v>19</v>
      </c>
      <c r="D10" s="29"/>
      <c r="F10" s="113" t="str">
        <f>C19</f>
        <v>DINÂMICA EM GRUPO</v>
      </c>
      <c r="G10" s="117">
        <f>D19</f>
        <v>0</v>
      </c>
      <c r="I10" s="109"/>
      <c r="J10" s="110"/>
    </row>
    <row r="11" spans="3:11" ht="22" customHeight="1">
      <c r="C11" s="5" t="s">
        <v>10</v>
      </c>
      <c r="D11" s="30"/>
      <c r="F11" s="113" t="str">
        <f>C24</f>
        <v>ENTREVISTA COM GESTOR</v>
      </c>
      <c r="G11" s="118">
        <f>D24</f>
        <v>0</v>
      </c>
      <c r="I11" s="111"/>
      <c r="J11" s="112"/>
    </row>
    <row r="12" spans="3:11" ht="45" customHeight="1">
      <c r="C12" s="7" t="s">
        <v>11</v>
      </c>
      <c r="D12" s="22"/>
    </row>
    <row r="13" spans="3:11" ht="51" customHeight="1">
      <c r="C13" s="7" t="s">
        <v>13</v>
      </c>
      <c r="D13" s="22"/>
      <c r="F13" s="130" t="s">
        <v>63</v>
      </c>
    </row>
    <row r="14" spans="3:11" ht="55" customHeight="1">
      <c r="C14" s="7" t="s">
        <v>19</v>
      </c>
      <c r="D14" s="29"/>
      <c r="F14" s="33" t="s">
        <v>47</v>
      </c>
      <c r="G14" s="33" t="s">
        <v>48</v>
      </c>
      <c r="H14" s="33" t="s">
        <v>49</v>
      </c>
      <c r="I14" s="33" t="s">
        <v>50</v>
      </c>
      <c r="J14" s="80" t="s">
        <v>66</v>
      </c>
      <c r="K14" s="106" t="s">
        <v>65</v>
      </c>
    </row>
    <row r="15" spans="3:11" ht="18">
      <c r="C15" s="5" t="s">
        <v>15</v>
      </c>
      <c r="D15" s="30"/>
      <c r="F15" s="61" t="s">
        <v>51</v>
      </c>
      <c r="G15" s="34"/>
      <c r="H15" s="34"/>
      <c r="I15" s="34"/>
    </row>
    <row r="16" spans="3:11" ht="39" customHeight="1">
      <c r="C16" s="6" t="s">
        <v>16</v>
      </c>
      <c r="D16" s="22"/>
      <c r="F16" s="61" t="s">
        <v>52</v>
      </c>
      <c r="G16" s="34"/>
      <c r="H16" s="34"/>
      <c r="I16" s="34"/>
      <c r="K16" t="s">
        <v>60</v>
      </c>
    </row>
    <row r="17" spans="3:11" ht="35" customHeight="1">
      <c r="C17" s="7" t="s">
        <v>44</v>
      </c>
      <c r="D17" s="22"/>
      <c r="F17" s="61" t="s">
        <v>53</v>
      </c>
      <c r="G17" s="34"/>
      <c r="H17" s="34"/>
      <c r="I17" s="34"/>
      <c r="K17" s="49" t="s">
        <v>57</v>
      </c>
    </row>
    <row r="18" spans="3:11" ht="47" customHeight="1">
      <c r="C18" s="7" t="s">
        <v>19</v>
      </c>
      <c r="D18" s="22"/>
      <c r="F18" s="61" t="s">
        <v>54</v>
      </c>
      <c r="G18" s="34"/>
      <c r="H18" s="34"/>
      <c r="I18" s="34"/>
    </row>
    <row r="19" spans="3:11" ht="18">
      <c r="C19" s="5" t="s">
        <v>21</v>
      </c>
      <c r="D19" s="30"/>
      <c r="F19" s="61" t="s">
        <v>55</v>
      </c>
      <c r="G19" s="34"/>
      <c r="H19" s="34"/>
      <c r="I19" s="34"/>
    </row>
    <row r="20" spans="3:11" ht="44" customHeight="1">
      <c r="C20" s="6" t="s">
        <v>22</v>
      </c>
      <c r="D20" s="22"/>
      <c r="F20" s="62" t="s">
        <v>56</v>
      </c>
      <c r="G20" s="99"/>
      <c r="H20" s="99"/>
      <c r="I20" s="99"/>
      <c r="K20" s="39" t="s">
        <v>59</v>
      </c>
    </row>
    <row r="21" spans="3:11" ht="48" customHeight="1">
      <c r="C21" s="7" t="s">
        <v>23</v>
      </c>
      <c r="D21" s="22"/>
      <c r="F21" s="98" t="s">
        <v>50</v>
      </c>
      <c r="G21" s="100">
        <f>SUM(I15:I20)</f>
        <v>0</v>
      </c>
      <c r="H21" s="101"/>
      <c r="I21" s="102"/>
      <c r="K21" s="40" t="s">
        <v>58</v>
      </c>
    </row>
    <row r="22" spans="3:11" ht="29" customHeight="1">
      <c r="C22" s="7" t="s">
        <v>24</v>
      </c>
      <c r="D22" s="22"/>
      <c r="F22" s="32"/>
      <c r="H22"/>
      <c r="I22"/>
      <c r="K22" s="38"/>
    </row>
    <row r="23" spans="3:11" ht="52" customHeight="1">
      <c r="C23" s="7" t="s">
        <v>19</v>
      </c>
      <c r="D23" s="22"/>
      <c r="F23" s="98" t="s">
        <v>71</v>
      </c>
      <c r="G23" s="103"/>
      <c r="H23" s="104" t="s">
        <v>73</v>
      </c>
      <c r="I23" s="105"/>
    </row>
    <row r="24" spans="3:11" ht="18">
      <c r="C24" s="5" t="s">
        <v>27</v>
      </c>
      <c r="D24" s="31"/>
    </row>
    <row r="25" spans="3:11" ht="39" customHeight="1">
      <c r="C25" s="6" t="s">
        <v>29</v>
      </c>
      <c r="D25" s="22"/>
    </row>
    <row r="26" spans="3:11" ht="31" customHeight="1">
      <c r="C26" s="7" t="s">
        <v>28</v>
      </c>
      <c r="D26" s="22"/>
    </row>
    <row r="27" spans="3:11" ht="47" customHeight="1">
      <c r="C27" s="7" t="s">
        <v>19</v>
      </c>
      <c r="D27" s="22"/>
    </row>
    <row r="28" spans="3:11" ht="18">
      <c r="C28" s="5" t="s">
        <v>30</v>
      </c>
      <c r="D28" s="28" t="s">
        <v>38</v>
      </c>
    </row>
    <row r="29" spans="3:11" ht="34" customHeight="1">
      <c r="C29" s="6" t="s">
        <v>31</v>
      </c>
      <c r="D29" s="22"/>
    </row>
    <row r="30" spans="3:11" ht="37" customHeight="1">
      <c r="C30" s="7" t="s">
        <v>32</v>
      </c>
      <c r="D30" s="22"/>
    </row>
    <row r="31" spans="3:11" ht="32" customHeight="1">
      <c r="C31" s="7" t="s">
        <v>33</v>
      </c>
      <c r="D31" s="22"/>
    </row>
    <row r="32" spans="3:11" ht="31" customHeight="1">
      <c r="C32" s="7" t="s">
        <v>34</v>
      </c>
      <c r="D32" s="22"/>
    </row>
    <row r="33" spans="2:4" ht="54" customHeight="1">
      <c r="C33" s="7" t="s">
        <v>35</v>
      </c>
      <c r="D33" s="22"/>
    </row>
    <row r="34" spans="2:4" ht="18">
      <c r="C34" s="5" t="s">
        <v>36</v>
      </c>
      <c r="D34" s="28"/>
    </row>
    <row r="35" spans="2:4" ht="18">
      <c r="B35" s="8"/>
      <c r="C35" s="6" t="s">
        <v>37</v>
      </c>
      <c r="D35" s="22"/>
    </row>
    <row r="36" spans="2:4" ht="18">
      <c r="B36" s="8"/>
      <c r="C36" s="3"/>
      <c r="D36" s="3"/>
    </row>
    <row r="37" spans="2:4" ht="18">
      <c r="B37" s="8"/>
      <c r="C37" s="3"/>
      <c r="D37" s="3"/>
    </row>
  </sheetData>
  <mergeCells count="6">
    <mergeCell ref="F3:F4"/>
    <mergeCell ref="H3:I4"/>
    <mergeCell ref="I6:J11"/>
    <mergeCell ref="H8:H9"/>
    <mergeCell ref="G21:I21"/>
    <mergeCell ref="H23:I23"/>
  </mergeCells>
  <conditionalFormatting sqref="D29:D33">
    <cfRule type="containsText" dxfId="47" priority="10" operator="containsText" text="sim">
      <formula>NOT(ISERROR(SEARCH("sim",D29)))</formula>
    </cfRule>
    <cfRule type="containsText" dxfId="46" priority="11" operator="containsText" text="não">
      <formula>NOT(ISERROR(SEARCH("não",D29)))</formula>
    </cfRule>
  </conditionalFormatting>
  <conditionalFormatting sqref="D11">
    <cfRule type="containsBlanks" dxfId="45" priority="6">
      <formula>LEN(TRIM(D11))=0</formula>
    </cfRule>
    <cfRule type="notContainsBlanks" dxfId="44" priority="9">
      <formula>LEN(TRIM(D11))&gt;0</formula>
    </cfRule>
  </conditionalFormatting>
  <conditionalFormatting sqref="D6">
    <cfRule type="containsBlanks" dxfId="43" priority="7">
      <formula>LEN(TRIM(D6))=0</formula>
    </cfRule>
    <cfRule type="notContainsBlanks" dxfId="42" priority="8">
      <formula>LEN(TRIM(D6))&gt;0</formula>
    </cfRule>
  </conditionalFormatting>
  <conditionalFormatting sqref="D15">
    <cfRule type="notContainsBlanks" dxfId="41" priority="1">
      <formula>LEN(TRIM(D15))&gt;0</formula>
    </cfRule>
    <cfRule type="containsBlanks" dxfId="40" priority="5">
      <formula>LEN(TRIM(D15))=0</formula>
    </cfRule>
  </conditionalFormatting>
  <conditionalFormatting sqref="D19">
    <cfRule type="notContainsBlanks" dxfId="39" priority="3">
      <formula>LEN(TRIM(D19))&gt;0</formula>
    </cfRule>
    <cfRule type="containsBlanks" dxfId="38" priority="4">
      <formula>LEN(TRIM(D19))=0</formula>
    </cfRule>
  </conditionalFormatting>
  <conditionalFormatting sqref="D24">
    <cfRule type="containsBlanks" dxfId="37" priority="-1">
      <formula>LEN(TRIM(D24))=0</formula>
    </cfRule>
    <cfRule type="notContainsBlanks" dxfId="36" priority="2">
      <formula>LEN(TRIM(D24))&gt;0</formula>
    </cfRule>
  </conditionalFormatting>
  <dataValidations count="2">
    <dataValidation allowBlank="1" showInputMessage="1" showErrorMessage="1" prompt="Insira/atualize o nome da matéria nesta célula." sqref="D34 D6 D11 D15 C24:D24 D19 D28" xr:uid="{053DAB6B-8FB8-3A4B-8D3D-206207EC5C22}"/>
    <dataValidation allowBlank="1" showInputMessage="1" showErrorMessage="1" prompt="Digite o nome da matéria nesta célula." sqref="C6 C11 C15 C19 C28 C34" xr:uid="{D53E8FF3-55C2-A24B-BC99-B1E3C1C03962}"/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57A9-E5FF-E448-B906-D50C2CE3CF9D}">
  <dimension ref="B2:K37"/>
  <sheetViews>
    <sheetView showGridLines="0" zoomScale="75" workbookViewId="0">
      <selection activeCell="D12" sqref="D12"/>
    </sheetView>
  </sheetViews>
  <sheetFormatPr baseColWidth="10" defaultRowHeight="14"/>
  <cols>
    <col min="1" max="1" width="5" customWidth="1"/>
    <col min="2" max="2" width="2.6640625" customWidth="1"/>
    <col min="3" max="3" width="43.1640625" customWidth="1"/>
    <col min="4" max="4" width="50.6640625" customWidth="1"/>
    <col min="6" max="6" width="34.1640625" customWidth="1"/>
    <col min="7" max="7" width="14" style="32" customWidth="1"/>
    <col min="8" max="8" width="12.33203125" style="32" customWidth="1"/>
    <col min="9" max="9" width="12.1640625" style="32" customWidth="1"/>
    <col min="11" max="11" width="60.5" customWidth="1"/>
  </cols>
  <sheetData>
    <row r="2" spans="3:11" ht="19">
      <c r="C2" s="14" t="s">
        <v>69</v>
      </c>
      <c r="D2" s="166" t="s">
        <v>43</v>
      </c>
    </row>
    <row r="3" spans="3:11" ht="19" customHeight="1">
      <c r="F3" s="44"/>
      <c r="G3" s="43"/>
      <c r="H3" s="42"/>
      <c r="I3" s="42"/>
    </row>
    <row r="4" spans="3:11" ht="16" customHeight="1">
      <c r="C4" s="64" t="s">
        <v>61</v>
      </c>
      <c r="D4" s="65"/>
      <c r="F4" s="44"/>
      <c r="G4" s="43"/>
      <c r="H4" s="42"/>
      <c r="I4" s="42"/>
    </row>
    <row r="5" spans="3:11" ht="46" customHeight="1">
      <c r="C5" s="66"/>
      <c r="D5" s="67"/>
    </row>
    <row r="6" spans="3:11" ht="19" customHeight="1">
      <c r="C6" s="59" t="s">
        <v>9</v>
      </c>
      <c r="D6" s="60">
        <v>44287</v>
      </c>
      <c r="F6" s="14" t="s">
        <v>62</v>
      </c>
      <c r="G6" s="140"/>
      <c r="H6" s="141"/>
      <c r="I6" s="146" t="s">
        <v>67</v>
      </c>
      <c r="J6" s="147"/>
    </row>
    <row r="7" spans="3:11" ht="18">
      <c r="C7" s="6" t="s">
        <v>3</v>
      </c>
      <c r="D7" s="22"/>
      <c r="F7" s="113" t="str">
        <f>C6</f>
        <v>ENVIO DO CURRÍCULO</v>
      </c>
      <c r="G7" s="143">
        <f>D6</f>
        <v>44287</v>
      </c>
      <c r="H7" s="141"/>
      <c r="I7" s="148"/>
      <c r="J7" s="149"/>
    </row>
    <row r="8" spans="3:11" ht="34">
      <c r="C8" s="7" t="s">
        <v>5</v>
      </c>
      <c r="D8" s="22"/>
      <c r="F8" s="114" t="str">
        <f>C11</f>
        <v>TESTE LÓGICO E COMPORTAMENTAL</v>
      </c>
      <c r="G8" s="144">
        <f>D11</f>
        <v>0</v>
      </c>
      <c r="H8" s="142" t="s">
        <v>64</v>
      </c>
      <c r="I8" s="148"/>
      <c r="J8" s="149"/>
    </row>
    <row r="9" spans="3:11" ht="41" customHeight="1">
      <c r="C9" s="7" t="s">
        <v>7</v>
      </c>
      <c r="D9" s="22"/>
      <c r="F9" s="113" t="str">
        <f>C15</f>
        <v>FASE EM VÍDEO - APRESENTAÇÃO</v>
      </c>
      <c r="G9" s="144">
        <f>D15</f>
        <v>0</v>
      </c>
      <c r="H9" s="142"/>
      <c r="I9" s="148"/>
      <c r="J9" s="149"/>
    </row>
    <row r="10" spans="3:11" ht="40" customHeight="1">
      <c r="C10" s="7" t="s">
        <v>19</v>
      </c>
      <c r="D10" s="29"/>
      <c r="F10" s="113" t="str">
        <f>C19</f>
        <v>DINÂMICA EM GRUPO</v>
      </c>
      <c r="G10" s="144">
        <f>D19</f>
        <v>0</v>
      </c>
      <c r="H10" s="141"/>
      <c r="I10" s="148"/>
      <c r="J10" s="149"/>
    </row>
    <row r="11" spans="3:11" ht="22" customHeight="1">
      <c r="C11" s="5" t="s">
        <v>10</v>
      </c>
      <c r="D11" s="30"/>
      <c r="F11" s="113" t="str">
        <f>C24</f>
        <v>ENTREVISTA COM GESTOR</v>
      </c>
      <c r="G11" s="145">
        <f>D24</f>
        <v>0</v>
      </c>
      <c r="H11" s="141"/>
      <c r="I11" s="150"/>
      <c r="J11" s="151"/>
    </row>
    <row r="12" spans="3:11" ht="45" customHeight="1">
      <c r="C12" s="7" t="s">
        <v>11</v>
      </c>
      <c r="D12" s="22"/>
    </row>
    <row r="13" spans="3:11" ht="51" customHeight="1">
      <c r="C13" s="7" t="s">
        <v>13</v>
      </c>
      <c r="D13" s="22"/>
      <c r="F13" s="130" t="s">
        <v>63</v>
      </c>
    </row>
    <row r="14" spans="3:11" ht="55" customHeight="1">
      <c r="C14" s="7" t="s">
        <v>19</v>
      </c>
      <c r="D14" s="29"/>
      <c r="F14" s="33" t="s">
        <v>47</v>
      </c>
      <c r="G14" s="33" t="s">
        <v>48</v>
      </c>
      <c r="H14" s="33" t="s">
        <v>49</v>
      </c>
      <c r="I14" s="33" t="s">
        <v>50</v>
      </c>
      <c r="J14" s="139" t="s">
        <v>66</v>
      </c>
      <c r="K14" s="138" t="s">
        <v>65</v>
      </c>
    </row>
    <row r="15" spans="3:11" ht="18">
      <c r="C15" s="5" t="s">
        <v>15</v>
      </c>
      <c r="D15" s="30"/>
      <c r="F15" s="61" t="s">
        <v>51</v>
      </c>
      <c r="G15" s="34"/>
      <c r="H15" s="34"/>
      <c r="I15" s="34"/>
    </row>
    <row r="16" spans="3:11" ht="39" customHeight="1">
      <c r="C16" s="6" t="s">
        <v>16</v>
      </c>
      <c r="D16" s="22"/>
      <c r="F16" s="61" t="s">
        <v>52</v>
      </c>
      <c r="G16" s="34"/>
      <c r="H16" s="34"/>
      <c r="I16" s="34"/>
      <c r="K16" t="s">
        <v>60</v>
      </c>
    </row>
    <row r="17" spans="3:11" ht="35" customHeight="1">
      <c r="C17" s="7" t="s">
        <v>44</v>
      </c>
      <c r="D17" s="22"/>
      <c r="F17" s="61" t="s">
        <v>53</v>
      </c>
      <c r="G17" s="34"/>
      <c r="H17" s="34"/>
      <c r="I17" s="34"/>
      <c r="K17" s="49" t="s">
        <v>57</v>
      </c>
    </row>
    <row r="18" spans="3:11" ht="47" customHeight="1">
      <c r="C18" s="7" t="s">
        <v>19</v>
      </c>
      <c r="D18" s="22"/>
      <c r="F18" s="61" t="s">
        <v>54</v>
      </c>
      <c r="G18" s="34"/>
      <c r="H18" s="34"/>
      <c r="I18" s="34"/>
    </row>
    <row r="19" spans="3:11" ht="18">
      <c r="C19" s="5" t="s">
        <v>21</v>
      </c>
      <c r="D19" s="30"/>
      <c r="F19" s="61" t="s">
        <v>55</v>
      </c>
      <c r="G19" s="34"/>
      <c r="H19" s="34"/>
      <c r="I19" s="34"/>
    </row>
    <row r="20" spans="3:11" ht="44" customHeight="1">
      <c r="C20" s="6" t="s">
        <v>22</v>
      </c>
      <c r="D20" s="22"/>
      <c r="F20" s="62" t="s">
        <v>56</v>
      </c>
      <c r="G20" s="99"/>
      <c r="H20" s="99"/>
      <c r="I20" s="99"/>
      <c r="K20" s="39" t="s">
        <v>59</v>
      </c>
    </row>
    <row r="21" spans="3:11" ht="48" customHeight="1">
      <c r="C21" s="7" t="s">
        <v>23</v>
      </c>
      <c r="D21" s="22"/>
      <c r="F21" s="131" t="s">
        <v>50</v>
      </c>
      <c r="G21" s="132">
        <f>SUM(I15:I20)</f>
        <v>0</v>
      </c>
      <c r="H21" s="133"/>
      <c r="I21" s="134"/>
      <c r="K21" s="40" t="s">
        <v>58</v>
      </c>
    </row>
    <row r="22" spans="3:11" ht="29" customHeight="1">
      <c r="C22" s="7" t="s">
        <v>24</v>
      </c>
      <c r="D22" s="22"/>
      <c r="F22" s="32"/>
      <c r="H22"/>
      <c r="I22"/>
      <c r="K22" s="38"/>
    </row>
    <row r="23" spans="3:11" ht="52" customHeight="1">
      <c r="C23" s="7" t="s">
        <v>19</v>
      </c>
      <c r="D23" s="22"/>
      <c r="F23" s="131" t="s">
        <v>71</v>
      </c>
      <c r="G23" s="135"/>
      <c r="H23" s="136" t="s">
        <v>73</v>
      </c>
      <c r="I23" s="137"/>
    </row>
    <row r="24" spans="3:11" ht="18">
      <c r="C24" s="5" t="s">
        <v>27</v>
      </c>
      <c r="D24" s="31"/>
    </row>
    <row r="25" spans="3:11" ht="39" customHeight="1">
      <c r="C25" s="6" t="s">
        <v>29</v>
      </c>
      <c r="D25" s="22"/>
    </row>
    <row r="26" spans="3:11" ht="31" customHeight="1">
      <c r="C26" s="7" t="s">
        <v>28</v>
      </c>
      <c r="D26" s="22"/>
    </row>
    <row r="27" spans="3:11" ht="47" customHeight="1">
      <c r="C27" s="7" t="s">
        <v>19</v>
      </c>
      <c r="D27" s="22"/>
    </row>
    <row r="28" spans="3:11" ht="18">
      <c r="C28" s="5" t="s">
        <v>30</v>
      </c>
      <c r="D28" s="28" t="s">
        <v>38</v>
      </c>
    </row>
    <row r="29" spans="3:11" ht="34" customHeight="1">
      <c r="C29" s="6" t="s">
        <v>31</v>
      </c>
      <c r="D29" s="22"/>
    </row>
    <row r="30" spans="3:11" ht="37" customHeight="1">
      <c r="C30" s="7" t="s">
        <v>32</v>
      </c>
      <c r="D30" s="22"/>
    </row>
    <row r="31" spans="3:11" ht="32" customHeight="1">
      <c r="C31" s="7" t="s">
        <v>33</v>
      </c>
      <c r="D31" s="22"/>
    </row>
    <row r="32" spans="3:11" ht="31" customHeight="1">
      <c r="C32" s="7" t="s">
        <v>34</v>
      </c>
      <c r="D32" s="22"/>
    </row>
    <row r="33" spans="2:4" ht="54" customHeight="1">
      <c r="C33" s="7" t="s">
        <v>35</v>
      </c>
      <c r="D33" s="22"/>
    </row>
    <row r="34" spans="2:4" ht="18">
      <c r="C34" s="5" t="s">
        <v>36</v>
      </c>
      <c r="D34" s="28"/>
    </row>
    <row r="35" spans="2:4" ht="18">
      <c r="B35" s="8"/>
      <c r="C35" s="6" t="s">
        <v>37</v>
      </c>
      <c r="D35" s="22"/>
    </row>
    <row r="36" spans="2:4" ht="18">
      <c r="B36" s="8"/>
      <c r="C36" s="3"/>
      <c r="D36" s="3"/>
    </row>
    <row r="37" spans="2:4" ht="18">
      <c r="B37" s="8"/>
      <c r="C37" s="3"/>
      <c r="D37" s="3"/>
    </row>
  </sheetData>
  <mergeCells count="6">
    <mergeCell ref="F3:F4"/>
    <mergeCell ref="H3:I4"/>
    <mergeCell ref="I6:J11"/>
    <mergeCell ref="H8:H9"/>
    <mergeCell ref="G21:I21"/>
    <mergeCell ref="H23:I23"/>
  </mergeCells>
  <conditionalFormatting sqref="D29:D33">
    <cfRule type="containsText" dxfId="35" priority="10" operator="containsText" text="sim">
      <formula>NOT(ISERROR(SEARCH("sim",D29)))</formula>
    </cfRule>
    <cfRule type="containsText" dxfId="34" priority="11" operator="containsText" text="não">
      <formula>NOT(ISERROR(SEARCH("não",D29)))</formula>
    </cfRule>
  </conditionalFormatting>
  <conditionalFormatting sqref="D11">
    <cfRule type="containsBlanks" dxfId="33" priority="6">
      <formula>LEN(TRIM(D11))=0</formula>
    </cfRule>
    <cfRule type="notContainsBlanks" dxfId="32" priority="9">
      <formula>LEN(TRIM(D11))&gt;0</formula>
    </cfRule>
  </conditionalFormatting>
  <conditionalFormatting sqref="D6">
    <cfRule type="containsBlanks" dxfId="31" priority="7">
      <formula>LEN(TRIM(D6))=0</formula>
    </cfRule>
    <cfRule type="notContainsBlanks" dxfId="30" priority="8">
      <formula>LEN(TRIM(D6))&gt;0</formula>
    </cfRule>
  </conditionalFormatting>
  <conditionalFormatting sqref="D15">
    <cfRule type="notContainsBlanks" dxfId="29" priority="1">
      <formula>LEN(TRIM(D15))&gt;0</formula>
    </cfRule>
    <cfRule type="containsBlanks" dxfId="28" priority="5">
      <formula>LEN(TRIM(D15))=0</formula>
    </cfRule>
  </conditionalFormatting>
  <conditionalFormatting sqref="D19">
    <cfRule type="notContainsBlanks" dxfId="27" priority="3">
      <formula>LEN(TRIM(D19))&gt;0</formula>
    </cfRule>
    <cfRule type="containsBlanks" dxfId="26" priority="4">
      <formula>LEN(TRIM(D19))=0</formula>
    </cfRule>
  </conditionalFormatting>
  <conditionalFormatting sqref="D24">
    <cfRule type="containsBlanks" dxfId="25" priority="1">
      <formula>LEN(TRIM(D24))=0</formula>
    </cfRule>
    <cfRule type="notContainsBlanks" dxfId="24" priority="2">
      <formula>LEN(TRIM(D24))&gt;0</formula>
    </cfRule>
  </conditionalFormatting>
  <dataValidations count="2">
    <dataValidation allowBlank="1" showInputMessage="1" showErrorMessage="1" prompt="Digite o nome da matéria nesta célula." sqref="C6 C11 C15 C19 C28 C34" xr:uid="{AF6017B8-A0A7-D149-882B-CF3C4590C4E5}"/>
    <dataValidation allowBlank="1" showInputMessage="1" showErrorMessage="1" prompt="Insira/atualize o nome da matéria nesta célula." sqref="D34 D6 D11 D15 C24:D24 D19 D28" xr:uid="{44DC792F-51EB-1C47-B0A0-2D54BD1B6FCD}"/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7BB8-188F-4A4B-B436-FDD53627CCB3}">
  <dimension ref="B2:K37"/>
  <sheetViews>
    <sheetView showGridLines="0" zoomScale="75" workbookViewId="0">
      <selection activeCell="F15" sqref="F15"/>
    </sheetView>
  </sheetViews>
  <sheetFormatPr baseColWidth="10" defaultRowHeight="14"/>
  <cols>
    <col min="1" max="1" width="5" customWidth="1"/>
    <col min="2" max="2" width="2.6640625" customWidth="1"/>
    <col min="3" max="3" width="43.1640625" customWidth="1"/>
    <col min="4" max="4" width="50.6640625" customWidth="1"/>
    <col min="6" max="6" width="34.1640625" customWidth="1"/>
    <col min="7" max="7" width="14" style="32" customWidth="1"/>
    <col min="8" max="8" width="12.33203125" style="32" customWidth="1"/>
    <col min="9" max="9" width="12.1640625" style="32" customWidth="1"/>
    <col min="11" max="11" width="60.5" customWidth="1"/>
  </cols>
  <sheetData>
    <row r="2" spans="3:11" ht="19">
      <c r="C2" s="167" t="s">
        <v>69</v>
      </c>
      <c r="D2" s="168" t="s">
        <v>43</v>
      </c>
    </row>
    <row r="3" spans="3:11" ht="19" customHeight="1">
      <c r="F3" s="44"/>
      <c r="G3" s="43"/>
      <c r="H3" s="42"/>
      <c r="I3" s="42"/>
    </row>
    <row r="4" spans="3:11" ht="16" customHeight="1">
      <c r="C4" s="64" t="s">
        <v>61</v>
      </c>
      <c r="D4" s="65"/>
      <c r="F4" s="44"/>
      <c r="G4" s="43"/>
      <c r="H4" s="42"/>
      <c r="I4" s="42"/>
    </row>
    <row r="5" spans="3:11" ht="46" customHeight="1">
      <c r="C5" s="66"/>
      <c r="D5" s="67"/>
    </row>
    <row r="6" spans="3:11" ht="19" customHeight="1">
      <c r="C6" s="59" t="s">
        <v>9</v>
      </c>
      <c r="D6" s="60">
        <v>44682</v>
      </c>
      <c r="F6" s="169" t="s">
        <v>62</v>
      </c>
      <c r="G6" s="170"/>
      <c r="H6" s="171"/>
      <c r="I6" s="173" t="s">
        <v>67</v>
      </c>
      <c r="J6" s="174"/>
    </row>
    <row r="7" spans="3:11" ht="18">
      <c r="C7" s="6" t="s">
        <v>3</v>
      </c>
      <c r="D7" s="22"/>
      <c r="F7" s="113" t="str">
        <f>C6</f>
        <v>ENVIO DO CURRÍCULO</v>
      </c>
      <c r="G7" s="179">
        <f>D6</f>
        <v>44682</v>
      </c>
      <c r="H7" s="171"/>
      <c r="I7" s="175"/>
      <c r="J7" s="176"/>
    </row>
    <row r="8" spans="3:11" ht="34">
      <c r="C8" s="7" t="s">
        <v>5</v>
      </c>
      <c r="D8" s="22"/>
      <c r="F8" s="114" t="str">
        <f>C11</f>
        <v>TESTE LÓGICO E COMPORTAMENTAL</v>
      </c>
      <c r="G8" s="180">
        <f>D11</f>
        <v>0</v>
      </c>
      <c r="H8" s="172" t="s">
        <v>64</v>
      </c>
      <c r="I8" s="175"/>
      <c r="J8" s="176"/>
    </row>
    <row r="9" spans="3:11" ht="41" customHeight="1">
      <c r="C9" s="7" t="s">
        <v>7</v>
      </c>
      <c r="D9" s="22"/>
      <c r="F9" s="113" t="str">
        <f>C15</f>
        <v>FASE EM VÍDEO - APRESENTAÇÃO</v>
      </c>
      <c r="G9" s="180">
        <f>D15</f>
        <v>0</v>
      </c>
      <c r="H9" s="172"/>
      <c r="I9" s="175"/>
      <c r="J9" s="176"/>
    </row>
    <row r="10" spans="3:11" ht="40" customHeight="1">
      <c r="C10" s="7" t="s">
        <v>19</v>
      </c>
      <c r="D10" s="29"/>
      <c r="F10" s="113" t="str">
        <f>C19</f>
        <v>DINÂMICA EM GRUPO</v>
      </c>
      <c r="G10" s="180">
        <f>D19</f>
        <v>0</v>
      </c>
      <c r="H10" s="171"/>
      <c r="I10" s="175"/>
      <c r="J10" s="176"/>
    </row>
    <row r="11" spans="3:11" ht="22" customHeight="1">
      <c r="C11" s="5" t="s">
        <v>10</v>
      </c>
      <c r="D11" s="30"/>
      <c r="F11" s="113" t="str">
        <f>C24</f>
        <v>ENTREVISTA COM GESTOR</v>
      </c>
      <c r="G11" s="181">
        <f>D24</f>
        <v>0</v>
      </c>
      <c r="H11" s="171"/>
      <c r="I11" s="177"/>
      <c r="J11" s="178"/>
    </row>
    <row r="12" spans="3:11" ht="45" customHeight="1">
      <c r="C12" s="7" t="s">
        <v>11</v>
      </c>
      <c r="D12" s="22"/>
    </row>
    <row r="13" spans="3:11" ht="51" customHeight="1">
      <c r="C13" s="7" t="s">
        <v>13</v>
      </c>
      <c r="D13" s="22"/>
      <c r="F13" s="130" t="s">
        <v>63</v>
      </c>
    </row>
    <row r="14" spans="3:11" ht="55" customHeight="1">
      <c r="C14" s="7" t="s">
        <v>19</v>
      </c>
      <c r="D14" s="29"/>
      <c r="F14" s="33" t="s">
        <v>47</v>
      </c>
      <c r="G14" s="33" t="s">
        <v>48</v>
      </c>
      <c r="H14" s="33" t="s">
        <v>49</v>
      </c>
      <c r="I14" s="33" t="s">
        <v>50</v>
      </c>
      <c r="J14" s="183" t="s">
        <v>66</v>
      </c>
      <c r="K14" s="182" t="s">
        <v>65</v>
      </c>
    </row>
    <row r="15" spans="3:11" ht="18">
      <c r="C15" s="5" t="s">
        <v>15</v>
      </c>
      <c r="D15" s="30"/>
      <c r="F15" s="61" t="s">
        <v>51</v>
      </c>
      <c r="G15" s="34"/>
      <c r="H15" s="34"/>
      <c r="I15" s="34"/>
    </row>
    <row r="16" spans="3:11" ht="39" customHeight="1">
      <c r="C16" s="6" t="s">
        <v>16</v>
      </c>
      <c r="D16" s="22"/>
      <c r="F16" s="61" t="s">
        <v>52</v>
      </c>
      <c r="G16" s="34"/>
      <c r="H16" s="34"/>
      <c r="I16" s="34"/>
      <c r="K16" t="s">
        <v>60</v>
      </c>
    </row>
    <row r="17" spans="3:11" ht="35" customHeight="1">
      <c r="C17" s="7" t="s">
        <v>44</v>
      </c>
      <c r="D17" s="22"/>
      <c r="F17" s="61" t="s">
        <v>53</v>
      </c>
      <c r="G17" s="34"/>
      <c r="H17" s="34"/>
      <c r="I17" s="34"/>
      <c r="K17" s="49" t="s">
        <v>57</v>
      </c>
    </row>
    <row r="18" spans="3:11" ht="47" customHeight="1">
      <c r="C18" s="7" t="s">
        <v>19</v>
      </c>
      <c r="D18" s="22"/>
      <c r="F18" s="61" t="s">
        <v>54</v>
      </c>
      <c r="G18" s="34"/>
      <c r="H18" s="34"/>
      <c r="I18" s="34"/>
    </row>
    <row r="19" spans="3:11" ht="18">
      <c r="C19" s="5" t="s">
        <v>21</v>
      </c>
      <c r="D19" s="30"/>
      <c r="F19" s="61" t="s">
        <v>55</v>
      </c>
      <c r="G19" s="34"/>
      <c r="H19" s="34"/>
      <c r="I19" s="34"/>
    </row>
    <row r="20" spans="3:11" ht="44" customHeight="1">
      <c r="C20" s="6" t="s">
        <v>22</v>
      </c>
      <c r="D20" s="22"/>
      <c r="F20" s="62" t="s">
        <v>56</v>
      </c>
      <c r="G20" s="99"/>
      <c r="H20" s="99"/>
      <c r="I20" s="99"/>
      <c r="K20" s="39" t="s">
        <v>59</v>
      </c>
    </row>
    <row r="21" spans="3:11" ht="48" customHeight="1">
      <c r="C21" s="7" t="s">
        <v>23</v>
      </c>
      <c r="D21" s="22"/>
      <c r="F21" s="184" t="s">
        <v>50</v>
      </c>
      <c r="G21" s="188">
        <f>SUM(I15:I20)</f>
        <v>0</v>
      </c>
      <c r="H21" s="189"/>
      <c r="I21" s="190"/>
      <c r="K21" s="40" t="s">
        <v>58</v>
      </c>
    </row>
    <row r="22" spans="3:11" ht="29" customHeight="1">
      <c r="C22" s="7" t="s">
        <v>24</v>
      </c>
      <c r="D22" s="22"/>
      <c r="F22" s="32"/>
      <c r="H22"/>
      <c r="I22"/>
      <c r="K22" s="38"/>
    </row>
    <row r="23" spans="3:11" ht="52" customHeight="1">
      <c r="C23" s="7" t="s">
        <v>19</v>
      </c>
      <c r="D23" s="22"/>
      <c r="F23" s="184" t="s">
        <v>71</v>
      </c>
      <c r="G23" s="185"/>
      <c r="H23" s="186" t="s">
        <v>73</v>
      </c>
      <c r="I23" s="187"/>
    </row>
    <row r="24" spans="3:11" ht="18">
      <c r="C24" s="5" t="s">
        <v>27</v>
      </c>
      <c r="D24" s="31"/>
    </row>
    <row r="25" spans="3:11" ht="39" customHeight="1">
      <c r="C25" s="6" t="s">
        <v>29</v>
      </c>
      <c r="D25" s="22"/>
    </row>
    <row r="26" spans="3:11" ht="31" customHeight="1">
      <c r="C26" s="7" t="s">
        <v>28</v>
      </c>
      <c r="D26" s="22"/>
    </row>
    <row r="27" spans="3:11" ht="47" customHeight="1">
      <c r="C27" s="7" t="s">
        <v>19</v>
      </c>
      <c r="D27" s="22"/>
    </row>
    <row r="28" spans="3:11" ht="18">
      <c r="C28" s="5" t="s">
        <v>30</v>
      </c>
      <c r="D28" s="28" t="s">
        <v>38</v>
      </c>
    </row>
    <row r="29" spans="3:11" ht="34" customHeight="1">
      <c r="C29" s="6" t="s">
        <v>31</v>
      </c>
      <c r="D29" s="22"/>
    </row>
    <row r="30" spans="3:11" ht="37" customHeight="1">
      <c r="C30" s="7" t="s">
        <v>32</v>
      </c>
      <c r="D30" s="22"/>
    </row>
    <row r="31" spans="3:11" ht="32" customHeight="1">
      <c r="C31" s="7" t="s">
        <v>33</v>
      </c>
      <c r="D31" s="22"/>
    </row>
    <row r="32" spans="3:11" ht="31" customHeight="1">
      <c r="C32" s="7" t="s">
        <v>34</v>
      </c>
      <c r="D32" s="22"/>
    </row>
    <row r="33" spans="2:4" ht="54" customHeight="1">
      <c r="C33" s="7" t="s">
        <v>35</v>
      </c>
      <c r="D33" s="22"/>
    </row>
    <row r="34" spans="2:4" ht="18">
      <c r="C34" s="5" t="s">
        <v>36</v>
      </c>
      <c r="D34" s="28"/>
    </row>
    <row r="35" spans="2:4" ht="18">
      <c r="B35" s="8"/>
      <c r="C35" s="6" t="s">
        <v>37</v>
      </c>
      <c r="D35" s="22"/>
    </row>
    <row r="36" spans="2:4" ht="18">
      <c r="B36" s="8"/>
      <c r="C36" s="3"/>
      <c r="D36" s="3"/>
    </row>
    <row r="37" spans="2:4" ht="18">
      <c r="B37" s="8"/>
      <c r="C37" s="3"/>
      <c r="D37" s="3"/>
    </row>
  </sheetData>
  <mergeCells count="6">
    <mergeCell ref="F3:F4"/>
    <mergeCell ref="H3:I4"/>
    <mergeCell ref="I6:J11"/>
    <mergeCell ref="H8:H9"/>
    <mergeCell ref="G21:I21"/>
    <mergeCell ref="H23:I23"/>
  </mergeCells>
  <conditionalFormatting sqref="D29:D33">
    <cfRule type="containsText" dxfId="23" priority="10" operator="containsText" text="sim">
      <formula>NOT(ISERROR(SEARCH("sim",D29)))</formula>
    </cfRule>
    <cfRule type="containsText" dxfId="22" priority="11" operator="containsText" text="não">
      <formula>NOT(ISERROR(SEARCH("não",D29)))</formula>
    </cfRule>
  </conditionalFormatting>
  <conditionalFormatting sqref="D11">
    <cfRule type="containsBlanks" dxfId="21" priority="6">
      <formula>LEN(TRIM(D11))=0</formula>
    </cfRule>
    <cfRule type="notContainsBlanks" dxfId="20" priority="9">
      <formula>LEN(TRIM(D11))&gt;0</formula>
    </cfRule>
  </conditionalFormatting>
  <conditionalFormatting sqref="D6">
    <cfRule type="containsBlanks" dxfId="19" priority="7">
      <formula>LEN(TRIM(D6))=0</formula>
    </cfRule>
    <cfRule type="notContainsBlanks" dxfId="18" priority="8">
      <formula>LEN(TRIM(D6))&gt;0</formula>
    </cfRule>
  </conditionalFormatting>
  <conditionalFormatting sqref="D15">
    <cfRule type="notContainsBlanks" dxfId="17" priority="1">
      <formula>LEN(TRIM(D15))&gt;0</formula>
    </cfRule>
    <cfRule type="containsBlanks" dxfId="16" priority="5">
      <formula>LEN(TRIM(D15))=0</formula>
    </cfRule>
  </conditionalFormatting>
  <conditionalFormatting sqref="D19">
    <cfRule type="notContainsBlanks" dxfId="15" priority="3">
      <formula>LEN(TRIM(D19))&gt;0</formula>
    </cfRule>
    <cfRule type="containsBlanks" dxfId="14" priority="4">
      <formula>LEN(TRIM(D19))=0</formula>
    </cfRule>
  </conditionalFormatting>
  <conditionalFormatting sqref="D24">
    <cfRule type="containsBlanks" dxfId="13" priority="-1">
      <formula>LEN(TRIM(D24))=0</formula>
    </cfRule>
    <cfRule type="notContainsBlanks" dxfId="12" priority="2">
      <formula>LEN(TRIM(D24))&gt;0</formula>
    </cfRule>
  </conditionalFormatting>
  <dataValidations count="2">
    <dataValidation allowBlank="1" showInputMessage="1" showErrorMessage="1" prompt="Insira/atualize o nome da matéria nesta célula." sqref="D34 D6 D11 D15 C24:D24 D19 D28" xr:uid="{86E92F51-7B35-9143-B02D-D321095D9AC1}"/>
    <dataValidation allowBlank="1" showInputMessage="1" showErrorMessage="1" prompt="Digite o nome da matéria nesta célula." sqref="C6 C11 C15 C19 C28 C34" xr:uid="{24FE59A5-1FDF-C145-97A0-46E4FC40F05F}"/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3420-6019-2045-A868-6B7B54A416BD}">
  <dimension ref="B2:K37"/>
  <sheetViews>
    <sheetView showGridLines="0" zoomScale="75" workbookViewId="0">
      <selection activeCell="E2" sqref="E2"/>
    </sheetView>
  </sheetViews>
  <sheetFormatPr baseColWidth="10" defaultRowHeight="14"/>
  <cols>
    <col min="1" max="1" width="5" customWidth="1"/>
    <col min="2" max="2" width="2.6640625" customWidth="1"/>
    <col min="3" max="3" width="43.1640625" customWidth="1"/>
    <col min="4" max="4" width="50.6640625" customWidth="1"/>
    <col min="6" max="6" width="34.1640625" customWidth="1"/>
    <col min="7" max="7" width="14" style="32" customWidth="1"/>
    <col min="8" max="8" width="12.33203125" style="32" customWidth="1"/>
    <col min="9" max="9" width="12.1640625" style="32" customWidth="1"/>
    <col min="11" max="11" width="60.5" customWidth="1"/>
  </cols>
  <sheetData>
    <row r="2" spans="3:11" ht="19">
      <c r="C2" s="156" t="s">
        <v>69</v>
      </c>
      <c r="D2" s="213" t="s">
        <v>43</v>
      </c>
    </row>
    <row r="3" spans="3:11" ht="19" customHeight="1">
      <c r="F3" s="44"/>
      <c r="G3" s="43"/>
      <c r="H3" s="42"/>
      <c r="I3" s="42"/>
    </row>
    <row r="4" spans="3:11" ht="16" customHeight="1">
      <c r="C4" s="64" t="s">
        <v>61</v>
      </c>
      <c r="D4" s="65"/>
      <c r="F4" s="44"/>
      <c r="G4" s="43"/>
      <c r="H4" s="42"/>
      <c r="I4" s="42"/>
    </row>
    <row r="5" spans="3:11" ht="46" customHeight="1">
      <c r="C5" s="66"/>
      <c r="D5" s="67"/>
    </row>
    <row r="6" spans="3:11" ht="19" customHeight="1">
      <c r="C6" s="59" t="s">
        <v>9</v>
      </c>
      <c r="D6" s="60">
        <v>45078</v>
      </c>
      <c r="F6" s="156" t="s">
        <v>62</v>
      </c>
      <c r="G6" s="191"/>
      <c r="H6" s="192"/>
      <c r="I6" s="193" t="s">
        <v>67</v>
      </c>
      <c r="J6" s="194"/>
    </row>
    <row r="7" spans="3:11" ht="18">
      <c r="C7" s="6" t="s">
        <v>3</v>
      </c>
      <c r="D7" s="22"/>
      <c r="F7" s="113" t="str">
        <f>C6</f>
        <v>ENVIO DO CURRÍCULO</v>
      </c>
      <c r="G7" s="195">
        <f>D6</f>
        <v>45078</v>
      </c>
      <c r="H7" s="192"/>
      <c r="I7" s="196"/>
      <c r="J7" s="197"/>
    </row>
    <row r="8" spans="3:11" ht="34">
      <c r="C8" s="7" t="s">
        <v>5</v>
      </c>
      <c r="D8" s="22"/>
      <c r="F8" s="114" t="str">
        <f>C11</f>
        <v>TESTE LÓGICO E COMPORTAMENTAL</v>
      </c>
      <c r="G8" s="198">
        <f>D11</f>
        <v>0</v>
      </c>
      <c r="H8" s="199" t="s">
        <v>64</v>
      </c>
      <c r="I8" s="196"/>
      <c r="J8" s="197"/>
    </row>
    <row r="9" spans="3:11" ht="41" customHeight="1">
      <c r="C9" s="7" t="s">
        <v>7</v>
      </c>
      <c r="D9" s="22"/>
      <c r="F9" s="113" t="str">
        <f>C15</f>
        <v>FASE EM VÍDEO - APRESENTAÇÃO</v>
      </c>
      <c r="G9" s="198">
        <f>D15</f>
        <v>0</v>
      </c>
      <c r="H9" s="199"/>
      <c r="I9" s="196"/>
      <c r="J9" s="197"/>
    </row>
    <row r="10" spans="3:11" ht="40" customHeight="1">
      <c r="C10" s="7" t="s">
        <v>19</v>
      </c>
      <c r="D10" s="29"/>
      <c r="F10" s="113" t="str">
        <f>C19</f>
        <v>DINÂMICA EM GRUPO</v>
      </c>
      <c r="G10" s="198">
        <f>D19</f>
        <v>0</v>
      </c>
      <c r="H10" s="192"/>
      <c r="I10" s="196"/>
      <c r="J10" s="197"/>
    </row>
    <row r="11" spans="3:11" ht="22" customHeight="1">
      <c r="C11" s="5" t="s">
        <v>10</v>
      </c>
      <c r="D11" s="30"/>
      <c r="F11" s="113" t="str">
        <f>C24</f>
        <v>ENTREVISTA COM GESTOR</v>
      </c>
      <c r="G11" s="200">
        <f>D24</f>
        <v>0</v>
      </c>
      <c r="H11" s="192"/>
      <c r="I11" s="201"/>
      <c r="J11" s="202"/>
    </row>
    <row r="12" spans="3:11" ht="45" customHeight="1">
      <c r="C12" s="7" t="s">
        <v>11</v>
      </c>
      <c r="D12" s="22"/>
    </row>
    <row r="13" spans="3:11" ht="51" customHeight="1">
      <c r="C13" s="7" t="s">
        <v>13</v>
      </c>
      <c r="D13" s="22"/>
      <c r="F13" s="130" t="s">
        <v>63</v>
      </c>
    </row>
    <row r="14" spans="3:11" ht="55" customHeight="1">
      <c r="C14" s="7" t="s">
        <v>19</v>
      </c>
      <c r="D14" s="29"/>
      <c r="F14" s="33" t="s">
        <v>47</v>
      </c>
      <c r="G14" s="33" t="s">
        <v>48</v>
      </c>
      <c r="H14" s="33" t="s">
        <v>49</v>
      </c>
      <c r="I14" s="33" t="s">
        <v>50</v>
      </c>
      <c r="J14" s="204" t="s">
        <v>66</v>
      </c>
      <c r="K14" s="203" t="s">
        <v>65</v>
      </c>
    </row>
    <row r="15" spans="3:11" ht="18">
      <c r="C15" s="5" t="s">
        <v>15</v>
      </c>
      <c r="D15" s="30"/>
      <c r="F15" s="61" t="s">
        <v>51</v>
      </c>
      <c r="G15" s="34"/>
      <c r="H15" s="34"/>
      <c r="I15" s="34"/>
    </row>
    <row r="16" spans="3:11" ht="39" customHeight="1">
      <c r="C16" s="6" t="s">
        <v>16</v>
      </c>
      <c r="D16" s="22"/>
      <c r="F16" s="61" t="s">
        <v>52</v>
      </c>
      <c r="G16" s="34"/>
      <c r="H16" s="34"/>
      <c r="I16" s="34"/>
      <c r="K16" t="s">
        <v>60</v>
      </c>
    </row>
    <row r="17" spans="3:11" ht="35" customHeight="1">
      <c r="C17" s="7" t="s">
        <v>44</v>
      </c>
      <c r="D17" s="22"/>
      <c r="F17" s="61" t="s">
        <v>53</v>
      </c>
      <c r="G17" s="34"/>
      <c r="H17" s="34"/>
      <c r="I17" s="34"/>
      <c r="K17" s="49" t="s">
        <v>57</v>
      </c>
    </row>
    <row r="18" spans="3:11" ht="47" customHeight="1">
      <c r="C18" s="7" t="s">
        <v>19</v>
      </c>
      <c r="D18" s="22"/>
      <c r="F18" s="61" t="s">
        <v>54</v>
      </c>
      <c r="G18" s="34"/>
      <c r="H18" s="34"/>
      <c r="I18" s="34"/>
    </row>
    <row r="19" spans="3:11" ht="18">
      <c r="C19" s="5" t="s">
        <v>21</v>
      </c>
      <c r="D19" s="30"/>
      <c r="F19" s="61" t="s">
        <v>55</v>
      </c>
      <c r="G19" s="34"/>
      <c r="H19" s="34"/>
      <c r="I19" s="34"/>
    </row>
    <row r="20" spans="3:11" ht="44" customHeight="1">
      <c r="C20" s="6" t="s">
        <v>22</v>
      </c>
      <c r="D20" s="22"/>
      <c r="F20" s="62" t="s">
        <v>56</v>
      </c>
      <c r="G20" s="99"/>
      <c r="H20" s="99"/>
      <c r="I20" s="99"/>
      <c r="K20" s="39" t="s">
        <v>59</v>
      </c>
    </row>
    <row r="21" spans="3:11" ht="48" customHeight="1">
      <c r="C21" s="7" t="s">
        <v>23</v>
      </c>
      <c r="D21" s="22"/>
      <c r="F21" s="205" t="s">
        <v>50</v>
      </c>
      <c r="G21" s="206">
        <f>SUM(I15:I20)</f>
        <v>0</v>
      </c>
      <c r="H21" s="207"/>
      <c r="I21" s="208"/>
      <c r="K21" s="40" t="s">
        <v>58</v>
      </c>
    </row>
    <row r="22" spans="3:11" ht="29" customHeight="1">
      <c r="C22" s="7" t="s">
        <v>24</v>
      </c>
      <c r="D22" s="22"/>
      <c r="F22" s="32"/>
      <c r="H22"/>
      <c r="I22"/>
      <c r="K22" s="38"/>
    </row>
    <row r="23" spans="3:11" ht="52" customHeight="1">
      <c r="C23" s="7" t="s">
        <v>19</v>
      </c>
      <c r="D23" s="22"/>
      <c r="F23" s="209" t="s">
        <v>71</v>
      </c>
      <c r="G23" s="210"/>
      <c r="H23" s="211" t="s">
        <v>73</v>
      </c>
      <c r="I23" s="212"/>
    </row>
    <row r="24" spans="3:11" ht="18">
      <c r="C24" s="5" t="s">
        <v>27</v>
      </c>
      <c r="D24" s="31"/>
    </row>
    <row r="25" spans="3:11" ht="39" customHeight="1">
      <c r="C25" s="6" t="s">
        <v>29</v>
      </c>
      <c r="D25" s="22"/>
    </row>
    <row r="26" spans="3:11" ht="31" customHeight="1">
      <c r="C26" s="7" t="s">
        <v>28</v>
      </c>
      <c r="D26" s="22"/>
    </row>
    <row r="27" spans="3:11" ht="47" customHeight="1">
      <c r="C27" s="7" t="s">
        <v>19</v>
      </c>
      <c r="D27" s="22"/>
    </row>
    <row r="28" spans="3:11" ht="18">
      <c r="C28" s="5" t="s">
        <v>30</v>
      </c>
      <c r="D28" s="28" t="s">
        <v>38</v>
      </c>
    </row>
    <row r="29" spans="3:11" ht="34" customHeight="1">
      <c r="C29" s="6" t="s">
        <v>31</v>
      </c>
      <c r="D29" s="22"/>
    </row>
    <row r="30" spans="3:11" ht="37" customHeight="1">
      <c r="C30" s="7" t="s">
        <v>32</v>
      </c>
      <c r="D30" s="22"/>
    </row>
    <row r="31" spans="3:11" ht="32" customHeight="1">
      <c r="C31" s="7" t="s">
        <v>33</v>
      </c>
      <c r="D31" s="22"/>
    </row>
    <row r="32" spans="3:11" ht="31" customHeight="1">
      <c r="C32" s="7" t="s">
        <v>34</v>
      </c>
      <c r="D32" s="22"/>
    </row>
    <row r="33" spans="2:4" ht="54" customHeight="1">
      <c r="C33" s="7" t="s">
        <v>35</v>
      </c>
      <c r="D33" s="22"/>
    </row>
    <row r="34" spans="2:4" ht="18">
      <c r="C34" s="5" t="s">
        <v>36</v>
      </c>
      <c r="D34" s="28"/>
    </row>
    <row r="35" spans="2:4" ht="18">
      <c r="B35" s="8"/>
      <c r="C35" s="6" t="s">
        <v>37</v>
      </c>
      <c r="D35" s="22"/>
    </row>
    <row r="36" spans="2:4" ht="18">
      <c r="B36" s="8"/>
      <c r="C36" s="3"/>
      <c r="D36" s="3"/>
    </row>
    <row r="37" spans="2:4" ht="18">
      <c r="B37" s="8"/>
      <c r="C37" s="3"/>
      <c r="D37" s="3"/>
    </row>
  </sheetData>
  <mergeCells count="6">
    <mergeCell ref="F3:F4"/>
    <mergeCell ref="H3:I4"/>
    <mergeCell ref="I6:J11"/>
    <mergeCell ref="H8:H9"/>
    <mergeCell ref="G21:I21"/>
    <mergeCell ref="H23:I23"/>
  </mergeCells>
  <conditionalFormatting sqref="D29:D33">
    <cfRule type="containsText" dxfId="11" priority="10" operator="containsText" text="sim">
      <formula>NOT(ISERROR(SEARCH("sim",D29)))</formula>
    </cfRule>
    <cfRule type="containsText" dxfId="10" priority="11" operator="containsText" text="não">
      <formula>NOT(ISERROR(SEARCH("não",D29)))</formula>
    </cfRule>
  </conditionalFormatting>
  <conditionalFormatting sqref="D11">
    <cfRule type="containsBlanks" dxfId="9" priority="6">
      <formula>LEN(TRIM(D11))=0</formula>
    </cfRule>
    <cfRule type="notContainsBlanks" dxfId="8" priority="9">
      <formula>LEN(TRIM(D11))&gt;0</formula>
    </cfRule>
  </conditionalFormatting>
  <conditionalFormatting sqref="D6">
    <cfRule type="containsBlanks" dxfId="7" priority="7">
      <formula>LEN(TRIM(D6))=0</formula>
    </cfRule>
    <cfRule type="notContainsBlanks" dxfId="6" priority="8">
      <formula>LEN(TRIM(D6))&gt;0</formula>
    </cfRule>
  </conditionalFormatting>
  <conditionalFormatting sqref="D15">
    <cfRule type="notContainsBlanks" dxfId="5" priority="1">
      <formula>LEN(TRIM(D15))&gt;0</formula>
    </cfRule>
    <cfRule type="containsBlanks" dxfId="4" priority="5">
      <formula>LEN(TRIM(D15))=0</formula>
    </cfRule>
  </conditionalFormatting>
  <conditionalFormatting sqref="D19">
    <cfRule type="notContainsBlanks" dxfId="3" priority="3">
      <formula>LEN(TRIM(D19))&gt;0</formula>
    </cfRule>
    <cfRule type="containsBlanks" dxfId="2" priority="4">
      <formula>LEN(TRIM(D19))=0</formula>
    </cfRule>
  </conditionalFormatting>
  <conditionalFormatting sqref="D24">
    <cfRule type="containsBlanks" dxfId="1" priority="1">
      <formula>LEN(TRIM(D24))=0</formula>
    </cfRule>
    <cfRule type="notContainsBlanks" dxfId="0" priority="2">
      <formula>LEN(TRIM(D24))&gt;0</formula>
    </cfRule>
  </conditionalFormatting>
  <dataValidations count="2">
    <dataValidation allowBlank="1" showInputMessage="1" showErrorMessage="1" prompt="Digite o nome da matéria nesta célula." sqref="C6 C11 C15 C19 C28 C34" xr:uid="{D47CBD8C-0128-5549-9814-EBA7EC77D1F6}"/>
    <dataValidation allowBlank="1" showInputMessage="1" showErrorMessage="1" prompt="Insira/atualize o nome da matéria nesta célula." sqref="D34 D6 D11 D15 C24:D24 D19 D28" xr:uid="{41253C1F-B47F-094C-9BEB-BC8B21D683F5}"/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2A95FF-A338-465D-B0F9-77E5D144781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E3D78484-8024-4583-ADF9-3759BE3F0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66F24C-3543-4EC7-AF05-D013CF2ADE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RESUMO DE TODAS</vt:lpstr>
      <vt:lpstr>Globo - exemplo</vt:lpstr>
      <vt:lpstr>EMPRESA 1 (ROSA)</vt:lpstr>
      <vt:lpstr>EMPRESA 2 (LARANJA)</vt:lpstr>
      <vt:lpstr>EMPRESA 3 (VERDE)</vt:lpstr>
      <vt:lpstr>EMPRESA 4 (AZUL)</vt:lpstr>
      <vt:lpstr>EMPRESA 5</vt:lpstr>
      <vt:lpstr>EMPRESA 6</vt:lpstr>
      <vt:lpstr>'RESUMO DE TODAS'!InícioDaSemana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2020-10-16T17:10:42Z</dcterms:created>
  <dcterms:modified xsi:type="dcterms:W3CDTF">2021-04-29T00:13:02Z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