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DF7CB665-A7D0-4523-9F6F-6A1C06D994ED}" xr6:coauthVersionLast="45" xr6:coauthVersionMax="45" xr10:uidLastSave="{00000000-0000-0000-0000-000000000000}"/>
  <bookViews>
    <workbookView xWindow="-108" yWindow="-108" windowWidth="23256" windowHeight="12576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<sst xmlns="http://schemas.openxmlformats.org/spreadsheetml/2006/main" count="2880" uniqueCount="661">
  <si>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</si>
  <si>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</si>
  <si>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</si>
  <si>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</si>
  <si>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</si>
  <si>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</si>
  <si>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</si>
  <si>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</si>
  <si>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</si>
  <si>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</si>
  <si>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</si>
  <si>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</si>
  <si>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</si>
  <si>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</si>
  <si>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</si>
  <si>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</si>
  <si>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</si>
  <si>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</si>
  <si>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</si>
  <si>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</si>
  <si>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</si>
  <si>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</si>
  <si>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</si>
  <si>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</si>
  <si>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</si>
  <si>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</si>
  <si>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</si>
  <si>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</si>
  <si>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</si>
  <si>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</si>
  <si>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</si>
  <si>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</si>
  <si>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</si>
  <si>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</si>
  <si>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</si>
  <si>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</si>
  <si>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</si>
  <si>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</si>
  <si>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</si>
  <si>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</si>
  <si>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</si>
  <si>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</si>
  <si>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</si>
  <si>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</si>
  <si>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</si>
  <si>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</si>
  <si>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</si>
  <si>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</si>
  <si>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</si>
  <si>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</si>
  <si>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</si>
  <si>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</si>
  <si>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</si>
  <si>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</si>
  <si>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</si>
  <si>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</si>
  <si>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</si>
  <si>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</si>
  <si>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</si>
  <si>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</si>
  <si>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</si>
  <si>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</si>
  <si>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</si>
  <si>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</si>
  <si>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</si>
  <si>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</si>
  <si>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</si>
  <si>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</si>
  <si>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</si>
  <si>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</si>
  <si>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</si>
  <si>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</si>
  <si>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</si>
  <si>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</si>
  <si>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</si>
  <si>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</si>
  <si>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</si>
  <si>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</si>
  <si>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</si>
  <si>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</si>
  <si>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</si>
  <si>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</si>
  <si>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</si>
  <si>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</si>
  <si>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</si>
  <si>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</si>
  <si>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</si>
  <si>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</si>
  <si>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</si>
  <si>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</si>
  <si>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</si>
  <si>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</si>
  <si>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</si>
  <si>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</si>
  <si>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</si>
  <si>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</si>
  <si>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</si>
  <si>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</si>
  <si>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</si>
  <si>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</si>
  <si>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</si>
  <si>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</si>
  <si>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</si>
  <si>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</si>
  <si>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</si>
  <si>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</si>
  <si>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</si>
  <si>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</si>
  <si>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</si>
  <si>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</si>
  <si>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</si>
  <si>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</si>
  <si>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</si>
  <si>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</si>
  <si>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</si>
  <si>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</si>
  <si>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</si>
  <si>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</si>
  <si>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</si>
  <si>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</si>
  <si>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</si>
  <si>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</si>
  <si>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</si>
  <si>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</si>
  <si>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</si>
  <si>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</si>
  <si>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</si>
  <si>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</si>
  <si>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</si>
  <si>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</si>
  <si>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</si>
  <si>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</si>
  <si>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</si>
  <si>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</si>
  <si>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</si>
  <si>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</si>
  <si>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</si>
  <si>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</si>
  <si>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</si>
  <si>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</si>
  <si>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</si>
  <si>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</si>
  <si>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</si>
  <si>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</si>
  <si>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</si>
  <si>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</si>
  <si>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</si>
  <si>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</si>
  <si>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</si>
  <si>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</si>
  <si>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</si>
  <si>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</si>
  <si>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</si>
  <si>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</si>
  <si>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</si>
  <si>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</si>
  <si>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</si>
  <si>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</si>
  <si>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</si>
  <si>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</si>
  <si>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</si>
  <si>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</si>
  <si>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</si>
  <si>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</si>
  <si>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</si>
  <si>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</si>
  <si>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</si>
  <si>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</si>
  <si>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</si>
  <si>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</si>
  <si>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</si>
  <si>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</si>
  <si>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</si>
  <si>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</si>
  <si>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</si>
  <si>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</si>
  <si>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</si>
  <si>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</si>
  <si>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</si>
  <si>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</si>
  <si>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</si>
  <si>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</si>
  <si>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</si>
  <si>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</si>
  <si>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</si>
  <si>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</si>
  <si>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</si>
  <si>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</si>
  <si>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</si>
  <si>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</si>
  <si>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</si>
  <si>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</si>
  <si>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</si>
  <si>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</si>
  <si>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</si>
  <si>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</si>
  <si>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</si>
  <si>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</si>
  <si>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</si>
  <si>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</si>
  <si>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</si>
  <si>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</si>
  <si>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</si>
  <si>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</si>
  <si>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</si>
  <si>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</si>
  <si>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</si>
  <si>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</si>
  <si>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</si>
  <si>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</si>
  <si>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</si>
  <si>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</si>
  <si>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</si>
  <si>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</si>
  <si>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</si>
  <si>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</si>
  <si>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</si>
  <si>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</si>
  <si>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</si>
  <si>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</si>
  <si>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</si>
  <si>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</si>
  <si>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</si>
  <si>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</si>
  <si>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</si>
  <si>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</si>
  <si>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</si>
  <si>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</si>
  <si>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</si>
  <si>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</si>
  <si>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</si>
  <si>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</si>
  <si>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</si>
  <si>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</si>
  <si>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</si>
  <si>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</si>
  <si>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</si>
  <si>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</si>
  <si>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</si>
  <si>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</si>
  <si>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</si>
  <si>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</si>
  <si>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</si>
  <si>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</si>
  <si>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</si>
  <si>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</si>
  <si>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</si>
  <si>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</si>
  <si>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</si>
  <si>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</si>
  <si>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</si>
  <si>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</si>
  <si>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</si>
  <si>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</si>
  <si>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</si>
  <si>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</si>
  <si>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</si>
  <si>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</si>
  <si>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</si>
  <si>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</si>
  <si>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</si>
  <si>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</si>
  <si>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</si>
  <si>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</si>
  <si>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</si>
  <si>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</si>
  <si>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</si>
  <si>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</si>
  <si>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</si>
  <si>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</si>
  <si>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</si>
  <si>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</si>
  <si>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</si>
  <si>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</si>
  <si>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</si>
  <si>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</si>
  <si>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</si>
  <si>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</si>
  <si>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</si>
  <si>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</si>
  <si>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</si>
  <si>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</si>
  <si>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</si>
  <si>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</si>
  <si>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</si>
  <si>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</si>
  <si>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</si>
  <si>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</si>
  <si>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</si>
  <si>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</si>
  <si>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</si>
  <si>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</si>
  <si>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</si>
  <si>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</si>
  <si>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</si>
  <si>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</si>
  <si>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</si>
  <si>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</si>
  <si>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</si>
  <si>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</si>
  <si>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</si>
  <si>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</si>
  <si>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</si>
  <si>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</si>
  <si>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</si>
  <si>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</si>
  <si>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</si>
  <si>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</si>
  <si>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</si>
  <si>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</si>
  <si>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</si>
  <si>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</si>
  <si>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</si>
  <si>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</si>
  <si>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</si>
  <si>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</si>
  <si>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</si>
  <si>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</si>
  <si>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</si>
  <si>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</si>
  <si>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</si>
  <si>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</si>
  <si>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</si>
  <si>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</si>
  <si>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</si>
  <si>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</si>
  <si>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</si>
  <si>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</si>
  <si>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</si>
  <si>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</si>
  <si>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</si>
  <si>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</si>
  <si>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</si>
  <si>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</si>
  <si>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</si>
  <si>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</si>
  <si>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</si>
  <si>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</si>
  <si>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</si>
  <si>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</si>
  <si>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</si>
  <si>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</si>
  <si>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</si>
  <si>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</si>
  <si>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</si>
  <si>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</si>
  <si>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</si>
  <si>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</si>
  <si>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</si>
  <si>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</si>
  <si>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</si>
  <si>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</si>
  <si>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</si>
  <si>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</si>
  <si>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</si>
  <si>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</si>
  <si>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</si>
  <si>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</si>
  <si>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</si>
  <si>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</si>
  <si>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</si>
  <si>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</si>
  <si>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</si>
  <si>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</si>
  <si>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</si>
  <si>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</si>
  <si>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</si>
  <si>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</si>
  <si>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</si>
  <si>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</si>
  <si>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</si>
  <si>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</si>
  <si>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</si>
  <si>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</si>
  <si>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</si>
  <si>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</si>
  <si>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</si>
  <si>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</si>
  <si>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</si>
  <si>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</si>
  <si>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</si>
  <si>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</si>
  <si>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</si>
  <si>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</si>
  <si>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</si>
  <si>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</si>
  <si>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</si>
  <si>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</si>
  <si>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</si>
  <si>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</si>
  <si>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</si>
  <si>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</si>
  <si>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</si>
  <si>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</si>
  <si>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</si>
  <si>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</si>
  <si>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</si>
  <si>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</si>
  <si>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</si>
  <si>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</si>
  <si>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</si>
  <si>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</si>
  <si>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</si>
  <si>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</si>
  <si>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</si>
  <si>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</si>
  <si>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</si>
  <si>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</si>
  <si>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</si>
  <si>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</si>
  <si>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</si>
  <si>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</si>
  <si>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</si>
  <si>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</si>
  <si>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</si>
  <si>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</si>
  <si>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</si>
  <si>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</si>
  <si>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</si>
  <si>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</si>
  <si>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</si>
  <si>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</si>
  <si>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</si>
  <si>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</si>
  <si>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</si>
  <si>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</si>
  <si>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</si>
  <si>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</si>
  <si>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</si>
  <si>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</si>
  <si>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</si>
  <si>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</si>
  <si>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</si>
  <si>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</si>
  <si>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</si>
  <si>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</si>
  <si>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</si>
  <si>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</si>
  <si>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</si>
  <si>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</si>
  <si>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</si>
  <si>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</si>
  <si>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</si>
  <si>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</si>
  <si>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</si>
  <si>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</si>
  <si>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</si>
  <si>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</si>
  <si>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</si>
  <si>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</si>
  <si>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</si>
  <si>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</si>
  <si>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</si>
  <si>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</si>
  <si>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</si>
  <si>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</si>
  <si>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</si>
  <si>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</si>
  <si>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</si>
  <si>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</si>
  <si>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</si>
  <si>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</si>
  <si>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</si>
  <si>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</si>
  <si>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</si>
  <si>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</si>
  <si>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</si>
  <si>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</si>
  <si>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</si>
  <si>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</si>
  <si>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</si>
  <si>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</si>
  <si>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</si>
  <si>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</si>
  <si>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</si>
  <si>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</si>
  <si>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</si>
  <si>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</si>
  <si>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</si>
  <si>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</si>
  <si>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</si>
  <si>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</si>
  <si>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</si>
  <si>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</si>
  <si>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</si>
  <si>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</si>
  <si>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</si>
  <si>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</si>
  <si>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</si>
  <si>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</si>
  <si>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</si>
  <si>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</si>
  <si>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</si>
  <si>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</si>
  <si>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</si>
  <si>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</si>
  <si>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</si>
  <si>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</si>
  <si>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</si>
  <si>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</si>
  <si>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</si>
  <si>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</si>
  <si>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</si>
  <si>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</si>
  <si>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</si>
  <si>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</si>
  <si>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</si>
  <si>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</si>
  <si>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</si>
  <si>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</si>
  <si>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</si>
  <si>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</si>
  <si>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</si>
  <si>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</si>
  <si>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</si>
  <si>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</si>
  <si>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</si>
  <si>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</si>
  <si>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</si>
  <si>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</si>
  <si>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</si>
  <si>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</si>
  <si>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</si>
  <si>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</si>
  <si>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</si>
  <si>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</si>
  <si>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</si>
  <si>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</si>
  <si>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</si>
  <si>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</si>
  <si>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</si>
  <si>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</si>
  <si>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</si>
  <si>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</si>
  <si>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</si>
  <si>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</si>
  <si>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</si>
  <si>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</si>
  <si>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</si>
  <si>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</si>
  <si>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</si>
  <si>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</si>
  <si>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</si>
  <si>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</si>
  <si>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</si>
  <si>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</si>
  <si>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</si>
  <si>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</si>
  <si>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</si>
  <si>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</si>
  <si>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</si>
  <si>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</si>
  <si>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</si>
  <si>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</si>
  <si>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</si>
  <si>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</si>
  <si>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</si>
  <si>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</si>
  <si>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</si>
  <si>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</si>
  <si>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</si>
  <si>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</si>
  <si>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</si>
  <si>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</si>
  <si>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</si>
  <si>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</si>
  <si>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</si>
  <si>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</si>
  <si>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</si>
  <si>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</si>
  <si>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</si>
  <si>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</si>
  <si>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</si>
  <si>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</si>
  <si>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</si>
  <si>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</si>
  <si>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</si>
  <si>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</si>
  <si>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</si>
  <si>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</si>
  <si>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</si>
  <si>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</si>
  <si>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</si>
  <si>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</si>
  <si>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</si>
  <si>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</si>
  <si>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</si>
  <si>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</si>
  <si>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</si>
  <si>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</si>
  <si>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</si>
  <si>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</si>
  <si>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</si>
  <si>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</si>
  <si>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</si>
  <si>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</si>
  <si>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</si>
  <si>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</si>
  <si>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</si>
  <si>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</si>
  <si>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</si>
  <si>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</si>
  <si>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</si>
  <si>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</si>
  <si>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</si>
  <si>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</si>
  <si>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</si>
  <si>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01/dez/2019</t>
  </si>
  <si>
    <t>SALVO</t>
  </si>
  <si>
    <t>20,9</t>
  </si>
  <si>
    <t>35,7</t>
  </si>
  <si>
    <t>33,4</t>
  </si>
  <si>
    <t>19,0</t>
  </si>
  <si>
    <t>Salvo</t>
  </si>
  <si>
    <t>01/12/2019</t>
  </si>
  <si>
    <t>Domingo, 01 Dezembro de 2019</t>
  </si>
  <si>
    <t>IN/EN</t>
  </si>
  <si>
    <t>EN/GFOM</t>
  </si>
  <si>
    <t>IN/GFOM</t>
  </si>
  <si>
    <t>---------------</t>
  </si>
  <si>
    <t>------------------------------</t>
  </si>
  <si>
    <t>19h43min</t>
  </si>
  <si>
    <t>11.938  às 19h54min</t>
  </si>
  <si>
    <t>18.936  em</t>
  </si>
  <si>
    <t xml:space="preserve">  31/01/2019</t>
  </si>
  <si>
    <t>38.847  às 19h18min</t>
  </si>
  <si>
    <t>53.143  em</t>
  </si>
  <si>
    <t xml:space="preserve">  23/01/2019</t>
  </si>
  <si>
    <t>6.196  às 00h07min</t>
  </si>
  <si>
    <t>6.748  em</t>
  </si>
  <si>
    <t xml:space="preserve">  16/05/2017</t>
  </si>
  <si>
    <t>11.745  às 22h34min</t>
  </si>
  <si>
    <t>13.307  em</t>
  </si>
  <si>
    <t xml:space="preserve">  20/03/2019</t>
  </si>
  <si>
    <t>67.767  às 19h43min</t>
  </si>
  <si>
    <t>90.525  em</t>
  </si>
  <si>
    <t xml:space="preserve">  30/01/2019</t>
  </si>
  <si>
    <t>V = 13</t>
  </si>
  <si>
    <t>V = 26</t>
  </si>
  <si>
    <t>V = 14</t>
  </si>
  <si>
    <t>V = 190</t>
  </si>
  <si>
    <t>V = 16</t>
  </si>
  <si>
    <t>V = 100</t>
  </si>
  <si>
    <t>V = 3</t>
  </si>
  <si>
    <t>V = 29</t>
  </si>
  <si>
    <t>V = 74</t>
  </si>
  <si>
    <t>V = 10</t>
  </si>
  <si>
    <t>V = 40</t>
  </si>
  <si>
    <t>V = 7</t>
  </si>
  <si>
    <t>V = 126</t>
  </si>
  <si>
    <t>V = 5</t>
  </si>
  <si>
    <t>V = 22</t>
  </si>
  <si>
    <t>V = 171</t>
  </si>
  <si>
    <t>V = 2</t>
  </si>
  <si>
    <t>V = 19</t>
  </si>
  <si>
    <t>V = 61</t>
  </si>
  <si>
    <t>V = 43</t>
  </si>
  <si>
    <t>V = 34</t>
  </si>
  <si>
    <t>V = 46</t>
  </si>
  <si>
    <t>V = 317</t>
  </si>
  <si>
    <t>V =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</si>
</sst>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43800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  <c:pt idx="694">
                  <c:v>37.032299999999999</c:v>
                </c:pt>
                <c:pt idx="695">
                  <c:v>36.579099999999997</c:v>
                </c:pt>
                <c:pt idx="696">
                  <c:v>36.051200000000001</c:v>
                </c:pt>
                <c:pt idx="697">
                  <c:v>35.787999999999997</c:v>
                </c:pt>
                <c:pt idx="698">
                  <c:v>35.742199999999997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43800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  <c:pt idx="694">
                  <c:v>18.902200000000001</c:v>
                </c:pt>
                <c:pt idx="695">
                  <c:v>18.907399999999999</c:v>
                </c:pt>
                <c:pt idx="696">
                  <c:v>18.900700000000001</c:v>
                </c:pt>
                <c:pt idx="697">
                  <c:v>18.931899999999999</c:v>
                </c:pt>
                <c:pt idx="698">
                  <c:v>18.9541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43800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  <c:pt idx="694">
                  <c:v>33.671999999999997</c:v>
                </c:pt>
                <c:pt idx="695">
                  <c:v>33.444699999999997</c:v>
                </c:pt>
                <c:pt idx="696">
                  <c:v>33.4544</c:v>
                </c:pt>
                <c:pt idx="697">
                  <c:v>33.484699999999997</c:v>
                </c:pt>
                <c:pt idx="698">
                  <c:v>33.371499999999997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43800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  <c:pt idx="694">
                  <c:v>22.215399999999999</c:v>
                </c:pt>
                <c:pt idx="695">
                  <c:v>21.781700000000001</c:v>
                </c:pt>
                <c:pt idx="696">
                  <c:v>21.3871</c:v>
                </c:pt>
                <c:pt idx="697">
                  <c:v>20.956499999999998</c:v>
                </c:pt>
                <c:pt idx="698">
                  <c:v>20.9299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148590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689610</xdr:colOff>
      <xdr:row>48</xdr:row>
      <xdr:rowOff>110490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605115</xdr:colOff>
      <xdr:row>94</xdr:row>
      <xdr:rowOff>34290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452812</xdr:colOff>
      <xdr:row>1237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novembro/2019 devem-se à mudança de referência da MLT do mês de novembro para a do mês de dezembro. Os valores apresentados correspondem aos primeiros dias de dezembro, devendo-se aguardar o transcurso da semana para que as afluências possam ser melhor caracterizadas, considerando-se a MLT de referência para o mês de dezembr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foi superior ao valor programado devido ao menor recebimento de energia proveniente do submercado Sudeste / Centro-Oeste, em função das gerações eólica e térmica inferiores aos valores previstos no submercado Nordeste.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térmica inferior e à carga superior aos valores previstos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 foi superior ao valor programado para controle da régua R11.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carga foi inferior ao valor previsto.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inferior ao valor programado devido ao menor recebimento de energia proveniente do submercado Sudeste / Centro-Oeste, em função das gerações eólica e térmica inferiores aos valores previstos no submercado Nordeste.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</a:t>
          </a:r>
          <a:r>
            <a:rPr lang="pt-BR" sz="1000" spc="150" baseline="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 foi superior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eólica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terem sido inferiores aos valores previstos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valor, conforme relatado anteriormente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 desvio significativo em relação ao valor total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à maior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UTE Santa Cruz Nova (Eletrobras Furnas)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Três Lagoas (PETROBRAS)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gerou abaixo do programado ao longo do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highlight>
                <a:srgbClr val="FFFF00"/>
              </a:highlight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das 07h00min às 18h15min devido ao atraso no processo de elevação de geração para 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não gerou até às 20h00min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Ipaussu (BARRA BIOENERGIA S.A.) gerou abaixo do programado a partir das 03h45min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abaixo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S.A.) gerou abaixo do programado da 00h00min às 07h30min devido à indisponibilidade da unidade geradora 01.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Termobahia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gerou abaixo do programado durante todo o dia devido à problemas mecânicos na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UTEs Termonordeste e Termoparaíba (EPASA) não geraram devido à folga no controle da inequação associada à intervenção programada na LT 230kV Angelim/Campina Grande II C1.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Parnaíba IV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(PARNAÍBA GERAÇÃO DE ENERGIA S.A.) gerou abaixo do valor programado das 15h42min às 20h55min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Tambaqui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29120"/>
          <a:ext cx="6918960" cy="2407920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7.356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38.532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3.149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17.297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19,0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21665" y="158948755"/>
          <a:ext cx="5781585" cy="100571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33,7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29,7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17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2.312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2.288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1980" y="129936240"/>
          <a:ext cx="5798094" cy="177523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15,6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15,6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55,5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22,1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36,1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4.323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4.248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337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583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9.357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740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4.521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4.451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367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564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9.019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656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16580" y="140071961"/>
          <a:ext cx="5715621" cy="1383896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18,7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84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41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32,7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877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672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2.365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796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1.354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1.224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1,05%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27,27%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36,51%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92,21%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7,79%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31,57%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6,19%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91762" y="149307187"/>
          <a:ext cx="5790475" cy="100680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13,1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3.899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3.812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24,9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59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5.783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5.805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22860" y="171530962"/>
          <a:ext cx="6906317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427640"/>
          <a:ext cx="692155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19,0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340760"/>
          <a:ext cx="692155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150760"/>
          <a:ext cx="692155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51704" y="2092067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110490</xdr:colOff>
          <xdr:row>8</xdr:row>
          <xdr:rowOff>148590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11</xdr:row>
          <xdr:rowOff>3810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110490</xdr:colOff>
          <xdr:row>13</xdr:row>
          <xdr:rowOff>186690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0050" y="151996140"/>
          <a:ext cx="6769176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49,36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25,92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35,22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23,10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479,44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15,52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300,11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31,38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113,54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93,56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614,10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4,70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575310</xdr:colOff>
          <xdr:row>11</xdr:row>
          <xdr:rowOff>3810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312692"/>
          <a:ext cx="699808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446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12,59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895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13,01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753,69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431,88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34,53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841,15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254,95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476,32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17,87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17,61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738,31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92,43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159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414401"/>
          <a:ext cx="7020926" cy="736571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-431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20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69,59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447,08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35,09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3.732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4.555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109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92,75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454,17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30,11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35,52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100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40,51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84,62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30369" y="103991813"/>
          <a:ext cx="6682888" cy="7132846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41.343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9.786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5.846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362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67.767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8.415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589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2.831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2.458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11.389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8.415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25.577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4.067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8.706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969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968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11.821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-816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19h43min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291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8.415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338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7620" y="1173480"/>
          <a:ext cx="6918960" cy="8176260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494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362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32.333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33.056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57,89%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6.268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10,98%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3,53%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10.299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9.646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16,89%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5.865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5.586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9,78%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57.055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57.106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350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358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57.405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57.464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3.824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2.327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5.419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22.389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2.241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4.316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10.125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4.602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900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9.578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6.268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358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-2.785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-288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814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1.102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370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534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0,94%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32.342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65180"/>
          <a:ext cx="6918960" cy="7444739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342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1.102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1.087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-939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-2.785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-3.212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3.555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6.268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358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314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358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318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350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3.149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3.762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2.434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5.419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3.789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1.481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17.297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2.255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10.218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10.125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16,30%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10.070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-58,6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38.532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39,21%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22.070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22.389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3.994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32.244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32.342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50,03%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28.443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28.571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29.314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45,1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5.011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7.356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4.602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9.542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9.578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11,27%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5.980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6.435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0,65%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292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370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0,63%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362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152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172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0,30%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38.669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88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83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88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270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18191" y="142164495"/>
          <a:ext cx="6947651" cy="6608385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46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52,85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726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317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558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1.837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1.901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V = 37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34,76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2.282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905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1.173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1.141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250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239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8.947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8.947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9.573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9.606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6,66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80,96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47,93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338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1.100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33,23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231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201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1.834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1.817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299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293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699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644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977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51,00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2.311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4.301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4.122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25,82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233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3101" y="131986020"/>
          <a:ext cx="7285628" cy="8272174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104,03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83,22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324,37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33,08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833,85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15,93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15,01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26,80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489,11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590,87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47,69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472,60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43,07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631,58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548,10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34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786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758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96500" y="595532"/>
          <a:ext cx="93726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333375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10</xdr:col>
          <xdr:colOff>600075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O8" sqref="O8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614</v>
      </c>
      <c r="U6" s="56"/>
      <c r="V6" s="52" t="s">
        <v>613</v>
      </c>
      <c r="X6" s="57" t="s">
        <v>607</v>
      </c>
      <c r="Y6" s="52" t="s">
        <v>608</v>
      </c>
    </row>
    <row r="7" spans="1:26" ht="21.75" customHeight="1" x14ac:dyDescent="0.25">
      <c r="F7" s="58" t="s">
        <v>615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32333</v>
      </c>
      <c r="N8" s="68" t="s">
        <v>476</v>
      </c>
      <c r="O8" s="69">
        <v>33056</v>
      </c>
      <c r="P8" s="70">
        <v>0.57885336041746926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6074</v>
      </c>
      <c r="N9" s="68" t="s">
        <v>313</v>
      </c>
      <c r="O9" s="69">
        <v>6268</v>
      </c>
      <c r="P9" s="70">
        <v>0.10976079571323503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2016</v>
      </c>
      <c r="P10" s="70">
        <v>3.5302770286835011E-2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10299</v>
      </c>
      <c r="N11" s="68" t="s">
        <v>476</v>
      </c>
      <c r="O11" s="69">
        <v>9646</v>
      </c>
      <c r="P11" s="70">
        <v>0.16891394949742583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5865</v>
      </c>
      <c r="N12" s="68" t="s">
        <v>476</v>
      </c>
      <c r="O12" s="69">
        <v>5586</v>
      </c>
      <c r="P12" s="70">
        <v>9.7818092669771997E-2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494</v>
      </c>
      <c r="N13" s="68" t="s">
        <v>476</v>
      </c>
      <c r="O13" s="69">
        <v>534</v>
      </c>
      <c r="P13" s="70">
        <v>9.3510314152628442E-3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57055</v>
      </c>
      <c r="N14" s="68" t="s">
        <v>476</v>
      </c>
      <c r="O14" s="69">
        <v>57106</v>
      </c>
      <c r="P14" s="70">
        <v>1.0000000000000002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350</v>
      </c>
      <c r="N15" s="68" t="s">
        <v>340</v>
      </c>
      <c r="O15" s="69">
        <v>358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57405</v>
      </c>
      <c r="N16" s="80" t="s">
        <v>476</v>
      </c>
      <c r="O16" s="69">
        <v>57464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350</v>
      </c>
      <c r="N17" s="67"/>
      <c r="O17" s="84">
        <v>358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3762</v>
      </c>
      <c r="N19" s="68" t="s">
        <v>476</v>
      </c>
      <c r="O19" s="69">
        <v>3824</v>
      </c>
      <c r="P19" s="70">
        <v>6.6963191258361643E-2</v>
      </c>
      <c r="R19" s="66" t="s">
        <v>417</v>
      </c>
      <c r="S19" s="47" t="s">
        <v>357</v>
      </c>
      <c r="T19" s="67">
        <v>1087</v>
      </c>
      <c r="U19" s="68" t="s">
        <v>326</v>
      </c>
      <c r="V19" s="91">
        <v>1102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2434</v>
      </c>
      <c r="N20" s="94" t="s">
        <v>316</v>
      </c>
      <c r="O20" s="92">
        <v>2327</v>
      </c>
      <c r="P20" s="70">
        <v>4.0748782965012435E-2</v>
      </c>
      <c r="Q20" s="75"/>
      <c r="R20" s="66" t="s">
        <v>418</v>
      </c>
      <c r="S20" s="47" t="s">
        <v>366</v>
      </c>
      <c r="T20" s="67">
        <v>148</v>
      </c>
      <c r="U20" s="68" t="s">
        <v>327</v>
      </c>
      <c r="V20" s="91">
        <v>814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292</v>
      </c>
      <c r="N21" s="94" t="s">
        <v>562</v>
      </c>
      <c r="O21" s="92">
        <v>370</v>
      </c>
      <c r="P21" s="70">
        <v>6.4791790705004725E-3</v>
      </c>
      <c r="R21" s="66" t="s">
        <v>419</v>
      </c>
      <c r="S21" s="47" t="s">
        <v>475</v>
      </c>
      <c r="T21" s="67">
        <v>-939</v>
      </c>
      <c r="U21" s="68" t="s">
        <v>476</v>
      </c>
      <c r="V21" s="91">
        <v>-288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6488</v>
      </c>
      <c r="N22" s="94" t="s">
        <v>323</v>
      </c>
      <c r="O22" s="92">
        <v>6521</v>
      </c>
      <c r="P22" s="70">
        <v>0.11419115329387455</v>
      </c>
      <c r="R22" s="77" t="s">
        <v>420</v>
      </c>
      <c r="S22" s="78" t="s">
        <v>355</v>
      </c>
      <c r="T22" s="79">
        <v>-3212</v>
      </c>
      <c r="U22" s="80" t="s">
        <v>325</v>
      </c>
      <c r="V22" s="96">
        <v>-2785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5401</v>
      </c>
      <c r="N23" s="99" t="s">
        <v>330</v>
      </c>
      <c r="O23" s="100">
        <v>5419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2255</v>
      </c>
      <c r="N26" s="68" t="s">
        <v>476</v>
      </c>
      <c r="O26" s="69">
        <v>2241</v>
      </c>
      <c r="P26" s="70">
        <v>3.9242811613490698E-2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2643</v>
      </c>
      <c r="N27" s="94" t="s">
        <v>317</v>
      </c>
      <c r="O27" s="92">
        <v>2392</v>
      </c>
      <c r="P27" s="70">
        <v>4.1887017126046297E-2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4830</v>
      </c>
      <c r="N28" s="94" t="s">
        <v>319</v>
      </c>
      <c r="O28" s="92">
        <v>4316</v>
      </c>
      <c r="P28" s="70">
        <v>7.5578748292648754E-2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342</v>
      </c>
      <c r="N29" s="94" t="s">
        <v>571</v>
      </c>
      <c r="O29" s="92">
        <v>362</v>
      </c>
      <c r="P29" s="70">
        <v>6.3390887122193812E-3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10070</v>
      </c>
      <c r="N30" s="94" t="s">
        <v>324</v>
      </c>
      <c r="O30" s="92">
        <v>9311</v>
      </c>
      <c r="P30" s="70">
        <v>0.16304766574440513</v>
      </c>
      <c r="R30" s="107" t="s">
        <v>383</v>
      </c>
      <c r="S30" s="106" t="s">
        <v>311</v>
      </c>
      <c r="T30" s="92">
        <v>2766</v>
      </c>
      <c r="U30" s="94" t="s">
        <v>360</v>
      </c>
      <c r="V30" s="109">
        <v>2519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10218</v>
      </c>
      <c r="N31" s="99" t="s">
        <v>331</v>
      </c>
      <c r="O31" s="100">
        <v>10125</v>
      </c>
      <c r="P31" s="101"/>
      <c r="R31" s="110" t="s">
        <v>432</v>
      </c>
      <c r="S31" s="111" t="s">
        <v>312</v>
      </c>
      <c r="T31" s="100">
        <v>3502</v>
      </c>
      <c r="U31" s="99" t="s">
        <v>361</v>
      </c>
      <c r="V31" s="112">
        <v>3555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22070</v>
      </c>
      <c r="N34" s="68" t="s">
        <v>476</v>
      </c>
      <c r="O34" s="69">
        <v>22389</v>
      </c>
      <c r="P34" s="114">
        <v>0.39206037894441914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6221</v>
      </c>
      <c r="N35" s="94" t="s">
        <v>476</v>
      </c>
      <c r="O35" s="92">
        <v>6010</v>
      </c>
      <c r="P35" s="114">
        <v>0.10524288165866984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152</v>
      </c>
      <c r="N36" s="94" t="s">
        <v>572</v>
      </c>
      <c r="O36" s="92">
        <v>172</v>
      </c>
      <c r="P36" s="114">
        <v>3.0119427030434629E-3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2016</v>
      </c>
      <c r="W36" s="92"/>
      <c r="X36" s="115">
        <v>3.5302770286835011E-2</v>
      </c>
    </row>
    <row r="37" spans="11:28" x14ac:dyDescent="0.25">
      <c r="K37" s="66" t="s">
        <v>421</v>
      </c>
      <c r="L37" s="47" t="s">
        <v>363</v>
      </c>
      <c r="M37" s="93">
        <v>28443</v>
      </c>
      <c r="N37" s="94" t="s">
        <v>322</v>
      </c>
      <c r="O37" s="92">
        <v>28571</v>
      </c>
      <c r="P37" s="114">
        <v>0.50031520330613244</v>
      </c>
      <c r="Q37" s="75"/>
      <c r="R37" s="47" t="s">
        <v>408</v>
      </c>
      <c r="S37" s="47" t="s">
        <v>359</v>
      </c>
      <c r="T37" s="93">
        <v>4231</v>
      </c>
      <c r="U37" s="94" t="s">
        <v>315</v>
      </c>
      <c r="V37" s="92">
        <v>3994</v>
      </c>
      <c r="W37" s="92"/>
      <c r="X37" s="115">
        <v>6.994011137183484E-2</v>
      </c>
    </row>
    <row r="38" spans="11:28" x14ac:dyDescent="0.25">
      <c r="K38" s="77" t="s">
        <v>11</v>
      </c>
      <c r="L38" s="78" t="s">
        <v>350</v>
      </c>
      <c r="M38" s="79">
        <v>32244</v>
      </c>
      <c r="N38" s="80" t="s">
        <v>329</v>
      </c>
      <c r="O38" s="116">
        <v>32342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4246</v>
      </c>
      <c r="N41" s="68" t="s">
        <v>476</v>
      </c>
      <c r="O41" s="69">
        <v>4602</v>
      </c>
      <c r="P41" s="70">
        <v>8.0586978601197776E-2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991</v>
      </c>
      <c r="N42" s="94" t="s">
        <v>314</v>
      </c>
      <c r="O42" s="92">
        <v>933</v>
      </c>
      <c r="P42" s="70">
        <v>1.6338038034532272E-2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743</v>
      </c>
      <c r="N43" s="94" t="s">
        <v>318</v>
      </c>
      <c r="O43" s="92">
        <v>900</v>
      </c>
      <c r="P43" s="70">
        <v>1.5760165306622772E-2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5980</v>
      </c>
      <c r="N44" s="94" t="s">
        <v>321</v>
      </c>
      <c r="O44" s="92">
        <v>6435</v>
      </c>
      <c r="P44" s="70">
        <v>0.11268518194235282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9542</v>
      </c>
      <c r="N45" s="99" t="s">
        <v>328</v>
      </c>
      <c r="O45" s="100">
        <v>9578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44</v>
      </c>
      <c r="S47" s="122" t="s">
        <v>336</v>
      </c>
      <c r="T47" s="123">
        <v>32.083333333333336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314</v>
      </c>
      <c r="S48" s="126" t="s">
        <v>518</v>
      </c>
      <c r="T48" s="123">
        <v>317.91666666666669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358</v>
      </c>
      <c r="S49" s="129" t="s">
        <v>476</v>
      </c>
      <c r="T49" s="130">
        <v>350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3788.5</v>
      </c>
      <c r="N62" s="139"/>
      <c r="O62" s="140">
        <v>0.45700000000000002</v>
      </c>
      <c r="P62" s="140">
        <v>0.45700000000000002</v>
      </c>
      <c r="Q62" s="141">
        <v>3149.1</v>
      </c>
      <c r="R62" s="142" t="s">
        <v>609</v>
      </c>
      <c r="S62" s="142"/>
      <c r="T62" s="143">
        <v>-4</v>
      </c>
      <c r="U62" s="143"/>
      <c r="V62" s="144">
        <v>-1.0000000000000141E-3</v>
      </c>
      <c r="W62" s="144"/>
      <c r="X62" s="145">
        <v>-0.10000000000000142</v>
      </c>
    </row>
    <row r="63" spans="1:30" ht="15.75" x14ac:dyDescent="0.25">
      <c r="K63" s="138" t="s">
        <v>2</v>
      </c>
      <c r="L63" s="138"/>
      <c r="M63" s="139">
        <v>1481.3</v>
      </c>
      <c r="N63" s="139"/>
      <c r="O63" s="140">
        <v>0.14800000000000002</v>
      </c>
      <c r="P63" s="140">
        <v>0.14499999999999999</v>
      </c>
      <c r="Q63" s="141">
        <v>17296.8</v>
      </c>
      <c r="R63" s="142" t="s">
        <v>611</v>
      </c>
      <c r="S63" s="142"/>
      <c r="T63" s="143">
        <v>-58.600000000002183</v>
      </c>
      <c r="U63" s="143"/>
      <c r="V63" s="144">
        <v>-1.0000000000000141E-3</v>
      </c>
      <c r="W63" s="144"/>
      <c r="X63" s="145">
        <v>-0.10000000000000142</v>
      </c>
    </row>
    <row r="64" spans="1:30" ht="15.75" x14ac:dyDescent="0.25">
      <c r="K64" s="138" t="s">
        <v>0</v>
      </c>
      <c r="L64" s="138"/>
      <c r="M64" s="139">
        <v>5011.3999999999996</v>
      </c>
      <c r="N64" s="139"/>
      <c r="O64" s="140">
        <v>0.64500000000000002</v>
      </c>
      <c r="P64" s="140">
        <v>0.61099999999999999</v>
      </c>
      <c r="Q64" s="141">
        <v>7356</v>
      </c>
      <c r="R64" s="142" t="s">
        <v>610</v>
      </c>
      <c r="S64" s="142"/>
      <c r="T64" s="143">
        <v>-9.5</v>
      </c>
      <c r="U64" s="143"/>
      <c r="V64" s="144">
        <v>-9.9999999999994321E-4</v>
      </c>
      <c r="W64" s="144"/>
      <c r="X64" s="145">
        <v>-9.9999999999994316E-2</v>
      </c>
    </row>
    <row r="65" spans="11:24" ht="15.75" x14ac:dyDescent="0.25">
      <c r="K65" s="138" t="s">
        <v>183</v>
      </c>
      <c r="L65" s="138"/>
      <c r="M65" s="139">
        <v>29313.599999999999</v>
      </c>
      <c r="N65" s="139"/>
      <c r="O65" s="140">
        <v>0.61099999999999999</v>
      </c>
      <c r="P65" s="140">
        <v>0.60199999999999998</v>
      </c>
      <c r="Q65" s="141">
        <v>38532</v>
      </c>
      <c r="R65" s="142" t="s">
        <v>612</v>
      </c>
      <c r="S65" s="142"/>
      <c r="T65" s="143">
        <v>45.099999999998545</v>
      </c>
      <c r="U65" s="143"/>
      <c r="V65" s="144">
        <v>1.0000000000000141E-3</v>
      </c>
      <c r="W65" s="144"/>
      <c r="X65" s="145">
        <v>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-0.1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-0.1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-0.1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0.1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1366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650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616</v>
      </c>
      <c r="D263" s="170">
        <v>828</v>
      </c>
      <c r="E263" s="171">
        <v>826</v>
      </c>
      <c r="F263" s="171">
        <v>730</v>
      </c>
      <c r="G263" s="171">
        <v>754</v>
      </c>
      <c r="H263" s="171">
        <v>24</v>
      </c>
      <c r="I263" s="177">
        <v>3.287671232876712E-2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420</v>
      </c>
      <c r="F264" s="171">
        <v>250</v>
      </c>
      <c r="G264" s="171">
        <v>251</v>
      </c>
      <c r="H264" s="171">
        <v>1</v>
      </c>
      <c r="I264" s="177">
        <v>4.0000000000000001E-3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322</v>
      </c>
      <c r="H265" s="171">
        <v>-28</v>
      </c>
      <c r="I265" s="177">
        <v>-0.08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616</v>
      </c>
      <c r="D266" s="170">
        <v>490</v>
      </c>
      <c r="E266" s="171">
        <v>330</v>
      </c>
      <c r="F266" s="171">
        <v>330</v>
      </c>
      <c r="G266" s="171">
        <v>336</v>
      </c>
      <c r="H266" s="171">
        <v>6</v>
      </c>
      <c r="I266" s="177">
        <v>1.8181818181818181E-2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197</v>
      </c>
      <c r="H267" s="171">
        <v>-7</v>
      </c>
      <c r="I267" s="177">
        <v>-3.4313725490196081E-2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617</v>
      </c>
      <c r="D268" s="170">
        <v>386</v>
      </c>
      <c r="E268" s="171">
        <v>180</v>
      </c>
      <c r="F268" s="171">
        <v>180</v>
      </c>
      <c r="G268" s="171">
        <v>173</v>
      </c>
      <c r="H268" s="171">
        <v>-7</v>
      </c>
      <c r="I268" s="177">
        <v>-3.888888888888889E-2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399</v>
      </c>
      <c r="D269" s="170">
        <v>1058</v>
      </c>
      <c r="E269" s="171">
        <v>920</v>
      </c>
      <c r="F269" s="171">
        <v>280</v>
      </c>
      <c r="G269" s="171">
        <v>126</v>
      </c>
      <c r="H269" s="171">
        <v>-154</v>
      </c>
      <c r="I269" s="177">
        <v>-0.55000000000000004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394</v>
      </c>
      <c r="D270" s="170">
        <v>87</v>
      </c>
      <c r="E270" s="171">
        <v>82</v>
      </c>
      <c r="F270" s="171">
        <v>0</v>
      </c>
      <c r="G270" s="171">
        <v>0</v>
      </c>
      <c r="H270" s="171" t="s">
        <v>394</v>
      </c>
      <c r="I270" s="177" t="s">
        <v>394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618</v>
      </c>
      <c r="D271" s="170">
        <v>216</v>
      </c>
      <c r="E271" s="171">
        <v>200</v>
      </c>
      <c r="F271" s="171">
        <v>150</v>
      </c>
      <c r="G271" s="171">
        <v>107</v>
      </c>
      <c r="H271" s="171">
        <v>-43</v>
      </c>
      <c r="I271" s="177">
        <v>-0.28666666666666668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398</v>
      </c>
      <c r="D272" s="170">
        <v>226</v>
      </c>
      <c r="E272" s="171">
        <v>222</v>
      </c>
      <c r="F272" s="171">
        <v>222</v>
      </c>
      <c r="G272" s="171">
        <v>227</v>
      </c>
      <c r="H272" s="171">
        <v>5</v>
      </c>
      <c r="I272" s="177">
        <v>2.2522522522522521E-2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394</v>
      </c>
      <c r="D273" s="170">
        <v>386</v>
      </c>
      <c r="E273" s="171">
        <v>295</v>
      </c>
      <c r="F273" s="171">
        <v>0</v>
      </c>
      <c r="G273" s="171">
        <v>0</v>
      </c>
      <c r="H273" s="171" t="s">
        <v>394</v>
      </c>
      <c r="I273" s="177" t="s">
        <v>394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394</v>
      </c>
      <c r="D274" s="170">
        <v>576</v>
      </c>
      <c r="E274" s="171">
        <v>285</v>
      </c>
      <c r="F274" s="171">
        <v>0</v>
      </c>
      <c r="G274" s="171">
        <v>0</v>
      </c>
      <c r="H274" s="171" t="s">
        <v>394</v>
      </c>
      <c r="I274" s="177" t="s">
        <v>394</v>
      </c>
      <c r="J274" s="169" t="s">
        <v>395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399</v>
      </c>
      <c r="D275" s="170">
        <v>529</v>
      </c>
      <c r="E275" s="171">
        <v>0</v>
      </c>
      <c r="F275" s="171">
        <v>0</v>
      </c>
      <c r="G275" s="171">
        <v>306</v>
      </c>
      <c r="H275" s="171">
        <v>306</v>
      </c>
      <c r="I275" s="177">
        <v>1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394</v>
      </c>
      <c r="D276" s="170">
        <v>923</v>
      </c>
      <c r="E276" s="171">
        <v>840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394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398</v>
      </c>
      <c r="D277" s="170">
        <v>175</v>
      </c>
      <c r="E277" s="171">
        <v>175</v>
      </c>
      <c r="F277" s="171">
        <v>150</v>
      </c>
      <c r="G277" s="171">
        <v>147</v>
      </c>
      <c r="H277" s="171">
        <v>-3</v>
      </c>
      <c r="I277" s="177">
        <v>-0.02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4</v>
      </c>
      <c r="H285" s="171">
        <v>-89</v>
      </c>
      <c r="I285" s="177">
        <v>-0.956989247311828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39</v>
      </c>
      <c r="H286" s="171">
        <v>-21</v>
      </c>
      <c r="I286" s="177">
        <v>-0.35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7706</v>
      </c>
      <c r="F293" s="171">
        <v>4989</v>
      </c>
      <c r="G293" s="171">
        <v>5005</v>
      </c>
      <c r="H293" s="171">
        <v>-10</v>
      </c>
      <c r="I293" s="179">
        <v>3.2070555221486163E-3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394</v>
      </c>
      <c r="D317" s="170">
        <v>345</v>
      </c>
      <c r="E317" s="171">
        <v>0</v>
      </c>
      <c r="F317" s="171">
        <v>0</v>
      </c>
      <c r="G317" s="171">
        <v>0</v>
      </c>
      <c r="H317" s="171" t="s">
        <v>394</v>
      </c>
      <c r="I317" s="179" t="s">
        <v>394</v>
      </c>
      <c r="J317" s="169" t="s">
        <v>395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331</v>
      </c>
      <c r="H318" s="171">
        <v>21</v>
      </c>
      <c r="I318" s="179">
        <v>6.7741935483870974E-2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180</v>
      </c>
      <c r="G319" s="171">
        <v>184</v>
      </c>
      <c r="H319" s="171">
        <v>4</v>
      </c>
      <c r="I319" s="179">
        <v>2.2222222222222223E-2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220</v>
      </c>
      <c r="F320" s="171">
        <v>160</v>
      </c>
      <c r="G320" s="171">
        <v>163</v>
      </c>
      <c r="H320" s="171">
        <v>3</v>
      </c>
      <c r="I320" s="179">
        <v>1.8749999999999999E-2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394</v>
      </c>
      <c r="D321" s="170">
        <v>232</v>
      </c>
      <c r="E321" s="171">
        <v>232</v>
      </c>
      <c r="F321" s="171">
        <v>0</v>
      </c>
      <c r="G321" s="171">
        <v>0</v>
      </c>
      <c r="H321" s="171" t="s">
        <v>394</v>
      </c>
      <c r="I321" s="179" t="s">
        <v>394</v>
      </c>
      <c r="J321" s="169" t="s">
        <v>394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204</v>
      </c>
      <c r="H326" s="171">
        <v>-16</v>
      </c>
      <c r="I326" s="179">
        <v>-7.2727272727272724E-2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2002</v>
      </c>
      <c r="F332" s="171">
        <v>870</v>
      </c>
      <c r="G332" s="171">
        <v>882</v>
      </c>
      <c r="H332" s="171">
        <v>12</v>
      </c>
      <c r="I332" s="177">
        <v>1.379310344827589E-2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552</v>
      </c>
      <c r="H336" s="171">
        <v>19</v>
      </c>
      <c r="I336" s="179">
        <v>3.5647279549718573E-2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720</v>
      </c>
      <c r="G337" s="171">
        <v>636</v>
      </c>
      <c r="H337" s="171">
        <v>-84</v>
      </c>
      <c r="I337" s="179">
        <v>-0.11666666666666667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401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401</v>
      </c>
      <c r="D339" s="170">
        <v>28</v>
      </c>
      <c r="E339" s="171">
        <v>28</v>
      </c>
      <c r="F339" s="171">
        <v>28</v>
      </c>
      <c r="G339" s="171">
        <v>27</v>
      </c>
      <c r="H339" s="171">
        <v>-1</v>
      </c>
      <c r="I339" s="179">
        <v>-3.5714285714285712E-2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160</v>
      </c>
      <c r="F340" s="171">
        <v>160</v>
      </c>
      <c r="G340" s="171">
        <v>163</v>
      </c>
      <c r="H340" s="171">
        <v>3</v>
      </c>
      <c r="I340" s="179">
        <v>1.8749999999999999E-2</v>
      </c>
      <c r="J340" s="169" t="s">
        <v>397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180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131</v>
      </c>
      <c r="H343" s="171">
        <v>-29</v>
      </c>
      <c r="I343" s="179">
        <v>-0.18124999999999999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399</v>
      </c>
      <c r="D344" s="170">
        <v>323</v>
      </c>
      <c r="E344" s="171">
        <v>155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396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17</v>
      </c>
      <c r="H345" s="171">
        <v>-7</v>
      </c>
      <c r="I345" s="179">
        <v>-0.29166666666666669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140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398</v>
      </c>
      <c r="D349" s="170">
        <v>171</v>
      </c>
      <c r="E349" s="171">
        <v>153</v>
      </c>
      <c r="F349" s="171">
        <v>70</v>
      </c>
      <c r="G349" s="171">
        <v>0</v>
      </c>
      <c r="H349" s="171">
        <v>-70</v>
      </c>
      <c r="I349" s="179">
        <v>-1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398</v>
      </c>
      <c r="D350" s="170">
        <v>171</v>
      </c>
      <c r="E350" s="171">
        <v>153</v>
      </c>
      <c r="F350" s="171">
        <v>70</v>
      </c>
      <c r="G350" s="171">
        <v>0</v>
      </c>
      <c r="H350" s="171">
        <v>-70</v>
      </c>
      <c r="I350" s="179">
        <v>-1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169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0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4352</v>
      </c>
      <c r="F368" s="171">
        <v>2280</v>
      </c>
      <c r="G368" s="171">
        <v>2039</v>
      </c>
      <c r="H368" s="171">
        <v>-241</v>
      </c>
      <c r="I368" s="179">
        <v>-0.10570175438596496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118</v>
      </c>
      <c r="F379" s="171">
        <v>118</v>
      </c>
      <c r="G379" s="171">
        <v>113</v>
      </c>
      <c r="H379" s="171">
        <v>-5</v>
      </c>
      <c r="I379" s="179">
        <v>-4.2372881355932202E-2</v>
      </c>
      <c r="J379" s="169" t="s">
        <v>397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550</v>
      </c>
      <c r="H380" s="171">
        <v>-16</v>
      </c>
      <c r="I380" s="179">
        <v>-2.8268551236749116E-2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43</v>
      </c>
      <c r="F381" s="171">
        <v>43</v>
      </c>
      <c r="G381" s="171">
        <v>13</v>
      </c>
      <c r="H381" s="171">
        <v>-30</v>
      </c>
      <c r="I381" s="179">
        <v>-0.69767441860465118</v>
      </c>
      <c r="J381" s="169" t="s">
        <v>397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318</v>
      </c>
      <c r="H382" s="171">
        <v>-15</v>
      </c>
      <c r="I382" s="179">
        <v>-4.5045045045045043E-2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318</v>
      </c>
      <c r="H383" s="171">
        <v>-15</v>
      </c>
      <c r="I383" s="179">
        <v>-4.5045045045045043E-2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401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401</v>
      </c>
      <c r="D385" s="170">
        <v>56</v>
      </c>
      <c r="E385" s="171">
        <v>56</v>
      </c>
      <c r="F385" s="171">
        <v>56</v>
      </c>
      <c r="G385" s="171">
        <v>51</v>
      </c>
      <c r="H385" s="171">
        <v>-5</v>
      </c>
      <c r="I385" s="179">
        <v>-8.9285714285714288E-2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164</v>
      </c>
      <c r="H386" s="171">
        <v>-11</v>
      </c>
      <c r="I386" s="179">
        <v>-6.2857142857142861E-2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80</v>
      </c>
      <c r="F394" s="171">
        <v>80</v>
      </c>
      <c r="G394" s="171">
        <v>82</v>
      </c>
      <c r="H394" s="171">
        <v>2</v>
      </c>
      <c r="I394" s="179">
        <v>2.5000000000000001E-2</v>
      </c>
      <c r="J394" s="169" t="s">
        <v>394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56</v>
      </c>
      <c r="H395" s="171">
        <v>11</v>
      </c>
      <c r="I395" s="179">
        <v>0.24444444444444444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59</v>
      </c>
      <c r="H398" s="171">
        <v>9</v>
      </c>
      <c r="I398" s="179">
        <v>0.18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2606</v>
      </c>
      <c r="F410" s="171">
        <v>2288</v>
      </c>
      <c r="G410" s="171">
        <v>2215</v>
      </c>
      <c r="H410" s="171">
        <v>-73</v>
      </c>
      <c r="I410" s="179">
        <v>-3.1905594405594373E-2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7</v>
      </c>
      <c r="H425" s="169">
        <v>-1</v>
      </c>
      <c r="I425" s="191">
        <v>-0.125</v>
      </c>
      <c r="J425" s="169" t="s">
        <v>396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400</v>
      </c>
      <c r="D426" s="169">
        <v>4</v>
      </c>
      <c r="E426" s="178">
        <v>3</v>
      </c>
      <c r="F426" s="178">
        <v>2</v>
      </c>
      <c r="G426" s="178">
        <v>2</v>
      </c>
      <c r="H426" s="169" t="s">
        <v>394</v>
      </c>
      <c r="I426" s="191">
        <v>0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10</v>
      </c>
      <c r="G430" s="178">
        <v>9</v>
      </c>
      <c r="H430" s="169">
        <v>-1</v>
      </c>
      <c r="I430" s="191">
        <v>-9.0909090909090939E-2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215</v>
      </c>
      <c r="B457" s="187"/>
      <c r="C457" s="155">
        <v>54</v>
      </c>
      <c r="D457" s="155"/>
      <c r="E457" s="190">
        <v>30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700</v>
      </c>
      <c r="D458" s="155"/>
      <c r="E458" s="190">
        <v>700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217</v>
      </c>
      <c r="B460" s="187"/>
      <c r="C460" s="155">
        <v>117</v>
      </c>
      <c r="D460" s="155"/>
      <c r="E460" s="190">
        <v>111</v>
      </c>
      <c r="F460" s="201" t="s">
        <v>341</v>
      </c>
      <c r="G460" s="190" t="s">
        <v>399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219</v>
      </c>
      <c r="D461" s="155"/>
      <c r="E461" s="190">
        <v>219</v>
      </c>
      <c r="F461" s="201" t="s">
        <v>341</v>
      </c>
      <c r="G461" s="190" t="s">
        <v>401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600</v>
      </c>
      <c r="B463" s="187"/>
      <c r="C463" s="155">
        <v>134</v>
      </c>
      <c r="D463" s="155"/>
      <c r="E463" s="190">
        <v>134</v>
      </c>
      <c r="F463" s="201" t="s">
        <v>341</v>
      </c>
      <c r="G463" s="190" t="s">
        <v>401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39</v>
      </c>
      <c r="D464" s="155"/>
      <c r="E464" s="190">
        <v>46</v>
      </c>
      <c r="F464" s="201" t="s">
        <v>341</v>
      </c>
      <c r="G464" s="190" t="s">
        <v>400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606</v>
      </c>
      <c r="D465" s="155"/>
      <c r="E465" s="190" t="s">
        <v>619</v>
      </c>
      <c r="F465" s="201" t="s">
        <v>619</v>
      </c>
      <c r="G465" s="190" t="s">
        <v>620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597</v>
      </c>
      <c r="B466" s="187"/>
      <c r="C466" s="155">
        <v>33</v>
      </c>
      <c r="D466" s="155"/>
      <c r="E466" s="190">
        <v>33</v>
      </c>
      <c r="F466" s="201" t="s">
        <v>341</v>
      </c>
      <c r="G466" s="190" t="s">
        <v>399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74</v>
      </c>
      <c r="D467" s="155"/>
      <c r="E467" s="190">
        <v>117</v>
      </c>
      <c r="F467" s="201" t="s">
        <v>341</v>
      </c>
      <c r="G467" s="190" t="s">
        <v>400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606</v>
      </c>
      <c r="D468" s="155"/>
      <c r="E468" s="190" t="s">
        <v>619</v>
      </c>
      <c r="F468" s="201" t="s">
        <v>619</v>
      </c>
      <c r="G468" s="190" t="s">
        <v>620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hidden="1" customHeight="1" x14ac:dyDescent="0.25">
      <c r="A469" s="188" t="s">
        <v>341</v>
      </c>
      <c r="B469" s="187"/>
      <c r="C469" s="155" t="s">
        <v>341</v>
      </c>
      <c r="D469" s="155"/>
      <c r="E469" s="190" t="s">
        <v>341</v>
      </c>
      <c r="F469" s="201" t="s">
        <v>341</v>
      </c>
      <c r="G469" s="190" t="s">
        <v>341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hidden="1" customHeight="1" x14ac:dyDescent="0.25">
      <c r="A470" s="188" t="s">
        <v>341</v>
      </c>
      <c r="B470" s="187"/>
      <c r="C470" s="155" t="s">
        <v>341</v>
      </c>
      <c r="D470" s="155"/>
      <c r="E470" s="190" t="s">
        <v>341</v>
      </c>
      <c r="F470" s="201" t="s">
        <v>341</v>
      </c>
      <c r="G470" s="190" t="s">
        <v>341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hidden="1" customHeight="1" x14ac:dyDescent="0.25">
      <c r="A471" s="188" t="s">
        <v>341</v>
      </c>
      <c r="B471" s="167"/>
      <c r="C471" s="155" t="s">
        <v>341</v>
      </c>
      <c r="D471" s="155"/>
      <c r="E471" s="190" t="s">
        <v>341</v>
      </c>
      <c r="F471" s="201" t="s">
        <v>341</v>
      </c>
      <c r="G471" s="190" t="s">
        <v>341</v>
      </c>
      <c r="H471" s="180"/>
      <c r="I471" s="180"/>
      <c r="J471" s="199" t="s">
        <v>341</v>
      </c>
      <c r="K471" s="200" t="s">
        <v>507</v>
      </c>
      <c r="L471" s="175"/>
      <c r="M471" s="175"/>
      <c r="N471" s="175"/>
      <c r="O471" s="175"/>
    </row>
    <row r="472" spans="1:15" ht="9.75" hidden="1" customHeight="1" x14ac:dyDescent="0.25">
      <c r="A472" s="188" t="s">
        <v>341</v>
      </c>
      <c r="B472" s="187"/>
      <c r="C472" s="155" t="s">
        <v>341</v>
      </c>
      <c r="D472" s="155"/>
      <c r="E472" s="190" t="s">
        <v>341</v>
      </c>
      <c r="F472" s="201" t="s">
        <v>341</v>
      </c>
      <c r="G472" s="190" t="s">
        <v>341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hidden="1" customHeight="1" x14ac:dyDescent="0.25">
      <c r="A473" s="188" t="s">
        <v>341</v>
      </c>
      <c r="B473" s="187"/>
      <c r="C473" s="155" t="s">
        <v>341</v>
      </c>
      <c r="D473" s="155"/>
      <c r="E473" s="190" t="s">
        <v>341</v>
      </c>
      <c r="F473" s="201" t="s">
        <v>341</v>
      </c>
      <c r="G473" s="190" t="s">
        <v>341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7759</v>
      </c>
      <c r="F528" s="178">
        <v>4989</v>
      </c>
      <c r="G528" s="178">
        <v>5005</v>
      </c>
      <c r="H528" s="178">
        <v>16</v>
      </c>
      <c r="I528" s="191">
        <v>3.2070555221486163E-3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2013</v>
      </c>
      <c r="F529" s="178">
        <v>880</v>
      </c>
      <c r="G529" s="178">
        <v>891</v>
      </c>
      <c r="H529" s="178">
        <v>11</v>
      </c>
      <c r="I529" s="191">
        <v>1.2499999999999956E-2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4379</v>
      </c>
      <c r="F530" s="178">
        <v>2280</v>
      </c>
      <c r="G530" s="178">
        <v>2039</v>
      </c>
      <c r="H530" s="178">
        <v>-241</v>
      </c>
      <c r="I530" s="191">
        <v>-0.10570175438596496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2606</v>
      </c>
      <c r="F531" s="178">
        <v>2288</v>
      </c>
      <c r="G531" s="178">
        <v>2215</v>
      </c>
      <c r="H531" s="178">
        <v>-73</v>
      </c>
      <c r="I531" s="191">
        <v>-3.1905594405594373E-2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16757</v>
      </c>
      <c r="F533" s="178">
        <v>10437</v>
      </c>
      <c r="G533" s="178">
        <v>10150</v>
      </c>
      <c r="H533" s="178">
        <v>-287</v>
      </c>
      <c r="I533" s="191">
        <v>-2.7498323272971192E-2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598</v>
      </c>
      <c r="B541" s="167"/>
      <c r="C541" s="167"/>
      <c r="D541" s="178">
        <v>576</v>
      </c>
      <c r="E541" s="206"/>
      <c r="F541" s="178">
        <v>285</v>
      </c>
      <c r="G541" s="206"/>
      <c r="H541" s="178">
        <v>291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581</v>
      </c>
      <c r="B542" s="167"/>
      <c r="C542" s="167"/>
      <c r="D542" s="178">
        <v>345</v>
      </c>
      <c r="E542" s="206"/>
      <c r="F542" s="178">
        <v>0</v>
      </c>
      <c r="G542" s="206"/>
      <c r="H542" s="178">
        <v>345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230</v>
      </c>
      <c r="B543" s="167"/>
      <c r="C543" s="167"/>
      <c r="D543" s="178">
        <v>20</v>
      </c>
      <c r="E543" s="206"/>
      <c r="F543" s="178">
        <v>0</v>
      </c>
      <c r="G543" s="206"/>
      <c r="H543" s="178">
        <v>20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140</v>
      </c>
      <c r="G544" s="206"/>
      <c r="H544" s="178">
        <v>28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560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1648</v>
      </c>
      <c r="E547" s="206"/>
      <c r="F547" s="178">
        <v>761</v>
      </c>
      <c r="G547" s="206"/>
      <c r="H547" s="178">
        <v>887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420</v>
      </c>
      <c r="G572" s="169"/>
      <c r="H572" s="208">
        <v>113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330</v>
      </c>
      <c r="G573" s="169"/>
      <c r="H573" s="208">
        <v>160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180</v>
      </c>
      <c r="G574" s="169"/>
      <c r="H574" s="208">
        <v>206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920</v>
      </c>
      <c r="G575" s="169"/>
      <c r="H575" s="208">
        <v>138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295</v>
      </c>
      <c r="G576" s="169"/>
      <c r="H576" s="208">
        <v>91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224</v>
      </c>
      <c r="B578" s="153"/>
      <c r="C578" s="180"/>
      <c r="D578" s="169">
        <v>340</v>
      </c>
      <c r="E578" s="169"/>
      <c r="F578" s="208">
        <v>0</v>
      </c>
      <c r="G578" s="169"/>
      <c r="H578" s="208">
        <v>340</v>
      </c>
      <c r="I578" s="187"/>
      <c r="J578" s="153"/>
      <c r="K578" s="196" t="s">
        <v>507</v>
      </c>
    </row>
    <row r="579" spans="1:15" ht="12" customHeight="1" x14ac:dyDescent="0.25">
      <c r="A579" s="188" t="s">
        <v>223</v>
      </c>
      <c r="B579" s="153"/>
      <c r="C579" s="180"/>
      <c r="D579" s="169">
        <v>131</v>
      </c>
      <c r="E579" s="169"/>
      <c r="F579" s="208">
        <v>0</v>
      </c>
      <c r="G579" s="169"/>
      <c r="H579" s="208">
        <v>131</v>
      </c>
      <c r="I579" s="187"/>
      <c r="J579" s="153"/>
      <c r="K579" s="196" t="s">
        <v>507</v>
      </c>
    </row>
    <row r="580" spans="1:15" ht="12" customHeight="1" x14ac:dyDescent="0.25">
      <c r="A580" s="188" t="s">
        <v>373</v>
      </c>
      <c r="B580" s="167"/>
      <c r="C580" s="167"/>
      <c r="D580" s="169">
        <v>176</v>
      </c>
      <c r="E580" s="209"/>
      <c r="F580" s="208">
        <v>94</v>
      </c>
      <c r="G580" s="209"/>
      <c r="H580" s="208">
        <v>82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222</v>
      </c>
      <c r="B581" s="187"/>
      <c r="C581" s="180"/>
      <c r="D581" s="169">
        <v>25</v>
      </c>
      <c r="E581" s="169"/>
      <c r="F581" s="208">
        <v>0</v>
      </c>
      <c r="G581" s="169"/>
      <c r="H581" s="208">
        <v>25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225</v>
      </c>
      <c r="B582" s="187"/>
      <c r="C582" s="180"/>
      <c r="D582" s="169">
        <v>44</v>
      </c>
      <c r="E582" s="169"/>
      <c r="F582" s="208">
        <v>0</v>
      </c>
      <c r="G582" s="169"/>
      <c r="H582" s="208">
        <v>44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550</v>
      </c>
      <c r="B583" s="187"/>
      <c r="C583" s="180"/>
      <c r="D583" s="169">
        <v>23</v>
      </c>
      <c r="E583" s="169"/>
      <c r="F583" s="208">
        <v>0</v>
      </c>
      <c r="G583" s="169"/>
      <c r="H583" s="208">
        <v>23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374</v>
      </c>
      <c r="B584" s="187"/>
      <c r="C584" s="180"/>
      <c r="D584" s="169">
        <v>130</v>
      </c>
      <c r="E584" s="169"/>
      <c r="F584" s="208">
        <v>93</v>
      </c>
      <c r="G584" s="169"/>
      <c r="H584" s="208">
        <v>37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226</v>
      </c>
      <c r="B585" s="187"/>
      <c r="C585" s="180"/>
      <c r="D585" s="169">
        <v>76</v>
      </c>
      <c r="E585" s="169"/>
      <c r="F585" s="208">
        <v>60</v>
      </c>
      <c r="G585" s="169"/>
      <c r="H585" s="208">
        <v>16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229</v>
      </c>
      <c r="B586" s="187"/>
      <c r="C586" s="180"/>
      <c r="D586" s="169">
        <v>350</v>
      </c>
      <c r="E586" s="169"/>
      <c r="F586" s="208">
        <v>310</v>
      </c>
      <c r="G586" s="169"/>
      <c r="H586" s="208">
        <v>40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367</v>
      </c>
      <c r="B587" s="187"/>
      <c r="C587" s="180"/>
      <c r="D587" s="169">
        <v>363</v>
      </c>
      <c r="E587" s="169"/>
      <c r="F587" s="208">
        <v>300</v>
      </c>
      <c r="G587" s="169"/>
      <c r="H587" s="208">
        <v>63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368</v>
      </c>
      <c r="B588" s="187"/>
      <c r="C588" s="180"/>
      <c r="D588" s="169">
        <v>262</v>
      </c>
      <c r="E588" s="169"/>
      <c r="F588" s="208">
        <v>220</v>
      </c>
      <c r="G588" s="169"/>
      <c r="H588" s="208">
        <v>42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10</v>
      </c>
      <c r="B589" s="187"/>
      <c r="C589" s="180"/>
      <c r="D589" s="169">
        <v>640</v>
      </c>
      <c r="E589" s="169"/>
      <c r="F589" s="208">
        <v>0</v>
      </c>
      <c r="G589" s="169"/>
      <c r="H589" s="208">
        <v>640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549</v>
      </c>
      <c r="B590" s="187"/>
      <c r="C590" s="180"/>
      <c r="D590" s="169">
        <v>330</v>
      </c>
      <c r="E590" s="169"/>
      <c r="F590" s="208">
        <v>220</v>
      </c>
      <c r="G590" s="169"/>
      <c r="H590" s="208">
        <v>110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605</v>
      </c>
      <c r="B591" s="187"/>
      <c r="C591" s="180"/>
      <c r="D591" s="169">
        <v>26</v>
      </c>
      <c r="E591" s="169"/>
      <c r="F591" s="208">
        <v>20</v>
      </c>
      <c r="G591" s="169"/>
      <c r="H591" s="208">
        <v>6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237</v>
      </c>
      <c r="B592" s="187"/>
      <c r="C592" s="180"/>
      <c r="D592" s="169">
        <v>220</v>
      </c>
      <c r="E592" s="169"/>
      <c r="F592" s="208">
        <v>180</v>
      </c>
      <c r="G592" s="169"/>
      <c r="H592" s="208">
        <v>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603</v>
      </c>
      <c r="B593" s="187"/>
      <c r="C593" s="180"/>
      <c r="D593" s="169">
        <v>186</v>
      </c>
      <c r="E593" s="169"/>
      <c r="F593" s="208">
        <v>160</v>
      </c>
      <c r="G593" s="169"/>
      <c r="H593" s="208">
        <v>26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604</v>
      </c>
      <c r="B594" s="187"/>
      <c r="C594" s="180"/>
      <c r="D594" s="169">
        <v>323</v>
      </c>
      <c r="E594" s="169"/>
      <c r="F594" s="208">
        <v>155</v>
      </c>
      <c r="G594" s="169"/>
      <c r="H594" s="208">
        <v>168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531</v>
      </c>
      <c r="B595" s="187"/>
      <c r="C595" s="180"/>
      <c r="D595" s="169">
        <v>30</v>
      </c>
      <c r="E595" s="169"/>
      <c r="F595" s="208">
        <v>24</v>
      </c>
      <c r="G595" s="169"/>
      <c r="H595" s="208">
        <v>6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238</v>
      </c>
      <c r="B596" s="187"/>
      <c r="C596" s="180"/>
      <c r="D596" s="169">
        <v>200</v>
      </c>
      <c r="E596" s="169"/>
      <c r="F596" s="208">
        <v>174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242</v>
      </c>
      <c r="B597" s="187"/>
      <c r="C597" s="180"/>
      <c r="D597" s="169">
        <v>171</v>
      </c>
      <c r="E597" s="169"/>
      <c r="F597" s="208">
        <v>153</v>
      </c>
      <c r="G597" s="169"/>
      <c r="H597" s="208">
        <v>18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243</v>
      </c>
      <c r="B598" s="187"/>
      <c r="C598" s="180"/>
      <c r="D598" s="169">
        <v>171</v>
      </c>
      <c r="E598" s="169"/>
      <c r="F598" s="208">
        <v>153</v>
      </c>
      <c r="G598" s="169"/>
      <c r="H598" s="208">
        <v>18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244</v>
      </c>
      <c r="B599" s="187"/>
      <c r="C599" s="180"/>
      <c r="D599" s="169">
        <v>149</v>
      </c>
      <c r="E599" s="169"/>
      <c r="F599" s="208">
        <v>130</v>
      </c>
      <c r="G599" s="169"/>
      <c r="H599" s="208">
        <v>19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245</v>
      </c>
      <c r="B600" s="187"/>
      <c r="C600" s="180"/>
      <c r="D600" s="169">
        <v>149</v>
      </c>
      <c r="E600" s="169"/>
      <c r="F600" s="208">
        <v>130</v>
      </c>
      <c r="G600" s="169"/>
      <c r="H600" s="208">
        <v>19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246</v>
      </c>
      <c r="B601" s="187"/>
      <c r="C601" s="180"/>
      <c r="D601" s="169">
        <v>150</v>
      </c>
      <c r="E601" s="169"/>
      <c r="F601" s="208">
        <v>100</v>
      </c>
      <c r="G601" s="169"/>
      <c r="H601" s="208">
        <v>50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247</v>
      </c>
      <c r="B602" s="187"/>
      <c r="C602" s="180"/>
      <c r="D602" s="169">
        <v>147</v>
      </c>
      <c r="E602" s="169"/>
      <c r="F602" s="208">
        <v>128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248</v>
      </c>
      <c r="B603" s="187"/>
      <c r="C603" s="180"/>
      <c r="D603" s="169">
        <v>136</v>
      </c>
      <c r="E603" s="169"/>
      <c r="F603" s="208">
        <v>0</v>
      </c>
      <c r="G603" s="169"/>
      <c r="H603" s="208">
        <v>136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249</v>
      </c>
      <c r="B604" s="187"/>
      <c r="C604" s="180"/>
      <c r="D604" s="169">
        <v>66</v>
      </c>
      <c r="E604" s="169"/>
      <c r="F604" s="208">
        <v>55</v>
      </c>
      <c r="G604" s="169"/>
      <c r="H604" s="208">
        <v>11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559</v>
      </c>
      <c r="B605" s="187"/>
      <c r="C605" s="180"/>
      <c r="D605" s="169">
        <v>110</v>
      </c>
      <c r="E605" s="169"/>
      <c r="F605" s="208">
        <v>0</v>
      </c>
      <c r="G605" s="169"/>
      <c r="H605" s="208">
        <v>110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567</v>
      </c>
      <c r="B606" s="187"/>
      <c r="C606" s="180"/>
      <c r="D606" s="169">
        <v>50</v>
      </c>
      <c r="E606" s="169"/>
      <c r="F606" s="208">
        <v>0</v>
      </c>
      <c r="G606" s="169"/>
      <c r="H606" s="208">
        <v>50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565</v>
      </c>
      <c r="B607" s="187"/>
      <c r="C607" s="180"/>
      <c r="D607" s="169">
        <v>25</v>
      </c>
      <c r="E607" s="169"/>
      <c r="F607" s="208">
        <v>0</v>
      </c>
      <c r="G607" s="169"/>
      <c r="H607" s="208">
        <v>25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561</v>
      </c>
      <c r="B608" s="187"/>
      <c r="C608" s="180"/>
      <c r="D608" s="169">
        <v>80</v>
      </c>
      <c r="E608" s="169"/>
      <c r="F608" s="208">
        <v>0</v>
      </c>
      <c r="G608" s="169"/>
      <c r="H608" s="208">
        <v>80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259</v>
      </c>
      <c r="B609" s="187"/>
      <c r="C609" s="180"/>
      <c r="D609" s="169">
        <v>75</v>
      </c>
      <c r="E609" s="169"/>
      <c r="F609" s="208">
        <v>45</v>
      </c>
      <c r="G609" s="169"/>
      <c r="H609" s="208">
        <v>30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260</v>
      </c>
      <c r="B610" s="187"/>
      <c r="C610" s="180"/>
      <c r="D610" s="169">
        <v>75</v>
      </c>
      <c r="E610" s="169"/>
      <c r="F610" s="208">
        <v>50</v>
      </c>
      <c r="G610" s="169"/>
      <c r="H610" s="208">
        <v>25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580</v>
      </c>
      <c r="B611" s="187"/>
      <c r="C611" s="180"/>
      <c r="D611" s="169">
        <v>8</v>
      </c>
      <c r="E611" s="169"/>
      <c r="F611" s="208">
        <v>8</v>
      </c>
      <c r="G611" s="169"/>
      <c r="H611" s="208">
        <v>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268</v>
      </c>
      <c r="B612" s="187"/>
      <c r="C612" s="180"/>
      <c r="D612" s="169">
        <v>4</v>
      </c>
      <c r="E612" s="169"/>
      <c r="F612" s="208">
        <v>3</v>
      </c>
      <c r="G612" s="169"/>
      <c r="H612" s="208">
        <v>1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269</v>
      </c>
      <c r="B613" s="187"/>
      <c r="C613" s="180"/>
      <c r="D613" s="169">
        <v>32</v>
      </c>
      <c r="E613" s="169"/>
      <c r="F613" s="208">
        <v>27</v>
      </c>
      <c r="G613" s="169"/>
      <c r="H613" s="208">
        <v>5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380</v>
      </c>
      <c r="B614" s="187"/>
      <c r="C614" s="180"/>
      <c r="D614" s="169">
        <v>52</v>
      </c>
      <c r="E614" s="169"/>
      <c r="F614" s="208">
        <v>0</v>
      </c>
      <c r="G614" s="169"/>
      <c r="H614" s="208">
        <v>52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379</v>
      </c>
      <c r="B615" s="187"/>
      <c r="C615" s="180"/>
      <c r="D615" s="169">
        <v>95</v>
      </c>
      <c r="E615" s="169"/>
      <c r="F615" s="208">
        <v>0</v>
      </c>
      <c r="G615" s="169"/>
      <c r="H615" s="208">
        <v>95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6</v>
      </c>
      <c r="B616" s="187"/>
      <c r="C616" s="180"/>
      <c r="D616" s="169">
        <v>9002</v>
      </c>
      <c r="E616" s="169"/>
      <c r="F616" s="208">
        <v>5137</v>
      </c>
      <c r="G616" s="169"/>
      <c r="H616" s="208">
        <v>3865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hidden="1" x14ac:dyDescent="0.25">
      <c r="A617" s="188" t="s">
        <v>341</v>
      </c>
      <c r="B617" s="187"/>
      <c r="C617" s="180"/>
      <c r="D617" s="169" t="s">
        <v>341</v>
      </c>
      <c r="E617" s="169"/>
      <c r="F617" s="208" t="s">
        <v>341</v>
      </c>
      <c r="G617" s="169"/>
      <c r="H617" s="208" t="s">
        <v>341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236</v>
      </c>
      <c r="B638" s="153"/>
      <c r="C638" s="180"/>
      <c r="D638" s="170">
        <v>327</v>
      </c>
      <c r="E638" s="170"/>
      <c r="F638" s="210">
        <v>160</v>
      </c>
      <c r="G638" s="170"/>
      <c r="H638" s="210">
        <v>167</v>
      </c>
      <c r="I638" s="187"/>
      <c r="J638" s="153"/>
      <c r="K638" s="196" t="s">
        <v>507</v>
      </c>
    </row>
    <row r="639" spans="1:17" x14ac:dyDescent="0.25">
      <c r="A639" s="188" t="s">
        <v>258</v>
      </c>
      <c r="B639" s="153"/>
      <c r="C639" s="180"/>
      <c r="D639" s="170">
        <v>166</v>
      </c>
      <c r="E639" s="170"/>
      <c r="F639" s="210">
        <v>118</v>
      </c>
      <c r="G639" s="170"/>
      <c r="H639" s="210">
        <v>48</v>
      </c>
      <c r="I639" s="187"/>
      <c r="J639" s="153"/>
      <c r="K639" s="196" t="s">
        <v>507</v>
      </c>
    </row>
    <row r="640" spans="1:17" x14ac:dyDescent="0.25">
      <c r="A640" s="188" t="s">
        <v>263</v>
      </c>
      <c r="B640" s="153"/>
      <c r="C640" s="180"/>
      <c r="D640" s="170">
        <v>519</v>
      </c>
      <c r="E640" s="170"/>
      <c r="F640" s="210">
        <v>43</v>
      </c>
      <c r="G640" s="170"/>
      <c r="H640" s="210">
        <v>476</v>
      </c>
      <c r="I640" s="187"/>
      <c r="J640" s="153"/>
      <c r="K640" s="196" t="s">
        <v>507</v>
      </c>
    </row>
    <row r="641" spans="1:11" x14ac:dyDescent="0.25">
      <c r="A641" s="188" t="s">
        <v>6</v>
      </c>
      <c r="B641" s="153"/>
      <c r="C641" s="180"/>
      <c r="D641" s="170">
        <v>1012</v>
      </c>
      <c r="E641" s="170"/>
      <c r="F641" s="210">
        <v>321</v>
      </c>
      <c r="G641" s="170"/>
      <c r="H641" s="210">
        <v>691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1648</v>
      </c>
      <c r="G679" s="180"/>
      <c r="H679" s="215">
        <v>761</v>
      </c>
      <c r="I679" s="187"/>
      <c r="J679" s="215">
        <v>887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9002</v>
      </c>
      <c r="G680" s="180"/>
      <c r="H680" s="215">
        <v>5137</v>
      </c>
      <c r="I680" s="187"/>
      <c r="J680" s="215">
        <v>3865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1012</v>
      </c>
      <c r="G681" s="180"/>
      <c r="H681" s="215">
        <v>321</v>
      </c>
      <c r="I681" s="187"/>
      <c r="J681" s="215">
        <v>691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10737</v>
      </c>
      <c r="G682" s="180"/>
      <c r="H682" s="215">
        <v>10538</v>
      </c>
      <c r="I682" s="187"/>
      <c r="J682" s="215">
        <v>199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16757</v>
      </c>
      <c r="I683" s="187"/>
      <c r="J683" s="215">
        <v>5642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6" spans="11:11" x14ac:dyDescent="0.25">
      <c r="K806" s="47" t="s">
        <v>540</v>
      </c>
    </row>
    <row r="807" spans="11:1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41343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8415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2015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9786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5846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0</v>
      </c>
      <c r="N918" s="92"/>
      <c r="P918" s="228">
        <v>0.82152777777777775</v>
      </c>
      <c r="Q918" s="47">
        <v>19</v>
      </c>
      <c r="Y918" s="47"/>
    </row>
    <row r="919" spans="1:25" x14ac:dyDescent="0.25">
      <c r="K919" s="225" t="s">
        <v>409</v>
      </c>
      <c r="L919" s="225" t="s">
        <v>476</v>
      </c>
      <c r="M919" s="226">
        <v>67405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362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67767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972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1561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4229</v>
      </c>
      <c r="N924" s="92"/>
      <c r="P924" s="225" t="s">
        <v>419</v>
      </c>
      <c r="Q924" s="226">
        <v>589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2293</v>
      </c>
      <c r="N925" s="92"/>
      <c r="P925" s="225" t="s">
        <v>420</v>
      </c>
      <c r="Q925" s="226">
        <v>-816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338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6860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5888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2831</v>
      </c>
      <c r="N931" s="92"/>
      <c r="P931" s="235" t="s">
        <v>383</v>
      </c>
      <c r="Q931" s="226">
        <v>3521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2458</v>
      </c>
      <c r="N932" s="92"/>
      <c r="P932" s="235" t="s">
        <v>384</v>
      </c>
      <c r="Q932" s="226">
        <v>4894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4539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9828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11389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2015</v>
      </c>
      <c r="R938" s="95" t="s">
        <v>320</v>
      </c>
      <c r="S938" s="47" t="s">
        <v>482</v>
      </c>
      <c r="T938" s="235" t="s">
        <v>7</v>
      </c>
      <c r="U938" s="235"/>
      <c r="V938" s="237">
        <v>71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25577</v>
      </c>
      <c r="N939" s="92"/>
      <c r="P939" s="225" t="s">
        <v>408</v>
      </c>
      <c r="Q939" s="226">
        <v>4067</v>
      </c>
      <c r="R939" s="95" t="s">
        <v>315</v>
      </c>
      <c r="S939" s="47" t="s">
        <v>543</v>
      </c>
      <c r="T939" s="235" t="s">
        <v>524</v>
      </c>
      <c r="U939" s="235"/>
      <c r="V939" s="237">
        <v>291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6082</v>
      </c>
      <c r="N940" s="92"/>
      <c r="T940" s="242" t="s">
        <v>6</v>
      </c>
      <c r="U940" s="242"/>
      <c r="V940" s="240">
        <v>362</v>
      </c>
      <c r="Y940" s="47"/>
    </row>
    <row r="941" spans="11:25" x14ac:dyDescent="0.25">
      <c r="K941" s="225" t="s">
        <v>573</v>
      </c>
      <c r="L941" s="225" t="s">
        <v>572</v>
      </c>
      <c r="M941" s="226">
        <v>0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31659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38669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8706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968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969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10643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11821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11938</v>
      </c>
      <c r="N953" s="264"/>
      <c r="O953" s="265">
        <v>0.82916666666666661</v>
      </c>
      <c r="P953" s="266" t="s">
        <v>607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38847</v>
      </c>
      <c r="N954" s="276"/>
      <c r="O954" s="277">
        <v>0.8041666666666667</v>
      </c>
      <c r="P954" s="278" t="s">
        <v>607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6196</v>
      </c>
      <c r="N955" s="276"/>
      <c r="O955" s="277">
        <v>4.8611111111111112E-3</v>
      </c>
      <c r="P955" s="278" t="s">
        <v>607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11745</v>
      </c>
      <c r="N956" s="276"/>
      <c r="O956" s="277">
        <v>0.94027777777777777</v>
      </c>
      <c r="P956" s="278" t="s">
        <v>607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67767</v>
      </c>
      <c r="N958" s="276"/>
      <c r="O958" s="282">
        <v>0.82152777777777775</v>
      </c>
      <c r="P958" s="278" t="s">
        <v>607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48</v>
      </c>
      <c r="Q962" s="301">
        <v>13</v>
      </c>
      <c r="R962" s="302">
        <v>837.92</v>
      </c>
      <c r="S962" s="302"/>
      <c r="T962" s="303">
        <v>15.14</v>
      </c>
      <c r="U962" s="303"/>
      <c r="V962" s="304" t="s">
        <v>637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33</v>
      </c>
      <c r="Q963" s="308">
        <v>26</v>
      </c>
      <c r="R963" s="309">
        <v>768.79</v>
      </c>
      <c r="S963" s="309"/>
      <c r="T963" s="310">
        <v>17.87</v>
      </c>
      <c r="U963" s="310"/>
      <c r="V963" s="311" t="s">
        <v>638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252</v>
      </c>
      <c r="Q964" s="316">
        <v>147</v>
      </c>
      <c r="R964" s="317">
        <v>577.12</v>
      </c>
      <c r="S964" s="317"/>
      <c r="T964" s="318">
        <v>19.829999999999998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185</v>
      </c>
      <c r="Q965" s="308">
        <v>346</v>
      </c>
      <c r="R965" s="309">
        <v>787.18</v>
      </c>
      <c r="S965" s="309"/>
      <c r="T965" s="310">
        <v>18.190000000000001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462</v>
      </c>
      <c r="Q966" s="321">
        <v>474</v>
      </c>
      <c r="R966" s="322">
        <v>695.78</v>
      </c>
      <c r="S966" s="322"/>
      <c r="T966" s="323">
        <v>92.43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472</v>
      </c>
      <c r="Q967" s="308">
        <v>459</v>
      </c>
      <c r="R967" s="309" t="s">
        <v>341</v>
      </c>
      <c r="S967" s="309"/>
      <c r="T967" s="310">
        <v>66.72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471</v>
      </c>
      <c r="Q968" s="321">
        <v>446</v>
      </c>
      <c r="R968" s="322" t="s">
        <v>341</v>
      </c>
      <c r="S968" s="322"/>
      <c r="T968" s="323">
        <v>90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39</v>
      </c>
      <c r="Q969" s="326">
        <v>39</v>
      </c>
      <c r="R969" s="327">
        <v>788.58</v>
      </c>
      <c r="S969" s="327"/>
      <c r="T969" s="328">
        <v>16.239999999999998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66</v>
      </c>
      <c r="Q970" s="316">
        <v>93</v>
      </c>
      <c r="R970" s="317">
        <v>738.31</v>
      </c>
      <c r="S970" s="317"/>
      <c r="T970" s="318">
        <v>17.61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198</v>
      </c>
      <c r="Q971" s="308">
        <v>647</v>
      </c>
      <c r="R971" s="309">
        <v>626.4</v>
      </c>
      <c r="S971" s="309"/>
      <c r="T971" s="310">
        <v>15.31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1388</v>
      </c>
      <c r="Q972" s="321">
        <v>1595</v>
      </c>
      <c r="R972" s="322">
        <v>500.04</v>
      </c>
      <c r="S972" s="322"/>
      <c r="T972" s="323">
        <v>12.59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1517</v>
      </c>
      <c r="Q973" s="308">
        <v>1444</v>
      </c>
      <c r="R973" s="309">
        <v>431.05</v>
      </c>
      <c r="S973" s="309"/>
      <c r="T973" s="310">
        <v>83.7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2219</v>
      </c>
      <c r="Q974" s="316">
        <v>1786</v>
      </c>
      <c r="R974" s="322">
        <v>392.96</v>
      </c>
      <c r="S974" s="317"/>
      <c r="T974" s="318">
        <v>20.56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52</v>
      </c>
      <c r="Q975" s="326">
        <v>34</v>
      </c>
      <c r="R975" s="327">
        <v>841.15</v>
      </c>
      <c r="S975" s="327"/>
      <c r="T975" s="328">
        <v>34.53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68</v>
      </c>
      <c r="Q976" s="321">
        <v>58</v>
      </c>
      <c r="R976" s="322" t="s">
        <v>341</v>
      </c>
      <c r="S976" s="322"/>
      <c r="T976" s="323">
        <v>97.72</v>
      </c>
      <c r="U976" s="323"/>
      <c r="V976" s="324" t="s">
        <v>639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52</v>
      </c>
      <c r="Q977" s="331">
        <v>60</v>
      </c>
      <c r="R977" s="309" t="s">
        <v>341</v>
      </c>
      <c r="S977" s="332"/>
      <c r="T977" s="333">
        <v>86.07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56</v>
      </c>
      <c r="Q978" s="326">
        <v>91</v>
      </c>
      <c r="R978" s="327">
        <v>902.59</v>
      </c>
      <c r="S978" s="327"/>
      <c r="T978" s="328">
        <v>15.99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98</v>
      </c>
      <c r="Q979" s="321">
        <v>96</v>
      </c>
      <c r="R979" s="322" t="s">
        <v>341</v>
      </c>
      <c r="S979" s="322"/>
      <c r="T979" s="323">
        <v>97.51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262</v>
      </c>
      <c r="Q980" s="308">
        <v>238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739</v>
      </c>
      <c r="Q981" s="321">
        <v>895</v>
      </c>
      <c r="R981" s="322">
        <v>753.69</v>
      </c>
      <c r="S981" s="322"/>
      <c r="T981" s="323">
        <v>13.01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1236</v>
      </c>
      <c r="Q982" s="308">
        <v>882</v>
      </c>
      <c r="R982" s="309">
        <v>658.55</v>
      </c>
      <c r="S982" s="309"/>
      <c r="T982" s="310">
        <v>36.06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890</v>
      </c>
      <c r="Q983" s="321">
        <v>874</v>
      </c>
      <c r="R983" s="322">
        <v>620.29</v>
      </c>
      <c r="S983" s="322"/>
      <c r="T983" s="323">
        <v>44.19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906</v>
      </c>
      <c r="Q984" s="308">
        <v>937</v>
      </c>
      <c r="R984" s="309" t="s">
        <v>341</v>
      </c>
      <c r="S984" s="309"/>
      <c r="T984" s="310">
        <v>64.67</v>
      </c>
      <c r="U984" s="310"/>
      <c r="V984" s="311" t="s">
        <v>640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990</v>
      </c>
      <c r="Q985" s="321">
        <v>948</v>
      </c>
      <c r="R985" s="322" t="s">
        <v>341</v>
      </c>
      <c r="S985" s="322"/>
      <c r="T985" s="323">
        <v>47.02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1169</v>
      </c>
      <c r="Q986" s="308">
        <v>1238</v>
      </c>
      <c r="R986" s="309">
        <v>494.41</v>
      </c>
      <c r="S986" s="309"/>
      <c r="T986" s="310">
        <v>66.040000000000006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1217</v>
      </c>
      <c r="Q987" s="321">
        <v>1249</v>
      </c>
      <c r="R987" s="322">
        <v>466.42</v>
      </c>
      <c r="S987" s="322"/>
      <c r="T987" s="323">
        <v>53.22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1545</v>
      </c>
      <c r="Q988" s="308">
        <v>1853</v>
      </c>
      <c r="R988" s="309">
        <v>431.88</v>
      </c>
      <c r="S988" s="309"/>
      <c r="T988" s="310">
        <v>16.489999999999998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2117</v>
      </c>
      <c r="Q989" s="321">
        <v>2219</v>
      </c>
      <c r="R989" s="322">
        <v>375.58</v>
      </c>
      <c r="S989" s="322"/>
      <c r="T989" s="323">
        <v>18.32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162</v>
      </c>
      <c r="Q990" s="326">
        <v>128</v>
      </c>
      <c r="R990" s="327" t="s">
        <v>341</v>
      </c>
      <c r="S990" s="327"/>
      <c r="T990" s="328">
        <v>95.43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139</v>
      </c>
      <c r="Q991" s="316">
        <v>159</v>
      </c>
      <c r="R991" s="317" t="s">
        <v>341</v>
      </c>
      <c r="S991" s="317"/>
      <c r="T991" s="318">
        <v>83.3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191</v>
      </c>
      <c r="Q992" s="308">
        <v>268</v>
      </c>
      <c r="R992" s="309">
        <v>476.32</v>
      </c>
      <c r="S992" s="309"/>
      <c r="T992" s="310">
        <v>64.89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274</v>
      </c>
      <c r="Q993" s="321">
        <v>274</v>
      </c>
      <c r="R993" s="322">
        <v>447.7</v>
      </c>
      <c r="S993" s="322"/>
      <c r="T993" s="323">
        <v>84.3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279</v>
      </c>
      <c r="Q994" s="331">
        <v>280</v>
      </c>
      <c r="R994" s="309" t="s">
        <v>341</v>
      </c>
      <c r="S994" s="332"/>
      <c r="T994" s="333">
        <v>87.4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85</v>
      </c>
      <c r="Q995" s="301">
        <v>41</v>
      </c>
      <c r="R995" s="302">
        <v>577.74</v>
      </c>
      <c r="S995" s="302"/>
      <c r="T995" s="303">
        <v>11.47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94</v>
      </c>
      <c r="Q996" s="326">
        <v>93</v>
      </c>
      <c r="R996" s="327" t="s">
        <v>341</v>
      </c>
      <c r="S996" s="327"/>
      <c r="T996" s="328">
        <v>63.37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102</v>
      </c>
      <c r="Q997" s="321">
        <v>102</v>
      </c>
      <c r="R997" s="322" t="s">
        <v>341</v>
      </c>
      <c r="S997" s="322"/>
      <c r="T997" s="323">
        <v>115.14</v>
      </c>
      <c r="U997" s="323"/>
      <c r="V997" s="324" t="s">
        <v>639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98</v>
      </c>
      <c r="Q998" s="326">
        <v>98</v>
      </c>
      <c r="R998" s="327" t="s">
        <v>341</v>
      </c>
      <c r="S998" s="327"/>
      <c r="T998" s="328">
        <v>100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223</v>
      </c>
      <c r="Q999" s="316">
        <v>215</v>
      </c>
      <c r="R999" s="317">
        <v>254.95</v>
      </c>
      <c r="S999" s="317"/>
      <c r="T999" s="318">
        <v>69.44</v>
      </c>
      <c r="U999" s="318"/>
      <c r="V999" s="319" t="s">
        <v>341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196</v>
      </c>
      <c r="Q1000" s="326">
        <v>190</v>
      </c>
      <c r="R1000" s="327" t="s">
        <v>341</v>
      </c>
      <c r="S1000" s="327"/>
      <c r="T1000" s="328">
        <v>-868.5</v>
      </c>
      <c r="U1000" s="328"/>
      <c r="V1000" s="329" t="s">
        <v>640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545</v>
      </c>
      <c r="Q1001" s="321">
        <v>556</v>
      </c>
      <c r="R1001" s="322" t="s">
        <v>341</v>
      </c>
      <c r="S1001" s="322"/>
      <c r="T1001" s="323">
        <v>44.17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469</v>
      </c>
      <c r="Q1002" s="308">
        <v>483</v>
      </c>
      <c r="R1002" s="309" t="s">
        <v>341</v>
      </c>
      <c r="S1002" s="309"/>
      <c r="T1002" s="310">
        <v>75.33</v>
      </c>
      <c r="U1002" s="310"/>
      <c r="V1002" s="311" t="s">
        <v>641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534</v>
      </c>
      <c r="Q1003" s="316">
        <v>533</v>
      </c>
      <c r="R1003" s="317" t="s">
        <v>341</v>
      </c>
      <c r="S1003" s="317"/>
      <c r="T1003" s="318">
        <v>-0.77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11</v>
      </c>
      <c r="Q1010" s="346">
        <v>11</v>
      </c>
      <c r="R1010" s="347">
        <v>743.28</v>
      </c>
      <c r="S1010" s="347"/>
      <c r="T1010" s="348">
        <v>68.41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18</v>
      </c>
      <c r="Q1011" s="326">
        <v>15</v>
      </c>
      <c r="R1011" s="327">
        <v>734.4</v>
      </c>
      <c r="S1011" s="327"/>
      <c r="T1011" s="328">
        <v>69.59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10</v>
      </c>
      <c r="Q1012" s="301">
        <v>10</v>
      </c>
      <c r="R1012" s="302">
        <v>768.94</v>
      </c>
      <c r="S1012" s="302"/>
      <c r="T1012" s="303">
        <v>90.48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101</v>
      </c>
      <c r="Q1013" s="308">
        <v>100</v>
      </c>
      <c r="R1013" s="309">
        <v>711.37</v>
      </c>
      <c r="S1013" s="309"/>
      <c r="T1013" s="310">
        <v>40.51</v>
      </c>
      <c r="U1013" s="310"/>
      <c r="V1013" s="311" t="s">
        <v>642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426</v>
      </c>
      <c r="Q1014" s="321">
        <v>17</v>
      </c>
      <c r="R1014" s="322">
        <v>447.08</v>
      </c>
      <c r="S1014" s="322"/>
      <c r="T1014" s="323">
        <v>53.06</v>
      </c>
      <c r="U1014" s="323"/>
      <c r="V1014" s="324" t="s">
        <v>341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108</v>
      </c>
      <c r="Q1015" s="308">
        <v>135</v>
      </c>
      <c r="R1015" s="309" t="s">
        <v>341</v>
      </c>
      <c r="S1015" s="309"/>
      <c r="T1015" s="310">
        <v>17.420000000000002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261</v>
      </c>
      <c r="Q1016" s="321">
        <v>417</v>
      </c>
      <c r="R1016" s="322" t="s">
        <v>341</v>
      </c>
      <c r="S1016" s="322"/>
      <c r="T1016" s="323">
        <v>55.5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372</v>
      </c>
      <c r="Q1017" s="308">
        <v>203</v>
      </c>
      <c r="R1017" s="309">
        <v>381.28</v>
      </c>
      <c r="S1017" s="309"/>
      <c r="T1017" s="310">
        <v>35.090000000000003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314</v>
      </c>
      <c r="Q1018" s="321">
        <v>221</v>
      </c>
      <c r="R1018" s="322" t="s">
        <v>341</v>
      </c>
      <c r="S1018" s="322"/>
      <c r="T1018" s="323">
        <v>90.48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236</v>
      </c>
      <c r="Q1019" s="331">
        <v>259</v>
      </c>
      <c r="R1019" s="309">
        <v>326.11</v>
      </c>
      <c r="S1019" s="332"/>
      <c r="T1019" s="333">
        <v>59.9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183</v>
      </c>
      <c r="Q1020" s="301">
        <v>78</v>
      </c>
      <c r="R1020" s="302">
        <v>628.99</v>
      </c>
      <c r="S1020" s="302"/>
      <c r="T1020" s="303">
        <v>30.33</v>
      </c>
      <c r="U1020" s="303"/>
      <c r="V1020" s="304" t="s">
        <v>643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303</v>
      </c>
      <c r="Q1021" s="326">
        <v>62</v>
      </c>
      <c r="R1021" s="327">
        <v>561.64</v>
      </c>
      <c r="S1021" s="327"/>
      <c r="T1021" s="328">
        <v>20.54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108</v>
      </c>
      <c r="Q1022" s="321">
        <v>116</v>
      </c>
      <c r="R1022" s="322" t="s">
        <v>341</v>
      </c>
      <c r="S1022" s="322"/>
      <c r="T1022" s="323">
        <v>74.8</v>
      </c>
      <c r="U1022" s="323"/>
      <c r="V1022" s="324" t="s">
        <v>644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179</v>
      </c>
      <c r="Q1023" s="308">
        <v>104</v>
      </c>
      <c r="R1023" s="309">
        <v>467.71</v>
      </c>
      <c r="S1023" s="309"/>
      <c r="T1023" s="310">
        <v>25.22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101</v>
      </c>
      <c r="Q1024" s="321">
        <v>101</v>
      </c>
      <c r="R1024" s="322" t="s">
        <v>341</v>
      </c>
      <c r="S1024" s="322"/>
      <c r="T1024" s="323">
        <v>128.97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243</v>
      </c>
      <c r="Q1025" s="308">
        <v>211</v>
      </c>
      <c r="R1025" s="309" t="s">
        <v>341</v>
      </c>
      <c r="S1025" s="309"/>
      <c r="T1025" s="310">
        <v>89.33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210</v>
      </c>
      <c r="Q1026" s="321">
        <v>213</v>
      </c>
      <c r="R1026" s="322" t="s">
        <v>341</v>
      </c>
      <c r="S1026" s="322"/>
      <c r="T1026" s="323">
        <v>87.64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241</v>
      </c>
      <c r="Q1027" s="308">
        <v>244</v>
      </c>
      <c r="R1027" s="309" t="s">
        <v>341</v>
      </c>
      <c r="S1027" s="309"/>
      <c r="T1027" s="310">
        <v>90.58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519</v>
      </c>
      <c r="Q1028" s="321">
        <v>342</v>
      </c>
      <c r="R1028" s="322">
        <v>324.48</v>
      </c>
      <c r="S1028" s="322"/>
      <c r="T1028" s="323">
        <v>21.37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366</v>
      </c>
      <c r="Q1029" s="308">
        <v>468</v>
      </c>
      <c r="R1029" s="309" t="s">
        <v>341</v>
      </c>
      <c r="S1029" s="309"/>
      <c r="T1029" s="310">
        <v>82.4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637</v>
      </c>
      <c r="Q1030" s="321">
        <v>513</v>
      </c>
      <c r="R1030" s="322" t="s">
        <v>341</v>
      </c>
      <c r="S1030" s="322"/>
      <c r="T1030" s="323">
        <v>91.5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4688</v>
      </c>
      <c r="Q1031" s="326">
        <v>3732</v>
      </c>
      <c r="R1031" s="327">
        <v>326.31</v>
      </c>
      <c r="S1031" s="327"/>
      <c r="T1031" s="328">
        <v>64.290000000000006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4475</v>
      </c>
      <c r="Q1032" s="321">
        <v>4326</v>
      </c>
      <c r="R1032" s="322" t="s">
        <v>341</v>
      </c>
      <c r="S1032" s="322"/>
      <c r="T1032" s="323">
        <v>84.85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4555</v>
      </c>
      <c r="Q1033" s="308">
        <v>5029</v>
      </c>
      <c r="R1033" s="309" t="s">
        <v>341</v>
      </c>
      <c r="S1033" s="309"/>
      <c r="T1033" s="310">
        <v>0.48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6450</v>
      </c>
      <c r="Q1034" s="316">
        <v>7113</v>
      </c>
      <c r="R1034" s="322">
        <v>216.46</v>
      </c>
      <c r="S1034" s="317"/>
      <c r="T1034" s="318">
        <v>76.819999999999993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20</v>
      </c>
      <c r="Q1035" s="354">
        <v>15</v>
      </c>
      <c r="R1035" s="355">
        <v>614.12</v>
      </c>
      <c r="S1035" s="355"/>
      <c r="T1035" s="356">
        <v>46.31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20</v>
      </c>
      <c r="Q1036" s="346">
        <v>20</v>
      </c>
      <c r="R1036" s="347" t="s">
        <v>341</v>
      </c>
      <c r="S1036" s="347"/>
      <c r="T1036" s="348">
        <v>58.85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42</v>
      </c>
      <c r="Q1037" s="326">
        <v>42</v>
      </c>
      <c r="R1037" s="327" t="s">
        <v>341</v>
      </c>
      <c r="S1037" s="327"/>
      <c r="T1037" s="328">
        <v>68.930000000000007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6</v>
      </c>
      <c r="Q1038" s="301">
        <v>17</v>
      </c>
      <c r="R1038" s="302">
        <v>412.66</v>
      </c>
      <c r="S1038" s="302"/>
      <c r="T1038" s="303">
        <v>84.62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28</v>
      </c>
      <c r="Q1039" s="308">
        <v>28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109</v>
      </c>
      <c r="Q1040" s="321">
        <v>109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130</v>
      </c>
      <c r="Q1041" s="308">
        <v>129</v>
      </c>
      <c r="R1041" s="309" t="s">
        <v>341</v>
      </c>
      <c r="S1041" s="309"/>
      <c r="T1041" s="310">
        <v>92.75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1</v>
      </c>
      <c r="Q1042" s="301">
        <v>0</v>
      </c>
      <c r="R1042" s="302">
        <v>442.7</v>
      </c>
      <c r="S1042" s="302"/>
      <c r="T1042" s="303">
        <v>16.39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8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0</v>
      </c>
      <c r="R1044" s="309">
        <v>362.55</v>
      </c>
      <c r="S1044" s="309"/>
      <c r="T1044" s="310">
        <v>45.59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128</v>
      </c>
      <c r="Q1045" s="316">
        <v>117</v>
      </c>
      <c r="R1045" s="317">
        <v>398.33</v>
      </c>
      <c r="S1045" s="317"/>
      <c r="T1045" s="318">
        <v>76.11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56</v>
      </c>
      <c r="Q1046" s="308">
        <v>70</v>
      </c>
      <c r="R1046" s="309">
        <v>701.72</v>
      </c>
      <c r="S1046" s="309"/>
      <c r="T1046" s="310">
        <v>30.11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80</v>
      </c>
      <c r="Q1047" s="321">
        <v>67</v>
      </c>
      <c r="R1047" s="322">
        <v>612.86</v>
      </c>
      <c r="S1047" s="322"/>
      <c r="T1047" s="323">
        <v>35.520000000000003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307</v>
      </c>
      <c r="Q1048" s="308">
        <v>146</v>
      </c>
      <c r="R1048" s="309">
        <v>454.17</v>
      </c>
      <c r="S1048" s="309"/>
      <c r="T1048" s="310">
        <v>34.51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206</v>
      </c>
      <c r="Q1049" s="321">
        <v>74</v>
      </c>
      <c r="R1049" s="322" t="s">
        <v>341</v>
      </c>
      <c r="S1049" s="322"/>
      <c r="T1049" s="323">
        <v>95.99</v>
      </c>
      <c r="U1049" s="323"/>
      <c r="V1049" s="324" t="s">
        <v>645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120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236</v>
      </c>
      <c r="Q1051" s="321">
        <v>103</v>
      </c>
      <c r="R1051" s="322">
        <v>251.41</v>
      </c>
      <c r="S1051" s="322"/>
      <c r="T1051" s="323">
        <v>91</v>
      </c>
      <c r="U1051" s="323"/>
      <c r="V1051" s="324" t="s">
        <v>646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128</v>
      </c>
      <c r="Q1052" s="308">
        <v>111</v>
      </c>
      <c r="R1052" s="309" t="s">
        <v>341</v>
      </c>
      <c r="S1052" s="309"/>
      <c r="T1052" s="310">
        <v>90.36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273</v>
      </c>
      <c r="Q1053" s="321">
        <v>278</v>
      </c>
      <c r="R1053" s="322" t="s">
        <v>341</v>
      </c>
      <c r="S1053" s="322"/>
      <c r="T1053" s="323">
        <v>93.47</v>
      </c>
      <c r="U1053" s="323"/>
      <c r="V1053" s="324" t="s">
        <v>647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15.6</v>
      </c>
      <c r="N1055" s="225"/>
      <c r="O1055" s="225">
        <v>59</v>
      </c>
      <c r="P1055" s="225">
        <v>59</v>
      </c>
      <c r="Q1055" s="225">
        <v>59</v>
      </c>
      <c r="R1055" s="363">
        <v>4323</v>
      </c>
      <c r="S1055" s="225"/>
      <c r="T1055" s="364">
        <v>4521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15.6</v>
      </c>
      <c r="N1056" s="225"/>
      <c r="O1056" s="225">
        <v>59</v>
      </c>
      <c r="P1056" s="225">
        <v>57</v>
      </c>
      <c r="Q1056" s="225">
        <v>59</v>
      </c>
      <c r="R1056" s="363">
        <v>4248</v>
      </c>
      <c r="S1056" s="225"/>
      <c r="T1056" s="364">
        <v>4451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55.5</v>
      </c>
      <c r="N1057" s="225"/>
      <c r="O1057" s="225">
        <v>75</v>
      </c>
      <c r="P1057" s="225">
        <v>75</v>
      </c>
      <c r="Q1057" s="225">
        <v>75</v>
      </c>
      <c r="R1057" s="363">
        <v>337</v>
      </c>
      <c r="S1057" s="225"/>
      <c r="T1057" s="364">
        <v>367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22.1</v>
      </c>
      <c r="N1058" s="225"/>
      <c r="O1058" s="225">
        <v>99</v>
      </c>
      <c r="P1058" s="225">
        <v>98</v>
      </c>
      <c r="Q1058" s="225">
        <v>99</v>
      </c>
      <c r="R1058" s="363">
        <v>583</v>
      </c>
      <c r="S1058" s="225"/>
      <c r="T1058" s="364">
        <v>564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64</v>
      </c>
      <c r="N1059" s="225"/>
      <c r="O1059" s="225">
        <v>64</v>
      </c>
      <c r="P1059" s="225">
        <v>63</v>
      </c>
      <c r="Q1059" s="225">
        <v>64</v>
      </c>
      <c r="R1059" s="363">
        <v>9357</v>
      </c>
      <c r="S1059" s="225"/>
      <c r="T1059" s="364">
        <v>9019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36.1</v>
      </c>
      <c r="N1060" s="225"/>
      <c r="O1060" s="225">
        <v>73</v>
      </c>
      <c r="P1060" s="225">
        <v>73</v>
      </c>
      <c r="Q1060" s="225">
        <v>73</v>
      </c>
      <c r="R1060" s="363">
        <v>740</v>
      </c>
      <c r="S1060" s="225"/>
      <c r="T1060" s="364">
        <v>656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48.4</v>
      </c>
      <c r="N1061" s="225"/>
      <c r="O1061" s="225">
        <v>88</v>
      </c>
      <c r="P1061" s="225">
        <v>83</v>
      </c>
      <c r="Q1061" s="225">
        <v>88</v>
      </c>
      <c r="R1061" s="363">
        <v>270</v>
      </c>
      <c r="S1061" s="225"/>
      <c r="T1061" s="364">
        <v>492</v>
      </c>
    </row>
    <row r="1062" spans="1:25" x14ac:dyDescent="0.25">
      <c r="K1062" s="362" t="s">
        <v>556</v>
      </c>
      <c r="L1062" s="362"/>
      <c r="M1062" s="225">
        <v>68.599999999999994</v>
      </c>
      <c r="N1062" s="225"/>
      <c r="O1062" s="225">
        <v>68</v>
      </c>
      <c r="P1062" s="225">
        <v>60</v>
      </c>
      <c r="Q1062" s="225">
        <v>68</v>
      </c>
      <c r="R1062" s="363">
        <v>639</v>
      </c>
      <c r="S1062" s="225"/>
      <c r="T1062" s="364">
        <v>378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21</v>
      </c>
      <c r="Q1065" s="92">
        <v>135</v>
      </c>
      <c r="R1065" s="365">
        <v>282.88</v>
      </c>
      <c r="S1065" s="365"/>
      <c r="T1065" s="310">
        <v>50.37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71</v>
      </c>
      <c r="Q1066" s="367">
        <v>71</v>
      </c>
      <c r="R1066" s="368" t="s">
        <v>341</v>
      </c>
      <c r="S1066" s="369"/>
      <c r="T1066" s="303">
        <v>89.54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72</v>
      </c>
      <c r="Q1067" s="92">
        <v>71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83</v>
      </c>
      <c r="Q1068" s="367">
        <v>83</v>
      </c>
      <c r="R1068" s="368" t="s">
        <v>341</v>
      </c>
      <c r="S1068" s="369"/>
      <c r="T1068" s="303">
        <v>56.39</v>
      </c>
      <c r="U1068" s="370"/>
      <c r="V1068" s="371" t="s">
        <v>637</v>
      </c>
    </row>
    <row r="1069" spans="1:25" x14ac:dyDescent="0.25">
      <c r="K1069" s="88" t="s">
        <v>592</v>
      </c>
      <c r="L1069" s="89"/>
      <c r="M1069" s="47" t="s">
        <v>593</v>
      </c>
      <c r="P1069" s="93">
        <v>74</v>
      </c>
      <c r="Q1069" s="92">
        <v>73</v>
      </c>
      <c r="R1069" s="365" t="s">
        <v>341</v>
      </c>
      <c r="S1069" s="365"/>
      <c r="T1069" s="310">
        <v>89.17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33</v>
      </c>
      <c r="Q1070" s="367">
        <v>31</v>
      </c>
      <c r="R1070" s="368">
        <v>793.93</v>
      </c>
      <c r="S1070" s="369"/>
      <c r="T1070" s="303">
        <v>29.66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31</v>
      </c>
      <c r="Q1071" s="92">
        <v>30</v>
      </c>
      <c r="R1071" s="365" t="s">
        <v>341</v>
      </c>
      <c r="S1071" s="372"/>
      <c r="T1071" s="310">
        <v>66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39</v>
      </c>
      <c r="Q1072" s="374">
        <v>10</v>
      </c>
      <c r="R1072" s="375">
        <v>603.37</v>
      </c>
      <c r="S1072" s="376"/>
      <c r="T1072" s="318">
        <v>15.93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472</v>
      </c>
      <c r="Q1073" s="380">
        <v>0</v>
      </c>
      <c r="R1073" s="381">
        <v>708.96</v>
      </c>
      <c r="S1073" s="382"/>
      <c r="T1073" s="383">
        <v>15.01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26</v>
      </c>
      <c r="Q1074" s="385">
        <v>60</v>
      </c>
      <c r="R1074" s="386">
        <v>603.05999999999995</v>
      </c>
      <c r="S1074" s="387"/>
      <c r="T1074" s="388">
        <v>20.6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84</v>
      </c>
      <c r="Q1075" s="391">
        <v>291</v>
      </c>
      <c r="R1075" s="392">
        <v>489.11</v>
      </c>
      <c r="S1075" s="393"/>
      <c r="T1075" s="394">
        <v>26.8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324</v>
      </c>
      <c r="Q1076" s="385">
        <v>247</v>
      </c>
      <c r="R1076" s="386" t="s">
        <v>341</v>
      </c>
      <c r="S1076" s="387"/>
      <c r="T1076" s="388">
        <v>92.68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350</v>
      </c>
      <c r="Q1077" s="391">
        <v>604</v>
      </c>
      <c r="R1077" s="392" t="s">
        <v>341</v>
      </c>
      <c r="S1077" s="393"/>
      <c r="T1077" s="394">
        <v>39.130000000000003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824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786</v>
      </c>
      <c r="Q1079" s="396">
        <v>758</v>
      </c>
      <c r="R1079" s="397" t="s">
        <v>341</v>
      </c>
      <c r="S1079" s="398"/>
      <c r="T1079" s="399">
        <v>78.290000000000006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135</v>
      </c>
      <c r="Q1080" s="380">
        <v>132</v>
      </c>
      <c r="R1080" s="381">
        <v>703.98</v>
      </c>
      <c r="S1080" s="382"/>
      <c r="T1080" s="383">
        <v>57.49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122</v>
      </c>
      <c r="Q1081" s="401">
        <v>44</v>
      </c>
      <c r="R1081" s="402">
        <v>656.6</v>
      </c>
      <c r="S1081" s="403"/>
      <c r="T1081" s="404">
        <v>32</v>
      </c>
      <c r="U1081" s="314"/>
      <c r="V1081" s="378" t="s">
        <v>648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48</v>
      </c>
      <c r="Q1082" s="380">
        <v>19</v>
      </c>
      <c r="R1082" s="381" t="s">
        <v>341</v>
      </c>
      <c r="S1082" s="382"/>
      <c r="T1082" s="383">
        <v>41.86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28</v>
      </c>
      <c r="Q1083" s="385">
        <v>28</v>
      </c>
      <c r="R1083" s="386">
        <v>590.87</v>
      </c>
      <c r="S1083" s="387"/>
      <c r="T1083" s="388">
        <v>36.94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737</v>
      </c>
      <c r="Q1084" s="396">
        <v>956</v>
      </c>
      <c r="R1084" s="392" t="s">
        <v>341</v>
      </c>
      <c r="S1084" s="398"/>
      <c r="T1084" s="399">
        <v>35.67</v>
      </c>
      <c r="U1084" s="78"/>
      <c r="V1084" s="101" t="s">
        <v>649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61</v>
      </c>
      <c r="Q1085" s="406">
        <v>67</v>
      </c>
      <c r="R1085" s="407">
        <v>548.1</v>
      </c>
      <c r="S1085" s="408"/>
      <c r="T1085" s="409">
        <v>80.97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63</v>
      </c>
      <c r="Q1086" s="380">
        <v>256</v>
      </c>
      <c r="R1086" s="381">
        <v>631.58000000000004</v>
      </c>
      <c r="S1086" s="382"/>
      <c r="T1086" s="383">
        <v>43.07</v>
      </c>
      <c r="U1086" s="89"/>
      <c r="V1086" s="87" t="s">
        <v>650</v>
      </c>
    </row>
    <row r="1087" spans="11:22" x14ac:dyDescent="0.25">
      <c r="K1087" s="66"/>
      <c r="M1087" s="153" t="s">
        <v>110</v>
      </c>
      <c r="N1087" s="153"/>
      <c r="O1087" s="153"/>
      <c r="P1087" s="384">
        <v>406</v>
      </c>
      <c r="Q1087" s="385">
        <v>841</v>
      </c>
      <c r="R1087" s="386">
        <v>472.6</v>
      </c>
      <c r="S1087" s="387"/>
      <c r="T1087" s="388">
        <v>47.69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965</v>
      </c>
      <c r="Q1088" s="396">
        <v>634</v>
      </c>
      <c r="R1088" s="392">
        <v>368.4</v>
      </c>
      <c r="S1088" s="398"/>
      <c r="T1088" s="399">
        <v>71.97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30</v>
      </c>
      <c r="Q1089" s="412">
        <v>22</v>
      </c>
      <c r="R1089" s="413">
        <v>489.64</v>
      </c>
      <c r="S1089" s="414"/>
      <c r="T1089" s="415">
        <v>104.03</v>
      </c>
      <c r="U1089" s="299"/>
      <c r="V1089" s="371" t="s">
        <v>651</v>
      </c>
    </row>
    <row r="1090" spans="11:25" x14ac:dyDescent="0.25">
      <c r="K1090" s="66"/>
      <c r="M1090" s="47" t="s">
        <v>114</v>
      </c>
      <c r="P1090" s="390">
        <v>171</v>
      </c>
      <c r="Q1090" s="391">
        <v>406</v>
      </c>
      <c r="R1090" s="392">
        <v>324.37</v>
      </c>
      <c r="S1090" s="393"/>
      <c r="T1090" s="394">
        <v>83.22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379</v>
      </c>
      <c r="Q1091" s="385">
        <v>383</v>
      </c>
      <c r="R1091" s="386" t="s">
        <v>341</v>
      </c>
      <c r="S1091" s="387"/>
      <c r="T1091" s="388">
        <v>87.46</v>
      </c>
      <c r="U1091" s="153"/>
      <c r="V1091" s="389" t="s">
        <v>652</v>
      </c>
    </row>
    <row r="1092" spans="11:25" x14ac:dyDescent="0.25">
      <c r="K1092" s="66"/>
      <c r="M1092" s="47" t="s">
        <v>116</v>
      </c>
      <c r="P1092" s="390">
        <v>438</v>
      </c>
      <c r="Q1092" s="391">
        <v>272</v>
      </c>
      <c r="R1092" s="392" t="s">
        <v>341</v>
      </c>
      <c r="S1092" s="393"/>
      <c r="T1092" s="394">
        <v>80.72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268</v>
      </c>
      <c r="Q1093" s="401">
        <v>347</v>
      </c>
      <c r="R1093" s="386" t="s">
        <v>341</v>
      </c>
      <c r="S1093" s="403"/>
      <c r="T1093" s="404">
        <v>91.86</v>
      </c>
      <c r="U1093" s="314"/>
      <c r="V1093" s="378" t="s">
        <v>653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26</v>
      </c>
      <c r="Q1094" s="380">
        <v>19</v>
      </c>
      <c r="R1094" s="381" t="s">
        <v>341</v>
      </c>
      <c r="S1094" s="382"/>
      <c r="T1094" s="383">
        <v>14</v>
      </c>
      <c r="U1094" s="89"/>
      <c r="V1094" s="87" t="s">
        <v>654</v>
      </c>
    </row>
    <row r="1095" spans="11:25" x14ac:dyDescent="0.25">
      <c r="K1095" s="66"/>
      <c r="M1095" s="153" t="s">
        <v>120</v>
      </c>
      <c r="N1095" s="153"/>
      <c r="O1095" s="153"/>
      <c r="P1095" s="384">
        <v>61</v>
      </c>
      <c r="Q1095" s="385">
        <v>61</v>
      </c>
      <c r="R1095" s="386" t="s">
        <v>341</v>
      </c>
      <c r="S1095" s="387"/>
      <c r="T1095" s="388">
        <v>0</v>
      </c>
      <c r="U1095" s="153"/>
      <c r="V1095" s="389" t="s">
        <v>655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75</v>
      </c>
      <c r="Q1096" s="396">
        <v>97</v>
      </c>
      <c r="R1096" s="397" t="s">
        <v>341</v>
      </c>
      <c r="S1096" s="398"/>
      <c r="T1096" s="399">
        <v>0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11</v>
      </c>
      <c r="Q1097" s="406">
        <v>9</v>
      </c>
      <c r="R1097" s="407">
        <v>833.85</v>
      </c>
      <c r="S1097" s="408"/>
      <c r="T1097" s="409">
        <v>33.08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18.7</v>
      </c>
      <c r="N1105" s="416"/>
      <c r="O1105" s="416">
        <v>60</v>
      </c>
      <c r="P1105" s="416">
        <v>60</v>
      </c>
      <c r="Q1105" s="416">
        <v>60</v>
      </c>
      <c r="R1105" s="417">
        <v>877</v>
      </c>
      <c r="S1105" s="416"/>
      <c r="T1105" s="417">
        <v>796</v>
      </c>
      <c r="U1105" s="417"/>
    </row>
    <row r="1106" spans="1:21" x14ac:dyDescent="0.25">
      <c r="K1106" s="242" t="s">
        <v>440</v>
      </c>
      <c r="L1106" s="416"/>
      <c r="M1106" s="416">
        <v>84</v>
      </c>
      <c r="N1106" s="416"/>
      <c r="O1106" s="416">
        <v>78</v>
      </c>
      <c r="P1106" s="416">
        <v>52</v>
      </c>
      <c r="Q1106" s="416">
        <v>78</v>
      </c>
      <c r="R1106" s="417">
        <v>672</v>
      </c>
      <c r="S1106" s="416"/>
      <c r="T1106" s="417">
        <v>1354</v>
      </c>
      <c r="U1106" s="417"/>
    </row>
    <row r="1107" spans="1:21" x14ac:dyDescent="0.25">
      <c r="K1107" s="242" t="s">
        <v>441</v>
      </c>
      <c r="L1107" s="416"/>
      <c r="M1107" s="416">
        <v>41</v>
      </c>
      <c r="N1107" s="416"/>
      <c r="O1107" s="416">
        <v>69</v>
      </c>
      <c r="P1107" s="416">
        <v>65</v>
      </c>
      <c r="Q1107" s="416">
        <v>69</v>
      </c>
      <c r="R1107" s="417">
        <v>2365</v>
      </c>
      <c r="S1107" s="416"/>
      <c r="T1107" s="417">
        <v>1224</v>
      </c>
      <c r="U1107" s="417"/>
    </row>
    <row r="1108" spans="1:21" x14ac:dyDescent="0.25">
      <c r="K1108" s="242" t="s">
        <v>442</v>
      </c>
      <c r="L1108" s="416"/>
      <c r="M1108" s="416">
        <v>32.700000000000003</v>
      </c>
      <c r="N1108" s="416"/>
      <c r="O1108" s="416">
        <v>56</v>
      </c>
      <c r="P1108" s="416">
        <v>56</v>
      </c>
      <c r="Q1108" s="416">
        <v>56</v>
      </c>
      <c r="R1108" s="417">
        <v>52</v>
      </c>
      <c r="S1108" s="416"/>
      <c r="T1108" s="417">
        <v>44</v>
      </c>
      <c r="U1108" s="417"/>
    </row>
    <row r="1109" spans="1:21" x14ac:dyDescent="0.25">
      <c r="K1109" s="242" t="s">
        <v>557</v>
      </c>
      <c r="L1109" s="416"/>
      <c r="M1109" s="416">
        <v>48.4</v>
      </c>
      <c r="N1109" s="416"/>
      <c r="O1109" s="416">
        <v>88</v>
      </c>
      <c r="P1109" s="416">
        <v>83</v>
      </c>
      <c r="Q1109" s="416">
        <v>88</v>
      </c>
      <c r="R1109" s="417">
        <v>270</v>
      </c>
      <c r="S1109" s="416"/>
      <c r="T1109" s="417">
        <v>492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241</v>
      </c>
      <c r="Q1122" s="412">
        <v>699</v>
      </c>
      <c r="R1122" s="413">
        <v>426.17</v>
      </c>
      <c r="S1122" s="414"/>
      <c r="T1122" s="415">
        <v>11.15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786</v>
      </c>
      <c r="Q1123" s="391">
        <v>644</v>
      </c>
      <c r="R1123" s="392">
        <v>332.4</v>
      </c>
      <c r="S1123" s="393"/>
      <c r="T1123" s="394">
        <v>79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742</v>
      </c>
      <c r="Q1124" s="385">
        <v>606</v>
      </c>
      <c r="R1124" s="386" t="s">
        <v>341</v>
      </c>
      <c r="S1124" s="387"/>
      <c r="T1124" s="388">
        <v>51.23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977</v>
      </c>
      <c r="Q1125" s="391">
        <v>642</v>
      </c>
      <c r="R1125" s="392">
        <v>262.06</v>
      </c>
      <c r="S1125" s="393"/>
      <c r="T1125" s="394">
        <v>51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888</v>
      </c>
      <c r="Q1126" s="385">
        <v>1095</v>
      </c>
      <c r="R1126" s="386">
        <v>211.71</v>
      </c>
      <c r="S1126" s="387"/>
      <c r="T1126" s="388">
        <v>25.66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2311</v>
      </c>
      <c r="Q1127" s="391">
        <v>1805</v>
      </c>
      <c r="R1127" s="392">
        <v>154.91</v>
      </c>
      <c r="S1127" s="393"/>
      <c r="T1127" s="394">
        <v>76.37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4301</v>
      </c>
      <c r="Q1128" s="385">
        <v>4122</v>
      </c>
      <c r="R1128" s="386">
        <v>61.04</v>
      </c>
      <c r="S1128" s="403"/>
      <c r="T1128" s="388">
        <v>25.82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18</v>
      </c>
      <c r="Q1129" s="380">
        <v>14</v>
      </c>
      <c r="R1129" s="381">
        <v>817.51</v>
      </c>
      <c r="S1129" s="382"/>
      <c r="T1129" s="383">
        <v>23.1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438</v>
      </c>
      <c r="Q1130" s="412">
        <v>352</v>
      </c>
      <c r="R1130" s="413">
        <v>563.59</v>
      </c>
      <c r="S1130" s="414"/>
      <c r="T1130" s="415">
        <v>49.36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650</v>
      </c>
      <c r="Q1131" s="391">
        <v>1162</v>
      </c>
      <c r="R1131" s="392">
        <v>385.4</v>
      </c>
      <c r="S1131" s="393"/>
      <c r="T1131" s="394">
        <v>25.92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1100</v>
      </c>
      <c r="Q1132" s="385">
        <v>579</v>
      </c>
      <c r="R1132" s="386">
        <v>300.93</v>
      </c>
      <c r="S1132" s="387"/>
      <c r="T1132" s="388">
        <v>35.22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579</v>
      </c>
      <c r="Q1133" s="391">
        <v>0</v>
      </c>
      <c r="R1133" s="392" t="s">
        <v>341</v>
      </c>
      <c r="S1133" s="393"/>
      <c r="T1133" s="394">
        <v>62.68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694</v>
      </c>
      <c r="Q1134" s="385">
        <v>694</v>
      </c>
      <c r="R1134" s="386" t="s">
        <v>341</v>
      </c>
      <c r="S1134" s="387"/>
      <c r="T1134" s="388">
        <v>55.98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0</v>
      </c>
      <c r="Q1135" s="391">
        <v>0</v>
      </c>
      <c r="R1135" s="392" t="s">
        <v>341</v>
      </c>
      <c r="S1135" s="393"/>
      <c r="T1135" s="394">
        <v>86.73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694</v>
      </c>
      <c r="Q1136" s="401">
        <v>800</v>
      </c>
      <c r="R1136" s="386">
        <v>137.41999999999999</v>
      </c>
      <c r="S1136" s="403"/>
      <c r="T1136" s="404">
        <v>29.27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129</v>
      </c>
      <c r="Q1137" s="380">
        <v>36</v>
      </c>
      <c r="R1137" s="381">
        <v>479.44</v>
      </c>
      <c r="S1137" s="381"/>
      <c r="T1137" s="383">
        <v>15.52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82</v>
      </c>
      <c r="Q1138" s="401">
        <v>43</v>
      </c>
      <c r="R1138" s="402">
        <v>109.66</v>
      </c>
      <c r="S1138" s="403"/>
      <c r="T1138" s="404">
        <v>87.67</v>
      </c>
      <c r="U1138" s="314"/>
      <c r="V1138" s="378" t="s">
        <v>656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3</v>
      </c>
      <c r="Q1139" s="423">
        <v>3</v>
      </c>
      <c r="R1139" s="424">
        <v>113.54</v>
      </c>
      <c r="S1139" s="425"/>
      <c r="T1139" s="426">
        <v>93.56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217</v>
      </c>
      <c r="Q1140" s="406">
        <v>252</v>
      </c>
      <c r="R1140" s="407">
        <v>300.11</v>
      </c>
      <c r="S1140" s="408"/>
      <c r="T1140" s="409">
        <v>31.38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247</v>
      </c>
      <c r="Q1141" s="423">
        <v>247</v>
      </c>
      <c r="R1141" s="424" t="s">
        <v>341</v>
      </c>
      <c r="S1141" s="425"/>
      <c r="T1141" s="426">
        <v>4.3499999999999996</v>
      </c>
      <c r="U1141" s="343"/>
      <c r="V1141" s="427" t="s">
        <v>657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65</v>
      </c>
      <c r="Q1142" s="406">
        <v>98</v>
      </c>
      <c r="R1142" s="407" t="s">
        <v>341</v>
      </c>
      <c r="S1142" s="408"/>
      <c r="T1142" s="409">
        <v>23.76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359</v>
      </c>
      <c r="Q1143" s="423">
        <v>582</v>
      </c>
      <c r="R1143" s="424">
        <v>80.959999999999994</v>
      </c>
      <c r="S1143" s="425"/>
      <c r="T1143" s="426">
        <v>6.66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34</v>
      </c>
      <c r="Q1144" s="406">
        <v>34</v>
      </c>
      <c r="R1144" s="407" t="s">
        <v>341</v>
      </c>
      <c r="S1144" s="408"/>
      <c r="T1144" s="409">
        <v>87.69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9573</v>
      </c>
      <c r="Q1145" s="380">
        <v>9606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8947</v>
      </c>
      <c r="Q1146" s="401">
        <v>8947</v>
      </c>
      <c r="R1146" s="402">
        <v>84.9</v>
      </c>
      <c r="S1146" s="403"/>
      <c r="T1146" s="404">
        <v>23.79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338</v>
      </c>
      <c r="Q1147" s="423">
        <v>1100</v>
      </c>
      <c r="R1147" s="424">
        <v>47.93</v>
      </c>
      <c r="S1147" s="425"/>
      <c r="T1147" s="426">
        <v>33.229999999999997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250</v>
      </c>
      <c r="Q1148" s="423">
        <v>239</v>
      </c>
      <c r="R1148" s="424" t="s">
        <v>341</v>
      </c>
      <c r="S1148" s="425"/>
      <c r="T1148" s="426">
        <v>92.33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231</v>
      </c>
      <c r="Q1149" s="406">
        <v>201</v>
      </c>
      <c r="R1149" s="407" t="s">
        <v>341</v>
      </c>
      <c r="S1149" s="408"/>
      <c r="T1149" s="409">
        <v>23.25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236</v>
      </c>
      <c r="Q1150" s="423">
        <v>233</v>
      </c>
      <c r="R1150" s="424" t="s">
        <v>341</v>
      </c>
      <c r="S1150" s="425"/>
      <c r="T1150" s="426">
        <v>95.65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759</v>
      </c>
      <c r="Q1151" s="406">
        <v>687</v>
      </c>
      <c r="R1151" s="407">
        <v>298.16000000000003</v>
      </c>
      <c r="S1151" s="408"/>
      <c r="T1151" s="409">
        <v>52.85</v>
      </c>
      <c r="U1151" s="344"/>
      <c r="V1151" s="410" t="s">
        <v>658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726</v>
      </c>
      <c r="Q1152" s="406">
        <v>558</v>
      </c>
      <c r="R1152" s="407" t="s">
        <v>341</v>
      </c>
      <c r="S1152" s="408"/>
      <c r="T1152" s="409">
        <v>83</v>
      </c>
      <c r="U1152" s="344"/>
      <c r="V1152" s="410" t="s">
        <v>659</v>
      </c>
    </row>
    <row r="1153" spans="1:23" x14ac:dyDescent="0.25">
      <c r="K1153" s="305"/>
      <c r="M1153" s="429" t="s">
        <v>576</v>
      </c>
      <c r="N1153" s="429"/>
      <c r="O1153" s="429"/>
      <c r="P1153" s="430">
        <v>1834</v>
      </c>
      <c r="Q1153" s="431">
        <v>1817</v>
      </c>
      <c r="R1153" s="432" t="s">
        <v>341</v>
      </c>
      <c r="S1153" s="433"/>
      <c r="T1153" s="434">
        <v>97.91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1837</v>
      </c>
      <c r="Q1154" s="406">
        <v>1901</v>
      </c>
      <c r="R1154" s="407" t="s">
        <v>341</v>
      </c>
      <c r="S1154" s="408"/>
      <c r="T1154" s="409">
        <v>139.19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171</v>
      </c>
      <c r="Q1155" s="423">
        <v>121</v>
      </c>
      <c r="R1155" s="424">
        <v>28.47</v>
      </c>
      <c r="S1155" s="425"/>
      <c r="T1155" s="426">
        <v>34.76</v>
      </c>
      <c r="U1155" s="343"/>
      <c r="V1155" s="427" t="s">
        <v>660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299</v>
      </c>
      <c r="Q1156" s="423">
        <v>293</v>
      </c>
      <c r="R1156" s="424" t="s">
        <v>341</v>
      </c>
      <c r="S1156" s="425"/>
      <c r="T1156" s="426">
        <v>37.39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55</v>
      </c>
      <c r="Q1157" s="431">
        <v>60</v>
      </c>
      <c r="R1157" s="432">
        <v>614.1</v>
      </c>
      <c r="S1157" s="433"/>
      <c r="T1157" s="434">
        <v>4.7</v>
      </c>
      <c r="U1157" s="429"/>
      <c r="V1157" s="436" t="s">
        <v>341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1173</v>
      </c>
      <c r="Q1158" s="406">
        <v>1141</v>
      </c>
      <c r="R1158" s="407" t="s">
        <v>341</v>
      </c>
      <c r="S1158" s="408"/>
      <c r="T1158" s="409">
        <v>77.14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2282</v>
      </c>
      <c r="Q1159" s="431">
        <v>905</v>
      </c>
      <c r="R1159" s="432" t="s">
        <v>341</v>
      </c>
      <c r="S1159" s="433"/>
      <c r="T1159" s="434">
        <v>-44.63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-431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34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13.1</v>
      </c>
      <c r="N1166" s="416"/>
      <c r="O1166" s="416">
        <v>35</v>
      </c>
      <c r="P1166" s="416">
        <v>35</v>
      </c>
      <c r="Q1166" s="416">
        <v>35</v>
      </c>
      <c r="R1166" s="417">
        <v>3899</v>
      </c>
      <c r="S1166" s="416"/>
      <c r="T1166" s="417">
        <v>3812</v>
      </c>
      <c r="U1166" s="417"/>
    </row>
    <row r="1167" spans="1:23" x14ac:dyDescent="0.25">
      <c r="K1167" s="242" t="s">
        <v>444</v>
      </c>
      <c r="L1167" s="416"/>
      <c r="M1167" s="416">
        <v>33.700000000000003</v>
      </c>
      <c r="N1167" s="416"/>
      <c r="O1167" s="416">
        <v>17</v>
      </c>
      <c r="P1167" s="416">
        <v>17</v>
      </c>
      <c r="Q1167" s="416">
        <v>17</v>
      </c>
      <c r="R1167" s="417">
        <v>2312</v>
      </c>
      <c r="S1167" s="416"/>
      <c r="T1167" s="417">
        <v>2288</v>
      </c>
      <c r="U1167" s="417"/>
    </row>
    <row r="1168" spans="1:23" x14ac:dyDescent="0.25">
      <c r="K1168" s="242" t="s">
        <v>445</v>
      </c>
      <c r="L1168" s="416"/>
      <c r="M1168" s="416">
        <v>29.7</v>
      </c>
      <c r="N1168" s="416"/>
      <c r="O1168" s="416">
        <v>42</v>
      </c>
      <c r="P1168" s="416">
        <v>42</v>
      </c>
      <c r="Q1168" s="416">
        <v>42</v>
      </c>
      <c r="R1168" s="417">
        <v>96</v>
      </c>
      <c r="S1168" s="416"/>
      <c r="T1168" s="417">
        <v>98</v>
      </c>
      <c r="U1168" s="417"/>
    </row>
    <row r="1169" spans="11:21" x14ac:dyDescent="0.25">
      <c r="K1169" s="242" t="s">
        <v>505</v>
      </c>
      <c r="L1169" s="416"/>
      <c r="M1169" s="416">
        <v>24.9</v>
      </c>
      <c r="N1169" s="416"/>
      <c r="O1169" s="416">
        <v>60</v>
      </c>
      <c r="P1169" s="416">
        <v>59</v>
      </c>
      <c r="Q1169" s="416">
        <v>60</v>
      </c>
      <c r="R1169" s="417">
        <v>5783</v>
      </c>
      <c r="S1169" s="416"/>
      <c r="T1169" s="417">
        <v>5805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0.31569999999999998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0.2082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0.14000000000000001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6.8699999999999997E-2</v>
      </c>
      <c r="N1239" s="453"/>
      <c r="O1239" s="454">
        <v>1.0500000000000001E-2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6.1900000000000004E-2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6.8900000000000003E-2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7.0999999999999995E-3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7.1999999999999998E-3</v>
      </c>
      <c r="N1244" s="453"/>
      <c r="O1244" s="454" t="s">
        <v>394</v>
      </c>
      <c r="P1244" s="452">
        <v>9.1000000000000004E-3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0.2727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0.36509999999999998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0.33460000000000001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1.7100000000000001E-2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2.7699999999999999E-2</v>
      </c>
      <c r="N1249" s="453"/>
      <c r="O1249" s="454" t="s">
        <v>394</v>
      </c>
      <c r="P1249" s="452">
        <v>0.96879999999999999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4.5000000000000005E-3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1.7600000000000001E-2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9.3599999999999989E-2</v>
      </c>
      <c r="N1252" s="453"/>
      <c r="O1252" s="454" t="s">
        <v>394</v>
      </c>
      <c r="P1252" s="452" t="s">
        <v>394</v>
      </c>
      <c r="Q1252" s="455">
        <v>0.92209999999999992</v>
      </c>
    </row>
    <row r="1253" spans="1:17" x14ac:dyDescent="0.25">
      <c r="K1253" s="225" t="s">
        <v>486</v>
      </c>
      <c r="L1253" s="342"/>
      <c r="M1253" s="452">
        <v>7.000000000000001E-4</v>
      </c>
      <c r="N1253" s="453"/>
      <c r="O1253" s="454" t="s">
        <v>394</v>
      </c>
      <c r="P1253" s="452" t="s">
        <v>394</v>
      </c>
      <c r="Q1253" s="455">
        <v>7.7899999999999997E-2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1.0000000000010001E-4</v>
      </c>
      <c r="N1254" s="458"/>
      <c r="O1254" s="459">
        <v>0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Vw4mq/f67HNcUuXqbpwm1jAE2UhjvdDzwDd/o29/dZRvku1lbYJmi8DcsQh5QlY25LylxNmdHwLbNALC3spQQA==" saltValue="P/Wt7F8H1dZzA8oWVeNxfw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 xml:space="preserve">&amp;L&amp;"Arial,Negrito"&amp;6OPERADOR NACIONAL DO SISTEMA ELÉTRICO ONS/CNOS
INFORMATIVO PRELIMINAR DA OPERAÇÃO DO DIA - 01/12/2019 (domingo)  Pag. &amp;P
&amp;G&amp;C
</oddFooter>
    <firstHeader>&amp;C_x000D_&amp;G</firstHeader>
    <firstFooter>&amp;L&amp;"Arial,Bold"&amp;6OPERADOR NACIONAL DO SISTEMA ELÉTRICO ONS/CNOS
INFORMATIVO PRELIMINAR DA OPERAÇÃO DO DIA - 01/12/2019 (domingo)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95250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600075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43800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20.9299</v>
      </c>
      <c r="T4" s="20">
        <v>33.371499999999997</v>
      </c>
      <c r="U4" s="20">
        <v>35.742199999999997</v>
      </c>
      <c r="V4" s="21">
        <v>18.9541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27</v>
      </c>
      <c r="B697" s="12">
        <v>43796</v>
      </c>
      <c r="C697" s="27">
        <v>22.215399999999999</v>
      </c>
      <c r="D697" s="14">
        <f t="shared" si="50"/>
        <v>0.22215399999999999</v>
      </c>
      <c r="F697" s="12">
        <v>43796</v>
      </c>
      <c r="G697" s="27">
        <v>33.671999999999997</v>
      </c>
      <c r="H697" s="15">
        <f t="shared" si="51"/>
        <v>0.33671999999999996</v>
      </c>
      <c r="J697" s="12">
        <v>43796</v>
      </c>
      <c r="K697" s="33">
        <v>37.032299999999999</v>
      </c>
      <c r="L697" s="15">
        <f t="shared" si="52"/>
        <v>0.37032300000000001</v>
      </c>
      <c r="N697" s="12">
        <v>43796</v>
      </c>
      <c r="O697" s="27">
        <v>18.902200000000001</v>
      </c>
      <c r="P697" s="16">
        <f t="shared" si="53"/>
        <v>0.189022</v>
      </c>
    </row>
    <row r="698" spans="1:16" x14ac:dyDescent="0.25">
      <c r="A698" s="9">
        <f t="shared" si="54"/>
        <v>28</v>
      </c>
      <c r="B698" s="12">
        <v>43797</v>
      </c>
      <c r="C698" s="27">
        <v>21.781700000000001</v>
      </c>
      <c r="D698" s="14">
        <f t="shared" si="50"/>
        <v>0.21781700000000001</v>
      </c>
      <c r="F698" s="12">
        <v>43797</v>
      </c>
      <c r="G698" s="27">
        <v>33.444699999999997</v>
      </c>
      <c r="H698" s="15">
        <f t="shared" si="51"/>
        <v>0.33444699999999999</v>
      </c>
      <c r="J698" s="12">
        <v>43797</v>
      </c>
      <c r="K698" s="33">
        <v>36.579099999999997</v>
      </c>
      <c r="L698" s="15">
        <f t="shared" si="52"/>
        <v>0.36579099999999998</v>
      </c>
      <c r="N698" s="12">
        <v>43797</v>
      </c>
      <c r="O698" s="27">
        <v>18.907399999999999</v>
      </c>
      <c r="P698" s="16">
        <f t="shared" si="53"/>
        <v>0.18907399999999999</v>
      </c>
    </row>
    <row r="699" spans="1:16" x14ac:dyDescent="0.25">
      <c r="A699" s="9">
        <f t="shared" si="54"/>
        <v>29</v>
      </c>
      <c r="B699" s="12">
        <v>43798</v>
      </c>
      <c r="C699" s="27">
        <v>21.3871</v>
      </c>
      <c r="D699" s="14">
        <f t="shared" ref="D699:D732" si="55">IF($C699="","",$C699/100)</f>
        <v>0.21387100000000001</v>
      </c>
      <c r="F699" s="12">
        <v>43798</v>
      </c>
      <c r="G699" s="27">
        <v>33.4544</v>
      </c>
      <c r="H699" s="15">
        <f t="shared" si="51"/>
        <v>0.33454400000000001</v>
      </c>
      <c r="J699" s="12">
        <v>43798</v>
      </c>
      <c r="K699" s="33">
        <v>36.051200000000001</v>
      </c>
      <c r="L699" s="15">
        <f t="shared" si="52"/>
        <v>0.360512</v>
      </c>
      <c r="N699" s="12">
        <v>43798</v>
      </c>
      <c r="O699" s="27">
        <v>18.900700000000001</v>
      </c>
      <c r="P699" s="16">
        <f t="shared" si="53"/>
        <v>0.18900700000000001</v>
      </c>
    </row>
    <row r="700" spans="1:16" x14ac:dyDescent="0.25">
      <c r="A700" s="9">
        <f t="shared" si="54"/>
        <v>30</v>
      </c>
      <c r="B700" s="12">
        <v>43799</v>
      </c>
      <c r="C700" s="27">
        <v>20.956499999999998</v>
      </c>
      <c r="D700" s="14">
        <f t="shared" si="55"/>
        <v>0.20956499999999997</v>
      </c>
      <c r="F700" s="12">
        <v>43799</v>
      </c>
      <c r="G700" s="27">
        <v>33.484699999999997</v>
      </c>
      <c r="H700" s="15">
        <f t="shared" si="51"/>
        <v>0.33484699999999995</v>
      </c>
      <c r="J700" s="12">
        <v>43799</v>
      </c>
      <c r="K700" s="33">
        <v>35.787999999999997</v>
      </c>
      <c r="L700" s="15">
        <f t="shared" si="52"/>
        <v>0.35787999999999998</v>
      </c>
      <c r="N700" s="12">
        <v>43799</v>
      </c>
      <c r="O700" s="27">
        <v>18.931899999999999</v>
      </c>
      <c r="P700" s="16">
        <f t="shared" si="53"/>
        <v>0.18931899999999999</v>
      </c>
    </row>
    <row r="701" spans="1:16" x14ac:dyDescent="0.25">
      <c r="A701" s="9">
        <f t="shared" si="54"/>
        <v>1</v>
      </c>
      <c r="B701" s="12">
        <v>43800</v>
      </c>
      <c r="C701" s="27">
        <v>20.9299</v>
      </c>
      <c r="D701" s="14">
        <f t="shared" si="55"/>
        <v>0.20929900000000001</v>
      </c>
      <c r="F701" s="12">
        <v>43800</v>
      </c>
      <c r="G701" s="27">
        <v>33.371499999999997</v>
      </c>
      <c r="H701" s="15">
        <f t="shared" si="51"/>
        <v>0.33371499999999998</v>
      </c>
      <c r="J701" s="12">
        <v>43800</v>
      </c>
      <c r="K701" s="33">
        <v>35.742199999999997</v>
      </c>
      <c r="L701" s="15">
        <f t="shared" si="52"/>
        <v>0.35742199999999996</v>
      </c>
      <c r="N701" s="12">
        <v>43800</v>
      </c>
      <c r="O701" s="27">
        <v>18.9541</v>
      </c>
      <c r="P701" s="16">
        <f t="shared" si="53"/>
        <v>0.18954100000000002</v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361950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1009650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2019-12-02T13:05:15+00:00</PublicarEm>
    <Produto xmlns="af85296e-61eb-4c20-8d70-856387d3ac93">IPDO Editável</Produto>
    <DataProdutos xmlns="8a00d3f9-ef18-4b07-840e-32dd3330701b">01/12/2019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2019-12-01T03:00:00+00:00</Periodicidade>
    <Macroprocesso xmlns="af85296e-61eb-4c20-8d70-856387d3ac93">Operação do Sistema</Macroprocesso>
    <PeriodicidadeFinal xmlns="af85296e-61eb-4c20-8d70-856387d3ac93">2019-12-02T02:59:59+00:00</PeriodicidadeFinal>
  </documentManagement>
</p:properties>
</file>

<file path=customXml/itemProps1.xml><?xml version="1.0" encoding="utf-8"?>
<ds:datastoreItem xmlns:ds="http://schemas.openxmlformats.org/officeDocument/2006/customXml" ds:itemID="{EC4FE774-1BC1-4A36-832A-156948B7F839}"/>
</file>

<file path=customXml/itemProps2.xml><?xml version="1.0" encoding="utf-8"?>
<ds:datastoreItem xmlns:ds="http://schemas.openxmlformats.org/officeDocument/2006/customXml" ds:itemID="{95C44C3B-5392-44FC-B948-E5D2EE7918AB}"/>
</file>

<file path=customXml/itemProps3.xml><?xml version="1.0" encoding="utf-8"?>
<ds:datastoreItem xmlns:ds="http://schemas.openxmlformats.org/officeDocument/2006/customXml" ds:itemID="{CA952C22-187D-434F-B57F-9D09EB171132}"/>
</file>

<file path=customXml/itemProps4.xml><?xml version="1.0" encoding="utf-8"?>
<ds:datastoreItem xmlns:ds="http://schemas.openxmlformats.org/officeDocument/2006/customXml" ds:itemID="{118BE123-EC16-4D75-BFA0-E513AED79E2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2019-12-02T12:59:01Z</cp:lastPrinted>
  <dcterms:created xsi:type="dcterms:W3CDTF">2009-05-19T11:47:02Z</dcterms:created>
  <dcterms:modified xsi:type="dcterms:W3CDTF">2019-12-02T13:04:41Z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