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AB0F782E-20E0-4813-B100-3BE31B2C0E17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<sst xmlns="http://schemas.openxmlformats.org/spreadsheetml/2006/main" count="2864" uniqueCount="657">
  <si>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</si>
  <si>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</si>
  <si>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</si>
  <si>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</si>
  <si>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</si>
  <si>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</si>
  <si>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</si>
  <si>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</si>
  <si>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</si>
  <si>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</si>
  <si>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</si>
  <si>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</si>
  <si>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</si>
  <si>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</si>
  <si>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</si>
  <si>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</si>
  <si>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</si>
  <si>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</si>
  <si>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</si>
  <si>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</si>
  <si>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</si>
  <si>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</si>
  <si>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</si>
  <si>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</si>
  <si>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</si>
  <si>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</si>
  <si>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</si>
  <si>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</si>
  <si>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</si>
  <si>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</si>
  <si>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</si>
  <si>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</si>
  <si>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</si>
  <si>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</si>
  <si>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</si>
  <si>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</si>
  <si>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</si>
  <si>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</si>
  <si>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</si>
  <si>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</si>
  <si>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</si>
  <si>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</si>
  <si>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</si>
  <si>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</si>
  <si>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</si>
  <si>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</si>
  <si>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</si>
  <si>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</si>
  <si>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</si>
  <si>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</si>
  <si>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</si>
  <si>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</si>
  <si>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</si>
  <si>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</si>
  <si>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</si>
  <si>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</si>
  <si>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</si>
  <si>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</si>
  <si>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</si>
  <si>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</si>
  <si>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</si>
  <si>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</si>
  <si>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</si>
  <si>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</si>
  <si>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</si>
  <si>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</si>
  <si>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</si>
  <si>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</si>
  <si>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</si>
  <si>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</si>
  <si>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</si>
  <si>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</si>
  <si>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</si>
  <si>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</si>
  <si>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</si>
  <si>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</si>
  <si>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</si>
  <si>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</si>
  <si>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</si>
  <si>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</si>
  <si>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</si>
  <si>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</si>
  <si>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</si>
  <si>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</si>
  <si>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</si>
  <si>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</si>
  <si>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</si>
  <si>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</si>
  <si>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</si>
  <si>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</si>
  <si>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</si>
  <si>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</si>
  <si>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</si>
  <si>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</si>
  <si>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</si>
  <si>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</si>
  <si>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</si>
  <si>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</si>
  <si>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</si>
  <si>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</si>
  <si>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</si>
  <si>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</si>
  <si>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</si>
  <si>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</si>
  <si>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</si>
  <si>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</si>
  <si>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</si>
  <si>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</si>
  <si>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</si>
  <si>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</si>
  <si>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</si>
  <si>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</si>
  <si>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</si>
  <si>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</si>
  <si>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</si>
  <si>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</si>
  <si>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</si>
  <si>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</si>
  <si>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</si>
  <si>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</si>
  <si>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</si>
  <si>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</si>
  <si>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</si>
  <si>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</si>
  <si>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</si>
  <si>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</si>
  <si>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</si>
  <si>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</si>
  <si>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</si>
  <si>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</si>
  <si>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</si>
  <si>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</si>
  <si>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</si>
  <si>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</si>
  <si>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</si>
  <si>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</si>
  <si>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</si>
  <si>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</si>
  <si>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</si>
  <si>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</si>
  <si>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</si>
  <si>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</si>
  <si>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</si>
  <si>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</si>
  <si>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</si>
  <si>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</si>
  <si>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</si>
  <si>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</si>
  <si>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</si>
  <si>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</si>
  <si>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</si>
  <si>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</si>
  <si>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</si>
  <si>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</si>
  <si>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</si>
  <si>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</si>
  <si>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</si>
  <si>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</si>
  <si>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</si>
  <si>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</si>
  <si>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</si>
  <si>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</si>
  <si>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</si>
  <si>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</si>
  <si>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</si>
  <si>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</si>
  <si>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</si>
  <si>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</si>
  <si>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</si>
  <si>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</si>
  <si>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</si>
  <si>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</si>
  <si>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</si>
  <si>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</si>
  <si>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</si>
  <si>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</si>
  <si>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</si>
  <si>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</si>
  <si>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</si>
  <si>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</si>
  <si>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</si>
  <si>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</si>
  <si>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</si>
  <si>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</si>
  <si>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</si>
  <si>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</si>
  <si>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</si>
  <si>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</si>
  <si>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</si>
  <si>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</si>
  <si>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</si>
  <si>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</si>
  <si>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</si>
  <si>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</si>
  <si>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</si>
  <si>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</si>
  <si>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</si>
  <si>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</si>
  <si>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</si>
  <si>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</si>
  <si>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</si>
  <si>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</si>
  <si>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</si>
  <si>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</si>
  <si>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</si>
  <si>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</si>
  <si>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</si>
  <si>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</si>
  <si>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</si>
  <si>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</si>
  <si>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</si>
  <si>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</si>
  <si>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</si>
  <si>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</si>
  <si>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</si>
  <si>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</si>
  <si>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</si>
  <si>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</si>
  <si>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</si>
  <si>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</si>
  <si>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</si>
  <si>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</si>
  <si>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</si>
  <si>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</si>
  <si>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</si>
  <si>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</si>
  <si>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</si>
  <si>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</si>
  <si>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</si>
  <si>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</si>
  <si>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</si>
  <si>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</si>
  <si>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</si>
  <si>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</si>
  <si>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</si>
  <si>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</si>
  <si>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</si>
  <si>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</si>
  <si>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</si>
  <si>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</si>
  <si>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</si>
  <si>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</si>
  <si>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</si>
  <si>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</si>
  <si>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</si>
  <si>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</si>
  <si>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</si>
  <si>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</si>
  <si>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</si>
  <si>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</si>
  <si>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</si>
  <si>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</si>
  <si>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</si>
  <si>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</si>
  <si>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</si>
  <si>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</si>
  <si>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</si>
  <si>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</si>
  <si>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</si>
  <si>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</si>
  <si>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</si>
  <si>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</si>
  <si>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</si>
  <si>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</si>
  <si>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</si>
  <si>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</si>
  <si>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</si>
  <si>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</si>
  <si>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</si>
  <si>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</si>
  <si>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</si>
  <si>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</si>
  <si>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</si>
  <si>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</si>
  <si>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</si>
  <si>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</si>
  <si>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</si>
  <si>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</si>
  <si>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</si>
  <si>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</si>
  <si>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</si>
  <si>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</si>
  <si>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</si>
  <si>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</si>
  <si>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</si>
  <si>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</si>
  <si>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</si>
  <si>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</si>
  <si>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</si>
  <si>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</si>
  <si>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</si>
  <si>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</si>
  <si>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</si>
  <si>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</si>
  <si>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</si>
  <si>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</si>
  <si>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</si>
  <si>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</si>
  <si>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</si>
  <si>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</si>
  <si>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</si>
  <si>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</si>
  <si>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</si>
  <si>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</si>
  <si>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</si>
  <si>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</si>
  <si>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</si>
  <si>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</si>
  <si>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</si>
  <si>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</si>
  <si>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</si>
  <si>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</si>
  <si>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</si>
  <si>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</si>
  <si>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</si>
  <si>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</si>
  <si>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</si>
  <si>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</si>
  <si>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</si>
  <si>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</si>
  <si>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</si>
  <si>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</si>
  <si>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</si>
  <si>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</si>
  <si>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</si>
  <si>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</si>
  <si>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</si>
  <si>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</si>
  <si>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</si>
  <si>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</si>
  <si>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</si>
  <si>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</si>
  <si>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</si>
  <si>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</si>
  <si>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</si>
  <si>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</si>
  <si>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</si>
  <si>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</si>
  <si>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</si>
  <si>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</si>
  <si>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</si>
  <si>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</si>
  <si>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</si>
  <si>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</si>
  <si>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</si>
  <si>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</si>
  <si>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</si>
  <si>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</si>
  <si>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</si>
  <si>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</si>
  <si>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</si>
  <si>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</si>
  <si>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</si>
  <si>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</si>
  <si>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</si>
  <si>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</si>
  <si>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</si>
  <si>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</si>
  <si>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</si>
  <si>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</si>
  <si>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</si>
  <si>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</si>
  <si>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</si>
  <si>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</si>
  <si>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</si>
  <si>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</si>
  <si>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</si>
  <si>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</si>
  <si>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</si>
  <si>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</si>
  <si>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</si>
  <si>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</si>
  <si>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</si>
  <si>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</si>
  <si>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</si>
  <si>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</si>
  <si>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</si>
  <si>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</si>
  <si>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</si>
  <si>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</si>
  <si>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</si>
  <si>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</si>
  <si>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</si>
  <si>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</si>
  <si>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</si>
  <si>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</si>
  <si>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</si>
  <si>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</si>
  <si>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</si>
  <si>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</si>
  <si>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</si>
  <si>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</si>
  <si>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</si>
  <si>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</si>
  <si>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</si>
  <si>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</si>
  <si>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</si>
  <si>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</si>
  <si>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</si>
  <si>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</si>
  <si>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</si>
  <si>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</si>
  <si>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</si>
  <si>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</si>
  <si>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</si>
  <si>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</si>
  <si>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</si>
  <si>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</si>
  <si>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</si>
  <si>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</si>
  <si>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</si>
  <si>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</si>
  <si>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</si>
  <si>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</si>
  <si>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</si>
  <si>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</si>
  <si>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</si>
  <si>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</si>
  <si>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</si>
  <si>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</si>
  <si>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</si>
  <si>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</si>
  <si>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</si>
  <si>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</si>
  <si>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</si>
  <si>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</si>
  <si>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</si>
  <si>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</si>
  <si>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</si>
  <si>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</si>
  <si>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</si>
  <si>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</si>
  <si>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</si>
  <si>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</si>
  <si>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</si>
  <si>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</si>
  <si>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</si>
  <si>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</si>
  <si>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</si>
  <si>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</si>
  <si>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</si>
  <si>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</si>
  <si>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</si>
  <si>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</si>
  <si>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</si>
  <si>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</si>
  <si>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</si>
  <si>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</si>
  <si>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</si>
  <si>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</si>
  <si>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</si>
  <si>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</si>
  <si>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</si>
  <si>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</si>
  <si>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</si>
  <si>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</si>
  <si>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</si>
  <si>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</si>
  <si>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</si>
  <si>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</si>
  <si>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</si>
  <si>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</si>
  <si>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</si>
  <si>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</si>
  <si>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</si>
  <si>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</si>
  <si>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</si>
  <si>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</si>
  <si>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</si>
  <si>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</si>
  <si>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</si>
  <si>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</si>
  <si>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</si>
  <si>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</si>
  <si>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</si>
  <si>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</si>
  <si>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</si>
  <si>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</si>
  <si>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</si>
  <si>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</si>
  <si>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</si>
  <si>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</si>
  <si>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</si>
  <si>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</si>
  <si>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</si>
  <si>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</si>
  <si>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</si>
  <si>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</si>
  <si>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</si>
  <si>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</si>
  <si>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</si>
  <si>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</si>
  <si>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</si>
  <si>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</si>
  <si>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</si>
  <si>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</si>
  <si>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</si>
  <si>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</si>
  <si>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</si>
  <si>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</si>
  <si>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</si>
  <si>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</si>
  <si>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</si>
  <si>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</si>
  <si>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</si>
  <si>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</si>
  <si>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</si>
  <si>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</si>
  <si>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</si>
  <si>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</si>
  <si>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</si>
  <si>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</si>
  <si>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</si>
  <si>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</si>
  <si>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</si>
  <si>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</si>
  <si>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</si>
  <si>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</si>
  <si>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</si>
  <si>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</si>
  <si>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</si>
  <si>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</si>
  <si>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</si>
  <si>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</si>
  <si>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</si>
  <si>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</si>
  <si>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</si>
  <si>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</si>
  <si>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</si>
  <si>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</si>
  <si>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</si>
  <si>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</si>
  <si>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</si>
  <si>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</si>
  <si>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</si>
  <si>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</si>
  <si>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</si>
  <si>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</si>
  <si>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</si>
  <si>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</si>
  <si>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</si>
  <si>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</si>
  <si>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</si>
  <si>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</si>
  <si>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</si>
  <si>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</si>
  <si>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</si>
  <si>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</si>
  <si>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</si>
  <si>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</si>
  <si>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</si>
  <si>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</si>
  <si>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</si>
  <si>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</si>
  <si>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</si>
  <si>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</si>
  <si>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</si>
  <si>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</si>
  <si>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</si>
  <si>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</si>
  <si>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</si>
  <si>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</si>
  <si>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</si>
  <si>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</si>
  <si>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</si>
  <si>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</si>
  <si>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</si>
  <si>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</si>
  <si>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</si>
  <si>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</si>
  <si>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</si>
  <si>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</si>
  <si>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</si>
  <si>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</si>
  <si>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</si>
  <si>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</si>
  <si>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</si>
  <si>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</si>
  <si>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</si>
  <si>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</si>
  <si>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</si>
  <si>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</si>
  <si>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</si>
  <si>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</si>
  <si>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</si>
  <si>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</si>
  <si>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</si>
  <si>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</si>
  <si>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</si>
  <si>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</si>
  <si>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</si>
  <si>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</si>
  <si>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</si>
  <si>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</si>
  <si>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</si>
  <si>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</si>
  <si>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</si>
  <si>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</si>
  <si>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</si>
  <si>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</si>
  <si>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</si>
  <si>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</si>
  <si>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</si>
  <si>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</si>
  <si>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</si>
  <si>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</si>
  <si>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</si>
  <si>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</si>
  <si>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21,0</t>
  </si>
  <si>
    <t>33,5</t>
  </si>
  <si>
    <t>35,8</t>
  </si>
  <si>
    <t>18,9</t>
  </si>
  <si>
    <t>Salvo</t>
  </si>
  <si>
    <t>30/11/2019</t>
  </si>
  <si>
    <t>Sábado, 30 Novembro de 2019</t>
  </si>
  <si>
    <t>IN/EN</t>
  </si>
  <si>
    <t>EN/GFOM</t>
  </si>
  <si>
    <t>---------------</t>
  </si>
  <si>
    <t>------------------------------</t>
  </si>
  <si>
    <t>19h25min</t>
  </si>
  <si>
    <t>13.374  às 19h40min</t>
  </si>
  <si>
    <t>18.936  em</t>
  </si>
  <si>
    <t xml:space="preserve">  31/01/2019</t>
  </si>
  <si>
    <t>41.592  às 19h25min</t>
  </si>
  <si>
    <t>53.143  em</t>
  </si>
  <si>
    <t xml:space="preserve">  23/01/2019</t>
  </si>
  <si>
    <t>6.362  às 00h02min</t>
  </si>
  <si>
    <t>6.748  em</t>
  </si>
  <si>
    <t xml:space="preserve">  16/05/2017</t>
  </si>
  <si>
    <t>12.009  às 18h50min</t>
  </si>
  <si>
    <t>13.307  em</t>
  </si>
  <si>
    <t xml:space="preserve">  20/03/2019</t>
  </si>
  <si>
    <t>72.827  às 19h25min</t>
  </si>
  <si>
    <t>90.525  em</t>
  </si>
  <si>
    <t xml:space="preserve">  30/01/2019</t>
  </si>
  <si>
    <t>V = 5</t>
  </si>
  <si>
    <t>V = 11</t>
  </si>
  <si>
    <t>V = 403</t>
  </si>
  <si>
    <t>V = 15</t>
  </si>
  <si>
    <t>V = 108</t>
  </si>
  <si>
    <t>V = 16</t>
  </si>
  <si>
    <t>V = 81</t>
  </si>
  <si>
    <t>V = 123</t>
  </si>
  <si>
    <t>V = 38</t>
  </si>
  <si>
    <t>V = 87</t>
  </si>
  <si>
    <t>V = 88</t>
  </si>
  <si>
    <t>V = 13</t>
  </si>
  <si>
    <t>V = 126</t>
  </si>
  <si>
    <t>V = 3</t>
  </si>
  <si>
    <t>V = 24</t>
  </si>
  <si>
    <t>V = 171</t>
  </si>
  <si>
    <t>V = 33</t>
  </si>
  <si>
    <t>V = 18</t>
  </si>
  <si>
    <t>V = 42</t>
  </si>
  <si>
    <t>V = 34</t>
  </si>
  <si>
    <t>V = 46</t>
  </si>
  <si>
    <t>V = 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</si>
</sst>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  <c:pt idx="694">
                  <c:v>37.032299999999999</c:v>
                </c:pt>
                <c:pt idx="695">
                  <c:v>36.579099999999997</c:v>
                </c:pt>
                <c:pt idx="696">
                  <c:v>36.051200000000001</c:v>
                </c:pt>
                <c:pt idx="697">
                  <c:v>35.787999999999997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  <c:pt idx="694">
                  <c:v>18.902200000000001</c:v>
                </c:pt>
                <c:pt idx="695">
                  <c:v>18.907399999999999</c:v>
                </c:pt>
                <c:pt idx="696">
                  <c:v>18.900700000000001</c:v>
                </c:pt>
                <c:pt idx="697">
                  <c:v>18.931899999999999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  <c:pt idx="694">
                  <c:v>33.671999999999997</c:v>
                </c:pt>
                <c:pt idx="695">
                  <c:v>33.444699999999997</c:v>
                </c:pt>
                <c:pt idx="696">
                  <c:v>33.4544</c:v>
                </c:pt>
                <c:pt idx="697">
                  <c:v>33.484699999999997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43798</c:v>
                </c:pt>
                <c:pt idx="697">
                  <c:v>43799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  <c:pt idx="694">
                  <c:v>22.215399999999999</c:v>
                </c:pt>
                <c:pt idx="695">
                  <c:v>21.781700000000001</c:v>
                </c:pt>
                <c:pt idx="696">
                  <c:v>21.3871</c:v>
                </c:pt>
                <c:pt idx="697">
                  <c:v>20.956499999999998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carga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superior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às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gerações térmica e eólica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terem sido inferiores aos valores previstos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à geração térmica ter sido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 de Rivera foi inferior ao valor programado devido à indisponibilidade da LT 500kV Salto Grande/Palmar, no sistema Uruguaio, sendo compensado com a elevação na conversora de Melo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não apresentando assim desvio significativo em relação ao valor total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Às 03h36min foi integrado à operação do SIN o transformador TR-4 de 230/69kV - 50MVA e conexões associadas, na subestação Palmeiras no estado de Goiás, de propriedade da Celg-GT. A inserção deste transformador melhora o atendimento às cargas da subestação Palmeiras.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à maior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As UTE Santa Cruz Nova (Eletrobras Furnas)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Três Lagoas (PETROBRAS)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da 00h00min às 21h35min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gerou abaixo do programado ao longo do dia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highlight>
                <a:srgbClr val="FFFF00"/>
              </a:highlight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acima do programado da 00h00min às 11h30min devido à maior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acima do programado da 00h00min às 10h20min devido à maior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não gerou devido à indisponibilidade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Ipaussu (BARRA BIOENERGIA S.A.) gerou abaixo do programado da 00h00min às 10h59min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ao longo do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abaixo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S.A.) gerou abaixo do programado das 14h30min às 23h59min devido à indisponibilidade da unidade geradora 01.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Termobahia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 gerou abaixo do programado durante todo o dia devido à problemas mecânicos na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Pernambuco III (Termelétrica Pernambuco III S.A.), Termonordeste, Termoparaíba (EPASA) e Pau Ferro I (EPESA) geraram abaixo do programado das 09h35min às 16h00min devido à folga no controle da inequação associada à intervenção programada na LT 230kV Angelim / Campina Grande II C1.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Suape II (ENERGÉTICA SUAPE II S.A.) gerou abaixo do programado das 04h30min às 11h19min devido à lentidão na rampa de elevação de geração e das 11h20min às 16h30min devido à folga no controle da inequação associada à intervenção programada na LT 230kV Angelim / Campina Grande II C1.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Termomanaus (EPESA) gerou abaixo do programado das 07h50min às 10h49min devido à lentidão na rampa de elevação de geração e das 10h50min às 16h30min devido à folga no controle da inequação associada à intervenção programada na LT 230kV Angelim / Campina Grande II C1.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gerou abaixo do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Parnaíba IV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(PARNAÍBA GERAÇÃO DE ENERGIA S.A.) gerou abaixo do valor programado das 14h20min às 21h20min devido à indisponibilidade de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Jaraqui 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Tambaqui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(PETROBRAS) geraram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7.366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35,8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38.487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3.153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-8,6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17.355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96590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33,9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29,9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21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21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2.342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121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2.426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121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95910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15,7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15,6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55,1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21,6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63,2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111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107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93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4.804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4.410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660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618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9.528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907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4.759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4.019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656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628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9.372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656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09482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18,2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84,6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41,7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32,6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79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121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130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250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1.581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666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2.980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940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1.491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2.104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26,57%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92,07%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7,93%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31,78%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20,88%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6,12%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32433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13,2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62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43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5.532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5.542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25,5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104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80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82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5.724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5.913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155001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35,8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45050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36552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33,5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17552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51704" y="2092067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01900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961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49,31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385,44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1.160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26,20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34,83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655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817,49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23,01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479,33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15,31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300,12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31,54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113,50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93,00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614,12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53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5,64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33364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164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476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2.405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764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1.076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13,09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753,71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34,83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403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1.003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1.928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432,02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2.386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18,49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34,23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841,06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254,76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837,90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576,84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17,68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738,33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15,61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18,32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787,25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93,13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230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43345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-449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34,40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3.931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63,47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25,01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5.079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6.080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7.349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7.482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77,13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445,70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35,15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46,31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84,68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214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01467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47.086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10.061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6.689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72.827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6.612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6.119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3.394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-2.374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1.020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2.755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5.946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2.143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11.864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2.520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6.612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4.092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28.416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4.245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9.530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13.252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-2.071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19h25min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363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292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6.612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399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389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425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36.070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37.600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60,09%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6.066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9,69%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3,22%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10.767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10.429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16,67%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6.014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5.888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9,41%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61.204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62.578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350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350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61.554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62.928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5.191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2.776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5.737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24.147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6.346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155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2.254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2.365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5.252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10.737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6.008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957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11.291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6.066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350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-3.744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-2.193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441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2.634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404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580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0,93%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35.163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320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2.634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-2.193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-2.732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-3.744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-3.733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2.511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3.870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3.555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6.066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350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290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350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280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350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3.153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8,30%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4,44%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2.776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13,38%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8.420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8.371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5.668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5.737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3.398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1.609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20%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17.355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2.354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2.254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2.714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2.365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8,39%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5.438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10.846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10.826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10.296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38.487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38,59%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23.027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24.147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6,92%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4.174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4.331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3,22%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34.233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35.163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48,98%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29.260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30.648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28.571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63,3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5.420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7.366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5.460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1,53%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0,37%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10.807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11.291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6.724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7.197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-54,1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35,8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0,65%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303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404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0,68%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425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69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155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0,25%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41.592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118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92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99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250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18735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46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52,54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298,13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619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174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563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1.704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1.661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28,40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117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2.322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1.367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1.206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289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306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212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212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65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8.849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8.849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9.465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9.465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388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478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7,41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81,06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47,96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98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33,87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316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279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1.699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1.716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314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320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901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833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1.296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45,50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2.032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3.571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6.624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25,78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296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323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00697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282,91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135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103,74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83,83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324,47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88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29,61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793,92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17,75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603,52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13,93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20,60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603,06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27,24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489,23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656,34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590,87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473,13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43,83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631,81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1.138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763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865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82,87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598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647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sqref="A1:XFD1048576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43799</v>
      </c>
      <c r="Y6" s="52" t="s">
        <v>607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36070</v>
      </c>
      <c r="N8" s="68" t="s">
        <v>476</v>
      </c>
      <c r="O8" s="69">
        <v>37600</v>
      </c>
      <c r="P8" s="70">
        <v>0.60085013902649498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5974</v>
      </c>
      <c r="N9" s="68" t="s">
        <v>313</v>
      </c>
      <c r="O9" s="69">
        <v>6066</v>
      </c>
      <c r="P9" s="70">
        <v>9.6935025088689314E-2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2015</v>
      </c>
      <c r="P10" s="70">
        <v>3.2199814631340085E-2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10767</v>
      </c>
      <c r="N11" s="68" t="s">
        <v>476</v>
      </c>
      <c r="O11" s="69">
        <v>10429</v>
      </c>
      <c r="P11" s="70">
        <v>0.16665601329540733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6014</v>
      </c>
      <c r="N12" s="68" t="s">
        <v>476</v>
      </c>
      <c r="O12" s="69">
        <v>5888</v>
      </c>
      <c r="P12" s="70">
        <v>9.4090574962446868E-2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389</v>
      </c>
      <c r="N13" s="68" t="s">
        <v>476</v>
      </c>
      <c r="O13" s="69">
        <v>580</v>
      </c>
      <c r="P13" s="70">
        <v>9.2684329956214638E-3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61204</v>
      </c>
      <c r="N14" s="68" t="s">
        <v>476</v>
      </c>
      <c r="O14" s="69">
        <v>62578</v>
      </c>
      <c r="P14" s="70">
        <v>1.0000000000000002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350</v>
      </c>
      <c r="N15" s="68" t="s">
        <v>340</v>
      </c>
      <c r="O15" s="69">
        <v>350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61554</v>
      </c>
      <c r="N16" s="80" t="s">
        <v>476</v>
      </c>
      <c r="O16" s="69">
        <v>62928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350</v>
      </c>
      <c r="N17" s="67"/>
      <c r="O17" s="84">
        <v>350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5229</v>
      </c>
      <c r="N19" s="68" t="s">
        <v>476</v>
      </c>
      <c r="O19" s="69">
        <v>5191</v>
      </c>
      <c r="P19" s="70">
        <v>8.295247531081211E-2</v>
      </c>
      <c r="R19" s="66" t="s">
        <v>417</v>
      </c>
      <c r="S19" s="47" t="s">
        <v>357</v>
      </c>
      <c r="T19" s="67">
        <v>2752</v>
      </c>
      <c r="U19" s="68" t="s">
        <v>326</v>
      </c>
      <c r="V19" s="91">
        <v>2634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2888</v>
      </c>
      <c r="N20" s="94" t="s">
        <v>316</v>
      </c>
      <c r="O20" s="92">
        <v>2776</v>
      </c>
      <c r="P20" s="70">
        <v>4.4360637923871009E-2</v>
      </c>
      <c r="Q20" s="75"/>
      <c r="R20" s="66" t="s">
        <v>418</v>
      </c>
      <c r="S20" s="47" t="s">
        <v>366</v>
      </c>
      <c r="T20" s="67">
        <v>20</v>
      </c>
      <c r="U20" s="68" t="s">
        <v>327</v>
      </c>
      <c r="V20" s="91">
        <v>441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303</v>
      </c>
      <c r="N21" s="94" t="s">
        <v>562</v>
      </c>
      <c r="O21" s="92">
        <v>404</v>
      </c>
      <c r="P21" s="70">
        <v>6.4559429831570203E-3</v>
      </c>
      <c r="R21" s="66" t="s">
        <v>419</v>
      </c>
      <c r="S21" s="47" t="s">
        <v>475</v>
      </c>
      <c r="T21" s="67">
        <v>-2732</v>
      </c>
      <c r="U21" s="68" t="s">
        <v>476</v>
      </c>
      <c r="V21" s="91">
        <v>-2193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8420</v>
      </c>
      <c r="N22" s="94" t="s">
        <v>323</v>
      </c>
      <c r="O22" s="92">
        <v>8371</v>
      </c>
      <c r="P22" s="70">
        <v>0.13376905621784013</v>
      </c>
      <c r="R22" s="77" t="s">
        <v>420</v>
      </c>
      <c r="S22" s="78" t="s">
        <v>355</v>
      </c>
      <c r="T22" s="79">
        <v>-3733</v>
      </c>
      <c r="U22" s="80" t="s">
        <v>325</v>
      </c>
      <c r="V22" s="96">
        <v>-3744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5668</v>
      </c>
      <c r="N23" s="99" t="s">
        <v>330</v>
      </c>
      <c r="O23" s="100">
        <v>5737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2354</v>
      </c>
      <c r="N26" s="68" t="s">
        <v>476</v>
      </c>
      <c r="O26" s="69">
        <v>2254</v>
      </c>
      <c r="P26" s="70">
        <v>3.6019048227811691E-2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2714</v>
      </c>
      <c r="N27" s="94" t="s">
        <v>317</v>
      </c>
      <c r="O27" s="92">
        <v>2365</v>
      </c>
      <c r="P27" s="70">
        <v>3.7792834542490973E-2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5438</v>
      </c>
      <c r="N28" s="94" t="s">
        <v>319</v>
      </c>
      <c r="O28" s="92">
        <v>5252</v>
      </c>
      <c r="P28" s="70">
        <v>8.3927258781041264E-2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320</v>
      </c>
      <c r="N29" s="94" t="s">
        <v>571</v>
      </c>
      <c r="O29" s="92">
        <v>425</v>
      </c>
      <c r="P29" s="70">
        <v>6.7915241778260735E-3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10826</v>
      </c>
      <c r="N30" s="94" t="s">
        <v>324</v>
      </c>
      <c r="O30" s="92">
        <v>10296</v>
      </c>
      <c r="P30" s="70">
        <v>0.16453066572916999</v>
      </c>
      <c r="R30" s="107" t="s">
        <v>383</v>
      </c>
      <c r="S30" s="106" t="s">
        <v>311</v>
      </c>
      <c r="T30" s="92">
        <v>2511</v>
      </c>
      <c r="U30" s="94" t="s">
        <v>360</v>
      </c>
      <c r="V30" s="109">
        <v>2104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10846</v>
      </c>
      <c r="N31" s="99" t="s">
        <v>331</v>
      </c>
      <c r="O31" s="100">
        <v>10737</v>
      </c>
      <c r="P31" s="101"/>
      <c r="R31" s="110" t="s">
        <v>432</v>
      </c>
      <c r="S31" s="111" t="s">
        <v>312</v>
      </c>
      <c r="T31" s="100">
        <v>3555</v>
      </c>
      <c r="U31" s="99" t="s">
        <v>361</v>
      </c>
      <c r="V31" s="112">
        <v>3870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23027</v>
      </c>
      <c r="N34" s="68" t="s">
        <v>476</v>
      </c>
      <c r="O34" s="69">
        <v>24147</v>
      </c>
      <c r="P34" s="114">
        <v>0.38587043369874396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6164</v>
      </c>
      <c r="N35" s="94" t="s">
        <v>476</v>
      </c>
      <c r="O35" s="92">
        <v>6346</v>
      </c>
      <c r="P35" s="114">
        <v>0.10140944101761003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69</v>
      </c>
      <c r="N36" s="94" t="s">
        <v>572</v>
      </c>
      <c r="O36" s="92">
        <v>155</v>
      </c>
      <c r="P36" s="114">
        <v>2.4769088177953912E-3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2015</v>
      </c>
      <c r="W36" s="92"/>
      <c r="X36" s="115">
        <v>3.2199814631340085E-2</v>
      </c>
    </row>
    <row r="37" spans="11:28" x14ac:dyDescent="0.25">
      <c r="K37" s="66" t="s">
        <v>421</v>
      </c>
      <c r="L37" s="47" t="s">
        <v>363</v>
      </c>
      <c r="M37" s="93">
        <v>29260</v>
      </c>
      <c r="N37" s="94" t="s">
        <v>322</v>
      </c>
      <c r="O37" s="92">
        <v>30648</v>
      </c>
      <c r="P37" s="114">
        <v>0.48975678353414936</v>
      </c>
      <c r="Q37" s="75"/>
      <c r="R37" s="47" t="s">
        <v>408</v>
      </c>
      <c r="S37" s="47" t="s">
        <v>359</v>
      </c>
      <c r="T37" s="93">
        <v>4174</v>
      </c>
      <c r="U37" s="94" t="s">
        <v>315</v>
      </c>
      <c r="V37" s="92">
        <v>4331</v>
      </c>
      <c r="W37" s="92"/>
      <c r="X37" s="115">
        <v>6.9209626386269929E-2</v>
      </c>
    </row>
    <row r="38" spans="11:28" x14ac:dyDescent="0.25">
      <c r="K38" s="77" t="s">
        <v>11</v>
      </c>
      <c r="L38" s="78" t="s">
        <v>350</v>
      </c>
      <c r="M38" s="79">
        <v>34233</v>
      </c>
      <c r="N38" s="80" t="s">
        <v>329</v>
      </c>
      <c r="O38" s="116">
        <v>35163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5460</v>
      </c>
      <c r="N41" s="68" t="s">
        <v>476</v>
      </c>
      <c r="O41" s="69">
        <v>6008</v>
      </c>
      <c r="P41" s="70">
        <v>9.6008181789127164E-2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991</v>
      </c>
      <c r="N42" s="94" t="s">
        <v>314</v>
      </c>
      <c r="O42" s="92">
        <v>957</v>
      </c>
      <c r="P42" s="70">
        <v>1.5292914442775416E-2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273</v>
      </c>
      <c r="N43" s="94" t="s">
        <v>318</v>
      </c>
      <c r="O43" s="92">
        <v>232</v>
      </c>
      <c r="P43" s="70">
        <v>3.7073731982485859E-3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6724</v>
      </c>
      <c r="N44" s="94" t="s">
        <v>321</v>
      </c>
      <c r="O44" s="92">
        <v>7197</v>
      </c>
      <c r="P44" s="70">
        <v>0.11500846943015117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10807</v>
      </c>
      <c r="N45" s="99" t="s">
        <v>328</v>
      </c>
      <c r="O45" s="100">
        <v>11291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60</v>
      </c>
      <c r="S47" s="122" t="s">
        <v>336</v>
      </c>
      <c r="T47" s="123">
        <v>70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290</v>
      </c>
      <c r="S48" s="126" t="s">
        <v>518</v>
      </c>
      <c r="T48" s="123">
        <v>280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350</v>
      </c>
      <c r="S49" s="129" t="s">
        <v>476</v>
      </c>
      <c r="T49" s="130">
        <v>350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3398.4</v>
      </c>
      <c r="N62" s="139"/>
      <c r="O62" s="140">
        <v>0.629</v>
      </c>
      <c r="P62" s="140">
        <v>0.627</v>
      </c>
      <c r="Q62" s="141">
        <v>3153.1</v>
      </c>
      <c r="R62" s="142" t="s">
        <v>608</v>
      </c>
      <c r="S62" s="142"/>
      <c r="T62" s="143">
        <v>-64.800000000000182</v>
      </c>
      <c r="U62" s="143"/>
      <c r="V62" s="144">
        <v>-3.9999999999999862E-3</v>
      </c>
      <c r="W62" s="144"/>
      <c r="X62" s="145">
        <v>-0.39999999999999858</v>
      </c>
    </row>
    <row r="63" spans="1:30" ht="15.75" x14ac:dyDescent="0.25">
      <c r="K63" s="138" t="s">
        <v>2</v>
      </c>
      <c r="L63" s="138"/>
      <c r="M63" s="139">
        <v>1609.3</v>
      </c>
      <c r="N63" s="139"/>
      <c r="O63" s="140">
        <v>0.19899999999999998</v>
      </c>
      <c r="P63" s="140">
        <v>0.19399999999999998</v>
      </c>
      <c r="Q63" s="141">
        <v>17355.400000000001</v>
      </c>
      <c r="R63" s="142" t="s">
        <v>609</v>
      </c>
      <c r="S63" s="142"/>
      <c r="T63" s="143">
        <v>15.700000000000728</v>
      </c>
      <c r="U63" s="143"/>
      <c r="V63" s="144">
        <v>0</v>
      </c>
      <c r="W63" s="144"/>
      <c r="X63" s="145">
        <v>0</v>
      </c>
    </row>
    <row r="64" spans="1:30" ht="15.75" x14ac:dyDescent="0.25">
      <c r="K64" s="138" t="s">
        <v>0</v>
      </c>
      <c r="L64" s="138"/>
      <c r="M64" s="139">
        <v>5420.2</v>
      </c>
      <c r="N64" s="139"/>
      <c r="O64" s="140">
        <v>0.97499999999999998</v>
      </c>
      <c r="P64" s="140">
        <v>0.82900000000000007</v>
      </c>
      <c r="Q64" s="141">
        <v>7365.5</v>
      </c>
      <c r="R64" s="142" t="s">
        <v>610</v>
      </c>
      <c r="S64" s="142"/>
      <c r="T64" s="143">
        <v>-54.100000000000364</v>
      </c>
      <c r="U64" s="143"/>
      <c r="V64" s="144">
        <v>-3.0000000000000426E-3</v>
      </c>
      <c r="W64" s="144"/>
      <c r="X64" s="145">
        <v>-0.30000000000000426</v>
      </c>
    </row>
    <row r="65" spans="11:24" ht="15.75" x14ac:dyDescent="0.25">
      <c r="K65" s="138" t="s">
        <v>183</v>
      </c>
      <c r="L65" s="138"/>
      <c r="M65" s="139">
        <v>28570.5</v>
      </c>
      <c r="N65" s="139"/>
      <c r="O65" s="140">
        <v>0.61</v>
      </c>
      <c r="P65" s="140">
        <v>0.59499999999999997</v>
      </c>
      <c r="Q65" s="141">
        <v>38486.9</v>
      </c>
      <c r="R65" s="142" t="s">
        <v>611</v>
      </c>
      <c r="S65" s="142"/>
      <c r="T65" s="143">
        <v>63.30000000000291</v>
      </c>
      <c r="U65" s="143"/>
      <c r="V65" s="144">
        <v>0</v>
      </c>
      <c r="W65" s="144"/>
      <c r="X65" s="145">
        <v>0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-8.6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-5.0999999999999996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-3.7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-3.4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1366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649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615</v>
      </c>
      <c r="D263" s="170">
        <v>828</v>
      </c>
      <c r="E263" s="171">
        <v>826</v>
      </c>
      <c r="F263" s="171">
        <v>730</v>
      </c>
      <c r="G263" s="171">
        <v>754</v>
      </c>
      <c r="H263" s="171">
        <v>24</v>
      </c>
      <c r="I263" s="177">
        <v>3.287671232876712E-2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420</v>
      </c>
      <c r="F264" s="171">
        <v>250</v>
      </c>
      <c r="G264" s="171">
        <v>253</v>
      </c>
      <c r="H264" s="171">
        <v>3</v>
      </c>
      <c r="I264" s="177">
        <v>1.2E-2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350</v>
      </c>
      <c r="F265" s="171">
        <v>350</v>
      </c>
      <c r="G265" s="171">
        <v>328</v>
      </c>
      <c r="H265" s="171">
        <v>-22</v>
      </c>
      <c r="I265" s="177">
        <v>-6.2857142857142861E-2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615</v>
      </c>
      <c r="D266" s="170">
        <v>490</v>
      </c>
      <c r="E266" s="171">
        <v>330</v>
      </c>
      <c r="F266" s="171">
        <v>330</v>
      </c>
      <c r="G266" s="171">
        <v>244</v>
      </c>
      <c r="H266" s="171">
        <v>-86</v>
      </c>
      <c r="I266" s="177">
        <v>-0.26060606060606062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199</v>
      </c>
      <c r="H267" s="171">
        <v>-5</v>
      </c>
      <c r="I267" s="177">
        <v>-2.4509803921568627E-2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616</v>
      </c>
      <c r="D268" s="170">
        <v>386</v>
      </c>
      <c r="E268" s="171">
        <v>270</v>
      </c>
      <c r="F268" s="171">
        <v>270</v>
      </c>
      <c r="G268" s="171">
        <v>262</v>
      </c>
      <c r="H268" s="171">
        <v>-8</v>
      </c>
      <c r="I268" s="177">
        <v>-2.9629629629629631E-2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399</v>
      </c>
      <c r="D269" s="170">
        <v>1058</v>
      </c>
      <c r="E269" s="171">
        <v>920</v>
      </c>
      <c r="F269" s="171">
        <v>280</v>
      </c>
      <c r="G269" s="171">
        <v>311</v>
      </c>
      <c r="H269" s="171">
        <v>31</v>
      </c>
      <c r="I269" s="177">
        <v>0.11071428571428571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394</v>
      </c>
      <c r="D270" s="170">
        <v>87</v>
      </c>
      <c r="E270" s="171">
        <v>82</v>
      </c>
      <c r="F270" s="171">
        <v>0</v>
      </c>
      <c r="G270" s="171">
        <v>0</v>
      </c>
      <c r="H270" s="171" t="s">
        <v>394</v>
      </c>
      <c r="I270" s="177" t="s">
        <v>394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399</v>
      </c>
      <c r="D271" s="170">
        <v>216</v>
      </c>
      <c r="E271" s="171">
        <v>40</v>
      </c>
      <c r="F271" s="171">
        <v>40</v>
      </c>
      <c r="G271" s="171">
        <v>98</v>
      </c>
      <c r="H271" s="171">
        <v>58</v>
      </c>
      <c r="I271" s="177">
        <v>1.45</v>
      </c>
      <c r="J271" s="169" t="s">
        <v>396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398</v>
      </c>
      <c r="D272" s="170">
        <v>226</v>
      </c>
      <c r="E272" s="171">
        <v>222</v>
      </c>
      <c r="F272" s="171">
        <v>222</v>
      </c>
      <c r="G272" s="171">
        <v>232</v>
      </c>
      <c r="H272" s="171">
        <v>10</v>
      </c>
      <c r="I272" s="177">
        <v>4.5045045045045043E-2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394</v>
      </c>
      <c r="D273" s="170">
        <v>386</v>
      </c>
      <c r="E273" s="171">
        <v>295</v>
      </c>
      <c r="F273" s="171">
        <v>0</v>
      </c>
      <c r="G273" s="171">
        <v>0</v>
      </c>
      <c r="H273" s="171" t="s">
        <v>394</v>
      </c>
      <c r="I273" s="177" t="s">
        <v>394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394</v>
      </c>
      <c r="D274" s="170">
        <v>576</v>
      </c>
      <c r="E274" s="171">
        <v>285</v>
      </c>
      <c r="F274" s="171">
        <v>0</v>
      </c>
      <c r="G274" s="171">
        <v>0</v>
      </c>
      <c r="H274" s="171" t="s">
        <v>394</v>
      </c>
      <c r="I274" s="177" t="s">
        <v>394</v>
      </c>
      <c r="J274" s="169" t="s">
        <v>396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399</v>
      </c>
      <c r="D275" s="170">
        <v>529</v>
      </c>
      <c r="E275" s="171">
        <v>0</v>
      </c>
      <c r="F275" s="171">
        <v>0</v>
      </c>
      <c r="G275" s="171">
        <v>360</v>
      </c>
      <c r="H275" s="171">
        <v>360</v>
      </c>
      <c r="I275" s="177">
        <v>1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394</v>
      </c>
      <c r="D276" s="170">
        <v>923</v>
      </c>
      <c r="E276" s="171">
        <v>840</v>
      </c>
      <c r="F276" s="171">
        <v>0</v>
      </c>
      <c r="G276" s="171">
        <v>0</v>
      </c>
      <c r="H276" s="171" t="s">
        <v>394</v>
      </c>
      <c r="I276" s="177" t="s">
        <v>394</v>
      </c>
      <c r="J276" s="169" t="s">
        <v>394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398</v>
      </c>
      <c r="D277" s="170">
        <v>175</v>
      </c>
      <c r="E277" s="171">
        <v>175</v>
      </c>
      <c r="F277" s="171">
        <v>117</v>
      </c>
      <c r="G277" s="171">
        <v>113</v>
      </c>
      <c r="H277" s="171">
        <v>-4</v>
      </c>
      <c r="I277" s="177">
        <v>-3.4188034188034191E-2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399</v>
      </c>
      <c r="D285" s="170">
        <v>130</v>
      </c>
      <c r="E285" s="171">
        <v>93</v>
      </c>
      <c r="F285" s="171">
        <v>93</v>
      </c>
      <c r="G285" s="171">
        <v>0</v>
      </c>
      <c r="H285" s="171">
        <v>-93</v>
      </c>
      <c r="I285" s="177">
        <v>-1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399</v>
      </c>
      <c r="D286" s="170">
        <v>76</v>
      </c>
      <c r="E286" s="171">
        <v>60</v>
      </c>
      <c r="F286" s="171">
        <v>60</v>
      </c>
      <c r="G286" s="171">
        <v>49</v>
      </c>
      <c r="H286" s="171">
        <v>-11</v>
      </c>
      <c r="I286" s="177">
        <v>-0.18333333333333332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7636</v>
      </c>
      <c r="F293" s="171">
        <v>4936</v>
      </c>
      <c r="G293" s="171">
        <v>5218</v>
      </c>
      <c r="H293" s="171">
        <v>257</v>
      </c>
      <c r="I293" s="179">
        <v>5.7131280388978967E-2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394</v>
      </c>
      <c r="D317" s="170">
        <v>345</v>
      </c>
      <c r="E317" s="171">
        <v>0</v>
      </c>
      <c r="F317" s="171">
        <v>0</v>
      </c>
      <c r="G317" s="171">
        <v>0</v>
      </c>
      <c r="H317" s="171" t="s">
        <v>394</v>
      </c>
      <c r="I317" s="179" t="s">
        <v>394</v>
      </c>
      <c r="J317" s="169" t="s">
        <v>395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330</v>
      </c>
      <c r="H318" s="171">
        <v>20</v>
      </c>
      <c r="I318" s="179">
        <v>6.4516129032258063E-2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180</v>
      </c>
      <c r="G319" s="171">
        <v>184</v>
      </c>
      <c r="H319" s="171">
        <v>4</v>
      </c>
      <c r="I319" s="179">
        <v>2.2222222222222223E-2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220</v>
      </c>
      <c r="F320" s="171">
        <v>160</v>
      </c>
      <c r="G320" s="171">
        <v>163</v>
      </c>
      <c r="H320" s="171">
        <v>3</v>
      </c>
      <c r="I320" s="179">
        <v>1.8749999999999999E-2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394</v>
      </c>
      <c r="D321" s="170">
        <v>232</v>
      </c>
      <c r="E321" s="171">
        <v>232</v>
      </c>
      <c r="F321" s="171">
        <v>0</v>
      </c>
      <c r="G321" s="171">
        <v>0</v>
      </c>
      <c r="H321" s="171" t="s">
        <v>394</v>
      </c>
      <c r="I321" s="179" t="s">
        <v>394</v>
      </c>
      <c r="J321" s="169" t="s">
        <v>396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399</v>
      </c>
      <c r="D326" s="170">
        <v>330</v>
      </c>
      <c r="E326" s="171">
        <v>220</v>
      </c>
      <c r="F326" s="171">
        <v>220</v>
      </c>
      <c r="G326" s="171">
        <v>204</v>
      </c>
      <c r="H326" s="171">
        <v>-16</v>
      </c>
      <c r="I326" s="179">
        <v>-7.2727272727272724E-2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2002</v>
      </c>
      <c r="F332" s="171">
        <v>870</v>
      </c>
      <c r="G332" s="171">
        <v>881</v>
      </c>
      <c r="H332" s="171">
        <v>11</v>
      </c>
      <c r="I332" s="177">
        <v>1.2643678160919603E-2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553</v>
      </c>
      <c r="H336" s="171">
        <v>20</v>
      </c>
      <c r="I336" s="179">
        <v>3.7523452157598502E-2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476</v>
      </c>
      <c r="F337" s="171">
        <v>476</v>
      </c>
      <c r="G337" s="171">
        <v>356</v>
      </c>
      <c r="H337" s="171">
        <v>-120</v>
      </c>
      <c r="I337" s="179">
        <v>-0.25210084033613445</v>
      </c>
      <c r="J337" s="169" t="s">
        <v>395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382</v>
      </c>
      <c r="B338" s="187"/>
      <c r="C338" s="169" t="s">
        <v>401</v>
      </c>
      <c r="D338" s="170">
        <v>365</v>
      </c>
      <c r="E338" s="171">
        <v>365</v>
      </c>
      <c r="F338" s="171">
        <v>365</v>
      </c>
      <c r="G338" s="171">
        <v>364</v>
      </c>
      <c r="H338" s="171">
        <v>-1</v>
      </c>
      <c r="I338" s="179">
        <v>-2.7397260273972603E-3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577</v>
      </c>
      <c r="B339" s="187"/>
      <c r="C339" s="169" t="s">
        <v>401</v>
      </c>
      <c r="D339" s="170">
        <v>28</v>
      </c>
      <c r="E339" s="171">
        <v>28</v>
      </c>
      <c r="F339" s="171">
        <v>28</v>
      </c>
      <c r="G339" s="171">
        <v>28</v>
      </c>
      <c r="H339" s="171" t="s">
        <v>394</v>
      </c>
      <c r="I339" s="179">
        <v>0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160</v>
      </c>
      <c r="F340" s="171">
        <v>160</v>
      </c>
      <c r="G340" s="171">
        <v>163</v>
      </c>
      <c r="H340" s="171">
        <v>3</v>
      </c>
      <c r="I340" s="179">
        <v>1.8749999999999999E-2</v>
      </c>
      <c r="J340" s="169" t="s">
        <v>397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180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399</v>
      </c>
      <c r="D343" s="170">
        <v>186</v>
      </c>
      <c r="E343" s="171">
        <v>160</v>
      </c>
      <c r="F343" s="171">
        <v>160</v>
      </c>
      <c r="G343" s="171">
        <v>153</v>
      </c>
      <c r="H343" s="171">
        <v>-7</v>
      </c>
      <c r="I343" s="179">
        <v>-4.3749999999999997E-2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399</v>
      </c>
      <c r="D344" s="170">
        <v>323</v>
      </c>
      <c r="E344" s="171">
        <v>155</v>
      </c>
      <c r="F344" s="171">
        <v>150</v>
      </c>
      <c r="G344" s="171">
        <v>150</v>
      </c>
      <c r="H344" s="171" t="s">
        <v>394</v>
      </c>
      <c r="I344" s="179">
        <v>0</v>
      </c>
      <c r="J344" s="169" t="s">
        <v>396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399</v>
      </c>
      <c r="D345" s="170">
        <v>30</v>
      </c>
      <c r="E345" s="171">
        <v>24</v>
      </c>
      <c r="F345" s="171">
        <v>24</v>
      </c>
      <c r="G345" s="171">
        <v>18</v>
      </c>
      <c r="H345" s="171">
        <v>-6</v>
      </c>
      <c r="I345" s="179">
        <v>-0.25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398</v>
      </c>
      <c r="D346" s="170">
        <v>200</v>
      </c>
      <c r="E346" s="171">
        <v>174</v>
      </c>
      <c r="F346" s="171">
        <v>75</v>
      </c>
      <c r="G346" s="171">
        <v>26</v>
      </c>
      <c r="H346" s="171">
        <v>-49</v>
      </c>
      <c r="I346" s="179">
        <v>-0.65333333333333332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140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398</v>
      </c>
      <c r="D349" s="170">
        <v>171</v>
      </c>
      <c r="E349" s="171">
        <v>153</v>
      </c>
      <c r="F349" s="171">
        <v>68</v>
      </c>
      <c r="G349" s="171">
        <v>60</v>
      </c>
      <c r="H349" s="171">
        <v>-8</v>
      </c>
      <c r="I349" s="179">
        <v>-0.11764705882352941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398</v>
      </c>
      <c r="D350" s="170">
        <v>171</v>
      </c>
      <c r="E350" s="171">
        <v>153</v>
      </c>
      <c r="F350" s="171">
        <v>68</v>
      </c>
      <c r="G350" s="171">
        <v>61</v>
      </c>
      <c r="H350" s="171">
        <v>-7</v>
      </c>
      <c r="I350" s="179">
        <v>-0.10294117647058823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169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398</v>
      </c>
      <c r="D352" s="170">
        <v>381</v>
      </c>
      <c r="E352" s="171">
        <v>336</v>
      </c>
      <c r="F352" s="171">
        <v>143</v>
      </c>
      <c r="G352" s="171">
        <v>56</v>
      </c>
      <c r="H352" s="171">
        <v>-87</v>
      </c>
      <c r="I352" s="179">
        <v>-0.60839160839160844</v>
      </c>
      <c r="J352" s="169" t="s">
        <v>395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100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396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0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398</v>
      </c>
      <c r="D360" s="170">
        <v>94</v>
      </c>
      <c r="E360" s="171">
        <v>94</v>
      </c>
      <c r="F360" s="171">
        <v>36</v>
      </c>
      <c r="G360" s="171">
        <v>14</v>
      </c>
      <c r="H360" s="171">
        <v>-22</v>
      </c>
      <c r="I360" s="179">
        <v>-0.61111111111111116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398</v>
      </c>
      <c r="D361" s="170">
        <v>143</v>
      </c>
      <c r="E361" s="171">
        <v>143</v>
      </c>
      <c r="F361" s="171">
        <v>55</v>
      </c>
      <c r="G361" s="171">
        <v>16</v>
      </c>
      <c r="H361" s="171">
        <v>-39</v>
      </c>
      <c r="I361" s="179">
        <v>-0.70909090909090911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4108</v>
      </c>
      <c r="F368" s="171">
        <v>2341</v>
      </c>
      <c r="G368" s="171">
        <v>2018</v>
      </c>
      <c r="H368" s="171">
        <v>-323</v>
      </c>
      <c r="I368" s="179">
        <v>-0.13797522426313547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123</v>
      </c>
      <c r="F379" s="171">
        <v>123</v>
      </c>
      <c r="G379" s="171">
        <v>115</v>
      </c>
      <c r="H379" s="171">
        <v>-8</v>
      </c>
      <c r="I379" s="179">
        <v>-6.5040650406504072E-2</v>
      </c>
      <c r="J379" s="169" t="s">
        <v>397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552</v>
      </c>
      <c r="H380" s="171">
        <v>-14</v>
      </c>
      <c r="I380" s="179">
        <v>-2.4734982332155476E-2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480</v>
      </c>
      <c r="H381" s="171">
        <v>-27</v>
      </c>
      <c r="I381" s="179">
        <v>-5.3254437869822487E-2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316</v>
      </c>
      <c r="H382" s="171">
        <v>-17</v>
      </c>
      <c r="I382" s="179">
        <v>-5.1051051051051052E-2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314</v>
      </c>
      <c r="H383" s="171">
        <v>-19</v>
      </c>
      <c r="I383" s="179">
        <v>-5.7057057057057055E-2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375</v>
      </c>
      <c r="B384" s="187"/>
      <c r="C384" s="169" t="s">
        <v>401</v>
      </c>
      <c r="D384" s="170">
        <v>360</v>
      </c>
      <c r="E384" s="171">
        <v>360</v>
      </c>
      <c r="F384" s="171">
        <v>360</v>
      </c>
      <c r="G384" s="171">
        <v>358</v>
      </c>
      <c r="H384" s="171">
        <v>-2</v>
      </c>
      <c r="I384" s="179">
        <v>-5.5555555555555558E-3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254</v>
      </c>
      <c r="B385" s="187"/>
      <c r="C385" s="169" t="s">
        <v>401</v>
      </c>
      <c r="D385" s="170">
        <v>56</v>
      </c>
      <c r="E385" s="171">
        <v>56</v>
      </c>
      <c r="F385" s="171">
        <v>56</v>
      </c>
      <c r="G385" s="171">
        <v>46</v>
      </c>
      <c r="H385" s="171">
        <v>-10</v>
      </c>
      <c r="I385" s="179">
        <v>-0.17857142857142858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164</v>
      </c>
      <c r="H386" s="171">
        <v>-11</v>
      </c>
      <c r="I386" s="179">
        <v>-6.2857142857142861E-2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399</v>
      </c>
      <c r="D394" s="170">
        <v>85</v>
      </c>
      <c r="E394" s="171">
        <v>65</v>
      </c>
      <c r="F394" s="171">
        <v>65</v>
      </c>
      <c r="G394" s="171">
        <v>66</v>
      </c>
      <c r="H394" s="171">
        <v>1</v>
      </c>
      <c r="I394" s="179">
        <v>1.5384615384615385E-2</v>
      </c>
      <c r="J394" s="169" t="s">
        <v>396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399</v>
      </c>
      <c r="D395" s="170">
        <v>75</v>
      </c>
      <c r="E395" s="171">
        <v>45</v>
      </c>
      <c r="F395" s="171">
        <v>45</v>
      </c>
      <c r="G395" s="171">
        <v>56</v>
      </c>
      <c r="H395" s="171">
        <v>11</v>
      </c>
      <c r="I395" s="179">
        <v>0.24444444444444444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399</v>
      </c>
      <c r="D396" s="170">
        <v>67</v>
      </c>
      <c r="E396" s="171">
        <v>65</v>
      </c>
      <c r="F396" s="171">
        <v>65</v>
      </c>
      <c r="G396" s="171">
        <v>66</v>
      </c>
      <c r="H396" s="171">
        <v>1</v>
      </c>
      <c r="I396" s="179">
        <v>1.5384615384615385E-2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399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399</v>
      </c>
      <c r="D398" s="170">
        <v>75</v>
      </c>
      <c r="E398" s="171">
        <v>50</v>
      </c>
      <c r="F398" s="171">
        <v>50</v>
      </c>
      <c r="G398" s="171">
        <v>57</v>
      </c>
      <c r="H398" s="171">
        <v>7</v>
      </c>
      <c r="I398" s="179">
        <v>0.14000000000000001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3060</v>
      </c>
      <c r="F410" s="171">
        <v>2742</v>
      </c>
      <c r="G410" s="171">
        <v>2655</v>
      </c>
      <c r="H410" s="171">
        <v>-87</v>
      </c>
      <c r="I410" s="179">
        <v>-3.1728665207877427E-2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396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400</v>
      </c>
      <c r="D426" s="169">
        <v>4</v>
      </c>
      <c r="E426" s="178">
        <v>3</v>
      </c>
      <c r="F426" s="178">
        <v>2</v>
      </c>
      <c r="G426" s="178">
        <v>2</v>
      </c>
      <c r="H426" s="169" t="s">
        <v>394</v>
      </c>
      <c r="I426" s="191">
        <v>0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10</v>
      </c>
      <c r="G430" s="178">
        <v>10</v>
      </c>
      <c r="H430" s="169">
        <v>0</v>
      </c>
      <c r="I430" s="191">
        <v>-9.0909090909090939E-2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617</v>
      </c>
      <c r="F456" s="187" t="s">
        <v>617</v>
      </c>
      <c r="G456" s="190" t="s">
        <v>618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215</v>
      </c>
      <c r="B457" s="187"/>
      <c r="C457" s="155">
        <v>54</v>
      </c>
      <c r="D457" s="155"/>
      <c r="E457" s="190">
        <v>30</v>
      </c>
      <c r="F457" s="187" t="s">
        <v>341</v>
      </c>
      <c r="G457" s="190" t="s">
        <v>399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700</v>
      </c>
      <c r="D458" s="155"/>
      <c r="E458" s="190">
        <v>700</v>
      </c>
      <c r="F458" s="201" t="s">
        <v>341</v>
      </c>
      <c r="G458" s="190" t="s">
        <v>401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606</v>
      </c>
      <c r="D459" s="155"/>
      <c r="E459" s="190" t="s">
        <v>617</v>
      </c>
      <c r="F459" s="201" t="s">
        <v>617</v>
      </c>
      <c r="G459" s="190" t="s">
        <v>618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217</v>
      </c>
      <c r="B460" s="187"/>
      <c r="C460" s="155">
        <v>111</v>
      </c>
      <c r="D460" s="155"/>
      <c r="E460" s="190">
        <v>111</v>
      </c>
      <c r="F460" s="201" t="s">
        <v>341</v>
      </c>
      <c r="G460" s="190" t="s">
        <v>399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133</v>
      </c>
      <c r="D461" s="155"/>
      <c r="E461" s="190">
        <v>219</v>
      </c>
      <c r="F461" s="201" t="s">
        <v>341</v>
      </c>
      <c r="G461" s="190" t="s">
        <v>401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606</v>
      </c>
      <c r="D462" s="155"/>
      <c r="E462" s="190" t="s">
        <v>617</v>
      </c>
      <c r="F462" s="201" t="s">
        <v>617</v>
      </c>
      <c r="G462" s="190" t="s">
        <v>618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600</v>
      </c>
      <c r="B463" s="187"/>
      <c r="C463" s="155">
        <v>134</v>
      </c>
      <c r="D463" s="155"/>
      <c r="E463" s="190">
        <v>134</v>
      </c>
      <c r="F463" s="201" t="s">
        <v>341</v>
      </c>
      <c r="G463" s="190" t="s">
        <v>401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128</v>
      </c>
      <c r="D464" s="155"/>
      <c r="E464" s="190">
        <v>136</v>
      </c>
      <c r="F464" s="201" t="s">
        <v>341</v>
      </c>
      <c r="G464" s="190" t="s">
        <v>400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606</v>
      </c>
      <c r="D465" s="155"/>
      <c r="E465" s="190" t="s">
        <v>617</v>
      </c>
      <c r="F465" s="201" t="s">
        <v>617</v>
      </c>
      <c r="G465" s="190" t="s">
        <v>618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hidden="1" customHeight="1" x14ac:dyDescent="0.25">
      <c r="A466" s="188" t="s">
        <v>341</v>
      </c>
      <c r="B466" s="187"/>
      <c r="C466" s="155" t="s">
        <v>341</v>
      </c>
      <c r="D466" s="155"/>
      <c r="E466" s="190" t="s">
        <v>341</v>
      </c>
      <c r="F466" s="201" t="s">
        <v>341</v>
      </c>
      <c r="G466" s="190" t="s">
        <v>341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hidden="1" customHeight="1" x14ac:dyDescent="0.25">
      <c r="A467" s="188" t="s">
        <v>341</v>
      </c>
      <c r="B467" s="187"/>
      <c r="C467" s="155" t="s">
        <v>341</v>
      </c>
      <c r="D467" s="155"/>
      <c r="E467" s="190" t="s">
        <v>341</v>
      </c>
      <c r="F467" s="201" t="s">
        <v>341</v>
      </c>
      <c r="G467" s="190" t="s">
        <v>341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hidden="1" customHeight="1" x14ac:dyDescent="0.25">
      <c r="A468" s="188" t="s">
        <v>341</v>
      </c>
      <c r="B468" s="167"/>
      <c r="C468" s="155" t="s">
        <v>341</v>
      </c>
      <c r="D468" s="155"/>
      <c r="E468" s="190" t="s">
        <v>341</v>
      </c>
      <c r="F468" s="201" t="s">
        <v>341</v>
      </c>
      <c r="G468" s="190" t="s">
        <v>341</v>
      </c>
      <c r="H468" s="180"/>
      <c r="I468" s="180"/>
      <c r="J468" s="199" t="s">
        <v>341</v>
      </c>
      <c r="K468" s="200" t="s">
        <v>507</v>
      </c>
      <c r="L468" s="175"/>
      <c r="M468" s="175"/>
      <c r="N468" s="175"/>
      <c r="O468" s="175"/>
    </row>
    <row r="469" spans="1:15" ht="9.75" hidden="1" customHeight="1" x14ac:dyDescent="0.25">
      <c r="A469" s="188" t="s">
        <v>341</v>
      </c>
      <c r="B469" s="187"/>
      <c r="C469" s="155" t="s">
        <v>341</v>
      </c>
      <c r="D469" s="155"/>
      <c r="E469" s="190" t="s">
        <v>341</v>
      </c>
      <c r="F469" s="201" t="s">
        <v>341</v>
      </c>
      <c r="G469" s="190" t="s">
        <v>341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hidden="1" customHeight="1" x14ac:dyDescent="0.25">
      <c r="A470" s="188" t="s">
        <v>341</v>
      </c>
      <c r="B470" s="187"/>
      <c r="C470" s="155" t="s">
        <v>341</v>
      </c>
      <c r="D470" s="155"/>
      <c r="E470" s="190" t="s">
        <v>341</v>
      </c>
      <c r="F470" s="201" t="s">
        <v>341</v>
      </c>
      <c r="G470" s="190" t="s">
        <v>341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hidden="1" customHeight="1" x14ac:dyDescent="0.25">
      <c r="A471" s="188" t="s">
        <v>341</v>
      </c>
      <c r="B471" s="167"/>
      <c r="C471" s="155" t="s">
        <v>341</v>
      </c>
      <c r="D471" s="155"/>
      <c r="E471" s="190" t="s">
        <v>341</v>
      </c>
      <c r="F471" s="201" t="s">
        <v>341</v>
      </c>
      <c r="G471" s="190" t="s">
        <v>341</v>
      </c>
      <c r="H471" s="180"/>
      <c r="I471" s="180"/>
      <c r="J471" s="199" t="s">
        <v>341</v>
      </c>
      <c r="K471" s="200" t="s">
        <v>507</v>
      </c>
      <c r="L471" s="175"/>
      <c r="M471" s="175"/>
      <c r="N471" s="175"/>
      <c r="O471" s="175"/>
    </row>
    <row r="472" spans="1:15" ht="9.75" hidden="1" customHeight="1" x14ac:dyDescent="0.25">
      <c r="A472" s="188" t="s">
        <v>341</v>
      </c>
      <c r="B472" s="187"/>
      <c r="C472" s="155" t="s">
        <v>341</v>
      </c>
      <c r="D472" s="155"/>
      <c r="E472" s="190" t="s">
        <v>341</v>
      </c>
      <c r="F472" s="201" t="s">
        <v>341</v>
      </c>
      <c r="G472" s="190" t="s">
        <v>341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hidden="1" customHeight="1" x14ac:dyDescent="0.25">
      <c r="A473" s="188" t="s">
        <v>341</v>
      </c>
      <c r="B473" s="187"/>
      <c r="C473" s="155" t="s">
        <v>341</v>
      </c>
      <c r="D473" s="155"/>
      <c r="E473" s="190" t="s">
        <v>341</v>
      </c>
      <c r="F473" s="201" t="s">
        <v>341</v>
      </c>
      <c r="G473" s="190" t="s">
        <v>341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hidden="1" customHeight="1" x14ac:dyDescent="0.25">
      <c r="A474" s="188" t="s">
        <v>341</v>
      </c>
      <c r="B474" s="167"/>
      <c r="C474" s="155" t="s">
        <v>341</v>
      </c>
      <c r="D474" s="155"/>
      <c r="E474" s="190" t="s">
        <v>341</v>
      </c>
      <c r="F474" s="201" t="s">
        <v>341</v>
      </c>
      <c r="G474" s="190" t="s">
        <v>341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hidden="1" customHeight="1" x14ac:dyDescent="0.25">
      <c r="A475" s="188" t="s">
        <v>341</v>
      </c>
      <c r="B475" s="187"/>
      <c r="C475" s="155" t="s">
        <v>341</v>
      </c>
      <c r="D475" s="155"/>
      <c r="E475" s="190" t="s">
        <v>341</v>
      </c>
      <c r="F475" s="201" t="s">
        <v>341</v>
      </c>
      <c r="G475" s="190" t="s">
        <v>341</v>
      </c>
      <c r="H475" s="180"/>
      <c r="I475" s="180"/>
      <c r="J475" s="199" t="s">
        <v>341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7689</v>
      </c>
      <c r="F528" s="178">
        <v>4936</v>
      </c>
      <c r="G528" s="178">
        <v>5218</v>
      </c>
      <c r="H528" s="178">
        <v>282</v>
      </c>
      <c r="I528" s="191">
        <v>5.7131280388978967E-2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2013</v>
      </c>
      <c r="F529" s="178">
        <v>880</v>
      </c>
      <c r="G529" s="178">
        <v>891</v>
      </c>
      <c r="H529" s="178">
        <v>11</v>
      </c>
      <c r="I529" s="191">
        <v>1.2499999999999956E-2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4135</v>
      </c>
      <c r="F530" s="178">
        <v>2341</v>
      </c>
      <c r="G530" s="178">
        <v>2018</v>
      </c>
      <c r="H530" s="178">
        <v>-323</v>
      </c>
      <c r="I530" s="191">
        <v>-0.13797522426313547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3060</v>
      </c>
      <c r="F531" s="178">
        <v>2742</v>
      </c>
      <c r="G531" s="178">
        <v>2655</v>
      </c>
      <c r="H531" s="178">
        <v>-87</v>
      </c>
      <c r="I531" s="191">
        <v>-3.1728665207877427E-2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16897</v>
      </c>
      <c r="F533" s="178">
        <v>10899</v>
      </c>
      <c r="G533" s="178">
        <v>10782</v>
      </c>
      <c r="H533" s="178">
        <v>-117</v>
      </c>
      <c r="I533" s="191">
        <v>-1.073492981007429E-2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581</v>
      </c>
      <c r="B541" s="167"/>
      <c r="C541" s="167"/>
      <c r="D541" s="178">
        <v>345</v>
      </c>
      <c r="E541" s="206"/>
      <c r="F541" s="178">
        <v>0</v>
      </c>
      <c r="G541" s="206"/>
      <c r="H541" s="178">
        <v>345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235</v>
      </c>
      <c r="B543" s="167"/>
      <c r="C543" s="167"/>
      <c r="D543" s="178">
        <v>720</v>
      </c>
      <c r="E543" s="206"/>
      <c r="F543" s="178">
        <v>476</v>
      </c>
      <c r="G543" s="206"/>
      <c r="H543" s="178">
        <v>244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378</v>
      </c>
      <c r="B544" s="167"/>
      <c r="C544" s="167"/>
      <c r="D544" s="178">
        <v>168</v>
      </c>
      <c r="E544" s="206"/>
      <c r="F544" s="178">
        <v>140</v>
      </c>
      <c r="G544" s="206"/>
      <c r="H544" s="178">
        <v>28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239</v>
      </c>
      <c r="B545" s="167"/>
      <c r="C545" s="167"/>
      <c r="D545" s="178">
        <v>381</v>
      </c>
      <c r="E545" s="206"/>
      <c r="F545" s="178">
        <v>336</v>
      </c>
      <c r="G545" s="206"/>
      <c r="H545" s="178">
        <v>45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560</v>
      </c>
      <c r="B546" s="167"/>
      <c r="C546" s="167"/>
      <c r="D546" s="178">
        <v>158</v>
      </c>
      <c r="E546" s="206"/>
      <c r="F546" s="178">
        <v>0</v>
      </c>
      <c r="G546" s="206"/>
      <c r="H546" s="178">
        <v>158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1792</v>
      </c>
      <c r="E547" s="206"/>
      <c r="F547" s="178">
        <v>952</v>
      </c>
      <c r="G547" s="206"/>
      <c r="H547" s="178">
        <v>840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420</v>
      </c>
      <c r="G572" s="169"/>
      <c r="H572" s="208">
        <v>113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330</v>
      </c>
      <c r="G573" s="169"/>
      <c r="H573" s="208">
        <v>160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920</v>
      </c>
      <c r="G575" s="169"/>
      <c r="H575" s="208">
        <v>138</v>
      </c>
      <c r="I575" s="187"/>
      <c r="J575" s="153"/>
      <c r="K575" s="196" t="s">
        <v>507</v>
      </c>
    </row>
    <row r="576" spans="1:15" ht="12" customHeight="1" x14ac:dyDescent="0.25">
      <c r="A576" s="188" t="s">
        <v>597</v>
      </c>
      <c r="B576" s="153"/>
      <c r="C576" s="180"/>
      <c r="D576" s="169">
        <v>216</v>
      </c>
      <c r="E576" s="169"/>
      <c r="F576" s="208">
        <v>40</v>
      </c>
      <c r="G576" s="169"/>
      <c r="H576" s="208">
        <v>176</v>
      </c>
      <c r="I576" s="187"/>
      <c r="J576" s="153"/>
      <c r="K576" s="196" t="s">
        <v>507</v>
      </c>
    </row>
    <row r="577" spans="1:15" ht="12" customHeight="1" x14ac:dyDescent="0.25">
      <c r="A577" s="188" t="s">
        <v>596</v>
      </c>
      <c r="B577" s="153"/>
      <c r="C577" s="180"/>
      <c r="D577" s="169">
        <v>386</v>
      </c>
      <c r="E577" s="169"/>
      <c r="F577" s="208">
        <v>295</v>
      </c>
      <c r="G577" s="169"/>
      <c r="H577" s="208">
        <v>91</v>
      </c>
      <c r="I577" s="187"/>
      <c r="J577" s="153"/>
      <c r="K577" s="196" t="s">
        <v>507</v>
      </c>
    </row>
    <row r="578" spans="1:15" ht="12" customHeight="1" x14ac:dyDescent="0.25">
      <c r="A578" s="188" t="s">
        <v>598</v>
      </c>
      <c r="B578" s="153"/>
      <c r="C578" s="180"/>
      <c r="D578" s="169">
        <v>576</v>
      </c>
      <c r="E578" s="169"/>
      <c r="F578" s="208">
        <v>285</v>
      </c>
      <c r="G578" s="169"/>
      <c r="H578" s="208">
        <v>291</v>
      </c>
      <c r="I578" s="187"/>
      <c r="J578" s="153"/>
      <c r="K578" s="196" t="s">
        <v>507</v>
      </c>
    </row>
    <row r="579" spans="1:15" ht="12" customHeight="1" x14ac:dyDescent="0.25">
      <c r="A579" s="188" t="s">
        <v>221</v>
      </c>
      <c r="B579" s="153"/>
      <c r="C579" s="180"/>
      <c r="D579" s="169">
        <v>529</v>
      </c>
      <c r="E579" s="169"/>
      <c r="F579" s="208">
        <v>0</v>
      </c>
      <c r="G579" s="169"/>
      <c r="H579" s="208">
        <v>529</v>
      </c>
      <c r="I579" s="187"/>
      <c r="J579" s="153"/>
      <c r="K579" s="196" t="s">
        <v>507</v>
      </c>
    </row>
    <row r="580" spans="1:15" ht="12" customHeight="1" x14ac:dyDescent="0.25">
      <c r="A580" s="188" t="s">
        <v>224</v>
      </c>
      <c r="B580" s="167"/>
      <c r="C580" s="167"/>
      <c r="D580" s="169">
        <v>340</v>
      </c>
      <c r="E580" s="209"/>
      <c r="F580" s="208">
        <v>0</v>
      </c>
      <c r="G580" s="209"/>
      <c r="H580" s="208">
        <v>340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223</v>
      </c>
      <c r="B581" s="187"/>
      <c r="C581" s="180"/>
      <c r="D581" s="169">
        <v>131</v>
      </c>
      <c r="E581" s="169"/>
      <c r="F581" s="208">
        <v>0</v>
      </c>
      <c r="G581" s="169"/>
      <c r="H581" s="208">
        <v>131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373</v>
      </c>
      <c r="B582" s="187"/>
      <c r="C582" s="180"/>
      <c r="D582" s="169">
        <v>176</v>
      </c>
      <c r="E582" s="169"/>
      <c r="F582" s="208">
        <v>94</v>
      </c>
      <c r="G582" s="169"/>
      <c r="H582" s="208">
        <v>82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222</v>
      </c>
      <c r="B583" s="187"/>
      <c r="C583" s="180"/>
      <c r="D583" s="169">
        <v>25</v>
      </c>
      <c r="E583" s="169"/>
      <c r="F583" s="208">
        <v>0</v>
      </c>
      <c r="G583" s="169"/>
      <c r="H583" s="208">
        <v>25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225</v>
      </c>
      <c r="B584" s="187"/>
      <c r="C584" s="180"/>
      <c r="D584" s="169">
        <v>44</v>
      </c>
      <c r="E584" s="169"/>
      <c r="F584" s="208">
        <v>0</v>
      </c>
      <c r="G584" s="169"/>
      <c r="H584" s="208">
        <v>44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550</v>
      </c>
      <c r="B585" s="187"/>
      <c r="C585" s="180"/>
      <c r="D585" s="169">
        <v>23</v>
      </c>
      <c r="E585" s="169"/>
      <c r="F585" s="208">
        <v>0</v>
      </c>
      <c r="G585" s="169"/>
      <c r="H585" s="208">
        <v>23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374</v>
      </c>
      <c r="B586" s="187"/>
      <c r="C586" s="180"/>
      <c r="D586" s="169">
        <v>130</v>
      </c>
      <c r="E586" s="169"/>
      <c r="F586" s="208">
        <v>93</v>
      </c>
      <c r="G586" s="169"/>
      <c r="H586" s="208">
        <v>37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226</v>
      </c>
      <c r="B587" s="187"/>
      <c r="C587" s="180"/>
      <c r="D587" s="169">
        <v>76</v>
      </c>
      <c r="E587" s="169"/>
      <c r="F587" s="208">
        <v>60</v>
      </c>
      <c r="G587" s="169"/>
      <c r="H587" s="208">
        <v>16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220</v>
      </c>
      <c r="G590" s="169"/>
      <c r="H590" s="208">
        <v>42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232</v>
      </c>
      <c r="G591" s="169"/>
      <c r="H591" s="208">
        <v>0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180</v>
      </c>
      <c r="G595" s="169"/>
      <c r="H595" s="208">
        <v>40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604</v>
      </c>
      <c r="B597" s="187"/>
      <c r="C597" s="180"/>
      <c r="D597" s="169">
        <v>323</v>
      </c>
      <c r="E597" s="169"/>
      <c r="F597" s="208">
        <v>155</v>
      </c>
      <c r="G597" s="169"/>
      <c r="H597" s="208">
        <v>168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531</v>
      </c>
      <c r="B598" s="187"/>
      <c r="C598" s="180"/>
      <c r="D598" s="169">
        <v>30</v>
      </c>
      <c r="E598" s="169"/>
      <c r="F598" s="208">
        <v>24</v>
      </c>
      <c r="G598" s="169"/>
      <c r="H598" s="208">
        <v>6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153</v>
      </c>
      <c r="G600" s="169"/>
      <c r="H600" s="208">
        <v>18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246</v>
      </c>
      <c r="B604" s="187"/>
      <c r="C604" s="180"/>
      <c r="D604" s="169">
        <v>150</v>
      </c>
      <c r="E604" s="169"/>
      <c r="F604" s="208">
        <v>100</v>
      </c>
      <c r="G604" s="169"/>
      <c r="H604" s="208">
        <v>50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247</v>
      </c>
      <c r="B605" s="187"/>
      <c r="C605" s="180"/>
      <c r="D605" s="169">
        <v>147</v>
      </c>
      <c r="E605" s="169"/>
      <c r="F605" s="208">
        <v>128</v>
      </c>
      <c r="G605" s="169"/>
      <c r="H605" s="208">
        <v>19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248</v>
      </c>
      <c r="B606" s="187"/>
      <c r="C606" s="180"/>
      <c r="D606" s="169">
        <v>136</v>
      </c>
      <c r="E606" s="169"/>
      <c r="F606" s="208">
        <v>0</v>
      </c>
      <c r="G606" s="169"/>
      <c r="H606" s="208">
        <v>136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249</v>
      </c>
      <c r="B607" s="187"/>
      <c r="C607" s="180"/>
      <c r="D607" s="169">
        <v>66</v>
      </c>
      <c r="E607" s="169"/>
      <c r="F607" s="208">
        <v>55</v>
      </c>
      <c r="G607" s="169"/>
      <c r="H607" s="208">
        <v>11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559</v>
      </c>
      <c r="B608" s="187"/>
      <c r="C608" s="180"/>
      <c r="D608" s="169">
        <v>110</v>
      </c>
      <c r="E608" s="169"/>
      <c r="F608" s="208">
        <v>0</v>
      </c>
      <c r="G608" s="169"/>
      <c r="H608" s="208">
        <v>110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567</v>
      </c>
      <c r="B609" s="187"/>
      <c r="C609" s="180"/>
      <c r="D609" s="169">
        <v>50</v>
      </c>
      <c r="E609" s="169"/>
      <c r="F609" s="208">
        <v>0</v>
      </c>
      <c r="G609" s="169"/>
      <c r="H609" s="208">
        <v>50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565</v>
      </c>
      <c r="B610" s="187"/>
      <c r="C610" s="180"/>
      <c r="D610" s="169">
        <v>25</v>
      </c>
      <c r="E610" s="169"/>
      <c r="F610" s="208">
        <v>0</v>
      </c>
      <c r="G610" s="169"/>
      <c r="H610" s="208">
        <v>25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561</v>
      </c>
      <c r="B611" s="187"/>
      <c r="C611" s="180"/>
      <c r="D611" s="169">
        <v>80</v>
      </c>
      <c r="E611" s="169"/>
      <c r="F611" s="208">
        <v>0</v>
      </c>
      <c r="G611" s="169"/>
      <c r="H611" s="208">
        <v>80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262</v>
      </c>
      <c r="B612" s="187"/>
      <c r="C612" s="180"/>
      <c r="D612" s="169">
        <v>85</v>
      </c>
      <c r="E612" s="169"/>
      <c r="F612" s="208">
        <v>65</v>
      </c>
      <c r="G612" s="169"/>
      <c r="H612" s="208">
        <v>20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259</v>
      </c>
      <c r="B613" s="187"/>
      <c r="C613" s="180"/>
      <c r="D613" s="169">
        <v>75</v>
      </c>
      <c r="E613" s="169"/>
      <c r="F613" s="208">
        <v>45</v>
      </c>
      <c r="G613" s="169"/>
      <c r="H613" s="208">
        <v>30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260</v>
      </c>
      <c r="B614" s="187"/>
      <c r="C614" s="180"/>
      <c r="D614" s="169">
        <v>75</v>
      </c>
      <c r="E614" s="169"/>
      <c r="F614" s="208">
        <v>50</v>
      </c>
      <c r="G614" s="169"/>
      <c r="H614" s="208">
        <v>25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580</v>
      </c>
      <c r="B615" s="187"/>
      <c r="C615" s="180"/>
      <c r="D615" s="169">
        <v>8</v>
      </c>
      <c r="E615" s="169"/>
      <c r="F615" s="208">
        <v>8</v>
      </c>
      <c r="G615" s="169"/>
      <c r="H615" s="208">
        <v>0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268</v>
      </c>
      <c r="B616" s="187"/>
      <c r="C616" s="180"/>
      <c r="D616" s="169">
        <v>4</v>
      </c>
      <c r="E616" s="169"/>
      <c r="F616" s="208">
        <v>3</v>
      </c>
      <c r="G616" s="169"/>
      <c r="H616" s="208">
        <v>1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269</v>
      </c>
      <c r="B617" s="187"/>
      <c r="C617" s="180"/>
      <c r="D617" s="169">
        <v>32</v>
      </c>
      <c r="E617" s="169"/>
      <c r="F617" s="208">
        <v>27</v>
      </c>
      <c r="G617" s="169"/>
      <c r="H617" s="208">
        <v>5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x14ac:dyDescent="0.25">
      <c r="A618" s="188" t="s">
        <v>380</v>
      </c>
      <c r="B618" s="187"/>
      <c r="C618" s="180"/>
      <c r="D618" s="169">
        <v>52</v>
      </c>
      <c r="E618" s="169"/>
      <c r="F618" s="208">
        <v>0</v>
      </c>
      <c r="G618" s="169"/>
      <c r="H618" s="208">
        <v>52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379</v>
      </c>
      <c r="B619" s="187"/>
      <c r="C619" s="180"/>
      <c r="D619" s="169">
        <v>95</v>
      </c>
      <c r="E619" s="169"/>
      <c r="F619" s="208">
        <v>0</v>
      </c>
      <c r="G619" s="169"/>
      <c r="H619" s="208">
        <v>95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x14ac:dyDescent="0.25">
      <c r="A620" s="188" t="s">
        <v>6</v>
      </c>
      <c r="B620" s="187"/>
      <c r="C620" s="180"/>
      <c r="D620" s="169">
        <v>10111</v>
      </c>
      <c r="E620" s="169"/>
      <c r="F620" s="208">
        <v>5849</v>
      </c>
      <c r="G620" s="169"/>
      <c r="H620" s="208">
        <v>4262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236</v>
      </c>
      <c r="B638" s="153"/>
      <c r="C638" s="180"/>
      <c r="D638" s="170">
        <v>327</v>
      </c>
      <c r="E638" s="170"/>
      <c r="F638" s="210">
        <v>160</v>
      </c>
      <c r="G638" s="170"/>
      <c r="H638" s="210">
        <v>167</v>
      </c>
      <c r="I638" s="187"/>
      <c r="J638" s="153"/>
      <c r="K638" s="196" t="s">
        <v>507</v>
      </c>
    </row>
    <row r="639" spans="1:17" x14ac:dyDescent="0.25">
      <c r="A639" s="188" t="s">
        <v>258</v>
      </c>
      <c r="B639" s="153"/>
      <c r="C639" s="180"/>
      <c r="D639" s="170">
        <v>166</v>
      </c>
      <c r="E639" s="170"/>
      <c r="F639" s="210">
        <v>123</v>
      </c>
      <c r="G639" s="170"/>
      <c r="H639" s="210">
        <v>43</v>
      </c>
      <c r="I639" s="187"/>
      <c r="J639" s="153"/>
      <c r="K639" s="196" t="s">
        <v>507</v>
      </c>
    </row>
    <row r="640" spans="1:17" x14ac:dyDescent="0.25">
      <c r="A640" s="188" t="s">
        <v>6</v>
      </c>
      <c r="B640" s="153"/>
      <c r="C640" s="180"/>
      <c r="D640" s="170">
        <v>493</v>
      </c>
      <c r="E640" s="170"/>
      <c r="F640" s="210">
        <v>283</v>
      </c>
      <c r="G640" s="170"/>
      <c r="H640" s="210">
        <v>210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1792</v>
      </c>
      <c r="G679" s="180"/>
      <c r="H679" s="215">
        <v>952</v>
      </c>
      <c r="I679" s="187"/>
      <c r="J679" s="215">
        <v>840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10111</v>
      </c>
      <c r="G680" s="180"/>
      <c r="H680" s="215">
        <v>5849</v>
      </c>
      <c r="I680" s="187"/>
      <c r="J680" s="215">
        <v>4262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493</v>
      </c>
      <c r="G681" s="180"/>
      <c r="H681" s="215">
        <v>283</v>
      </c>
      <c r="I681" s="187"/>
      <c r="J681" s="215">
        <v>210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10003</v>
      </c>
      <c r="G682" s="180"/>
      <c r="H682" s="215">
        <v>9813</v>
      </c>
      <c r="I682" s="187"/>
      <c r="J682" s="215">
        <v>190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16897</v>
      </c>
      <c r="I683" s="187"/>
      <c r="J683" s="215">
        <v>5502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806" spans="11:11" x14ac:dyDescent="0.25">
      <c r="K806" s="47" t="s">
        <v>540</v>
      </c>
    </row>
    <row r="807" spans="11:1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47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47086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6612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2016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10061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6689</v>
      </c>
      <c r="N917" s="92"/>
      <c r="P917" s="227" t="s">
        <v>619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0</v>
      </c>
      <c r="N918" s="92"/>
      <c r="P918" s="228">
        <v>0.80902777777777779</v>
      </c>
      <c r="Q918" s="47">
        <v>19</v>
      </c>
      <c r="Y918" s="47"/>
    </row>
    <row r="919" spans="1:25" x14ac:dyDescent="0.25">
      <c r="K919" s="225" t="s">
        <v>409</v>
      </c>
      <c r="L919" s="225" t="s">
        <v>476</v>
      </c>
      <c r="M919" s="226">
        <v>72464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363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72827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3394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1020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6385</v>
      </c>
      <c r="N924" s="92"/>
      <c r="P924" s="225" t="s">
        <v>419</v>
      </c>
      <c r="Q924" s="226">
        <v>-2374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2729</v>
      </c>
      <c r="N925" s="92"/>
      <c r="P925" s="225" t="s">
        <v>420</v>
      </c>
      <c r="Q925" s="226">
        <v>-2071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399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9513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6119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2755</v>
      </c>
      <c r="N931" s="92"/>
      <c r="P931" s="235" t="s">
        <v>383</v>
      </c>
      <c r="Q931" s="226">
        <v>2520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2143</v>
      </c>
      <c r="N932" s="92"/>
      <c r="P932" s="235" t="s">
        <v>384</v>
      </c>
      <c r="Q932" s="226">
        <v>4092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5946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0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10844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11864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2016</v>
      </c>
      <c r="R938" s="95" t="s">
        <v>320</v>
      </c>
      <c r="S938" s="47" t="s">
        <v>482</v>
      </c>
      <c r="T938" s="235" t="s">
        <v>7</v>
      </c>
      <c r="U938" s="235"/>
      <c r="V938" s="237">
        <v>71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28416</v>
      </c>
      <c r="N939" s="92"/>
      <c r="P939" s="225" t="s">
        <v>408</v>
      </c>
      <c r="Q939" s="226">
        <v>4245</v>
      </c>
      <c r="R939" s="95" t="s">
        <v>315</v>
      </c>
      <c r="S939" s="47" t="s">
        <v>543</v>
      </c>
      <c r="T939" s="235" t="s">
        <v>524</v>
      </c>
      <c r="U939" s="235"/>
      <c r="V939" s="237">
        <v>292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6261</v>
      </c>
      <c r="N940" s="92"/>
      <c r="T940" s="242" t="s">
        <v>6</v>
      </c>
      <c r="U940" s="242"/>
      <c r="V940" s="240">
        <v>363</v>
      </c>
      <c r="Y940" s="47"/>
    </row>
    <row r="941" spans="11:25" x14ac:dyDescent="0.25">
      <c r="K941" s="225" t="s">
        <v>573</v>
      </c>
      <c r="L941" s="225" t="s">
        <v>572</v>
      </c>
      <c r="M941" s="226">
        <v>0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34677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41592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9530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944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344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10818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13252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620</v>
      </c>
      <c r="E953" s="257"/>
      <c r="F953" s="257"/>
      <c r="G953" s="258" t="s">
        <v>621</v>
      </c>
      <c r="H953" s="259" t="s">
        <v>622</v>
      </c>
      <c r="I953" s="260"/>
      <c r="K953" s="261" t="s">
        <v>0</v>
      </c>
      <c r="L953" s="262"/>
      <c r="M953" s="263">
        <v>13374</v>
      </c>
      <c r="N953" s="264"/>
      <c r="O953" s="265">
        <v>0.81944444444444453</v>
      </c>
      <c r="P953" s="266">
        <v>43799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623</v>
      </c>
      <c r="E954" s="272"/>
      <c r="F954" s="272"/>
      <c r="G954" s="258" t="s">
        <v>624</v>
      </c>
      <c r="H954" s="259" t="s">
        <v>625</v>
      </c>
      <c r="I954" s="260"/>
      <c r="K954" s="273" t="s">
        <v>183</v>
      </c>
      <c r="L954" s="274"/>
      <c r="M954" s="275">
        <v>41592</v>
      </c>
      <c r="N954" s="276"/>
      <c r="O954" s="277">
        <v>0.80902777777777779</v>
      </c>
      <c r="P954" s="278">
        <v>43799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626</v>
      </c>
      <c r="E955" s="272"/>
      <c r="F955" s="272"/>
      <c r="G955" s="258" t="s">
        <v>627</v>
      </c>
      <c r="H955" s="259" t="s">
        <v>628</v>
      </c>
      <c r="I955" s="260"/>
      <c r="K955" s="273" t="s">
        <v>182</v>
      </c>
      <c r="L955" s="274"/>
      <c r="M955" s="275">
        <v>6362</v>
      </c>
      <c r="N955" s="276"/>
      <c r="O955" s="277">
        <v>1.3888888888888889E-3</v>
      </c>
      <c r="P955" s="278">
        <v>43799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629</v>
      </c>
      <c r="E956" s="272"/>
      <c r="F956" s="272"/>
      <c r="G956" s="258" t="s">
        <v>630</v>
      </c>
      <c r="H956" s="259" t="s">
        <v>631</v>
      </c>
      <c r="I956" s="260"/>
      <c r="K956" s="273" t="s">
        <v>2</v>
      </c>
      <c r="L956" s="274"/>
      <c r="M956" s="275">
        <v>12009</v>
      </c>
      <c r="N956" s="276"/>
      <c r="O956" s="277">
        <v>0.78472222222222221</v>
      </c>
      <c r="P956" s="278">
        <v>43799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632</v>
      </c>
      <c r="E957" s="272"/>
      <c r="F957" s="272"/>
      <c r="G957" s="258" t="s">
        <v>633</v>
      </c>
      <c r="H957" s="259" t="s">
        <v>634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72827</v>
      </c>
      <c r="N958" s="276"/>
      <c r="O958" s="282">
        <v>0.80902777777777779</v>
      </c>
      <c r="P958" s="278">
        <v>43799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85</v>
      </c>
      <c r="Q962" s="301">
        <v>49</v>
      </c>
      <c r="R962" s="302">
        <v>837.9</v>
      </c>
      <c r="S962" s="302"/>
      <c r="T962" s="303">
        <v>14.81</v>
      </c>
      <c r="U962" s="303"/>
      <c r="V962" s="304" t="s">
        <v>635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186</v>
      </c>
      <c r="Q963" s="308">
        <v>75</v>
      </c>
      <c r="R963" s="309">
        <v>768.78</v>
      </c>
      <c r="S963" s="309"/>
      <c r="T963" s="310">
        <v>17.64</v>
      </c>
      <c r="U963" s="310"/>
      <c r="V963" s="311" t="s">
        <v>636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189</v>
      </c>
      <c r="Q964" s="316">
        <v>148</v>
      </c>
      <c r="R964" s="317">
        <v>576.84</v>
      </c>
      <c r="S964" s="317"/>
      <c r="T964" s="318">
        <v>18.95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239</v>
      </c>
      <c r="Q965" s="308">
        <v>445</v>
      </c>
      <c r="R965" s="309">
        <v>787.25</v>
      </c>
      <c r="S965" s="309"/>
      <c r="T965" s="310">
        <v>18.32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515</v>
      </c>
      <c r="Q966" s="321">
        <v>462</v>
      </c>
      <c r="R966" s="322">
        <v>695.8</v>
      </c>
      <c r="S966" s="322"/>
      <c r="T966" s="323">
        <v>93.13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473</v>
      </c>
      <c r="Q967" s="308">
        <v>482</v>
      </c>
      <c r="R967" s="309" t="s">
        <v>341</v>
      </c>
      <c r="S967" s="309"/>
      <c r="T967" s="310">
        <v>58.09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496</v>
      </c>
      <c r="Q968" s="321">
        <v>476</v>
      </c>
      <c r="R968" s="322" t="s">
        <v>341</v>
      </c>
      <c r="S968" s="322"/>
      <c r="T968" s="323">
        <v>73.33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131</v>
      </c>
      <c r="Q969" s="326">
        <v>39</v>
      </c>
      <c r="R969" s="327">
        <v>788.58</v>
      </c>
      <c r="S969" s="327"/>
      <c r="T969" s="328">
        <v>16.239999999999998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202</v>
      </c>
      <c r="Q970" s="316">
        <v>93</v>
      </c>
      <c r="R970" s="317">
        <v>738.33</v>
      </c>
      <c r="S970" s="317"/>
      <c r="T970" s="318">
        <v>17.68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507</v>
      </c>
      <c r="Q971" s="308">
        <v>650</v>
      </c>
      <c r="R971" s="309">
        <v>626.59</v>
      </c>
      <c r="S971" s="309"/>
      <c r="T971" s="310">
        <v>15.61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1387</v>
      </c>
      <c r="Q972" s="321">
        <v>1926</v>
      </c>
      <c r="R972" s="322">
        <v>500.09</v>
      </c>
      <c r="S972" s="322"/>
      <c r="T972" s="323">
        <v>12.74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1973</v>
      </c>
      <c r="Q973" s="308">
        <v>1540</v>
      </c>
      <c r="R973" s="309">
        <v>430.96</v>
      </c>
      <c r="S973" s="309"/>
      <c r="T973" s="310">
        <v>80.849999999999994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2405</v>
      </c>
      <c r="Q974" s="316">
        <v>1972</v>
      </c>
      <c r="R974" s="322">
        <v>392.88</v>
      </c>
      <c r="S974" s="317"/>
      <c r="T974" s="318">
        <v>19.89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46</v>
      </c>
      <c r="Q975" s="326">
        <v>34</v>
      </c>
      <c r="R975" s="327">
        <v>841.06</v>
      </c>
      <c r="S975" s="327"/>
      <c r="T975" s="328">
        <v>34.229999999999997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70</v>
      </c>
      <c r="Q976" s="321">
        <v>75</v>
      </c>
      <c r="R976" s="322" t="s">
        <v>341</v>
      </c>
      <c r="S976" s="322"/>
      <c r="T976" s="323">
        <v>80.069999999999993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65</v>
      </c>
      <c r="Q977" s="331">
        <v>64</v>
      </c>
      <c r="R977" s="309" t="s">
        <v>341</v>
      </c>
      <c r="S977" s="332"/>
      <c r="T977" s="333">
        <v>90.36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59</v>
      </c>
      <c r="Q978" s="326">
        <v>85</v>
      </c>
      <c r="R978" s="327">
        <v>902.67</v>
      </c>
      <c r="S978" s="327"/>
      <c r="T978" s="328">
        <v>16.440000000000001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92</v>
      </c>
      <c r="Q979" s="321">
        <v>91</v>
      </c>
      <c r="R979" s="322" t="s">
        <v>341</v>
      </c>
      <c r="S979" s="322"/>
      <c r="T979" s="323">
        <v>95.4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265</v>
      </c>
      <c r="Q980" s="308">
        <v>277</v>
      </c>
      <c r="R980" s="309" t="s">
        <v>341</v>
      </c>
      <c r="S980" s="309"/>
      <c r="T980" s="310">
        <v>49.93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764</v>
      </c>
      <c r="Q981" s="321">
        <v>1076</v>
      </c>
      <c r="R981" s="322">
        <v>753.71</v>
      </c>
      <c r="S981" s="322"/>
      <c r="T981" s="323">
        <v>13.09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1234</v>
      </c>
      <c r="Q982" s="308">
        <v>859</v>
      </c>
      <c r="R982" s="309">
        <v>658.38</v>
      </c>
      <c r="S982" s="309"/>
      <c r="T982" s="310">
        <v>34.83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888</v>
      </c>
      <c r="Q983" s="321">
        <v>1003</v>
      </c>
      <c r="R983" s="322">
        <v>620.26</v>
      </c>
      <c r="S983" s="322"/>
      <c r="T983" s="323">
        <v>43.43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1043</v>
      </c>
      <c r="Q984" s="308">
        <v>1092</v>
      </c>
      <c r="R984" s="309" t="s">
        <v>341</v>
      </c>
      <c r="S984" s="309"/>
      <c r="T984" s="310">
        <v>67.67</v>
      </c>
      <c r="U984" s="310"/>
      <c r="V984" s="311" t="s">
        <v>637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1091</v>
      </c>
      <c r="Q985" s="321">
        <v>1150</v>
      </c>
      <c r="R985" s="322" t="s">
        <v>341</v>
      </c>
      <c r="S985" s="322"/>
      <c r="T985" s="323">
        <v>22.18</v>
      </c>
      <c r="U985" s="323"/>
      <c r="V985" s="324" t="s">
        <v>341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1245</v>
      </c>
      <c r="Q986" s="308">
        <v>693</v>
      </c>
      <c r="R986" s="309">
        <v>494.44</v>
      </c>
      <c r="S986" s="309"/>
      <c r="T986" s="310">
        <v>68.28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791</v>
      </c>
      <c r="Q987" s="321">
        <v>984</v>
      </c>
      <c r="R987" s="322">
        <v>466.44</v>
      </c>
      <c r="S987" s="322"/>
      <c r="T987" s="323">
        <v>54.42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1158</v>
      </c>
      <c r="Q988" s="308">
        <v>1928</v>
      </c>
      <c r="R988" s="309">
        <v>432.02</v>
      </c>
      <c r="S988" s="309"/>
      <c r="T988" s="310">
        <v>16.989999999999998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2386</v>
      </c>
      <c r="Q989" s="321">
        <v>2386</v>
      </c>
      <c r="R989" s="322">
        <v>375.6</v>
      </c>
      <c r="S989" s="322"/>
      <c r="T989" s="323">
        <v>18.489999999999998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109</v>
      </c>
      <c r="Q990" s="326">
        <v>164</v>
      </c>
      <c r="R990" s="327" t="s">
        <v>341</v>
      </c>
      <c r="S990" s="327"/>
      <c r="T990" s="328">
        <v>90.34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210</v>
      </c>
      <c r="Q991" s="316">
        <v>230</v>
      </c>
      <c r="R991" s="317" t="s">
        <v>341</v>
      </c>
      <c r="S991" s="317"/>
      <c r="T991" s="318">
        <v>87.45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177</v>
      </c>
      <c r="Q992" s="308">
        <v>219</v>
      </c>
      <c r="R992" s="309">
        <v>476.73</v>
      </c>
      <c r="S992" s="309"/>
      <c r="T992" s="310">
        <v>85.92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226</v>
      </c>
      <c r="Q993" s="321">
        <v>211</v>
      </c>
      <c r="R993" s="322">
        <v>447.7</v>
      </c>
      <c r="S993" s="322"/>
      <c r="T993" s="323">
        <v>84.3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166</v>
      </c>
      <c r="Q994" s="331">
        <v>180</v>
      </c>
      <c r="R994" s="309" t="s">
        <v>341</v>
      </c>
      <c r="S994" s="332"/>
      <c r="T994" s="333">
        <v>87.92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67</v>
      </c>
      <c r="Q995" s="301">
        <v>41</v>
      </c>
      <c r="R995" s="302">
        <v>577.45000000000005</v>
      </c>
      <c r="S995" s="302"/>
      <c r="T995" s="303">
        <v>8.69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136</v>
      </c>
      <c r="Q996" s="326">
        <v>137</v>
      </c>
      <c r="R996" s="327" t="s">
        <v>341</v>
      </c>
      <c r="S996" s="327"/>
      <c r="T996" s="328">
        <v>61.17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102</v>
      </c>
      <c r="Q997" s="321">
        <v>104</v>
      </c>
      <c r="R997" s="322" t="s">
        <v>341</v>
      </c>
      <c r="S997" s="322"/>
      <c r="T997" s="323">
        <v>112.23</v>
      </c>
      <c r="U997" s="323"/>
      <c r="V997" s="324" t="s">
        <v>638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181</v>
      </c>
      <c r="Q998" s="326">
        <v>76</v>
      </c>
      <c r="R998" s="327" t="s">
        <v>341</v>
      </c>
      <c r="S998" s="327"/>
      <c r="T998" s="328">
        <v>100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186</v>
      </c>
      <c r="Q999" s="316">
        <v>191</v>
      </c>
      <c r="R999" s="317">
        <v>254.76</v>
      </c>
      <c r="S999" s="317"/>
      <c r="T999" s="318">
        <v>67.33</v>
      </c>
      <c r="U999" s="318"/>
      <c r="V999" s="319" t="s">
        <v>341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112</v>
      </c>
      <c r="Q1000" s="326">
        <v>108</v>
      </c>
      <c r="R1000" s="327" t="s">
        <v>341</v>
      </c>
      <c r="S1000" s="327"/>
      <c r="T1000" s="328">
        <v>-887.95</v>
      </c>
      <c r="U1000" s="328"/>
      <c r="V1000" s="329" t="s">
        <v>639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372</v>
      </c>
      <c r="Q1001" s="321">
        <v>369</v>
      </c>
      <c r="R1001" s="322" t="s">
        <v>341</v>
      </c>
      <c r="S1001" s="322"/>
      <c r="T1001" s="323">
        <v>58.23</v>
      </c>
      <c r="U1001" s="323"/>
      <c r="V1001" s="324" t="s">
        <v>341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433</v>
      </c>
      <c r="Q1002" s="308">
        <v>440</v>
      </c>
      <c r="R1002" s="309" t="s">
        <v>341</v>
      </c>
      <c r="S1002" s="309"/>
      <c r="T1002" s="310">
        <v>85.18</v>
      </c>
      <c r="U1002" s="310"/>
      <c r="V1002" s="311" t="s">
        <v>640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511</v>
      </c>
      <c r="Q1003" s="316">
        <v>514</v>
      </c>
      <c r="R1003" s="317" t="s">
        <v>341</v>
      </c>
      <c r="S1003" s="317"/>
      <c r="T1003" s="318">
        <v>-2.2999999999999998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</v>
      </c>
      <c r="Q1010" s="346">
        <v>11</v>
      </c>
      <c r="R1010" s="347">
        <v>743.3</v>
      </c>
      <c r="S1010" s="347"/>
      <c r="T1010" s="348">
        <v>69.64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21</v>
      </c>
      <c r="Q1011" s="326">
        <v>15</v>
      </c>
      <c r="R1011" s="327">
        <v>734.39</v>
      </c>
      <c r="S1011" s="327"/>
      <c r="T1011" s="328">
        <v>69.45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10</v>
      </c>
      <c r="Q1012" s="301">
        <v>10</v>
      </c>
      <c r="R1012" s="302">
        <v>768.94</v>
      </c>
      <c r="S1012" s="302"/>
      <c r="T1012" s="303">
        <v>90.48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82</v>
      </c>
      <c r="Q1013" s="308">
        <v>81</v>
      </c>
      <c r="R1013" s="309">
        <v>711.23</v>
      </c>
      <c r="S1013" s="309"/>
      <c r="T1013" s="310">
        <v>39.22</v>
      </c>
      <c r="U1013" s="310"/>
      <c r="V1013" s="311" t="s">
        <v>641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367</v>
      </c>
      <c r="Q1014" s="321">
        <v>286</v>
      </c>
      <c r="R1014" s="322">
        <v>446.93</v>
      </c>
      <c r="S1014" s="322"/>
      <c r="T1014" s="323">
        <v>51.68</v>
      </c>
      <c r="U1014" s="323"/>
      <c r="V1014" s="324" t="s">
        <v>341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289</v>
      </c>
      <c r="Q1015" s="308">
        <v>398</v>
      </c>
      <c r="R1015" s="309" t="s">
        <v>341</v>
      </c>
      <c r="S1015" s="309"/>
      <c r="T1015" s="310">
        <v>21.32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549</v>
      </c>
      <c r="Q1016" s="321">
        <v>549</v>
      </c>
      <c r="R1016" s="322" t="s">
        <v>341</v>
      </c>
      <c r="S1016" s="322"/>
      <c r="T1016" s="323">
        <v>79.680000000000007</v>
      </c>
      <c r="U1016" s="323"/>
      <c r="V1016" s="324" t="s">
        <v>642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548</v>
      </c>
      <c r="Q1017" s="308">
        <v>492</v>
      </c>
      <c r="R1017" s="309">
        <v>381.25</v>
      </c>
      <c r="S1017" s="309"/>
      <c r="T1017" s="310">
        <v>34.4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556</v>
      </c>
      <c r="Q1018" s="321">
        <v>510</v>
      </c>
      <c r="R1018" s="322" t="s">
        <v>341</v>
      </c>
      <c r="S1018" s="322"/>
      <c r="T1018" s="323">
        <v>88.36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691</v>
      </c>
      <c r="Q1019" s="331">
        <v>488</v>
      </c>
      <c r="R1019" s="309">
        <v>326.06</v>
      </c>
      <c r="S1019" s="332"/>
      <c r="T1019" s="333">
        <v>58.88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180</v>
      </c>
      <c r="Q1020" s="301">
        <v>115</v>
      </c>
      <c r="R1020" s="302">
        <v>628.86</v>
      </c>
      <c r="S1020" s="302"/>
      <c r="T1020" s="303">
        <v>28.97</v>
      </c>
      <c r="U1020" s="303"/>
      <c r="V1020" s="304" t="s">
        <v>341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261</v>
      </c>
      <c r="Q1021" s="326">
        <v>61</v>
      </c>
      <c r="R1021" s="327">
        <v>561.58000000000004</v>
      </c>
      <c r="S1021" s="327"/>
      <c r="T1021" s="328">
        <v>19.88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71</v>
      </c>
      <c r="Q1022" s="321">
        <v>69</v>
      </c>
      <c r="R1022" s="322" t="s">
        <v>341</v>
      </c>
      <c r="S1022" s="322"/>
      <c r="T1022" s="323">
        <v>94.95</v>
      </c>
      <c r="U1022" s="323"/>
      <c r="V1022" s="324" t="s">
        <v>643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216</v>
      </c>
      <c r="Q1023" s="308">
        <v>104</v>
      </c>
      <c r="R1023" s="309">
        <v>467.69</v>
      </c>
      <c r="S1023" s="309"/>
      <c r="T1023" s="310">
        <v>25.01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101</v>
      </c>
      <c r="Q1024" s="321">
        <v>96</v>
      </c>
      <c r="R1024" s="322" t="s">
        <v>341</v>
      </c>
      <c r="S1024" s="322"/>
      <c r="T1024" s="323">
        <v>128.97</v>
      </c>
      <c r="U1024" s="323"/>
      <c r="V1024" s="324" t="s">
        <v>341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254</v>
      </c>
      <c r="Q1025" s="308">
        <v>244</v>
      </c>
      <c r="R1025" s="309" t="s">
        <v>341</v>
      </c>
      <c r="S1025" s="309"/>
      <c r="T1025" s="310">
        <v>79.83</v>
      </c>
      <c r="U1025" s="310"/>
      <c r="V1025" s="311" t="s">
        <v>341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243</v>
      </c>
      <c r="Q1026" s="321">
        <v>243</v>
      </c>
      <c r="R1026" s="322" t="s">
        <v>341</v>
      </c>
      <c r="S1026" s="322"/>
      <c r="T1026" s="323">
        <v>88.67</v>
      </c>
      <c r="U1026" s="323"/>
      <c r="V1026" s="324" t="s">
        <v>341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275</v>
      </c>
      <c r="Q1027" s="308">
        <v>265</v>
      </c>
      <c r="R1027" s="309" t="s">
        <v>341</v>
      </c>
      <c r="S1027" s="309"/>
      <c r="T1027" s="310">
        <v>91.63</v>
      </c>
      <c r="U1027" s="310"/>
      <c r="V1027" s="311" t="s">
        <v>341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713</v>
      </c>
      <c r="Q1028" s="321">
        <v>361</v>
      </c>
      <c r="R1028" s="322">
        <v>324.44</v>
      </c>
      <c r="S1028" s="322"/>
      <c r="T1028" s="323">
        <v>21.1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399</v>
      </c>
      <c r="Q1029" s="308">
        <v>365</v>
      </c>
      <c r="R1029" s="309" t="s">
        <v>341</v>
      </c>
      <c r="S1029" s="309"/>
      <c r="T1029" s="310">
        <v>88.75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461</v>
      </c>
      <c r="Q1030" s="321">
        <v>511</v>
      </c>
      <c r="R1030" s="322" t="s">
        <v>341</v>
      </c>
      <c r="S1030" s="322"/>
      <c r="T1030" s="323">
        <v>88.86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5429</v>
      </c>
      <c r="Q1031" s="326">
        <v>3931</v>
      </c>
      <c r="R1031" s="327">
        <v>326.27</v>
      </c>
      <c r="S1031" s="327"/>
      <c r="T1031" s="328">
        <v>63.47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4781</v>
      </c>
      <c r="Q1032" s="321">
        <v>5079</v>
      </c>
      <c r="R1032" s="322" t="s">
        <v>341</v>
      </c>
      <c r="S1032" s="322"/>
      <c r="T1032" s="323">
        <v>83.43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6080</v>
      </c>
      <c r="Q1033" s="308">
        <v>6317</v>
      </c>
      <c r="R1033" s="309" t="s">
        <v>341</v>
      </c>
      <c r="S1033" s="309"/>
      <c r="T1033" s="310">
        <v>1.43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7349</v>
      </c>
      <c r="Q1034" s="316">
        <v>7482</v>
      </c>
      <c r="R1034" s="322">
        <v>216.51</v>
      </c>
      <c r="S1034" s="317"/>
      <c r="T1034" s="318">
        <v>77.13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14</v>
      </c>
      <c r="Q1035" s="354">
        <v>15</v>
      </c>
      <c r="R1035" s="355">
        <v>614.12</v>
      </c>
      <c r="S1035" s="355"/>
      <c r="T1035" s="356">
        <v>46.31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22</v>
      </c>
      <c r="Q1036" s="346">
        <v>22</v>
      </c>
      <c r="R1036" s="347" t="s">
        <v>341</v>
      </c>
      <c r="S1036" s="347"/>
      <c r="T1036" s="348">
        <v>64.92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52</v>
      </c>
      <c r="Q1037" s="326">
        <v>52</v>
      </c>
      <c r="R1037" s="327" t="s">
        <v>341</v>
      </c>
      <c r="S1037" s="327"/>
      <c r="T1037" s="328">
        <v>70.06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0</v>
      </c>
      <c r="Q1038" s="301">
        <v>17</v>
      </c>
      <c r="R1038" s="302">
        <v>412.67</v>
      </c>
      <c r="S1038" s="302"/>
      <c r="T1038" s="303">
        <v>84.68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29</v>
      </c>
      <c r="Q1039" s="308">
        <v>29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111</v>
      </c>
      <c r="Q1040" s="321">
        <v>111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138</v>
      </c>
      <c r="Q1041" s="308">
        <v>137</v>
      </c>
      <c r="R1041" s="309" t="s">
        <v>341</v>
      </c>
      <c r="S1041" s="309"/>
      <c r="T1041" s="310">
        <v>90.6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34</v>
      </c>
      <c r="Q1042" s="301">
        <v>17</v>
      </c>
      <c r="R1042" s="302">
        <v>445.7</v>
      </c>
      <c r="S1042" s="302"/>
      <c r="T1042" s="303">
        <v>49.68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17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0</v>
      </c>
      <c r="R1044" s="309">
        <v>362.76</v>
      </c>
      <c r="S1044" s="309"/>
      <c r="T1044" s="310">
        <v>55.55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108</v>
      </c>
      <c r="Q1045" s="316">
        <v>117</v>
      </c>
      <c r="R1045" s="317">
        <v>398.05</v>
      </c>
      <c r="S1045" s="317"/>
      <c r="T1045" s="318">
        <v>66.12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41</v>
      </c>
      <c r="Q1046" s="308">
        <v>70</v>
      </c>
      <c r="R1046" s="309">
        <v>701.73</v>
      </c>
      <c r="S1046" s="309"/>
      <c r="T1046" s="310">
        <v>30.15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83</v>
      </c>
      <c r="Q1047" s="321">
        <v>68</v>
      </c>
      <c r="R1047" s="322">
        <v>612.79</v>
      </c>
      <c r="S1047" s="322"/>
      <c r="T1047" s="323">
        <v>35.15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172</v>
      </c>
      <c r="Q1048" s="308">
        <v>155</v>
      </c>
      <c r="R1048" s="309">
        <v>453.62</v>
      </c>
      <c r="S1048" s="309"/>
      <c r="T1048" s="310">
        <v>32.21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289</v>
      </c>
      <c r="Q1049" s="321">
        <v>87</v>
      </c>
      <c r="R1049" s="322" t="s">
        <v>341</v>
      </c>
      <c r="S1049" s="322"/>
      <c r="T1049" s="323">
        <v>73.06</v>
      </c>
      <c r="U1049" s="323"/>
      <c r="V1049" s="324" t="s">
        <v>644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214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324</v>
      </c>
      <c r="Q1051" s="321">
        <v>118</v>
      </c>
      <c r="R1051" s="322">
        <v>251.37</v>
      </c>
      <c r="S1051" s="322"/>
      <c r="T1051" s="323">
        <v>87</v>
      </c>
      <c r="U1051" s="323"/>
      <c r="V1051" s="324" t="s">
        <v>645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207</v>
      </c>
      <c r="Q1052" s="308">
        <v>215</v>
      </c>
      <c r="R1052" s="309" t="s">
        <v>341</v>
      </c>
      <c r="S1052" s="309"/>
      <c r="T1052" s="310">
        <v>53.92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363</v>
      </c>
      <c r="Q1053" s="321">
        <v>362</v>
      </c>
      <c r="R1053" s="322" t="s">
        <v>341</v>
      </c>
      <c r="S1053" s="322"/>
      <c r="T1053" s="323">
        <v>99.53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15.7</v>
      </c>
      <c r="N1055" s="225"/>
      <c r="O1055" s="225">
        <v>98</v>
      </c>
      <c r="P1055" s="225">
        <v>48</v>
      </c>
      <c r="Q1055" s="225">
        <v>49</v>
      </c>
      <c r="R1055" s="363">
        <v>4804</v>
      </c>
      <c r="S1055" s="225"/>
      <c r="T1055" s="364">
        <v>4759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15.6</v>
      </c>
      <c r="N1056" s="225"/>
      <c r="O1056" s="225">
        <v>90</v>
      </c>
      <c r="P1056" s="225">
        <v>61</v>
      </c>
      <c r="Q1056" s="225">
        <v>64</v>
      </c>
      <c r="R1056" s="363">
        <v>4410</v>
      </c>
      <c r="S1056" s="225"/>
      <c r="T1056" s="364">
        <v>4019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55.1</v>
      </c>
      <c r="N1057" s="225"/>
      <c r="O1057" s="225">
        <v>111</v>
      </c>
      <c r="P1057" s="225">
        <v>83</v>
      </c>
      <c r="Q1057" s="225">
        <v>83</v>
      </c>
      <c r="R1057" s="363">
        <v>660</v>
      </c>
      <c r="S1057" s="225"/>
      <c r="T1057" s="364">
        <v>656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21.6</v>
      </c>
      <c r="N1058" s="225"/>
      <c r="O1058" s="225">
        <v>107</v>
      </c>
      <c r="P1058" s="225">
        <v>58</v>
      </c>
      <c r="Q1058" s="225">
        <v>59</v>
      </c>
      <c r="R1058" s="363">
        <v>618</v>
      </c>
      <c r="S1058" s="225"/>
      <c r="T1058" s="364">
        <v>628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63.2</v>
      </c>
      <c r="N1059" s="225"/>
      <c r="O1059" s="225">
        <v>85</v>
      </c>
      <c r="P1059" s="225">
        <v>61</v>
      </c>
      <c r="Q1059" s="225">
        <v>61</v>
      </c>
      <c r="R1059" s="363">
        <v>9528</v>
      </c>
      <c r="S1059" s="225"/>
      <c r="T1059" s="364">
        <v>9372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35.799999999999997</v>
      </c>
      <c r="N1060" s="225"/>
      <c r="O1060" s="225">
        <v>93</v>
      </c>
      <c r="P1060" s="225">
        <v>59</v>
      </c>
      <c r="Q1060" s="225">
        <v>60</v>
      </c>
      <c r="R1060" s="363">
        <v>907</v>
      </c>
      <c r="S1060" s="225"/>
      <c r="T1060" s="364">
        <v>656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48.7</v>
      </c>
      <c r="N1061" s="225"/>
      <c r="O1061" s="225">
        <v>118</v>
      </c>
      <c r="P1061" s="225">
        <v>92</v>
      </c>
      <c r="Q1061" s="225">
        <v>99</v>
      </c>
      <c r="R1061" s="363">
        <v>250</v>
      </c>
      <c r="S1061" s="225"/>
      <c r="T1061" s="364">
        <v>492</v>
      </c>
    </row>
    <row r="1062" spans="1:25" x14ac:dyDescent="0.25">
      <c r="K1062" s="362" t="s">
        <v>556</v>
      </c>
      <c r="L1062" s="362"/>
      <c r="M1062" s="225">
        <v>66.400000000000006</v>
      </c>
      <c r="N1062" s="225"/>
      <c r="O1062" s="225">
        <v>116</v>
      </c>
      <c r="P1062" s="225">
        <v>36</v>
      </c>
      <c r="Q1062" s="225">
        <v>41</v>
      </c>
      <c r="R1062" s="363">
        <v>622</v>
      </c>
      <c r="S1062" s="225"/>
      <c r="T1062" s="364">
        <v>399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135</v>
      </c>
      <c r="Q1065" s="92">
        <v>135</v>
      </c>
      <c r="R1065" s="365">
        <v>282.91000000000003</v>
      </c>
      <c r="S1065" s="365"/>
      <c r="T1065" s="310">
        <v>50.7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62</v>
      </c>
      <c r="Q1066" s="367">
        <v>62</v>
      </c>
      <c r="R1066" s="368" t="s">
        <v>341</v>
      </c>
      <c r="S1066" s="369"/>
      <c r="T1066" s="303">
        <v>83.56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62</v>
      </c>
      <c r="Q1067" s="92">
        <v>61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80</v>
      </c>
      <c r="Q1068" s="367">
        <v>83</v>
      </c>
      <c r="R1068" s="368" t="s">
        <v>341</v>
      </c>
      <c r="S1068" s="369"/>
      <c r="T1068" s="303">
        <v>56.39</v>
      </c>
      <c r="U1068" s="370"/>
      <c r="V1068" s="371" t="s">
        <v>646</v>
      </c>
    </row>
    <row r="1069" spans="1:25" x14ac:dyDescent="0.25">
      <c r="K1069" s="88" t="s">
        <v>592</v>
      </c>
      <c r="L1069" s="89"/>
      <c r="M1069" s="47" t="s">
        <v>593</v>
      </c>
      <c r="P1069" s="93">
        <v>72</v>
      </c>
      <c r="Q1069" s="92">
        <v>72</v>
      </c>
      <c r="R1069" s="365" t="s">
        <v>341</v>
      </c>
      <c r="S1069" s="365"/>
      <c r="T1069" s="310">
        <v>80.5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43</v>
      </c>
      <c r="Q1070" s="367">
        <v>35</v>
      </c>
      <c r="R1070" s="368">
        <v>793.92</v>
      </c>
      <c r="S1070" s="369"/>
      <c r="T1070" s="303">
        <v>29.61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33</v>
      </c>
      <c r="Q1071" s="92">
        <v>34</v>
      </c>
      <c r="R1071" s="365" t="s">
        <v>341</v>
      </c>
      <c r="S1071" s="372"/>
      <c r="T1071" s="310">
        <v>60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33</v>
      </c>
      <c r="Q1072" s="374">
        <v>10</v>
      </c>
      <c r="R1072" s="375">
        <v>603.52</v>
      </c>
      <c r="S1072" s="376"/>
      <c r="T1072" s="318">
        <v>17.75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420</v>
      </c>
      <c r="Q1073" s="380">
        <v>278</v>
      </c>
      <c r="R1073" s="381">
        <v>708.36</v>
      </c>
      <c r="S1073" s="382"/>
      <c r="T1073" s="383">
        <v>13.93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324</v>
      </c>
      <c r="Q1074" s="385">
        <v>324</v>
      </c>
      <c r="R1074" s="386">
        <v>603.05999999999995</v>
      </c>
      <c r="S1074" s="387"/>
      <c r="T1074" s="388">
        <v>20.6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371</v>
      </c>
      <c r="Q1075" s="391">
        <v>406</v>
      </c>
      <c r="R1075" s="392">
        <v>489.23</v>
      </c>
      <c r="S1075" s="393"/>
      <c r="T1075" s="394">
        <v>27.24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363</v>
      </c>
      <c r="Q1076" s="385">
        <v>363</v>
      </c>
      <c r="R1076" s="386" t="s">
        <v>341</v>
      </c>
      <c r="S1076" s="387"/>
      <c r="T1076" s="388">
        <v>91.04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586</v>
      </c>
      <c r="Q1077" s="391">
        <v>618</v>
      </c>
      <c r="R1077" s="392" t="s">
        <v>341</v>
      </c>
      <c r="S1077" s="393"/>
      <c r="T1077" s="394">
        <v>47.17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780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598</v>
      </c>
      <c r="Q1079" s="396">
        <v>647</v>
      </c>
      <c r="R1079" s="397" t="s">
        <v>341</v>
      </c>
      <c r="S1079" s="398"/>
      <c r="T1079" s="399">
        <v>70.12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146</v>
      </c>
      <c r="Q1080" s="380">
        <v>113</v>
      </c>
      <c r="R1080" s="381">
        <v>703.97</v>
      </c>
      <c r="S1080" s="382"/>
      <c r="T1080" s="383">
        <v>57.09</v>
      </c>
      <c r="U1080" s="89"/>
      <c r="V1080" s="87" t="s">
        <v>341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131</v>
      </c>
      <c r="Q1081" s="401">
        <v>131</v>
      </c>
      <c r="R1081" s="402">
        <v>656.34</v>
      </c>
      <c r="S1081" s="403"/>
      <c r="T1081" s="404">
        <v>26.8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94</v>
      </c>
      <c r="Q1082" s="380">
        <v>88</v>
      </c>
      <c r="R1082" s="381" t="s">
        <v>341</v>
      </c>
      <c r="S1082" s="382"/>
      <c r="T1082" s="383">
        <v>19.190000000000001</v>
      </c>
      <c r="U1082" s="89"/>
      <c r="V1082" s="87" t="s">
        <v>341</v>
      </c>
    </row>
    <row r="1083" spans="11:22" x14ac:dyDescent="0.25">
      <c r="K1083" s="66"/>
      <c r="M1083" s="153" t="s">
        <v>107</v>
      </c>
      <c r="N1083" s="153"/>
      <c r="O1083" s="153"/>
      <c r="P1083" s="384">
        <v>27</v>
      </c>
      <c r="Q1083" s="385">
        <v>74</v>
      </c>
      <c r="R1083" s="386">
        <v>590.87</v>
      </c>
      <c r="S1083" s="387"/>
      <c r="T1083" s="388">
        <v>36.94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1002</v>
      </c>
      <c r="Q1084" s="396">
        <v>865</v>
      </c>
      <c r="R1084" s="392" t="s">
        <v>341</v>
      </c>
      <c r="S1084" s="398"/>
      <c r="T1084" s="399">
        <v>59.66</v>
      </c>
      <c r="U1084" s="78"/>
      <c r="V1084" s="101" t="s">
        <v>647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82</v>
      </c>
      <c r="Q1085" s="406">
        <v>73</v>
      </c>
      <c r="R1085" s="407">
        <v>548.19000000000005</v>
      </c>
      <c r="S1085" s="408"/>
      <c r="T1085" s="409">
        <v>82.87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74</v>
      </c>
      <c r="Q1086" s="380">
        <v>352</v>
      </c>
      <c r="R1086" s="381">
        <v>631.80999999999995</v>
      </c>
      <c r="S1086" s="382"/>
      <c r="T1086" s="383">
        <v>43.83</v>
      </c>
      <c r="U1086" s="89"/>
      <c r="V1086" s="87" t="s">
        <v>648</v>
      </c>
    </row>
    <row r="1087" spans="11:22" x14ac:dyDescent="0.25">
      <c r="K1087" s="66"/>
      <c r="M1087" s="153" t="s">
        <v>110</v>
      </c>
      <c r="N1087" s="153"/>
      <c r="O1087" s="153"/>
      <c r="P1087" s="384">
        <v>599</v>
      </c>
      <c r="Q1087" s="385">
        <v>960</v>
      </c>
      <c r="R1087" s="386">
        <v>473.13</v>
      </c>
      <c r="S1087" s="387"/>
      <c r="T1087" s="388">
        <v>51.25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1138</v>
      </c>
      <c r="Q1088" s="396">
        <v>763</v>
      </c>
      <c r="R1088" s="392">
        <v>368.19</v>
      </c>
      <c r="S1088" s="398"/>
      <c r="T1088" s="399">
        <v>68.39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30</v>
      </c>
      <c r="Q1089" s="412">
        <v>38</v>
      </c>
      <c r="R1089" s="413">
        <v>489.63</v>
      </c>
      <c r="S1089" s="414"/>
      <c r="T1089" s="415">
        <v>103.74</v>
      </c>
      <c r="U1089" s="299"/>
      <c r="V1089" s="371" t="s">
        <v>649</v>
      </c>
    </row>
    <row r="1090" spans="11:25" x14ac:dyDescent="0.25">
      <c r="K1090" s="66"/>
      <c r="M1090" s="47" t="s">
        <v>114</v>
      </c>
      <c r="P1090" s="390">
        <v>221</v>
      </c>
      <c r="Q1090" s="391">
        <v>410</v>
      </c>
      <c r="R1090" s="392">
        <v>324.47000000000003</v>
      </c>
      <c r="S1090" s="393"/>
      <c r="T1090" s="394">
        <v>83.83</v>
      </c>
      <c r="V1090" s="76" t="s">
        <v>341</v>
      </c>
    </row>
    <row r="1091" spans="11:25" x14ac:dyDescent="0.25">
      <c r="K1091" s="66"/>
      <c r="M1091" s="153" t="s">
        <v>115</v>
      </c>
      <c r="N1091" s="153"/>
      <c r="O1091" s="153"/>
      <c r="P1091" s="384">
        <v>379</v>
      </c>
      <c r="Q1091" s="385">
        <v>382</v>
      </c>
      <c r="R1091" s="386" t="s">
        <v>341</v>
      </c>
      <c r="S1091" s="387"/>
      <c r="T1091" s="388">
        <v>89</v>
      </c>
      <c r="U1091" s="153"/>
      <c r="V1091" s="389" t="s">
        <v>650</v>
      </c>
    </row>
    <row r="1092" spans="11:25" x14ac:dyDescent="0.25">
      <c r="K1092" s="66"/>
      <c r="M1092" s="47" t="s">
        <v>116</v>
      </c>
      <c r="P1092" s="390">
        <v>433</v>
      </c>
      <c r="Q1092" s="391">
        <v>281</v>
      </c>
      <c r="R1092" s="392" t="s">
        <v>341</v>
      </c>
      <c r="S1092" s="393"/>
      <c r="T1092" s="394">
        <v>71.680000000000007</v>
      </c>
      <c r="V1092" s="76" t="s">
        <v>341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282</v>
      </c>
      <c r="Q1093" s="401">
        <v>375</v>
      </c>
      <c r="R1093" s="386" t="s">
        <v>341</v>
      </c>
      <c r="S1093" s="403"/>
      <c r="T1093" s="404">
        <v>102.73</v>
      </c>
      <c r="U1093" s="314"/>
      <c r="V1093" s="378" t="s">
        <v>651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19</v>
      </c>
      <c r="Q1094" s="380">
        <v>19</v>
      </c>
      <c r="R1094" s="381" t="s">
        <v>341</v>
      </c>
      <c r="S1094" s="382"/>
      <c r="T1094" s="383">
        <v>0</v>
      </c>
      <c r="U1094" s="89"/>
      <c r="V1094" s="87" t="s">
        <v>652</v>
      </c>
    </row>
    <row r="1095" spans="11:25" x14ac:dyDescent="0.25">
      <c r="K1095" s="66"/>
      <c r="M1095" s="153" t="s">
        <v>120</v>
      </c>
      <c r="N1095" s="153"/>
      <c r="O1095" s="153"/>
      <c r="P1095" s="384">
        <v>90</v>
      </c>
      <c r="Q1095" s="385">
        <v>90</v>
      </c>
      <c r="R1095" s="386" t="s">
        <v>341</v>
      </c>
      <c r="S1095" s="387"/>
      <c r="T1095" s="388">
        <v>0</v>
      </c>
      <c r="U1095" s="153"/>
      <c r="V1095" s="389" t="s">
        <v>645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63</v>
      </c>
      <c r="Q1096" s="396">
        <v>52</v>
      </c>
      <c r="R1096" s="397" t="s">
        <v>341</v>
      </c>
      <c r="S1096" s="398"/>
      <c r="T1096" s="399">
        <v>41</v>
      </c>
      <c r="U1096" s="78"/>
      <c r="V1096" s="101" t="s">
        <v>341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12</v>
      </c>
      <c r="Q1097" s="406">
        <v>9</v>
      </c>
      <c r="R1097" s="407">
        <v>833.82</v>
      </c>
      <c r="S1097" s="408"/>
      <c r="T1097" s="409">
        <v>32.96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18.2</v>
      </c>
      <c r="N1105" s="416"/>
      <c r="O1105" s="416">
        <v>49</v>
      </c>
      <c r="P1105" s="416">
        <v>44</v>
      </c>
      <c r="Q1105" s="416">
        <v>44</v>
      </c>
      <c r="R1105" s="417">
        <v>1581</v>
      </c>
      <c r="S1105" s="416"/>
      <c r="T1105" s="417">
        <v>940</v>
      </c>
      <c r="U1105" s="417"/>
    </row>
    <row r="1106" spans="1:21" x14ac:dyDescent="0.25">
      <c r="K1106" s="242" t="s">
        <v>440</v>
      </c>
      <c r="L1106" s="416"/>
      <c r="M1106" s="416">
        <v>84.6</v>
      </c>
      <c r="N1106" s="416"/>
      <c r="O1106" s="416">
        <v>68</v>
      </c>
      <c r="P1106" s="416">
        <v>121</v>
      </c>
      <c r="Q1106" s="416">
        <v>250</v>
      </c>
      <c r="R1106" s="417">
        <v>666</v>
      </c>
      <c r="S1106" s="416"/>
      <c r="T1106" s="417">
        <v>1491</v>
      </c>
      <c r="U1106" s="417"/>
    </row>
    <row r="1107" spans="1:21" x14ac:dyDescent="0.25">
      <c r="K1107" s="242" t="s">
        <v>441</v>
      </c>
      <c r="L1107" s="416"/>
      <c r="M1107" s="416">
        <v>41.7</v>
      </c>
      <c r="N1107" s="416"/>
      <c r="O1107" s="416">
        <v>60</v>
      </c>
      <c r="P1107" s="416">
        <v>130</v>
      </c>
      <c r="Q1107" s="416">
        <v>137</v>
      </c>
      <c r="R1107" s="417">
        <v>2980</v>
      </c>
      <c r="S1107" s="416"/>
      <c r="T1107" s="417">
        <v>2104</v>
      </c>
      <c r="U1107" s="417"/>
    </row>
    <row r="1108" spans="1:21" x14ac:dyDescent="0.25">
      <c r="K1108" s="242" t="s">
        <v>442</v>
      </c>
      <c r="L1108" s="416"/>
      <c r="M1108" s="416">
        <v>32.6</v>
      </c>
      <c r="N1108" s="416"/>
      <c r="O1108" s="416">
        <v>79</v>
      </c>
      <c r="P1108" s="416">
        <v>89</v>
      </c>
      <c r="Q1108" s="416">
        <v>89</v>
      </c>
      <c r="R1108" s="417">
        <v>56</v>
      </c>
      <c r="S1108" s="416"/>
      <c r="T1108" s="417">
        <v>44</v>
      </c>
      <c r="U1108" s="417"/>
    </row>
    <row r="1109" spans="1:21" x14ac:dyDescent="0.25">
      <c r="K1109" s="242" t="s">
        <v>557</v>
      </c>
      <c r="L1109" s="416"/>
      <c r="M1109" s="416">
        <v>48.7</v>
      </c>
      <c r="N1109" s="416"/>
      <c r="O1109" s="416">
        <v>118</v>
      </c>
      <c r="P1109" s="416">
        <v>92</v>
      </c>
      <c r="Q1109" s="416">
        <v>99</v>
      </c>
      <c r="R1109" s="417">
        <v>250</v>
      </c>
      <c r="S1109" s="416"/>
      <c r="T1109" s="417">
        <v>492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450</v>
      </c>
      <c r="Q1122" s="412">
        <v>832</v>
      </c>
      <c r="R1122" s="413">
        <v>426.23</v>
      </c>
      <c r="S1122" s="414"/>
      <c r="T1122" s="415">
        <v>11.24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901</v>
      </c>
      <c r="Q1123" s="391">
        <v>650</v>
      </c>
      <c r="R1123" s="392">
        <v>332.31</v>
      </c>
      <c r="S1123" s="393"/>
      <c r="T1123" s="394">
        <v>75.900000000000006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614</v>
      </c>
      <c r="Q1124" s="385">
        <v>833</v>
      </c>
      <c r="R1124" s="386" t="s">
        <v>341</v>
      </c>
      <c r="S1124" s="387"/>
      <c r="T1124" s="388">
        <v>31.33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1296</v>
      </c>
      <c r="Q1125" s="391">
        <v>1235</v>
      </c>
      <c r="R1125" s="392">
        <v>261.95</v>
      </c>
      <c r="S1125" s="393"/>
      <c r="T1125" s="394">
        <v>45.5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1504</v>
      </c>
      <c r="Q1126" s="385">
        <v>1504</v>
      </c>
      <c r="R1126" s="386">
        <v>211.74</v>
      </c>
      <c r="S1126" s="387"/>
      <c r="T1126" s="388">
        <v>29.36</v>
      </c>
      <c r="U1126" s="153"/>
      <c r="V1126" s="389" t="s">
        <v>341</v>
      </c>
    </row>
    <row r="1127" spans="11:22" x14ac:dyDescent="0.25">
      <c r="K1127" s="305"/>
      <c r="L1127" s="306"/>
      <c r="M1127" s="47" t="s">
        <v>169</v>
      </c>
      <c r="P1127" s="390">
        <v>2032</v>
      </c>
      <c r="Q1127" s="391">
        <v>1969</v>
      </c>
      <c r="R1127" s="392">
        <v>154.83000000000001</v>
      </c>
      <c r="S1127" s="393"/>
      <c r="T1127" s="394">
        <v>74.540000000000006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3571</v>
      </c>
      <c r="Q1128" s="385">
        <v>6624</v>
      </c>
      <c r="R1128" s="386">
        <v>61.03</v>
      </c>
      <c r="S1128" s="403"/>
      <c r="T1128" s="388">
        <v>25.78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8</v>
      </c>
      <c r="Q1129" s="380">
        <v>14</v>
      </c>
      <c r="R1129" s="381">
        <v>817.49</v>
      </c>
      <c r="S1129" s="382"/>
      <c r="T1129" s="383">
        <v>23.01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961</v>
      </c>
      <c r="Q1130" s="412">
        <v>454</v>
      </c>
      <c r="R1130" s="413">
        <v>563.58000000000004</v>
      </c>
      <c r="S1130" s="414"/>
      <c r="T1130" s="415">
        <v>49.31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620</v>
      </c>
      <c r="Q1131" s="391">
        <v>1160</v>
      </c>
      <c r="R1131" s="392">
        <v>385.44</v>
      </c>
      <c r="S1131" s="393"/>
      <c r="T1131" s="394">
        <v>26.2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1100</v>
      </c>
      <c r="Q1132" s="385">
        <v>695</v>
      </c>
      <c r="R1132" s="386">
        <v>300.91000000000003</v>
      </c>
      <c r="S1132" s="387"/>
      <c r="T1132" s="388">
        <v>34.83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695</v>
      </c>
      <c r="Q1133" s="391">
        <v>0</v>
      </c>
      <c r="R1133" s="392" t="s">
        <v>341</v>
      </c>
      <c r="S1133" s="393"/>
      <c r="T1133" s="394">
        <v>69.38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655</v>
      </c>
      <c r="Q1134" s="385">
        <v>620</v>
      </c>
      <c r="R1134" s="386" t="s">
        <v>341</v>
      </c>
      <c r="S1134" s="387"/>
      <c r="T1134" s="388">
        <v>62.68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0</v>
      </c>
      <c r="Q1135" s="391">
        <v>0</v>
      </c>
      <c r="R1135" s="392" t="s">
        <v>341</v>
      </c>
      <c r="S1135" s="393"/>
      <c r="T1135" s="394">
        <v>91.84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620</v>
      </c>
      <c r="Q1136" s="401">
        <v>817</v>
      </c>
      <c r="R1136" s="386">
        <v>137.47999999999999</v>
      </c>
      <c r="S1136" s="403"/>
      <c r="T1136" s="404">
        <v>39.020000000000003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78</v>
      </c>
      <c r="Q1137" s="380">
        <v>36</v>
      </c>
      <c r="R1137" s="381">
        <v>479.33</v>
      </c>
      <c r="S1137" s="381"/>
      <c r="T1137" s="383">
        <v>15.31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66</v>
      </c>
      <c r="Q1138" s="401">
        <v>42</v>
      </c>
      <c r="R1138" s="402">
        <v>109.61</v>
      </c>
      <c r="S1138" s="403"/>
      <c r="T1138" s="404">
        <v>85.86</v>
      </c>
      <c r="U1138" s="314"/>
      <c r="V1138" s="378" t="s">
        <v>653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1</v>
      </c>
      <c r="Q1139" s="423">
        <v>3</v>
      </c>
      <c r="R1139" s="424">
        <v>113.5</v>
      </c>
      <c r="S1139" s="425"/>
      <c r="T1139" s="426">
        <v>93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212</v>
      </c>
      <c r="Q1140" s="406">
        <v>316</v>
      </c>
      <c r="R1140" s="407">
        <v>300.12</v>
      </c>
      <c r="S1140" s="408"/>
      <c r="T1140" s="409">
        <v>31.54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212</v>
      </c>
      <c r="Q1141" s="423">
        <v>212</v>
      </c>
      <c r="R1141" s="424" t="s">
        <v>341</v>
      </c>
      <c r="S1141" s="425"/>
      <c r="T1141" s="426">
        <v>6.53</v>
      </c>
      <c r="U1141" s="343"/>
      <c r="V1141" s="427" t="s">
        <v>654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65</v>
      </c>
      <c r="Q1142" s="406">
        <v>98</v>
      </c>
      <c r="R1142" s="407" t="s">
        <v>341</v>
      </c>
      <c r="S1142" s="408"/>
      <c r="T1142" s="409">
        <v>24.74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388</v>
      </c>
      <c r="Q1143" s="423">
        <v>478</v>
      </c>
      <c r="R1143" s="424">
        <v>81.06</v>
      </c>
      <c r="S1143" s="425"/>
      <c r="T1143" s="426">
        <v>7.41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34</v>
      </c>
      <c r="Q1144" s="406">
        <v>33</v>
      </c>
      <c r="R1144" s="407" t="s">
        <v>341</v>
      </c>
      <c r="S1144" s="408"/>
      <c r="T1144" s="409">
        <v>87.69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9465</v>
      </c>
      <c r="Q1145" s="380">
        <v>9465</v>
      </c>
      <c r="R1145" s="381">
        <v>70.52</v>
      </c>
      <c r="S1145" s="382"/>
      <c r="T1145" s="383">
        <v>54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8849</v>
      </c>
      <c r="Q1146" s="401">
        <v>8849</v>
      </c>
      <c r="R1146" s="402">
        <v>84.9</v>
      </c>
      <c r="S1146" s="403"/>
      <c r="T1146" s="404">
        <v>23.79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98</v>
      </c>
      <c r="Q1147" s="423">
        <v>1300</v>
      </c>
      <c r="R1147" s="424">
        <v>47.96</v>
      </c>
      <c r="S1147" s="425"/>
      <c r="T1147" s="426">
        <v>33.869999999999997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289</v>
      </c>
      <c r="Q1148" s="423">
        <v>306</v>
      </c>
      <c r="R1148" s="424" t="s">
        <v>341</v>
      </c>
      <c r="S1148" s="425"/>
      <c r="T1148" s="426">
        <v>90.15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316</v>
      </c>
      <c r="Q1149" s="406">
        <v>279</v>
      </c>
      <c r="R1149" s="407" t="s">
        <v>341</v>
      </c>
      <c r="S1149" s="408"/>
      <c r="T1149" s="409">
        <v>7.7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296</v>
      </c>
      <c r="Q1150" s="423">
        <v>323</v>
      </c>
      <c r="R1150" s="424" t="s">
        <v>341</v>
      </c>
      <c r="S1150" s="425"/>
      <c r="T1150" s="426">
        <v>95.42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654</v>
      </c>
      <c r="Q1151" s="406">
        <v>582</v>
      </c>
      <c r="R1151" s="407">
        <v>298.13</v>
      </c>
      <c r="S1151" s="408"/>
      <c r="T1151" s="409">
        <v>52.54</v>
      </c>
      <c r="U1151" s="344"/>
      <c r="V1151" s="410" t="s">
        <v>655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619</v>
      </c>
      <c r="Q1152" s="406">
        <v>563</v>
      </c>
      <c r="R1152" s="407" t="s">
        <v>341</v>
      </c>
      <c r="S1152" s="408"/>
      <c r="T1152" s="409">
        <v>74</v>
      </c>
      <c r="U1152" s="344"/>
      <c r="V1152" s="410" t="s">
        <v>656</v>
      </c>
    </row>
    <row r="1153" spans="1:23" x14ac:dyDescent="0.25">
      <c r="K1153" s="305"/>
      <c r="M1153" s="429" t="s">
        <v>576</v>
      </c>
      <c r="N1153" s="429"/>
      <c r="O1153" s="429"/>
      <c r="P1153" s="430">
        <v>1699</v>
      </c>
      <c r="Q1153" s="431">
        <v>1716</v>
      </c>
      <c r="R1153" s="432" t="s">
        <v>341</v>
      </c>
      <c r="S1153" s="433"/>
      <c r="T1153" s="434">
        <v>95.82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1704</v>
      </c>
      <c r="Q1154" s="406">
        <v>1661</v>
      </c>
      <c r="R1154" s="407" t="s">
        <v>341</v>
      </c>
      <c r="S1154" s="408"/>
      <c r="T1154" s="409">
        <v>148.47999999999999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103</v>
      </c>
      <c r="Q1155" s="423">
        <v>117</v>
      </c>
      <c r="R1155" s="424">
        <v>28.4</v>
      </c>
      <c r="S1155" s="425"/>
      <c r="T1155" s="426">
        <v>33.840000000000003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314</v>
      </c>
      <c r="Q1156" s="423">
        <v>320</v>
      </c>
      <c r="R1156" s="424" t="s">
        <v>341</v>
      </c>
      <c r="S1156" s="425"/>
      <c r="T1156" s="426">
        <v>35.31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53</v>
      </c>
      <c r="Q1157" s="431">
        <v>60</v>
      </c>
      <c r="R1157" s="432">
        <v>614.12</v>
      </c>
      <c r="S1157" s="433"/>
      <c r="T1157" s="434">
        <v>5.64</v>
      </c>
      <c r="U1157" s="429"/>
      <c r="V1157" s="436" t="s">
        <v>341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1367</v>
      </c>
      <c r="Q1158" s="406">
        <v>1206</v>
      </c>
      <c r="R1158" s="407" t="s">
        <v>341</v>
      </c>
      <c r="S1158" s="408"/>
      <c r="T1158" s="409">
        <v>76.5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2322</v>
      </c>
      <c r="Q1159" s="431">
        <v>874</v>
      </c>
      <c r="R1159" s="432" t="s">
        <v>341</v>
      </c>
      <c r="S1159" s="433"/>
      <c r="T1159" s="434">
        <v>-54.21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-449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9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13.2</v>
      </c>
      <c r="N1166" s="416"/>
      <c r="O1166" s="416">
        <v>62</v>
      </c>
      <c r="P1166" s="416">
        <v>42</v>
      </c>
      <c r="Q1166" s="416">
        <v>43</v>
      </c>
      <c r="R1166" s="417">
        <v>5532</v>
      </c>
      <c r="S1166" s="416"/>
      <c r="T1166" s="417">
        <v>5542</v>
      </c>
      <c r="U1166" s="417"/>
    </row>
    <row r="1167" spans="1:23" x14ac:dyDescent="0.25">
      <c r="K1167" s="242" t="s">
        <v>444</v>
      </c>
      <c r="L1167" s="416"/>
      <c r="M1167" s="416">
        <v>33.9</v>
      </c>
      <c r="N1167" s="416"/>
      <c r="O1167" s="416">
        <v>33</v>
      </c>
      <c r="P1167" s="416">
        <v>21</v>
      </c>
      <c r="Q1167" s="416">
        <v>21</v>
      </c>
      <c r="R1167" s="417">
        <v>2342</v>
      </c>
      <c r="S1167" s="416"/>
      <c r="T1167" s="417">
        <v>2426</v>
      </c>
      <c r="U1167" s="417"/>
    </row>
    <row r="1168" spans="1:23" x14ac:dyDescent="0.25">
      <c r="K1168" s="242" t="s">
        <v>445</v>
      </c>
      <c r="L1168" s="416"/>
      <c r="M1168" s="416">
        <v>29.9</v>
      </c>
      <c r="N1168" s="416"/>
      <c r="O1168" s="416">
        <v>57</v>
      </c>
      <c r="P1168" s="416">
        <v>48</v>
      </c>
      <c r="Q1168" s="416">
        <v>48</v>
      </c>
      <c r="R1168" s="417">
        <v>121</v>
      </c>
      <c r="S1168" s="416"/>
      <c r="T1168" s="417">
        <v>121</v>
      </c>
      <c r="U1168" s="417"/>
    </row>
    <row r="1169" spans="11:21" x14ac:dyDescent="0.25">
      <c r="K1169" s="242" t="s">
        <v>505</v>
      </c>
      <c r="L1169" s="416"/>
      <c r="M1169" s="416">
        <v>25.5</v>
      </c>
      <c r="N1169" s="416"/>
      <c r="O1169" s="416">
        <v>104</v>
      </c>
      <c r="P1169" s="416">
        <v>80</v>
      </c>
      <c r="Q1169" s="416">
        <v>82</v>
      </c>
      <c r="R1169" s="417">
        <v>5724</v>
      </c>
      <c r="S1169" s="416"/>
      <c r="T1169" s="417">
        <v>5913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0.31780000000000003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0.20879999999999999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0.13900000000000001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6.7500000000000004E-2</v>
      </c>
      <c r="N1239" s="453"/>
      <c r="O1239" s="454">
        <v>0.01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6.1200000000000004E-2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6.8499999999999991E-2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7.0999999999999995E-3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2.0000000000000001E-4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7.0999999999999995E-3</v>
      </c>
      <c r="N1244" s="453"/>
      <c r="O1244" s="454" t="s">
        <v>394</v>
      </c>
      <c r="P1244" s="452">
        <v>8.8999999999999999E-3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0.26569999999999999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0.36709999999999998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0.34020000000000006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1.7100000000000001E-2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2.7699999999999999E-2</v>
      </c>
      <c r="N1249" s="453"/>
      <c r="O1249" s="454" t="s">
        <v>394</v>
      </c>
      <c r="P1249" s="452">
        <v>0.96909999999999996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4.5000000000000005E-3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1.7500000000000002E-2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9.4299999999999995E-2</v>
      </c>
      <c r="N1252" s="453"/>
      <c r="O1252" s="454" t="s">
        <v>394</v>
      </c>
      <c r="P1252" s="452" t="s">
        <v>394</v>
      </c>
      <c r="Q1252" s="455">
        <v>0.92069999999999996</v>
      </c>
    </row>
    <row r="1253" spans="1:17" x14ac:dyDescent="0.25">
      <c r="K1253" s="225" t="s">
        <v>486</v>
      </c>
      <c r="L1253" s="342"/>
      <c r="M1253" s="452">
        <v>7.000000000000001E-4</v>
      </c>
      <c r="N1253" s="453"/>
      <c r="O1253" s="454" t="s">
        <v>394</v>
      </c>
      <c r="P1253" s="452" t="s">
        <v>394</v>
      </c>
      <c r="Q1253" s="455">
        <v>7.9299999999999995E-2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1.0000000000010001E-4</v>
      </c>
      <c r="N1254" s="458"/>
      <c r="O1254" s="459">
        <v>-9.9999999999988987E-5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Sb/Bb6Vf9FJd10wKiZBa7kYvw6ziwsL+FrS90Q+jFQvV6lh8B6sWD6F73ii5ImG00gITlLw2XMKYz3jCNF+QYA==" saltValue="BDLwPboaUdFMTAHipd3Tng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- 30/11/2019 (sábado)  Pag. &amp;P
&amp;G</oddFooter>
    <firstHeader>&amp;C_x000D_&amp;G</firstHeader>
    <firstFooter>&amp;L&amp;"Arial,Bold"&amp;6OPERADOR NACIONAL DO SISTEMA ELÉTRICO ONS/CNOS
INFORMATIVO PRELIMINAR DA OPERAÇÃO DO DIA - 30/11/2019 (sábado)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590" activePane="bottomLeft" state="frozen"/>
      <selection activeCell="H40" sqref="H40:H43"/>
      <selection pane="bottomLeft" activeCell="U498" sqref="U498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43799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20.956499999999998</v>
      </c>
      <c r="T4" s="20">
        <v>33.484699999999997</v>
      </c>
      <c r="U4" s="20">
        <v>35.787999999999997</v>
      </c>
      <c r="V4" s="21">
        <v>18.931899999999999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27</v>
      </c>
      <c r="B697" s="12">
        <v>43796</v>
      </c>
      <c r="C697" s="27">
        <v>22.215399999999999</v>
      </c>
      <c r="D697" s="14">
        <f t="shared" si="50"/>
        <v>0.22215399999999999</v>
      </c>
      <c r="F697" s="12">
        <v>43796</v>
      </c>
      <c r="G697" s="27">
        <v>33.671999999999997</v>
      </c>
      <c r="H697" s="15">
        <f t="shared" si="51"/>
        <v>0.33671999999999996</v>
      </c>
      <c r="J697" s="12">
        <v>43796</v>
      </c>
      <c r="K697" s="33">
        <v>37.032299999999999</v>
      </c>
      <c r="L697" s="15">
        <f t="shared" si="52"/>
        <v>0.37032300000000001</v>
      </c>
      <c r="N697" s="12">
        <v>43796</v>
      </c>
      <c r="O697" s="27">
        <v>18.902200000000001</v>
      </c>
      <c r="P697" s="16">
        <f t="shared" si="53"/>
        <v>0.189022</v>
      </c>
    </row>
    <row r="698" spans="1:16" x14ac:dyDescent="0.25">
      <c r="A698" s="9">
        <f t="shared" si="54"/>
        <v>28</v>
      </c>
      <c r="B698" s="12">
        <v>43797</v>
      </c>
      <c r="C698" s="27">
        <v>21.781700000000001</v>
      </c>
      <c r="D698" s="14">
        <f t="shared" si="50"/>
        <v>0.21781700000000001</v>
      </c>
      <c r="F698" s="12">
        <v>43797</v>
      </c>
      <c r="G698" s="27">
        <v>33.444699999999997</v>
      </c>
      <c r="H698" s="15">
        <f t="shared" si="51"/>
        <v>0.33444699999999999</v>
      </c>
      <c r="J698" s="12">
        <v>43797</v>
      </c>
      <c r="K698" s="33">
        <v>36.579099999999997</v>
      </c>
      <c r="L698" s="15">
        <f t="shared" si="52"/>
        <v>0.36579099999999998</v>
      </c>
      <c r="N698" s="12">
        <v>43797</v>
      </c>
      <c r="O698" s="27">
        <v>18.907399999999999</v>
      </c>
      <c r="P698" s="16">
        <f t="shared" si="53"/>
        <v>0.18907399999999999</v>
      </c>
    </row>
    <row r="699" spans="1:16" x14ac:dyDescent="0.25">
      <c r="A699" s="9">
        <f t="shared" si="54"/>
        <v>29</v>
      </c>
      <c r="B699" s="12">
        <v>43798</v>
      </c>
      <c r="C699" s="27">
        <v>21.3871</v>
      </c>
      <c r="D699" s="14">
        <f t="shared" ref="D699:D732" si="55">IF($C699="","",$C699/100)</f>
        <v>0.21387100000000001</v>
      </c>
      <c r="F699" s="12">
        <v>43798</v>
      </c>
      <c r="G699" s="27">
        <v>33.4544</v>
      </c>
      <c r="H699" s="15">
        <f t="shared" si="51"/>
        <v>0.33454400000000001</v>
      </c>
      <c r="J699" s="12">
        <v>43798</v>
      </c>
      <c r="K699" s="33">
        <v>36.051200000000001</v>
      </c>
      <c r="L699" s="15">
        <f t="shared" si="52"/>
        <v>0.360512</v>
      </c>
      <c r="N699" s="12">
        <v>43798</v>
      </c>
      <c r="O699" s="27">
        <v>18.900700000000001</v>
      </c>
      <c r="P699" s="16">
        <f t="shared" si="53"/>
        <v>0.18900700000000001</v>
      </c>
    </row>
    <row r="700" spans="1:16" x14ac:dyDescent="0.25">
      <c r="A700" s="9">
        <f t="shared" si="54"/>
        <v>30</v>
      </c>
      <c r="B700" s="12">
        <v>43799</v>
      </c>
      <c r="C700" s="27">
        <v>20.956499999999998</v>
      </c>
      <c r="D700" s="14">
        <f t="shared" si="55"/>
        <v>0.20956499999999997</v>
      </c>
      <c r="F700" s="12">
        <v>43799</v>
      </c>
      <c r="G700" s="27">
        <v>33.484699999999997</v>
      </c>
      <c r="H700" s="15">
        <f t="shared" si="51"/>
        <v>0.33484699999999995</v>
      </c>
      <c r="J700" s="12">
        <v>43799</v>
      </c>
      <c r="K700" s="33">
        <v>35.787999999999997</v>
      </c>
      <c r="L700" s="15">
        <f t="shared" si="52"/>
        <v>0.35787999999999998</v>
      </c>
      <c r="N700" s="12">
        <v>43799</v>
      </c>
      <c r="O700" s="27">
        <v>18.931899999999999</v>
      </c>
      <c r="P700" s="16">
        <f t="shared" si="53"/>
        <v>0.18931899999999999</v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2019-12-01T12:42:29+00:00</PublicarEm>
    <Produto xmlns="af85296e-61eb-4c20-8d70-856387d3ac93">IPDO Editável</Produto>
    <DataProdutos xmlns="8a00d3f9-ef18-4b07-840e-32dd3330701b">30/11/2019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2019-11-30T03:00:00+00:00</Periodicidade>
    <Macroprocesso xmlns="af85296e-61eb-4c20-8d70-856387d3ac93">Operação do Sistema</Macroprocesso>
    <PeriodicidadeFinal xmlns="af85296e-61eb-4c20-8d70-856387d3ac93">2019-12-01T02:59:59+00:00</PeriodicidadeFinal>
  </documentManagement>
</p:properties>
</file>

<file path=customXml/itemProps1.xml><?xml version="1.0" encoding="utf-8"?>
<ds:datastoreItem xmlns:ds="http://schemas.openxmlformats.org/officeDocument/2006/customXml" ds:itemID="{FBF32701-2F7A-4BEA-8FFB-DE3B7C6A376D}"/>
</file>

<file path=customXml/itemProps2.xml><?xml version="1.0" encoding="utf-8"?>
<ds:datastoreItem xmlns:ds="http://schemas.openxmlformats.org/officeDocument/2006/customXml" ds:itemID="{5EF9E8CB-24D1-43A9-AE62-EF366F5B32E9}"/>
</file>

<file path=customXml/itemProps3.xml><?xml version="1.0" encoding="utf-8"?>
<ds:datastoreItem xmlns:ds="http://schemas.openxmlformats.org/officeDocument/2006/customXml" ds:itemID="{B798BC7C-B0D6-4BEC-8646-AA5163D01EF4}"/>
</file>

<file path=customXml/itemProps4.xml><?xml version="1.0" encoding="utf-8"?>
<ds:datastoreItem xmlns:ds="http://schemas.openxmlformats.org/officeDocument/2006/customXml" ds:itemID="{3E0F3DDC-EE50-46A5-8896-3B99BF84FD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Gilson Soares Da Silva Junior</cp:lastModifiedBy>
  <cp:lastPrinted>2019-12-01T12:36:35Z</cp:lastPrinted>
  <dcterms:created xsi:type="dcterms:W3CDTF">2009-05-19T11:47:02Z</dcterms:created>
  <dcterms:modified xsi:type="dcterms:W3CDTF">2019-12-01T12:41:55Z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