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10" windowWidth="14810" windowHeight="8010" activeTab="1"/>
  </bookViews>
  <sheets>
    <sheet name="Standards" sheetId="1" r:id="rId1"/>
    <sheet name="Coding" sheetId="2" r:id="rId2"/>
  </sheet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2" i="2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 l="1"/>
</calcChain>
</file>

<file path=xl/sharedStrings.xml><?xml version="1.0" encoding="utf-8"?>
<sst xmlns="http://schemas.openxmlformats.org/spreadsheetml/2006/main" count="132" uniqueCount="57">
  <si>
    <t>Level 1</t>
  </si>
  <si>
    <t>Apply numeric reasoning in solving problems</t>
  </si>
  <si>
    <t>4 credits</t>
  </si>
  <si>
    <t>Internal</t>
  </si>
  <si>
    <t>Apply algebraic procedures in solving problems</t>
  </si>
  <si>
    <t>External</t>
  </si>
  <si>
    <t>Investigate relationships between tables, equations and graphs</t>
  </si>
  <si>
    <t>Apply linear algebra in solving problems</t>
  </si>
  <si>
    <t>3 credits</t>
  </si>
  <si>
    <t>Apply measurement in solving problems</t>
  </si>
  <si>
    <t>Apply geometric reasoning in solving problems</t>
  </si>
  <si>
    <t>Apply right-angled triangles in solving measurement problems</t>
  </si>
  <si>
    <t>Apply knowledge of geometric representations in solving problems</t>
  </si>
  <si>
    <t>Apply transformation geometry in solving problems</t>
  </si>
  <si>
    <t>2 credits</t>
  </si>
  <si>
    <t>Investigate a given multivariate data set using the statistical enquiry cycle</t>
  </si>
  <si>
    <t>Investigate bivariate numerical data using the statistical enquiry cycle</t>
  </si>
  <si>
    <t>Demonstrate understanding of chance and data</t>
  </si>
  <si>
    <t>Investigate a situation involving elements of chance</t>
  </si>
  <si>
    <t>Level 2</t>
  </si>
  <si>
    <t>Apply co-ordinate geometry methods in solving problems</t>
  </si>
  <si>
    <t>Apply graphical methods in solving problems</t>
  </si>
  <si>
    <t>Apply sequences and series in solving problems</t>
  </si>
  <si>
    <t>Apply trigonometric relationships in solving problems</t>
  </si>
  <si>
    <t>Apply network methods in solving problems</t>
  </si>
  <si>
    <t>Apply algebraic methods in solving problems</t>
  </si>
  <si>
    <t>Apply calculus methods in solving problems</t>
  </si>
  <si>
    <t>5 credits</t>
  </si>
  <si>
    <t>Design a questionnaire</t>
  </si>
  <si>
    <t>Use statistical methods to make an inference</t>
  </si>
  <si>
    <t>Conduct an experiment to investigate a situation using statistical methods</t>
  </si>
  <si>
    <t>Evaluate a statistically based report</t>
  </si>
  <si>
    <t>Apply probability methods in solving problems</t>
  </si>
  <si>
    <t>Investigate a situation involving elements of chance using a simulation</t>
  </si>
  <si>
    <t>Apply systems of equations in solving problems</t>
  </si>
  <si>
    <t>Level 3</t>
  </si>
  <si>
    <t>Apply the geometry of conic sections in solving problems</t>
  </si>
  <si>
    <t>4 Credits</t>
  </si>
  <si>
    <t>Apply linear programming methods in solving problems</t>
  </si>
  <si>
    <t>3 Credits</t>
  </si>
  <si>
    <t>Apply trigonometric methods in solving problems</t>
  </si>
  <si>
    <t>Use critical path analysis in solving problems</t>
  </si>
  <si>
    <t>Apply the algebra of complex numbers in solving problems</t>
  </si>
  <si>
    <t>Apply differentiation methods in solving problems</t>
  </si>
  <si>
    <t>6 credits</t>
  </si>
  <si>
    <t>Apply integration methods in solving problems</t>
  </si>
  <si>
    <t>Investigate time series data</t>
  </si>
  <si>
    <t>Investigate bivariate measurement data</t>
  </si>
  <si>
    <t>Use statistical methods to make a formal inference</t>
  </si>
  <si>
    <t>Conduct an experiment to investigate a situation using experimental design principles</t>
  </si>
  <si>
    <t>Evaluate statistically based reports</t>
  </si>
  <si>
    <t>Apply probability concepts in solving problems</t>
  </si>
  <si>
    <t>Apply probability distributions in solving problems</t>
  </si>
  <si>
    <t>Apply systems of simultaneous equations in solving problems</t>
  </si>
  <si>
    <t>1.10</t>
  </si>
  <si>
    <t>2.10</t>
  </si>
  <si>
    <t>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</si>
</sst>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sqref="A1:E1"/>
    </sheetView>
  </sheetViews>
  <sheetFormatPr defaultRowHeight="13.5" x14ac:dyDescent="0.25"/>
  <cols>
    <col min="1" max="1" width="8.54296875" style="2" customWidth="1"/>
    <col min="2" max="2" width="6.54296875" style="3" customWidth="1"/>
    <col min="3" max="3" width="85.6328125" style="1" bestFit="1" customWidth="1"/>
    <col min="4" max="5" width="10" style="2" customWidth="1"/>
    <col min="6" max="6" width="8.7265625" style="1"/>
    <col min="7" max="7" width="9.6328125" style="1" bestFit="1" customWidth="1"/>
    <col min="8" max="16384" width="8.7265625" style="1"/>
  </cols>
  <sheetData>
    <row r="1" spans="1:7" ht="14" x14ac:dyDescent="0.3">
      <c r="A1" s="4" t="s">
        <v>0</v>
      </c>
      <c r="B1" s="4"/>
      <c r="C1" s="4"/>
      <c r="D1" s="4"/>
      <c r="E1" s="4"/>
    </row>
    <row r="2" spans="1:7" x14ac:dyDescent="0.25">
      <c r="A2" s="2">
        <v>91026</v>
      </c>
      <c r="B2" s="3">
        <v>1.1000000000000001</v>
      </c>
      <c r="C2" s="1" t="s">
        <v>1</v>
      </c>
      <c r="D2" s="2" t="s">
        <v>2</v>
      </c>
      <c r="E2" s="2" t="s">
        <v>3</v>
      </c>
      <c r="G2" s="1" t="str">
        <f>CONCATENATE("&lt;tr class=click onclick='document.location=%quote%",Coding!A2,".html%quote%'&gt;&lt;td&gt;",Coding!A2,"&lt;/td&gt;&lt;td&gt;",Coding!B2,"&lt;/td&gt;&lt;td&gt;",Coding!C2,"&lt;/td&gt;&lt;td&gt;",Coding!D2,"&lt;/td&gt;&lt;td&gt;",Coding!E2,"&lt;/td&gt;&lt;/tr&gt;")</f>
        <v>&lt;tr class=click onclick='document.location=%quote%&lt;tr class=click onclick='document.location=%quote%91026.html%quote%'&gt;&lt;td&gt;91026&lt;/td&gt;&lt;td&gt;1.1&lt;/td&gt;&lt;td&gt;Apply numeric reasoning in solving problems&lt;/td&gt;&lt;td&gt;4 credits&lt;/td&gt;&lt;td&gt;Internal&lt;/td&gt;&lt;/tr&gt;.html%quote%'&gt;&lt;td&gt;&lt;tr class=click onclick='document.location=%quote%91026.html%quote%'&gt;&lt;td&gt;91026&lt;/td&gt;&lt;td&gt;1.1&lt;/td&gt;&lt;td&gt;Apply numeric reasoning in solving problems&lt;/td&gt;&lt;td&gt;4 credits&lt;/td&gt;&lt;td&gt;Internal&lt;/td&gt;&lt;/tr&gt;&lt;/td&gt;&lt;td&gt;&lt;h1&gt;91026 (1.1) Apply numeric reasoning in solving problems&lt;/h1&gt;
 Credits: 4 credits&lt;br&gt;
 Internal&lt;br&gt;
 &lt;br&gt;
 Other Resources:
 &lt;ul&gt;
  &lt;li&gt;&lt;a href='http://www.nzqa.govt.nz/ncea/assessment/view-detailed.do?standardNumber=91026' target='_blank'&gt;Standard and Assessment Reports&lt;/a&gt;
  &lt;li&gt;&lt;a href='http://www.nzqa.govt.nz/qualifications-standards/qualifications/ncea/subjects/mathematics/clarifications/level-1/as91026/' target='_blank'&gt;Clarifications to the Standard&lt;/a&gt;
  &lt;li&gt;&lt;a href='http://www.nzqa.govt.nz/qualifications-standards/qualifications/ncea/subjects/mathematics/exemplars/level-1-as91026/'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&lt;/ul&gt;&lt;/td&gt;&lt;td&gt;&lt;/td&gt;&lt;td&gt;&lt;/td&gt;&lt;td&gt;&lt;/td&gt;&lt;/tr&gt;</v>
      </c>
    </row>
    <row r="3" spans="1:7" x14ac:dyDescent="0.25">
      <c r="A3" s="2">
        <v>91027</v>
      </c>
      <c r="B3" s="3">
        <v>1.2</v>
      </c>
      <c r="C3" s="1" t="s">
        <v>4</v>
      </c>
      <c r="D3" s="2" t="s">
        <v>2</v>
      </c>
      <c r="E3" s="2" t="s">
        <v>5</v>
      </c>
      <c r="G3" s="1" t="str">
        <f t="shared" ref="G3:G45" si="0">CONCATENATE("&lt;tr class=click onclick='document.location=%quote%",A3,".html%quote%'&gt;&lt;td&gt;",A3,"&lt;/td&gt;&lt;td&gt;",B3,"&lt;/td&gt;&lt;td&gt;",C3,"&lt;/td&gt;&lt;td&gt;",D3,"&lt;/td&gt;&lt;td&gt;",E3,"&lt;/td&gt;&lt;/tr&gt;")</f>
        <v>&lt;tr class=click onclick='document.location=%quote%91027.html%quote%'&gt;&lt;td&gt;91027&lt;/td&gt;&lt;td&gt;1.2&lt;/td&gt;&lt;td&gt;Apply algebraic procedures in solving problems&lt;/td&gt;&lt;td&gt;4 credits&lt;/td&gt;&lt;td&gt;External&lt;/td&gt;&lt;/tr&gt;</v>
      </c>
    </row>
    <row r="4" spans="1:7" x14ac:dyDescent="0.25">
      <c r="A4" s="2">
        <v>91028</v>
      </c>
      <c r="B4" s="3">
        <v>1.3</v>
      </c>
      <c r="C4" s="1" t="s">
        <v>6</v>
      </c>
      <c r="D4" s="2" t="s">
        <v>2</v>
      </c>
      <c r="E4" s="2" t="s">
        <v>5</v>
      </c>
      <c r="G4" s="1" t="str">
        <f t="shared" si="0"/>
        <v>&lt;tr class=click onclick='document.location=%quote%91028.html%quote%'&gt;&lt;td&gt;91028&lt;/td&gt;&lt;td&gt;1.3&lt;/td&gt;&lt;td&gt;Investigate relationships between tables, equations and graphs&lt;/td&gt;&lt;td&gt;4 credits&lt;/td&gt;&lt;td&gt;External&lt;/td&gt;&lt;/tr&gt;</v>
      </c>
    </row>
    <row r="5" spans="1:7" x14ac:dyDescent="0.25">
      <c r="A5" s="2">
        <v>91029</v>
      </c>
      <c r="B5" s="3">
        <v>1.4</v>
      </c>
      <c r="C5" s="1" t="s">
        <v>7</v>
      </c>
      <c r="D5" s="2" t="s">
        <v>8</v>
      </c>
      <c r="E5" s="2" t="s">
        <v>3</v>
      </c>
      <c r="G5" s="1" t="str">
        <f t="shared" si="0"/>
        <v>&lt;tr class=click onclick='document.location=%quote%91029.html%quote%'&gt;&lt;td&gt;91029&lt;/td&gt;&lt;td&gt;1.4&lt;/td&gt;&lt;td&gt;Apply linear algebra in solving problems&lt;/td&gt;&lt;td&gt;3 credits&lt;/td&gt;&lt;td&gt;Internal&lt;/td&gt;&lt;/tr&gt;</v>
      </c>
    </row>
    <row r="6" spans="1:7" x14ac:dyDescent="0.25">
      <c r="A6" s="2">
        <v>91030</v>
      </c>
      <c r="B6" s="3">
        <v>1.5</v>
      </c>
      <c r="C6" s="1" t="s">
        <v>9</v>
      </c>
      <c r="D6" s="2" t="s">
        <v>8</v>
      </c>
      <c r="E6" s="2" t="s">
        <v>3</v>
      </c>
      <c r="G6" s="1" t="str">
        <f t="shared" si="0"/>
        <v>&lt;tr class=click onclick='document.location=%quote%91030.html%quote%'&gt;&lt;td&gt;91030&lt;/td&gt;&lt;td&gt;1.5&lt;/td&gt;&lt;td&gt;Apply measurement in solving problems&lt;/td&gt;&lt;td&gt;3 credits&lt;/td&gt;&lt;td&gt;Internal&lt;/td&gt;&lt;/tr&gt;</v>
      </c>
    </row>
    <row r="7" spans="1:7" x14ac:dyDescent="0.25">
      <c r="A7" s="2">
        <v>91031</v>
      </c>
      <c r="B7" s="3">
        <v>1.6</v>
      </c>
      <c r="C7" s="1" t="s">
        <v>10</v>
      </c>
      <c r="D7" s="2" t="s">
        <v>2</v>
      </c>
      <c r="E7" s="2" t="s">
        <v>5</v>
      </c>
      <c r="G7" s="1" t="str">
        <f t="shared" si="0"/>
        <v>&lt;tr class=click onclick='document.location=%quote%91031.html%quote%'&gt;&lt;td&gt;91031&lt;/td&gt;&lt;td&gt;1.6&lt;/td&gt;&lt;td&gt;Apply geometric reasoning in solving problems&lt;/td&gt;&lt;td&gt;4 credits&lt;/td&gt;&lt;td&gt;External&lt;/td&gt;&lt;/tr&gt;</v>
      </c>
    </row>
    <row r="8" spans="1:7" x14ac:dyDescent="0.25">
      <c r="A8" s="2">
        <v>91032</v>
      </c>
      <c r="B8" s="3">
        <v>1.7</v>
      </c>
      <c r="C8" s="1" t="s">
        <v>11</v>
      </c>
      <c r="D8" s="2" t="s">
        <v>8</v>
      </c>
      <c r="E8" s="2" t="s">
        <v>3</v>
      </c>
      <c r="G8" s="1" t="str">
        <f t="shared" si="0"/>
        <v>&lt;tr class=click onclick='document.location=%quote%91032.html%quote%'&gt;&lt;td&gt;91032&lt;/td&gt;&lt;td&gt;1.7&lt;/td&gt;&lt;td&gt;Apply right-angled triangles in solving measurement problems&lt;/td&gt;&lt;td&gt;3 credits&lt;/td&gt;&lt;td&gt;Internal&lt;/td&gt;&lt;/tr&gt;</v>
      </c>
    </row>
    <row r="9" spans="1:7" x14ac:dyDescent="0.25">
      <c r="A9" s="2">
        <v>91033</v>
      </c>
      <c r="B9" s="3">
        <v>1.8</v>
      </c>
      <c r="C9" s="1" t="s">
        <v>12</v>
      </c>
      <c r="D9" s="2" t="s">
        <v>8</v>
      </c>
      <c r="E9" s="2" t="s">
        <v>3</v>
      </c>
      <c r="G9" s="1" t="str">
        <f t="shared" si="0"/>
        <v>&lt;tr class=click onclick='document.location=%quote%91033.html%quote%'&gt;&lt;td&gt;91033&lt;/td&gt;&lt;td&gt;1.8&lt;/td&gt;&lt;td&gt;Apply knowledge of geometric representations in solving problems&lt;/td&gt;&lt;td&gt;3 credits&lt;/td&gt;&lt;td&gt;Internal&lt;/td&gt;&lt;/tr&gt;</v>
      </c>
    </row>
    <row r="10" spans="1:7" x14ac:dyDescent="0.25">
      <c r="A10" s="2">
        <v>91034</v>
      </c>
      <c r="B10" s="3">
        <v>1.9</v>
      </c>
      <c r="C10" s="1" t="s">
        <v>13</v>
      </c>
      <c r="D10" s="2" t="s">
        <v>14</v>
      </c>
      <c r="E10" s="2" t="s">
        <v>3</v>
      </c>
      <c r="G10" s="1" t="str">
        <f t="shared" si="0"/>
        <v>&lt;tr class=click onclick='document.location=%quote%91034.html%quote%'&gt;&lt;td&gt;91034&lt;/td&gt;&lt;td&gt;1.9&lt;/td&gt;&lt;td&gt;Apply transformation geometry in solving problems&lt;/td&gt;&lt;td&gt;2 credits&lt;/td&gt;&lt;td&gt;Internal&lt;/td&gt;&lt;/tr&gt;</v>
      </c>
    </row>
    <row r="11" spans="1:7" x14ac:dyDescent="0.25">
      <c r="A11" s="2">
        <v>91035</v>
      </c>
      <c r="B11" s="3" t="s">
        <v>54</v>
      </c>
      <c r="C11" s="1" t="s">
        <v>15</v>
      </c>
      <c r="D11" s="2" t="s">
        <v>2</v>
      </c>
      <c r="E11" s="2" t="s">
        <v>3</v>
      </c>
      <c r="G11" s="1" t="str">
        <f t="shared" si="0"/>
        <v>&lt;tr class=click onclick='document.location=%quote%91035.html%quote%'&gt;&lt;td&gt;91035&lt;/td&gt;&lt;td&gt;1.10&lt;/td&gt;&lt;td&gt;Investigate a given multivariate data set using the statistical enquiry cycle&lt;/td&gt;&lt;td&gt;4 credits&lt;/td&gt;&lt;td&gt;Internal&lt;/td&gt;&lt;/tr&gt;</v>
      </c>
    </row>
    <row r="12" spans="1:7" x14ac:dyDescent="0.25">
      <c r="A12" s="2">
        <v>91036</v>
      </c>
      <c r="B12" s="3">
        <v>1.1100000000000001</v>
      </c>
      <c r="C12" s="1" t="s">
        <v>16</v>
      </c>
      <c r="D12" s="2" t="s">
        <v>8</v>
      </c>
      <c r="E12" s="2" t="s">
        <v>3</v>
      </c>
      <c r="G12" s="1" t="str">
        <f t="shared" si="0"/>
        <v>&lt;tr class=click onclick='document.location=%quote%91036.html%quote%'&gt;&lt;td&gt;91036&lt;/td&gt;&lt;td&gt;1.11&lt;/td&gt;&lt;td&gt;Investigate bivariate numerical data using the statistical enquiry cycle&lt;/td&gt;&lt;td&gt;3 credits&lt;/td&gt;&lt;td&gt;Internal&lt;/td&gt;&lt;/tr&gt;</v>
      </c>
    </row>
    <row r="13" spans="1:7" x14ac:dyDescent="0.25">
      <c r="A13" s="2">
        <v>91037</v>
      </c>
      <c r="B13" s="3">
        <v>1.1200000000000001</v>
      </c>
      <c r="C13" s="1" t="s">
        <v>17</v>
      </c>
      <c r="D13" s="2" t="s">
        <v>2</v>
      </c>
      <c r="E13" s="2" t="s">
        <v>5</v>
      </c>
      <c r="G13" s="1" t="str">
        <f t="shared" si="0"/>
        <v>&lt;tr class=click onclick='document.location=%quote%91037.html%quote%'&gt;&lt;td&gt;91037&lt;/td&gt;&lt;td&gt;1.12&lt;/td&gt;&lt;td&gt;Demonstrate understanding of chance and data&lt;/td&gt;&lt;td&gt;4 credits&lt;/td&gt;&lt;td&gt;External&lt;/td&gt;&lt;/tr&gt;</v>
      </c>
    </row>
    <row r="14" spans="1:7" x14ac:dyDescent="0.25">
      <c r="A14" s="2">
        <v>91038</v>
      </c>
      <c r="B14" s="3">
        <v>1.1299999999999999</v>
      </c>
      <c r="C14" s="1" t="s">
        <v>18</v>
      </c>
      <c r="D14" s="2" t="s">
        <v>8</v>
      </c>
      <c r="E14" s="2" t="s">
        <v>3</v>
      </c>
      <c r="G14" s="1" t="str">
        <f t="shared" si="0"/>
        <v>&lt;tr class=click onclick='document.location=%quote%91038.html%quote%'&gt;&lt;td&gt;91038&lt;/td&gt;&lt;td&gt;1.13&lt;/td&gt;&lt;td&gt;Investigate a situation involving elements of chance&lt;/td&gt;&lt;td&gt;3 credits&lt;/td&gt;&lt;td&gt;Internal&lt;/td&gt;&lt;/tr&gt;</v>
      </c>
    </row>
    <row r="15" spans="1:7" ht="14" x14ac:dyDescent="0.3">
      <c r="A15" s="4" t="s">
        <v>19</v>
      </c>
      <c r="B15" s="4"/>
      <c r="C15" s="4"/>
      <c r="D15" s="4"/>
      <c r="E15" s="4"/>
    </row>
    <row r="16" spans="1:7" x14ac:dyDescent="0.25">
      <c r="A16" s="2">
        <v>91256</v>
      </c>
      <c r="B16" s="3">
        <v>2.1</v>
      </c>
      <c r="C16" s="1" t="s">
        <v>20</v>
      </c>
      <c r="D16" s="2" t="s">
        <v>14</v>
      </c>
      <c r="E16" s="2" t="s">
        <v>3</v>
      </c>
      <c r="G16" s="1" t="str">
        <f t="shared" si="0"/>
        <v>&lt;tr class=click onclick='document.location=%quote%91256.html%quote%'&gt;&lt;td&gt;91256&lt;/td&gt;&lt;td&gt;2.1&lt;/td&gt;&lt;td&gt;Apply co-ordinate geometry methods in solving problems&lt;/td&gt;&lt;td&gt;2 credits&lt;/td&gt;&lt;td&gt;Internal&lt;/td&gt;&lt;/tr&gt;</v>
      </c>
    </row>
    <row r="17" spans="1:7" x14ac:dyDescent="0.25">
      <c r="A17" s="2">
        <v>91257</v>
      </c>
      <c r="B17" s="3">
        <v>2.2000000000000002</v>
      </c>
      <c r="C17" s="1" t="s">
        <v>21</v>
      </c>
      <c r="D17" s="2" t="s">
        <v>2</v>
      </c>
      <c r="E17" s="2" t="s">
        <v>3</v>
      </c>
      <c r="G17" s="1" t="str">
        <f t="shared" si="0"/>
        <v>&lt;tr class=click onclick='document.location=%quote%91257.html%quote%'&gt;&lt;td&gt;91257&lt;/td&gt;&lt;td&gt;2.2&lt;/td&gt;&lt;td&gt;Apply graphical methods in solving problems&lt;/td&gt;&lt;td&gt;4 credits&lt;/td&gt;&lt;td&gt;Internal&lt;/td&gt;&lt;/tr&gt;</v>
      </c>
    </row>
    <row r="18" spans="1:7" x14ac:dyDescent="0.25">
      <c r="A18" s="2">
        <v>91258</v>
      </c>
      <c r="B18" s="3">
        <v>2.2999999999999998</v>
      </c>
      <c r="C18" s="1" t="s">
        <v>22</v>
      </c>
      <c r="D18" s="2" t="s">
        <v>14</v>
      </c>
      <c r="E18" s="2" t="s">
        <v>3</v>
      </c>
      <c r="G18" s="1" t="str">
        <f t="shared" si="0"/>
        <v>&lt;tr class=click onclick='document.location=%quote%91258.html%quote%'&gt;&lt;td&gt;91258&lt;/td&gt;&lt;td&gt;2.3&lt;/td&gt;&lt;td&gt;Apply sequences and series in solving problems&lt;/td&gt;&lt;td&gt;2 credits&lt;/td&gt;&lt;td&gt;Internal&lt;/td&gt;&lt;/tr&gt;</v>
      </c>
    </row>
    <row r="19" spans="1:7" x14ac:dyDescent="0.25">
      <c r="A19" s="2">
        <v>91259</v>
      </c>
      <c r="B19" s="3">
        <v>2.4</v>
      </c>
      <c r="C19" s="1" t="s">
        <v>23</v>
      </c>
      <c r="D19" s="2" t="s">
        <v>8</v>
      </c>
      <c r="E19" s="2" t="s">
        <v>3</v>
      </c>
      <c r="G19" s="1" t="str">
        <f t="shared" si="0"/>
        <v>&lt;tr class=click onclick='document.location=%quote%91259.html%quote%'&gt;&lt;td&gt;91259&lt;/td&gt;&lt;td&gt;2.4&lt;/td&gt;&lt;td&gt;Apply trigonometric relationships in solving problems&lt;/td&gt;&lt;td&gt;3 credits&lt;/td&gt;&lt;td&gt;Internal&lt;/td&gt;&lt;/tr&gt;</v>
      </c>
    </row>
    <row r="20" spans="1:7" x14ac:dyDescent="0.25">
      <c r="A20" s="2">
        <v>91260</v>
      </c>
      <c r="B20" s="3">
        <v>2.5</v>
      </c>
      <c r="C20" s="1" t="s">
        <v>24</v>
      </c>
      <c r="D20" s="2" t="s">
        <v>14</v>
      </c>
      <c r="E20" s="2" t="s">
        <v>3</v>
      </c>
      <c r="G20" s="1" t="str">
        <f t="shared" si="0"/>
        <v>&lt;tr class=click onclick='document.location=%quote%91260.html%quote%'&gt;&lt;td&gt;91260&lt;/td&gt;&lt;td&gt;2.5&lt;/td&gt;&lt;td&gt;Apply network methods in solving problems&lt;/td&gt;&lt;td&gt;2 credits&lt;/td&gt;&lt;td&gt;Internal&lt;/td&gt;&lt;/tr&gt;</v>
      </c>
    </row>
    <row r="21" spans="1:7" x14ac:dyDescent="0.25">
      <c r="A21" s="2">
        <v>91261</v>
      </c>
      <c r="B21" s="3">
        <v>2.6</v>
      </c>
      <c r="C21" s="1" t="s">
        <v>25</v>
      </c>
      <c r="D21" s="2" t="s">
        <v>2</v>
      </c>
      <c r="E21" s="2" t="s">
        <v>5</v>
      </c>
      <c r="G21" s="1" t="str">
        <f t="shared" si="0"/>
        <v>&lt;tr class=click onclick='document.location=%quote%91261.html%quote%'&gt;&lt;td&gt;91261&lt;/td&gt;&lt;td&gt;2.6&lt;/td&gt;&lt;td&gt;Apply algebraic methods in solving problems&lt;/td&gt;&lt;td&gt;4 credits&lt;/td&gt;&lt;td&gt;External&lt;/td&gt;&lt;/tr&gt;</v>
      </c>
    </row>
    <row r="22" spans="1:7" x14ac:dyDescent="0.25">
      <c r="A22" s="2">
        <v>91262</v>
      </c>
      <c r="B22" s="3">
        <v>2.7</v>
      </c>
      <c r="C22" s="1" t="s">
        <v>26</v>
      </c>
      <c r="D22" s="2" t="s">
        <v>27</v>
      </c>
      <c r="E22" s="2" t="s">
        <v>5</v>
      </c>
      <c r="G22" s="1" t="str">
        <f t="shared" si="0"/>
        <v>&lt;tr class=click onclick='document.location=%quote%91262.html%quote%'&gt;&lt;td&gt;91262&lt;/td&gt;&lt;td&gt;2.7&lt;/td&gt;&lt;td&gt;Apply calculus methods in solving problems&lt;/td&gt;&lt;td&gt;5 credits&lt;/td&gt;&lt;td&gt;External&lt;/td&gt;&lt;/tr&gt;</v>
      </c>
    </row>
    <row r="23" spans="1:7" x14ac:dyDescent="0.25">
      <c r="A23" s="2">
        <v>91263</v>
      </c>
      <c r="B23" s="3">
        <v>2.8</v>
      </c>
      <c r="C23" s="1" t="s">
        <v>28</v>
      </c>
      <c r="D23" s="2" t="s">
        <v>8</v>
      </c>
      <c r="E23" s="2" t="s">
        <v>3</v>
      </c>
      <c r="G23" s="1" t="str">
        <f t="shared" si="0"/>
        <v>&lt;tr class=click onclick='document.location=%quote%91263.html%quote%'&gt;&lt;td&gt;91263&lt;/td&gt;&lt;td&gt;2.8&lt;/td&gt;&lt;td&gt;Design a questionnaire&lt;/td&gt;&lt;td&gt;3 credits&lt;/td&gt;&lt;td&gt;Internal&lt;/td&gt;&lt;/tr&gt;</v>
      </c>
    </row>
    <row r="24" spans="1:7" x14ac:dyDescent="0.25">
      <c r="A24" s="2">
        <v>91264</v>
      </c>
      <c r="B24" s="3">
        <v>2.9</v>
      </c>
      <c r="C24" s="1" t="s">
        <v>29</v>
      </c>
      <c r="D24" s="2" t="s">
        <v>2</v>
      </c>
      <c r="E24" s="2" t="s">
        <v>3</v>
      </c>
      <c r="G24" s="1" t="str">
        <f t="shared" si="0"/>
        <v>&lt;tr class=click onclick='document.location=%quote%91264.html%quote%'&gt;&lt;td&gt;91264&lt;/td&gt;&lt;td&gt;2.9&lt;/td&gt;&lt;td&gt;Use statistical methods to make an inference&lt;/td&gt;&lt;td&gt;4 credits&lt;/td&gt;&lt;td&gt;Internal&lt;/td&gt;&lt;/tr&gt;</v>
      </c>
    </row>
    <row r="25" spans="1:7" x14ac:dyDescent="0.25">
      <c r="A25" s="2">
        <v>91265</v>
      </c>
      <c r="B25" s="3" t="s">
        <v>55</v>
      </c>
      <c r="C25" s="1" t="s">
        <v>30</v>
      </c>
      <c r="D25" s="2" t="s">
        <v>8</v>
      </c>
      <c r="E25" s="2" t="s">
        <v>3</v>
      </c>
      <c r="G25" s="1" t="str">
        <f t="shared" si="0"/>
        <v>&lt;tr class=click onclick='document.location=%quote%91265.html%quote%'&gt;&lt;td&gt;91265&lt;/td&gt;&lt;td&gt;2.10&lt;/td&gt;&lt;td&gt;Conduct an experiment to investigate a situation using statistical methods&lt;/td&gt;&lt;td&gt;3 credits&lt;/td&gt;&lt;td&gt;Internal&lt;/td&gt;&lt;/tr&gt;</v>
      </c>
    </row>
    <row r="26" spans="1:7" x14ac:dyDescent="0.25">
      <c r="A26" s="2">
        <v>91266</v>
      </c>
      <c r="B26" s="3">
        <v>2.11</v>
      </c>
      <c r="C26" s="1" t="s">
        <v>31</v>
      </c>
      <c r="D26" s="2" t="s">
        <v>14</v>
      </c>
      <c r="E26" s="2" t="s">
        <v>3</v>
      </c>
      <c r="G26" s="1" t="str">
        <f t="shared" si="0"/>
        <v>&lt;tr class=click onclick='document.location=%quote%91266.html%quote%'&gt;&lt;td&gt;91266&lt;/td&gt;&lt;td&gt;2.11&lt;/td&gt;&lt;td&gt;Evaluate a statistically based report&lt;/td&gt;&lt;td&gt;2 credits&lt;/td&gt;&lt;td&gt;Internal&lt;/td&gt;&lt;/tr&gt;</v>
      </c>
    </row>
    <row r="27" spans="1:7" x14ac:dyDescent="0.25">
      <c r="A27" s="2">
        <v>91267</v>
      </c>
      <c r="B27" s="3">
        <v>2.12</v>
      </c>
      <c r="C27" s="1" t="s">
        <v>32</v>
      </c>
      <c r="D27" s="2" t="s">
        <v>2</v>
      </c>
      <c r="E27" s="2" t="s">
        <v>5</v>
      </c>
      <c r="G27" s="1" t="str">
        <f t="shared" si="0"/>
        <v>&lt;tr class=click onclick='document.location=%quote%91267.html%quote%'&gt;&lt;td&gt;91267&lt;/td&gt;&lt;td&gt;2.12&lt;/td&gt;&lt;td&gt;Apply probability methods in solving problems&lt;/td&gt;&lt;td&gt;4 credits&lt;/td&gt;&lt;td&gt;External&lt;/td&gt;&lt;/tr&gt;</v>
      </c>
    </row>
    <row r="28" spans="1:7" x14ac:dyDescent="0.25">
      <c r="A28" s="2">
        <v>91268</v>
      </c>
      <c r="B28" s="3">
        <v>2.13</v>
      </c>
      <c r="C28" s="1" t="s">
        <v>33</v>
      </c>
      <c r="D28" s="2" t="s">
        <v>14</v>
      </c>
      <c r="E28" s="2" t="s">
        <v>3</v>
      </c>
      <c r="G28" s="1" t="str">
        <f t="shared" si="0"/>
        <v>&lt;tr class=click onclick='document.location=%quote%91268.html%quote%'&gt;&lt;td&gt;91268&lt;/td&gt;&lt;td&gt;2.13&lt;/td&gt;&lt;td&gt;Investigate a situation involving elements of chance using a simulation&lt;/td&gt;&lt;td&gt;2 credits&lt;/td&gt;&lt;td&gt;Internal&lt;/td&gt;&lt;/tr&gt;</v>
      </c>
    </row>
    <row r="29" spans="1:7" x14ac:dyDescent="0.25">
      <c r="A29" s="2">
        <v>91269</v>
      </c>
      <c r="B29" s="3">
        <v>2.14</v>
      </c>
      <c r="C29" s="1" t="s">
        <v>34</v>
      </c>
      <c r="D29" s="2" t="s">
        <v>14</v>
      </c>
      <c r="E29" s="2" t="s">
        <v>3</v>
      </c>
      <c r="G29" s="1" t="str">
        <f t="shared" si="0"/>
        <v>&lt;tr class=click onclick='document.location=%quote%91269.html%quote%'&gt;&lt;td&gt;91269&lt;/td&gt;&lt;td&gt;2.14&lt;/td&gt;&lt;td&gt;Apply systems of equations in solving problems&lt;/td&gt;&lt;td&gt;2 credits&lt;/td&gt;&lt;td&gt;Internal&lt;/td&gt;&lt;/tr&gt;</v>
      </c>
    </row>
    <row r="30" spans="1:7" ht="14" x14ac:dyDescent="0.3">
      <c r="A30" s="4" t="s">
        <v>35</v>
      </c>
      <c r="B30" s="4"/>
      <c r="C30" s="4"/>
      <c r="D30" s="4"/>
      <c r="E30" s="4"/>
    </row>
    <row r="31" spans="1:7" x14ac:dyDescent="0.25">
      <c r="A31" s="2">
        <v>91573</v>
      </c>
      <c r="B31" s="3">
        <v>3.1</v>
      </c>
      <c r="C31" s="1" t="s">
        <v>36</v>
      </c>
      <c r="D31" s="2" t="s">
        <v>37</v>
      </c>
      <c r="E31" s="2" t="s">
        <v>3</v>
      </c>
      <c r="G31" s="1" t="str">
        <f t="shared" si="0"/>
        <v>&lt;tr class=click onclick='document.location=%quote%91573.html%quote%'&gt;&lt;td&gt;91573&lt;/td&gt;&lt;td&gt;3.1&lt;/td&gt;&lt;td&gt;Apply the geometry of conic sections in solving problems&lt;/td&gt;&lt;td&gt;4 Credits&lt;/td&gt;&lt;td&gt;Internal&lt;/td&gt;&lt;/tr&gt;</v>
      </c>
    </row>
    <row r="32" spans="1:7" x14ac:dyDescent="0.25">
      <c r="A32" s="2">
        <v>91574</v>
      </c>
      <c r="B32" s="3">
        <v>3.2</v>
      </c>
      <c r="C32" s="1" t="s">
        <v>38</v>
      </c>
      <c r="D32" s="2" t="s">
        <v>39</v>
      </c>
      <c r="E32" s="2" t="s">
        <v>3</v>
      </c>
      <c r="G32" s="1" t="str">
        <f t="shared" si="0"/>
        <v>&lt;tr class=click onclick='document.location=%quote%91574.html%quote%'&gt;&lt;td&gt;91574&lt;/td&gt;&lt;td&gt;3.2&lt;/td&gt;&lt;td&gt;Apply linear programming methods in solving problems&lt;/td&gt;&lt;td&gt;3 Credits&lt;/td&gt;&lt;td&gt;Internal&lt;/td&gt;&lt;/tr&gt;</v>
      </c>
    </row>
    <row r="33" spans="1:7" x14ac:dyDescent="0.25">
      <c r="A33" s="2">
        <v>91575</v>
      </c>
      <c r="B33" s="3">
        <v>3.3</v>
      </c>
      <c r="C33" s="1" t="s">
        <v>40</v>
      </c>
      <c r="D33" s="2" t="s">
        <v>39</v>
      </c>
      <c r="E33" s="2" t="s">
        <v>3</v>
      </c>
      <c r="G33" s="1" t="str">
        <f t="shared" si="0"/>
        <v>&lt;tr class=click onclick='document.location=%quote%91575.html%quote%'&gt;&lt;td&gt;91575&lt;/td&gt;&lt;td&gt;3.3&lt;/td&gt;&lt;td&gt;Apply trigonometric methods in solving problems&lt;/td&gt;&lt;td&gt;3 Credits&lt;/td&gt;&lt;td&gt;Internal&lt;/td&gt;&lt;/tr&gt;</v>
      </c>
    </row>
    <row r="34" spans="1:7" x14ac:dyDescent="0.25">
      <c r="A34" s="2">
        <v>91576</v>
      </c>
      <c r="B34" s="3">
        <v>3.4</v>
      </c>
      <c r="C34" s="1" t="s">
        <v>41</v>
      </c>
      <c r="D34" s="2" t="s">
        <v>14</v>
      </c>
      <c r="E34" s="2" t="s">
        <v>3</v>
      </c>
      <c r="G34" s="1" t="str">
        <f t="shared" si="0"/>
        <v>&lt;tr class=click onclick='document.location=%quote%91576.html%quote%'&gt;&lt;td&gt;91576&lt;/td&gt;&lt;td&gt;3.4&lt;/td&gt;&lt;td&gt;Use critical path analysis in solving problems&lt;/td&gt;&lt;td&gt;2 credits&lt;/td&gt;&lt;td&gt;Internal&lt;/td&gt;&lt;/tr&gt;</v>
      </c>
    </row>
    <row r="35" spans="1:7" x14ac:dyDescent="0.25">
      <c r="A35" s="2">
        <v>91577</v>
      </c>
      <c r="B35" s="3">
        <v>3.5</v>
      </c>
      <c r="C35" s="1" t="s">
        <v>42</v>
      </c>
      <c r="D35" s="2" t="s">
        <v>27</v>
      </c>
      <c r="E35" s="2" t="s">
        <v>5</v>
      </c>
      <c r="G35" s="1" t="str">
        <f t="shared" si="0"/>
        <v>&lt;tr class=click onclick='document.location=%quote%91577.html%quote%'&gt;&lt;td&gt;91577&lt;/td&gt;&lt;td&gt;3.5&lt;/td&gt;&lt;td&gt;Apply the algebra of complex numbers in solving problems&lt;/td&gt;&lt;td&gt;5 credits&lt;/td&gt;&lt;td&gt;External&lt;/td&gt;&lt;/tr&gt;</v>
      </c>
    </row>
    <row r="36" spans="1:7" x14ac:dyDescent="0.25">
      <c r="A36" s="2">
        <v>91578</v>
      </c>
      <c r="B36" s="3">
        <v>3.6</v>
      </c>
      <c r="C36" s="1" t="s">
        <v>43</v>
      </c>
      <c r="D36" s="2" t="s">
        <v>44</v>
      </c>
      <c r="E36" s="2" t="s">
        <v>5</v>
      </c>
      <c r="G36" s="1" t="str">
        <f t="shared" si="0"/>
        <v>&lt;tr class=click onclick='document.location=%quote%91578.html%quote%'&gt;&lt;td&gt;91578&lt;/td&gt;&lt;td&gt;3.6&lt;/td&gt;&lt;td&gt;Apply differentiation methods in solving problems&lt;/td&gt;&lt;td&gt;6 credits&lt;/td&gt;&lt;td&gt;External&lt;/td&gt;&lt;/tr&gt;</v>
      </c>
    </row>
    <row r="37" spans="1:7" x14ac:dyDescent="0.25">
      <c r="A37" s="2">
        <v>91579</v>
      </c>
      <c r="B37" s="3">
        <v>3.7</v>
      </c>
      <c r="C37" s="1" t="s">
        <v>45</v>
      </c>
      <c r="D37" s="2" t="s">
        <v>44</v>
      </c>
      <c r="E37" s="2" t="s">
        <v>5</v>
      </c>
      <c r="G37" s="1" t="str">
        <f t="shared" si="0"/>
        <v>&lt;tr class=click onclick='document.location=%quote%91579.html%quote%'&gt;&lt;td&gt;91579&lt;/td&gt;&lt;td&gt;3.7&lt;/td&gt;&lt;td&gt;Apply integration methods in solving problems&lt;/td&gt;&lt;td&gt;6 credits&lt;/td&gt;&lt;td&gt;External&lt;/td&gt;&lt;/tr&gt;</v>
      </c>
    </row>
    <row r="38" spans="1:7" x14ac:dyDescent="0.25">
      <c r="A38" s="2">
        <v>91580</v>
      </c>
      <c r="B38" s="3">
        <v>3.8</v>
      </c>
      <c r="C38" s="1" t="s">
        <v>46</v>
      </c>
      <c r="D38" s="2" t="s">
        <v>2</v>
      </c>
      <c r="E38" s="2" t="s">
        <v>3</v>
      </c>
      <c r="G38" s="1" t="str">
        <f t="shared" si="0"/>
        <v>&lt;tr class=click onclick='document.location=%quote%91580.html%quote%'&gt;&lt;td&gt;91580&lt;/td&gt;&lt;td&gt;3.8&lt;/td&gt;&lt;td&gt;Investigate time series data&lt;/td&gt;&lt;td&gt;4 credits&lt;/td&gt;&lt;td&gt;Internal&lt;/td&gt;&lt;/tr&gt;</v>
      </c>
    </row>
    <row r="39" spans="1:7" x14ac:dyDescent="0.25">
      <c r="A39" s="2">
        <v>91581</v>
      </c>
      <c r="B39" s="3">
        <v>3.9</v>
      </c>
      <c r="C39" s="1" t="s">
        <v>47</v>
      </c>
      <c r="D39" s="2" t="s">
        <v>2</v>
      </c>
      <c r="E39" s="2" t="s">
        <v>3</v>
      </c>
      <c r="G39" s="1" t="str">
        <f t="shared" si="0"/>
        <v>&lt;tr class=click onclick='document.location=%quote%91581.html%quote%'&gt;&lt;td&gt;91581&lt;/td&gt;&lt;td&gt;3.9&lt;/td&gt;&lt;td&gt;Investigate bivariate measurement data&lt;/td&gt;&lt;td&gt;4 credits&lt;/td&gt;&lt;td&gt;Internal&lt;/td&gt;&lt;/tr&gt;</v>
      </c>
    </row>
    <row r="40" spans="1:7" x14ac:dyDescent="0.25">
      <c r="A40" s="2">
        <v>91582</v>
      </c>
      <c r="B40" s="3" t="s">
        <v>56</v>
      </c>
      <c r="C40" s="1" t="s">
        <v>48</v>
      </c>
      <c r="D40" s="2" t="s">
        <v>2</v>
      </c>
      <c r="E40" s="2" t="s">
        <v>3</v>
      </c>
      <c r="G40" s="1" t="str">
        <f t="shared" si="0"/>
        <v>&lt;tr class=click onclick='document.location=%quote%91582.html%quote%'&gt;&lt;td&gt;91582&lt;/td&gt;&lt;td&gt;3.10&lt;/td&gt;&lt;td&gt;Use statistical methods to make a formal inference&lt;/td&gt;&lt;td&gt;4 credits&lt;/td&gt;&lt;td&gt;Internal&lt;/td&gt;&lt;/tr&gt;</v>
      </c>
    </row>
    <row r="41" spans="1:7" x14ac:dyDescent="0.25">
      <c r="A41" s="2">
        <v>91583</v>
      </c>
      <c r="B41" s="3">
        <v>3.11</v>
      </c>
      <c r="C41" s="1" t="s">
        <v>49</v>
      </c>
      <c r="D41" s="2" t="s">
        <v>2</v>
      </c>
      <c r="E41" s="2" t="s">
        <v>3</v>
      </c>
      <c r="G41" s="1" t="str">
        <f t="shared" si="0"/>
        <v>&lt;tr class=click onclick='document.location=%quote%91583.html%quote%'&gt;&lt;td&gt;91583&lt;/td&gt;&lt;td&gt;3.11&lt;/td&gt;&lt;td&gt;Conduct an experiment to investigate a situation using experimental design principles&lt;/td&gt;&lt;td&gt;4 credits&lt;/td&gt;&lt;td&gt;Internal&lt;/td&gt;&lt;/tr&gt;</v>
      </c>
    </row>
    <row r="42" spans="1:7" x14ac:dyDescent="0.25">
      <c r="A42" s="2">
        <v>91584</v>
      </c>
      <c r="B42" s="3">
        <v>3.12</v>
      </c>
      <c r="C42" s="1" t="s">
        <v>50</v>
      </c>
      <c r="D42" s="2" t="s">
        <v>2</v>
      </c>
      <c r="E42" s="2" t="s">
        <v>5</v>
      </c>
      <c r="G42" s="1" t="str">
        <f t="shared" si="0"/>
        <v>&lt;tr class=click onclick='document.location=%quote%91584.html%quote%'&gt;&lt;td&gt;91584&lt;/td&gt;&lt;td&gt;3.12&lt;/td&gt;&lt;td&gt;Evaluate statistically based reports&lt;/td&gt;&lt;td&gt;4 credits&lt;/td&gt;&lt;td&gt;External&lt;/td&gt;&lt;/tr&gt;</v>
      </c>
    </row>
    <row r="43" spans="1:7" x14ac:dyDescent="0.25">
      <c r="A43" s="2">
        <v>91585</v>
      </c>
      <c r="B43" s="3">
        <v>3.13</v>
      </c>
      <c r="C43" s="1" t="s">
        <v>51</v>
      </c>
      <c r="D43" s="2" t="s">
        <v>2</v>
      </c>
      <c r="E43" s="2" t="s">
        <v>5</v>
      </c>
      <c r="G43" s="1" t="str">
        <f t="shared" si="0"/>
        <v>&lt;tr class=click onclick='document.location=%quote%91585.html%quote%'&gt;&lt;td&gt;91585&lt;/td&gt;&lt;td&gt;3.13&lt;/td&gt;&lt;td&gt;Apply probability concepts in solving problems&lt;/td&gt;&lt;td&gt;4 credits&lt;/td&gt;&lt;td&gt;External&lt;/td&gt;&lt;/tr&gt;</v>
      </c>
    </row>
    <row r="44" spans="1:7" x14ac:dyDescent="0.25">
      <c r="A44" s="2">
        <v>91586</v>
      </c>
      <c r="B44" s="3">
        <v>3.14</v>
      </c>
      <c r="C44" s="1" t="s">
        <v>52</v>
      </c>
      <c r="D44" s="2" t="s">
        <v>2</v>
      </c>
      <c r="E44" s="2" t="s">
        <v>5</v>
      </c>
      <c r="G44" s="1" t="str">
        <f t="shared" si="0"/>
        <v>&lt;tr class=click onclick='document.location=%quote%91586.html%quote%'&gt;&lt;td&gt;91586&lt;/td&gt;&lt;td&gt;3.14&lt;/td&gt;&lt;td&gt;Apply probability distributions in solving problems&lt;/td&gt;&lt;td&gt;4 credits&lt;/td&gt;&lt;td&gt;External&lt;/td&gt;&lt;/tr&gt;</v>
      </c>
    </row>
    <row r="45" spans="1:7" x14ac:dyDescent="0.25">
      <c r="A45" s="2">
        <v>91587</v>
      </c>
      <c r="B45" s="3">
        <v>3.15</v>
      </c>
      <c r="C45" s="1" t="s">
        <v>53</v>
      </c>
      <c r="D45" s="2" t="s">
        <v>8</v>
      </c>
      <c r="E45" s="2" t="s">
        <v>3</v>
      </c>
      <c r="G45" s="1" t="str">
        <f t="shared" si="0"/>
        <v>&lt;tr class=click onclick='document.location=%quote%91587.html%quote%'&gt;&lt;td&gt;91587&lt;/td&gt;&lt;td&gt;3.15&lt;/td&gt;&lt;td&gt;Apply systems of simultaneous equations in solving problems&lt;/td&gt;&lt;td&gt;3 credits&lt;/td&gt;&lt;td&gt;Internal&lt;/td&gt;&lt;/tr&gt;</v>
      </c>
    </row>
  </sheetData>
  <mergeCells count="3">
    <mergeCell ref="A1:E1"/>
    <mergeCell ref="A15:E15"/>
    <mergeCell ref="A30:E3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5"/>
  <sheetViews>
    <sheetView tabSelected="1" workbookViewId="0">
      <selection activeCell="B14" sqref="B14"/>
    </sheetView>
  </sheetViews>
  <sheetFormatPr defaultRowHeight="15.5" customHeight="1" x14ac:dyDescent="0.35"/>
  <cols>
    <col min="2" max="2" width="117.7265625" customWidth="1"/>
  </cols>
  <sheetData>
    <row r="2" spans="1:2" ht="15.5" customHeight="1" x14ac:dyDescent="0.35">
      <c r="A2" t="str">
        <f>CONCATENATE("&lt;tr class=click onclick='document.location=%quote%",Standards!A2,".html%quote%'&gt;&lt;td&gt;",Standards!A2,"&lt;/td&gt;&lt;td&gt;",Standards!B2,"&lt;/td&gt;&lt;td&gt;",Standards!C2,"&lt;/td&gt;&lt;td&gt;",Standards!D2,"&lt;/td&gt;&lt;td&gt;",Standards!E2,"&lt;/td&gt;&lt;/tr&gt;")</f>
        <v>&lt;tr class=click onclick='document.location=%quote%91026.html%quote%'&gt;&lt;td&gt;91026&lt;/td&gt;&lt;td&gt;1.1&lt;/td&gt;&lt;td&gt;Apply numeric reasoning in solving problems&lt;/td&gt;&lt;td&gt;4 credits&lt;/td&gt;&lt;td&gt;Internal&lt;/td&gt;&lt;/tr&gt;</v>
      </c>
      <c r="B2" s="5" t="str">
        <f>CONCATENATE("&lt;h1&gt;",Standards!A2," (",Standards!B2,") ",Standards!C2,"&lt;/h1&gt;
 Credits: ",Standards!D2,"&lt;br&gt;
 ",Standards!E2,"&lt;br&gt;
 &lt;br&gt;
 Other Resources:
 &lt;ul&gt;
  &lt;li&gt;&lt;a href='http://www.nzqa.govt.nz/ncea/assessment/view-detailed.do?standardNumber=",Standards!A2,"' target='_blank'&gt;Standard and Assessment Reports&lt;/a&gt;
  &lt;li&gt;&lt;a href='http://www.nzqa.govt.nz/qualifications-standards/qualifications/ncea/subjects/mathematics/clarifications/level-1/as",Standards!A2,"/' target='_blank'&gt;Clarifications to the Standard&lt;/a&gt;
  &lt;li&gt;&lt;a href='http://www.nzqa.govt.nz/qualifications-standards/qualifications/ncea/subjects/mathematics/exemplars/level-1-as",Standards!A2,"/'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&lt;h1&gt;91026 (1.1) Apply numeric reasoning in solving problems&lt;/h1&gt;
 Credits: 4 credits&lt;br&gt;
 Internal&lt;br&gt;
 &lt;br&gt;
 Other Resources:
 &lt;ul&gt;
  &lt;li&gt;&lt;a href='http://www.nzqa.govt.nz/ncea/assessment/view-detailed.do?standardNumber=91026' target='_blank'&gt;Standard and Assessment Reports&lt;/a&gt;
  &lt;li&gt;&lt;a href='http://www.nzqa.govt.nz/qualifications-standards/qualifications/ncea/subjects/mathematics/clarifications/level-1/as91026/' target='_blank'&gt;Clarifications to the Standard&lt;/a&gt;
  &lt;li&gt;&lt;a href='http://www.nzqa.govt.nz/qualifications-standards/qualifications/ncea/subjects/mathematics/exemplars/level-1-as91026/'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3" spans="1:2" ht="15.5" customHeight="1" x14ac:dyDescent="0.35">
      <c r="A3" t="str">
        <f>CONCATENATE("&lt;tr class=click onclick='document.location=%quote%",Standards!A3,".html%quote%'&gt;&lt;td&gt;",Standards!A3,"&lt;/td&gt;&lt;td&gt;",Standards!B3,"&lt;/td&gt;&lt;td&gt;",Standards!C3,"&lt;/td&gt;&lt;td&gt;",Standards!D3,"&lt;/td&gt;&lt;td&gt;",Standards!E3,"&lt;/td&gt;&lt;/tr&gt;")</f>
        <v>&lt;tr class=click onclick='document.location=%quote%91027.html%quote%'&gt;&lt;td&gt;91027&lt;/td&gt;&lt;td&gt;1.2&lt;/td&gt;&lt;td&gt;Apply algebraic procedures in solving problems&lt;/td&gt;&lt;td&gt;4 credits&lt;/td&gt;&lt;td&gt;External&lt;/td&gt;&lt;/tr&gt;</v>
      </c>
      <c r="B3" s="5" t="str">
        <f>CONCATENATE("&lt;h1&gt;",Standards!A3," (",Standards!B3,") ",Standards!C3,"&lt;/h1&gt;
 Credits: ",Standards!D3,"&lt;br&gt;
 ",Standards!E3,"&lt;br&gt;
 &lt;br&gt;
 Other Resources:
 &lt;ul&gt;
  &lt;li&gt;&lt;a href='http://www.nzqa.govt.nz/ncea/assessment/view-detailed.do?standardNumber=",Standards!A3,"' target='_blank'&gt;Standard and Assessment Reports&lt;/a&gt;
  &lt;li&gt;&lt;a href='http://www.nzqa.govt.nz/qualifications-standards/qualifications/ncea/subjects/mathematics/clarifications/level-1/as",Standards!A3,"/' target='_blank'&gt;Clarifications to the Standard&lt;/a&gt;
  &lt;li&gt;&lt;a href='http://www.nzqa.govt.nz/qualifications-standards/qualifications/ncea/subjects/mathematics/exemplars/level-1-as",Standards!A3,"/'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&lt;h1&gt;91027 (1.2) Apply algebraic procedures in solving problems&lt;/h1&gt;
 Credits: 4 credits&lt;br&gt;
 External&lt;br&gt;
 &lt;br&gt;
 Other Resources:
 &lt;ul&gt;
  &lt;li&gt;&lt;a href='http://www.nzqa.govt.nz/ncea/assessment/view-detailed.do?standardNumber=91027' target='_blank'&gt;Standard and Assessment Reports&lt;/a&gt;
  &lt;li&gt;&lt;a href='http://www.nzqa.govt.nz/qualifications-standards/qualifications/ncea/subjects/mathematics/clarifications/level-1/as91027/' target='_blank'&gt;Clarifications to the Standard&lt;/a&gt;
  &lt;li&gt;&lt;a href='http://www.nzqa.govt.nz/qualifications-standards/qualifications/ncea/subjects/mathematics/exemplars/level-1-as91027/'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4" spans="1:2" ht="15.5" customHeight="1" x14ac:dyDescent="0.35">
      <c r="A4" t="str">
        <f>CONCATENATE("&lt;tr class=click onclick='document.location=%quote%",Standards!A4,".html%quote%'&gt;&lt;td&gt;",Standards!A4,"&lt;/td&gt;&lt;td&gt;",Standards!B4,"&lt;/td&gt;&lt;td&gt;",Standards!C4,"&lt;/td&gt;&lt;td&gt;",Standards!D4,"&lt;/td&gt;&lt;td&gt;",Standards!E4,"&lt;/td&gt;&lt;/tr&gt;")</f>
        <v>&lt;tr class=click onclick='document.location=%quote%91028.html%quote%'&gt;&lt;td&gt;91028&lt;/td&gt;&lt;td&gt;1.3&lt;/td&gt;&lt;td&gt;Investigate relationships between tables, equations and graphs&lt;/td&gt;&lt;td&gt;4 credits&lt;/td&gt;&lt;td&gt;External&lt;/td&gt;&lt;/tr&gt;</v>
      </c>
      <c r="B4" s="5" t="str">
        <f>CONCATENATE("&lt;h1&gt;",Standards!A4," (",Standards!B4,") ",Standards!C4,"&lt;/h1&gt;
 Credits: ",Standards!D4,"&lt;br&gt;
 ",Standards!E4,"&lt;br&gt;
 &lt;br&gt;
 Other Resources:
 &lt;ul&gt;
  &lt;li&gt;&lt;a href='http://www.nzqa.govt.nz/ncea/assessment/view-detailed.do?standardNumber=",Standards!A4,"' target='_blank'&gt;Standard and Assessment Reports&lt;/a&gt;
  &lt;li&gt;&lt;a href='http://www.nzqa.govt.nz/qualifications-standards/qualifications/ncea/subjects/mathematics/clarifications/level-1/as",Standards!A4,"/' target='_blank'&gt;Clarifications to the Standard&lt;/a&gt;
  &lt;li&gt;&lt;a href='http://www.nzqa.govt.nz/qualifications-standards/qualifications/ncea/subjects/mathematics/exemplars/level-1-as",Standards!A4,"/'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&lt;h1&gt;91028 (1.3) Investigate relationships between tables, equations and graphs&lt;/h1&gt;
 Credits: 4 credits&lt;br&gt;
 External&lt;br&gt;
 &lt;br&gt;
 Other Resources:
 &lt;ul&gt;
  &lt;li&gt;&lt;a href='http://www.nzqa.govt.nz/ncea/assessment/view-detailed.do?standardNumber=91028' target='_blank'&gt;Standard and Assessment Reports&lt;/a&gt;
  &lt;li&gt;&lt;a href='http://www.nzqa.govt.nz/qualifications-standards/qualifications/ncea/subjects/mathematics/clarifications/level-1/as91028/' target='_blank'&gt;Clarifications to the Standard&lt;/a&gt;
  &lt;li&gt;&lt;a href='http://www.nzqa.govt.nz/qualifications-standards/qualifications/ncea/subjects/mathematics/exemplars/level-1-as91028/'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5" spans="1:2" ht="15.5" customHeight="1" x14ac:dyDescent="0.35">
      <c r="A5" t="str">
        <f>CONCATENATE("&lt;tr class=click onclick='document.location=%quote%",Standards!A5,".html%quote%'&gt;&lt;td&gt;",Standards!A5,"&lt;/td&gt;&lt;td&gt;",Standards!B5,"&lt;/td&gt;&lt;td&gt;",Standards!C5,"&lt;/td&gt;&lt;td&gt;",Standards!D5,"&lt;/td&gt;&lt;td&gt;",Standards!E5,"&lt;/td&gt;&lt;/tr&gt;")</f>
        <v>&lt;tr class=click onclick='document.location=%quote%91029.html%quote%'&gt;&lt;td&gt;91029&lt;/td&gt;&lt;td&gt;1.4&lt;/td&gt;&lt;td&gt;Apply linear algebra in solving problems&lt;/td&gt;&lt;td&gt;3 credits&lt;/td&gt;&lt;td&gt;Internal&lt;/td&gt;&lt;/tr&gt;</v>
      </c>
      <c r="B5" s="5" t="str">
        <f>CONCATENATE("&lt;h1&gt;",Standards!A5," (",Standards!B5,") ",Standards!C5,"&lt;/h1&gt;
 Credits: ",Standards!D5,"&lt;br&gt;
 ",Standards!E5,"&lt;br&gt;
 &lt;br&gt;
 Other Resources:
 &lt;ul&gt;
  &lt;li&gt;&lt;a href='http://www.nzqa.govt.nz/ncea/assessment/view-detailed.do?standardNumber=",Standards!A5,"' target='_blank'&gt;Standard and Assessment Reports&lt;/a&gt;
  &lt;li&gt;&lt;a href='http://www.nzqa.govt.nz/qualifications-standards/qualifications/ncea/subjects/mathematics/clarifications/level-1/as",Standards!A5,"/' target='_blank'&gt;Clarifications to the Standard&lt;/a&gt;
  &lt;li&gt;&lt;a href='http://www.nzqa.govt.nz/qualifications-standards/qualifications/ncea/subjects/mathematics/exemplars/level-1-as",Standards!A5,"/'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&lt;h1&gt;91029 (1.4) Apply linear algebra in solving problems&lt;/h1&gt;
 Credits: 3 credits&lt;br&gt;
 Internal&lt;br&gt;
 &lt;br&gt;
 Other Resources:
 &lt;ul&gt;
  &lt;li&gt;&lt;a href='http://www.nzqa.govt.nz/ncea/assessment/view-detailed.do?standardNumber=91029' target='_blank'&gt;Standard and Assessment Reports&lt;/a&gt;
  &lt;li&gt;&lt;a href='http://www.nzqa.govt.nz/qualifications-standards/qualifications/ncea/subjects/mathematics/clarifications/level-1/as91029/' target='_blank'&gt;Clarifications to the Standard&lt;/a&gt;
  &lt;li&gt;&lt;a href='http://www.nzqa.govt.nz/qualifications-standards/qualifications/ncea/subjects/mathematics/exemplars/level-1-as91029/'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6" spans="1:2" ht="15.5" customHeight="1" x14ac:dyDescent="0.35">
      <c r="A6" t="str">
        <f>CONCATENATE("&lt;tr class=click onclick='document.location=%quote%",Standards!A6,".html%quote%'&gt;&lt;td&gt;",Standards!A6,"&lt;/td&gt;&lt;td&gt;",Standards!B6,"&lt;/td&gt;&lt;td&gt;",Standards!C6,"&lt;/td&gt;&lt;td&gt;",Standards!D6,"&lt;/td&gt;&lt;td&gt;",Standards!E6,"&lt;/td&gt;&lt;/tr&gt;")</f>
        <v>&lt;tr class=click onclick='document.location=%quote%91030.html%quote%'&gt;&lt;td&gt;91030&lt;/td&gt;&lt;td&gt;1.5&lt;/td&gt;&lt;td&gt;Apply measurement in solving problems&lt;/td&gt;&lt;td&gt;3 credits&lt;/td&gt;&lt;td&gt;Internal&lt;/td&gt;&lt;/tr&gt;</v>
      </c>
      <c r="B6" s="5" t="str">
        <f>CONCATENATE("&lt;h1&gt;",Standards!A6," (",Standards!B6,") ",Standards!C6,"&lt;/h1&gt;
 Credits: ",Standards!D6,"&lt;br&gt;
 ",Standards!E6,"&lt;br&gt;
 &lt;br&gt;
 Other Resources:
 &lt;ul&gt;
  &lt;li&gt;&lt;a href='http://www.nzqa.govt.nz/ncea/assessment/view-detailed.do?standardNumber=",Standards!A6,"' target='_blank'&gt;Standard and Assessment Reports&lt;/a&gt;
  &lt;li&gt;&lt;a href='http://www.nzqa.govt.nz/qualifications-standards/qualifications/ncea/subjects/mathematics/clarifications/level-1/as",Standards!A6,"/' target='_blank'&gt;Clarifications to the Standard&lt;/a&gt;
  &lt;li&gt;&lt;a href='http://www.nzqa.govt.nz/qualifications-standards/qualifications/ncea/subjects/mathematics/exemplars/level-1-as",Standards!A6,"/'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&lt;h1&gt;91030 (1.5) Apply measurement in solving problems&lt;/h1&gt;
 Credits: 3 credits&lt;br&gt;
 Internal&lt;br&gt;
 &lt;br&gt;
 Other Resources:
 &lt;ul&gt;
  &lt;li&gt;&lt;a href='http://www.nzqa.govt.nz/ncea/assessment/view-detailed.do?standardNumber=91030' target='_blank'&gt;Standard and Assessment Reports&lt;/a&gt;
  &lt;li&gt;&lt;a href='http://www.nzqa.govt.nz/qualifications-standards/qualifications/ncea/subjects/mathematics/clarifications/level-1/as91030/' target='_blank'&gt;Clarifications to the Standard&lt;/a&gt;
  &lt;li&gt;&lt;a href='http://www.nzqa.govt.nz/qualifications-standards/qualifications/ncea/subjects/mathematics/exemplars/level-1-as91030/'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7" spans="1:2" ht="15.5" customHeight="1" x14ac:dyDescent="0.35">
      <c r="A7" t="str">
        <f>CONCATENATE("&lt;tr class=click onclick='document.location=%quote%",Standards!A7,".html%quote%'&gt;&lt;td&gt;",Standards!A7,"&lt;/td&gt;&lt;td&gt;",Standards!B7,"&lt;/td&gt;&lt;td&gt;",Standards!C7,"&lt;/td&gt;&lt;td&gt;",Standards!D7,"&lt;/td&gt;&lt;td&gt;",Standards!E7,"&lt;/td&gt;&lt;/tr&gt;")</f>
        <v>&lt;tr class=click onclick='document.location=%quote%91031.html%quote%'&gt;&lt;td&gt;91031&lt;/td&gt;&lt;td&gt;1.6&lt;/td&gt;&lt;td&gt;Apply geometric reasoning in solving problems&lt;/td&gt;&lt;td&gt;4 credits&lt;/td&gt;&lt;td&gt;External&lt;/td&gt;&lt;/tr&gt;</v>
      </c>
      <c r="B7" s="5" t="str">
        <f>CONCATENATE("&lt;h1&gt;",Standards!A7," (",Standards!B7,") ",Standards!C7,"&lt;/h1&gt;
 Credits: ",Standards!D7,"&lt;br&gt;
 ",Standards!E7,"&lt;br&gt;
 &lt;br&gt;
 Other Resources:
 &lt;ul&gt;
  &lt;li&gt;&lt;a href='http://www.nzqa.govt.nz/ncea/assessment/view-detailed.do?standardNumber=",Standards!A7,"' target='_blank'&gt;Standard and Assessment Reports&lt;/a&gt;
  &lt;li&gt;&lt;a href='http://www.nzqa.govt.nz/qualifications-standards/qualifications/ncea/subjects/mathematics/clarifications/level-1/as",Standards!A7,"/' target='_blank'&gt;Clarifications to the Standard&lt;/a&gt;
  &lt;li&gt;&lt;a href='http://www.nzqa.govt.nz/qualifications-standards/qualifications/ncea/subjects/mathematics/exemplars/level-1-as",Standards!A7,"/'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&lt;h1&gt;91031 (1.6) Apply geometric reasoning in solving problems&lt;/h1&gt;
 Credits: 4 credits&lt;br&gt;
 External&lt;br&gt;
 &lt;br&gt;
 Other Resources:
 &lt;ul&gt;
  &lt;li&gt;&lt;a href='http://www.nzqa.govt.nz/ncea/assessment/view-detailed.do?standardNumber=91031' target='_blank'&gt;Standard and Assessment Reports&lt;/a&gt;
  &lt;li&gt;&lt;a href='http://www.nzqa.govt.nz/qualifications-standards/qualifications/ncea/subjects/mathematics/clarifications/level-1/as91031/' target='_blank'&gt;Clarifications to the Standard&lt;/a&gt;
  &lt;li&gt;&lt;a href='http://www.nzqa.govt.nz/qualifications-standards/qualifications/ncea/subjects/mathematics/exemplars/level-1-as91031/'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8" spans="1:2" ht="15.5" customHeight="1" x14ac:dyDescent="0.35">
      <c r="A8" t="str">
        <f>CONCATENATE("&lt;tr class=click onclick='document.location=%quote%",Standards!A8,".html%quote%'&gt;&lt;td&gt;",Standards!A8,"&lt;/td&gt;&lt;td&gt;",Standards!B8,"&lt;/td&gt;&lt;td&gt;",Standards!C8,"&lt;/td&gt;&lt;td&gt;",Standards!D8,"&lt;/td&gt;&lt;td&gt;",Standards!E8,"&lt;/td&gt;&lt;/tr&gt;")</f>
        <v>&lt;tr class=click onclick='document.location=%quote%91032.html%quote%'&gt;&lt;td&gt;91032&lt;/td&gt;&lt;td&gt;1.7&lt;/td&gt;&lt;td&gt;Apply right-angled triangles in solving measurement problems&lt;/td&gt;&lt;td&gt;3 credits&lt;/td&gt;&lt;td&gt;Internal&lt;/td&gt;&lt;/tr&gt;</v>
      </c>
      <c r="B8" s="5" t="str">
        <f>CONCATENATE("&lt;h1&gt;",Standards!A8," (",Standards!B8,") ",Standards!C8,"&lt;/h1&gt;
 Credits: ",Standards!D8,"&lt;br&gt;
 ",Standards!E8,"&lt;br&gt;
 &lt;br&gt;
 Other Resources:
 &lt;ul&gt;
  &lt;li&gt;&lt;a href='http://www.nzqa.govt.nz/ncea/assessment/view-detailed.do?standardNumber=",Standards!A8,"' target='_blank'&gt;Standard and Assessment Reports&lt;/a&gt;
  &lt;li&gt;&lt;a href='http://www.nzqa.govt.nz/qualifications-standards/qualifications/ncea/subjects/mathematics/clarifications/level-1/as",Standards!A8,"/' target='_blank'&gt;Clarifications to the Standard&lt;/a&gt;
  &lt;li&gt;&lt;a href='http://www.nzqa.govt.nz/qualifications-standards/qualifications/ncea/subjects/mathematics/exemplars/level-1-as",Standards!A8,"/'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&lt;h1&gt;91032 (1.7) Apply right-angled triangles in solving measurement problems&lt;/h1&gt;
 Credits: 3 credits&lt;br&gt;
 Internal&lt;br&gt;
 &lt;br&gt;
 Other Resources:
 &lt;ul&gt;
  &lt;li&gt;&lt;a href='http://www.nzqa.govt.nz/ncea/assessment/view-detailed.do?standardNumber=91032' target='_blank'&gt;Standard and Assessment Reports&lt;/a&gt;
  &lt;li&gt;&lt;a href='http://www.nzqa.govt.nz/qualifications-standards/qualifications/ncea/subjects/mathematics/clarifications/level-1/as91032/' target='_blank'&gt;Clarifications to the Standard&lt;/a&gt;
  &lt;li&gt;&lt;a href='http://www.nzqa.govt.nz/qualifications-standards/qualifications/ncea/subjects/mathematics/exemplars/level-1-as91032/'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9" spans="1:2" ht="15.5" customHeight="1" x14ac:dyDescent="0.35">
      <c r="A9" t="str">
        <f>CONCATENATE("&lt;tr class=click onclick='document.location=%quote%",Standards!A9,".html%quote%'&gt;&lt;td&gt;",Standards!A9,"&lt;/td&gt;&lt;td&gt;",Standards!B9,"&lt;/td&gt;&lt;td&gt;",Standards!C9,"&lt;/td&gt;&lt;td&gt;",Standards!D9,"&lt;/td&gt;&lt;td&gt;",Standards!E9,"&lt;/td&gt;&lt;/tr&gt;")</f>
        <v>&lt;tr class=click onclick='document.location=%quote%91033.html%quote%'&gt;&lt;td&gt;91033&lt;/td&gt;&lt;td&gt;1.8&lt;/td&gt;&lt;td&gt;Apply knowledge of geometric representations in solving problems&lt;/td&gt;&lt;td&gt;3 credits&lt;/td&gt;&lt;td&gt;Internal&lt;/td&gt;&lt;/tr&gt;</v>
      </c>
      <c r="B9" s="5" t="str">
        <f>CONCATENATE("&lt;h1&gt;",Standards!A9," (",Standards!B9,") ",Standards!C9,"&lt;/h1&gt;
 Credits: ",Standards!D9,"&lt;br&gt;
 ",Standards!E9,"&lt;br&gt;
 &lt;br&gt;
 Other Resources:
 &lt;ul&gt;
  &lt;li&gt;&lt;a href='http://www.nzqa.govt.nz/ncea/assessment/view-detailed.do?standardNumber=",Standards!A9,"' target='_blank'&gt;Standard and Assessment Reports&lt;/a&gt;
  &lt;li&gt;&lt;a href='http://www.nzqa.govt.nz/qualifications-standards/qualifications/ncea/subjects/mathematics/clarifications/level-1/as",Standards!A9,"/' target='_blank'&gt;Clarifications to the Standard&lt;/a&gt;
  &lt;li&gt;&lt;a href='http://www.nzqa.govt.nz/qualifications-standards/qualifications/ncea/subjects/mathematics/exemplars/level-1-as",Standards!A9,"/'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&lt;h1&gt;91033 (1.8) Apply knowledge of geometric representations in solving problems&lt;/h1&gt;
 Credits: 3 credits&lt;br&gt;
 Internal&lt;br&gt;
 &lt;br&gt;
 Other Resources:
 &lt;ul&gt;
  &lt;li&gt;&lt;a href='http://www.nzqa.govt.nz/ncea/assessment/view-detailed.do?standardNumber=91033' target='_blank'&gt;Standard and Assessment Reports&lt;/a&gt;
  &lt;li&gt;&lt;a href='http://www.nzqa.govt.nz/qualifications-standards/qualifications/ncea/subjects/mathematics/clarifications/level-1/as91033/' target='_blank'&gt;Clarifications to the Standard&lt;/a&gt;
  &lt;li&gt;&lt;a href='http://www.nzqa.govt.nz/qualifications-standards/qualifications/ncea/subjects/mathematics/exemplars/level-1-as91033/'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10" spans="1:2" ht="15.5" customHeight="1" x14ac:dyDescent="0.35">
      <c r="A10" t="str">
        <f>CONCATENATE("&lt;tr class=click onclick='document.location=%quote%",Standards!A10,".html%quote%'&gt;&lt;td&gt;",Standards!A10,"&lt;/td&gt;&lt;td&gt;",Standards!B10,"&lt;/td&gt;&lt;td&gt;",Standards!C10,"&lt;/td&gt;&lt;td&gt;",Standards!D10,"&lt;/td&gt;&lt;td&gt;",Standards!E10,"&lt;/td&gt;&lt;/tr&gt;")</f>
        <v>&lt;tr class=click onclick='document.location=%quote%91034.html%quote%'&gt;&lt;td&gt;91034&lt;/td&gt;&lt;td&gt;1.9&lt;/td&gt;&lt;td&gt;Apply transformation geometry in solving problems&lt;/td&gt;&lt;td&gt;2 credits&lt;/td&gt;&lt;td&gt;Internal&lt;/td&gt;&lt;/tr&gt;</v>
      </c>
      <c r="B10" s="5" t="str">
        <f>CONCATENATE("&lt;h1&gt;",Standards!A10," (",Standards!B10,") ",Standards!C10,"&lt;/h1&gt;
 Credits: ",Standards!D10,"&lt;br&gt;
 ",Standards!E10,"&lt;br&gt;
 &lt;br&gt;
 Other Resources:
 &lt;ul&gt;
  &lt;li&gt;&lt;a href='http://www.nzqa.govt.nz/ncea/assessment/view-detailed.do?standardNumber=",Standards!A10,"' target='_blank'&gt;Standard and Assessment Reports&lt;/a&gt;
  &lt;li&gt;&lt;a href='http://www.nzqa.govt.nz/qualifications-standards/qualifications/ncea/subjects/mathematics/clarifications/level-1/as",Standards!A10,"/' target='_blank'&gt;Clarifications to the Standard&lt;/a&gt;
  &lt;li&gt;&lt;a href='http://www.nzqa.govt.nz/qualifications-standards/qualifications/ncea/subjects/mathematics/exemplars/level-1-as",Standards!A10,"/'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&lt;h1&gt;91034 (1.9) Apply transformation geometry in solving problems&lt;/h1&gt;
 Credits: 2 credits&lt;br&gt;
 Internal&lt;br&gt;
 &lt;br&gt;
 Other Resources:
 &lt;ul&gt;
  &lt;li&gt;&lt;a href='http://www.nzqa.govt.nz/ncea/assessment/view-detailed.do?standardNumber=91034' target='_blank'&gt;Standard and Assessment Reports&lt;/a&gt;
  &lt;li&gt;&lt;a href='http://www.nzqa.govt.nz/qualifications-standards/qualifications/ncea/subjects/mathematics/clarifications/level-1/as91034/' target='_blank'&gt;Clarifications to the Standard&lt;/a&gt;
  &lt;li&gt;&lt;a href='http://www.nzqa.govt.nz/qualifications-standards/qualifications/ncea/subjects/mathematics/exemplars/level-1-as91034/'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11" spans="1:2" ht="15.5" customHeight="1" x14ac:dyDescent="0.35">
      <c r="A11" t="str">
        <f>CONCATENATE("&lt;tr class=click onclick='document.location=%quote%",Standards!A11,".html%quote%'&gt;&lt;td&gt;",Standards!A11,"&lt;/td&gt;&lt;td&gt;",Standards!B11,"&lt;/td&gt;&lt;td&gt;",Standards!C11,"&lt;/td&gt;&lt;td&gt;",Standards!D11,"&lt;/td&gt;&lt;td&gt;",Standards!E11,"&lt;/td&gt;&lt;/tr&gt;")</f>
        <v>&lt;tr class=click onclick='document.location=%quote%91035.html%quote%'&gt;&lt;td&gt;91035&lt;/td&gt;&lt;td&gt;1.10&lt;/td&gt;&lt;td&gt;Investigate a given multivariate data set using the statistical enquiry cycle&lt;/td&gt;&lt;td&gt;4 credits&lt;/td&gt;&lt;td&gt;Internal&lt;/td&gt;&lt;/tr&gt;</v>
      </c>
      <c r="B11" s="5" t="str">
        <f>CONCATENATE("&lt;h1&gt;",Standards!A11," (",Standards!B11,") ",Standards!C11,"&lt;/h1&gt;
 Credits: ",Standards!D11,"&lt;br&gt;
 ",Standards!E11,"&lt;br&gt;
 &lt;br&gt;
 Other Resources:
 &lt;ul&gt;
  &lt;li&gt;&lt;a href='http://www.nzqa.govt.nz/ncea/assessment/view-detailed.do?standardNumber=",Standards!A11,"' target='_blank'&gt;Standard and Assessment Reports&lt;/a&gt;
  &lt;li&gt;&lt;a href='http://www.nzqa.govt.nz/qualifications-standards/qualifications/ncea/subjects/mathematics/clarifications/level-1/as",Standards!A11,"/' target='_blank'&gt;Clarifications to the Standard&lt;/a&gt;
  &lt;li&gt;&lt;a href='http://www.nzqa.govt.nz/qualifications-standards/qualifications/ncea/subjects/mathematics/exemplars/level-1-as",Standards!A11,"/'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&lt;h1&gt;91035 (1.10) Investigate a given multivariate data set using the statistical enquiry cycle&lt;/h1&gt;
 Credits: 4 credits&lt;br&gt;
 Internal&lt;br&gt;
 &lt;br&gt;
 Other Resources:
 &lt;ul&gt;
  &lt;li&gt;&lt;a href='http://www.nzqa.govt.nz/ncea/assessment/view-detailed.do?standardNumber=91035' target='_blank'&gt;Standard and Assessment Reports&lt;/a&gt;
  &lt;li&gt;&lt;a href='http://www.nzqa.govt.nz/qualifications-standards/qualifications/ncea/subjects/mathematics/clarifications/level-1/as91035/' target='_blank'&gt;Clarifications to the Standard&lt;/a&gt;
  &lt;li&gt;&lt;a href='http://www.nzqa.govt.nz/qualifications-standards/qualifications/ncea/subjects/mathematics/exemplars/level-1-as91035/'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12" spans="1:2" ht="15.5" customHeight="1" x14ac:dyDescent="0.35">
      <c r="A12" t="str">
        <f>CONCATENATE("&lt;tr class=click onclick='document.location=%quote%",Standards!A12,".html%quote%'&gt;&lt;td&gt;",Standards!A12,"&lt;/td&gt;&lt;td&gt;",Standards!B12,"&lt;/td&gt;&lt;td&gt;",Standards!C12,"&lt;/td&gt;&lt;td&gt;",Standards!D12,"&lt;/td&gt;&lt;td&gt;",Standards!E12,"&lt;/td&gt;&lt;/tr&gt;")</f>
        <v>&lt;tr class=click onclick='document.location=%quote%91036.html%quote%'&gt;&lt;td&gt;91036&lt;/td&gt;&lt;td&gt;1.11&lt;/td&gt;&lt;td&gt;Investigate bivariate numerical data using the statistical enquiry cycle&lt;/td&gt;&lt;td&gt;3 credits&lt;/td&gt;&lt;td&gt;Internal&lt;/td&gt;&lt;/tr&gt;</v>
      </c>
      <c r="B12" s="5" t="str">
        <f>CONCATENATE("&lt;h1&gt;",Standards!A12," (",Standards!B12,") ",Standards!C12,"&lt;/h1&gt;
 Credits: ",Standards!D12,"&lt;br&gt;
 ",Standards!E12,"&lt;br&gt;
 &lt;br&gt;
 Other Resources:
 &lt;ul&gt;
  &lt;li&gt;&lt;a href='http://www.nzqa.govt.nz/ncea/assessment/view-detailed.do?standardNumber=",Standards!A12,"' target='_blank'&gt;Standard and Assessment Reports&lt;/a&gt;
  &lt;li&gt;&lt;a href='http://www.nzqa.govt.nz/qualifications-standards/qualifications/ncea/subjects/mathematics/clarifications/level-1/as",Standards!A12,"/' target='_blank'&gt;Clarifications to the Standard&lt;/a&gt;
  &lt;li&gt;&lt;a href='http://www.nzqa.govt.nz/qualifications-standards/qualifications/ncea/subjects/mathematics/exemplars/level-1-as",Standards!A12,"/'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&lt;h1&gt;91036 (1.11) Investigate bivariate numerical data using the statistical enquiry cycle&lt;/h1&gt;
 Credits: 3 credits&lt;br&gt;
 Internal&lt;br&gt;
 &lt;br&gt;
 Other Resources:
 &lt;ul&gt;
  &lt;li&gt;&lt;a href='http://www.nzqa.govt.nz/ncea/assessment/view-detailed.do?standardNumber=91036' target='_blank'&gt;Standard and Assessment Reports&lt;/a&gt;
  &lt;li&gt;&lt;a href='http://www.nzqa.govt.nz/qualifications-standards/qualifications/ncea/subjects/mathematics/clarifications/level-1/as91036/' target='_blank'&gt;Clarifications to the Standard&lt;/a&gt;
  &lt;li&gt;&lt;a href='http://www.nzqa.govt.nz/qualifications-standards/qualifications/ncea/subjects/mathematics/exemplars/level-1-as91036/'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13" spans="1:2" ht="15.5" customHeight="1" x14ac:dyDescent="0.35">
      <c r="A13" t="str">
        <f>CONCATENATE("&lt;tr class=click onclick='document.location=%quote%",Standards!A13,".html%quote%'&gt;&lt;td&gt;",Standards!A13,"&lt;/td&gt;&lt;td&gt;",Standards!B13,"&lt;/td&gt;&lt;td&gt;",Standards!C13,"&lt;/td&gt;&lt;td&gt;",Standards!D13,"&lt;/td&gt;&lt;td&gt;",Standards!E13,"&lt;/td&gt;&lt;/tr&gt;")</f>
        <v>&lt;tr class=click onclick='document.location=%quote%91037.html%quote%'&gt;&lt;td&gt;91037&lt;/td&gt;&lt;td&gt;1.12&lt;/td&gt;&lt;td&gt;Demonstrate understanding of chance and data&lt;/td&gt;&lt;td&gt;4 credits&lt;/td&gt;&lt;td&gt;External&lt;/td&gt;&lt;/tr&gt;</v>
      </c>
      <c r="B13" s="5" t="str">
        <f>CONCATENATE("&lt;h1&gt;",Standards!A13," (",Standards!B13,") ",Standards!C13,"&lt;/h1&gt;
 Credits: ",Standards!D13,"&lt;br&gt;
 ",Standards!E13,"&lt;br&gt;
 &lt;br&gt;
 Other Resources:
 &lt;ul&gt;
  &lt;li&gt;&lt;a href='http://www.nzqa.govt.nz/ncea/assessment/view-detailed.do?standardNumber=",Standards!A13,"' target='_blank'&gt;Standard and Assessment Reports&lt;/a&gt;
  &lt;li&gt;&lt;a href='http://www.nzqa.govt.nz/qualifications-standards/qualifications/ncea/subjects/mathematics/clarifications/level-1/as",Standards!A13,"/' target='_blank'&gt;Clarifications to the Standard&lt;/a&gt;
  &lt;li&gt;&lt;a href='http://www.nzqa.govt.nz/qualifications-standards/qualifications/ncea/subjects/mathematics/exemplars/level-1-as",Standards!A13,"/'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&lt;h1&gt;91037 (1.12) Demonstrate understanding of chance and data&lt;/h1&gt;
 Credits: 4 credits&lt;br&gt;
 External&lt;br&gt;
 &lt;br&gt;
 Other Resources:
 &lt;ul&gt;
  &lt;li&gt;&lt;a href='http://www.nzqa.govt.nz/ncea/assessment/view-detailed.do?standardNumber=91037' target='_blank'&gt;Standard and Assessment Reports&lt;/a&gt;
  &lt;li&gt;&lt;a href='http://www.nzqa.govt.nz/qualifications-standards/qualifications/ncea/subjects/mathematics/clarifications/level-1/as91037/' target='_blank'&gt;Clarifications to the Standard&lt;/a&gt;
  &lt;li&gt;&lt;a href='http://www.nzqa.govt.nz/qualifications-standards/qualifications/ncea/subjects/mathematics/exemplars/level-1-as91037/'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14" spans="1:2" ht="15.5" customHeight="1" x14ac:dyDescent="0.35">
      <c r="A14" t="str">
        <f>CONCATENATE("&lt;tr class=click onclick='document.location=%quote%",Standards!A14,".html%quote%'&gt;&lt;td&gt;",Standards!A14,"&lt;/td&gt;&lt;td&gt;",Standards!B14,"&lt;/td&gt;&lt;td&gt;",Standards!C14,"&lt;/td&gt;&lt;td&gt;",Standards!D14,"&lt;/td&gt;&lt;td&gt;",Standards!E14,"&lt;/td&gt;&lt;/tr&gt;")</f>
        <v>&lt;tr class=click onclick='document.location=%quote%91038.html%quote%'&gt;&lt;td&gt;91038&lt;/td&gt;&lt;td&gt;1.13&lt;/td&gt;&lt;td&gt;Investigate a situation involving elements of chance&lt;/td&gt;&lt;td&gt;3 credits&lt;/td&gt;&lt;td&gt;Internal&lt;/td&gt;&lt;/tr&gt;</v>
      </c>
      <c r="B14" s="5" t="str">
        <f>CONCATENATE("&lt;h1&gt;",Standards!A14," (",Standards!B14,") ",Standards!C14,"&lt;/h1&gt;
 Credits: ",Standards!D14,"&lt;br&gt;
 ",Standards!E14,"&lt;br&gt;
 &lt;br&gt;
 Other Resources:
 &lt;ul&gt;
  &lt;li&gt;&lt;a href='http://www.nzqa.govt.nz/ncea/assessment/view-detailed.do?standardNumber=",Standards!A14,"' target='_blank'&gt;Standard and Assessment Reports&lt;/a&gt;
  &lt;li&gt;&lt;a href='http://www.nzqa.govt.nz/qualifications-standards/qualifications/ncea/subjects/mathematics/clarifications/level-1/as",Standards!A14,"/' target='_blank'&gt;Clarifications to the Standard&lt;/a&gt;
  &lt;li&gt;&lt;a href='http://www.nzqa.govt.nz/qualifications-standards/qualifications/ncea/subjects/mathematics/exemplars/level-1-as",Standards!A14,"/' target='_blank'&gt;Exemplars&lt;/a&gt;
  &lt;li&gt;&lt;a href='http://ncea.tki.org.nz/Resources-for-Internally-Assessed-Achievement-Standards/Mathematics-and-statistics/Level-1-Mathematics-and-statistics' target='_blank'&gt;TKI Tasks and Conditions of ","Assessment&lt;/a&gt;
  &lt;li&gt;&lt;a href='http://seniorsecondary.tki.org.nz/Mathematics-and-statistics/Achievement-objectives/AOs-by-level#level6' target='_blank'&gt;Senior Secondary Achievement Objectives&lt;/a&gt;
 &lt;/ul&gt;")</f>
        <v>&lt;h1&gt;91038 (1.13) Investigate a situation involving elements of chance&lt;/h1&gt;
 Credits: 3 credits&lt;br&gt;
 Internal&lt;br&gt;
 &lt;br&gt;
 Other Resources:
 &lt;ul&gt;
  &lt;li&gt;&lt;a href='http://www.nzqa.govt.nz/ncea/assessment/view-detailed.do?standardNumber=91038' target='_blank'&gt;Standard and Assessment Reports&lt;/a&gt;
  &lt;li&gt;&lt;a href='http://www.nzqa.govt.nz/qualifications-standards/qualifications/ncea/subjects/mathematics/clarifications/level-1/as91038/' target='_blank'&gt;Clarifications to the Standard&lt;/a&gt;
  &lt;li&gt;&lt;a href='http://www.nzqa.govt.nz/qualifications-standards/qualifications/ncea/subjects/mathematics/exemplars/level-1-as91038/' target='_blank'&gt;Exemplars&lt;/a&gt;
  &lt;li&gt;&lt;a href='http://ncea.tki.org.nz/Resources-for-Internally-Assessed-Achievement-Standards/Mathematics-and-statistics/Level-1-Mathematics-and-statistics' target='_blank'&gt;TKI Tasks and Conditions of Assessment&lt;/a&gt;
  &lt;li&gt;&lt;a href='http://seniorsecondary.tki.org.nz/Mathematics-and-statistics/Achievement-objectives/AOs-by-level#level6' target='_blank'&gt;Senior Secondary Achievement Objectives&lt;/a&gt;
 &lt;/ul&gt;</v>
      </c>
    </row>
    <row r="16" spans="1:2" ht="15.5" customHeight="1" x14ac:dyDescent="0.35">
      <c r="A16" t="str">
        <f>CONCATENATE("&lt;tr class=click onclick='document.location=%quote%",Standards!A16,".html%quote%'&gt;&lt;td&gt;",Standards!A16,"&lt;/td&gt;&lt;td&gt;",Standards!B16,"&lt;/td&gt;&lt;td&gt;",Standards!C16,"&lt;/td&gt;&lt;td&gt;",Standards!D16,"&lt;/td&gt;&lt;td&gt;",Standards!E16,"&lt;/td&gt;&lt;/tr&gt;")</f>
        <v>&lt;tr class=click onclick='document.location=%quote%91256.html%quote%'&gt;&lt;td&gt;91256&lt;/td&gt;&lt;td&gt;2.1&lt;/td&gt;&lt;td&gt;Apply co-ordinate geometry methods in solving problems&lt;/td&gt;&lt;td&gt;2 credits&lt;/td&gt;&lt;td&gt;Internal&lt;/td&gt;&lt;/tr&gt;</v>
      </c>
    </row>
    <row r="17" spans="1:1" ht="15.5" customHeight="1" x14ac:dyDescent="0.35">
      <c r="A17" t="str">
        <f>CONCATENATE("&lt;tr class=click onclick='document.location=%quote%",Standards!A17,".html%quote%'&gt;&lt;td&gt;",Standards!A17,"&lt;/td&gt;&lt;td&gt;",Standards!B17,"&lt;/td&gt;&lt;td&gt;",Standards!C17,"&lt;/td&gt;&lt;td&gt;",Standards!D17,"&lt;/td&gt;&lt;td&gt;",Standards!E17,"&lt;/td&gt;&lt;/tr&gt;")</f>
        <v>&lt;tr class=click onclick='document.location=%quote%91257.html%quote%'&gt;&lt;td&gt;91257&lt;/td&gt;&lt;td&gt;2.2&lt;/td&gt;&lt;td&gt;Apply graphical methods in solving problems&lt;/td&gt;&lt;td&gt;4 credits&lt;/td&gt;&lt;td&gt;Internal&lt;/td&gt;&lt;/tr&gt;</v>
      </c>
    </row>
    <row r="18" spans="1:1" ht="15.5" customHeight="1" x14ac:dyDescent="0.35">
      <c r="A18" t="str">
        <f>CONCATENATE("&lt;tr class=click onclick='document.location=%quote%",Standards!A18,".html%quote%'&gt;&lt;td&gt;",Standards!A18,"&lt;/td&gt;&lt;td&gt;",Standards!B18,"&lt;/td&gt;&lt;td&gt;",Standards!C18,"&lt;/td&gt;&lt;td&gt;",Standards!D18,"&lt;/td&gt;&lt;td&gt;",Standards!E18,"&lt;/td&gt;&lt;/tr&gt;")</f>
        <v>&lt;tr class=click onclick='document.location=%quote%91258.html%quote%'&gt;&lt;td&gt;91258&lt;/td&gt;&lt;td&gt;2.3&lt;/td&gt;&lt;td&gt;Apply sequences and series in solving problems&lt;/td&gt;&lt;td&gt;2 credits&lt;/td&gt;&lt;td&gt;Internal&lt;/td&gt;&lt;/tr&gt;</v>
      </c>
    </row>
    <row r="19" spans="1:1" ht="15.5" customHeight="1" x14ac:dyDescent="0.35">
      <c r="A19" t="str">
        <f>CONCATENATE("&lt;tr class=click onclick='document.location=%quote%",Standards!A19,".html%quote%'&gt;&lt;td&gt;",Standards!A19,"&lt;/td&gt;&lt;td&gt;",Standards!B19,"&lt;/td&gt;&lt;td&gt;",Standards!C19,"&lt;/td&gt;&lt;td&gt;",Standards!D19,"&lt;/td&gt;&lt;td&gt;",Standards!E19,"&lt;/td&gt;&lt;/tr&gt;")</f>
        <v>&lt;tr class=click onclick='document.location=%quote%91259.html%quote%'&gt;&lt;td&gt;91259&lt;/td&gt;&lt;td&gt;2.4&lt;/td&gt;&lt;td&gt;Apply trigonometric relationships in solving problems&lt;/td&gt;&lt;td&gt;3 credits&lt;/td&gt;&lt;td&gt;Internal&lt;/td&gt;&lt;/tr&gt;</v>
      </c>
    </row>
    <row r="20" spans="1:1" ht="15.5" customHeight="1" x14ac:dyDescent="0.35">
      <c r="A20" t="str">
        <f>CONCATENATE("&lt;tr class=click onclick='document.location=%quote%",Standards!A20,".html%quote%'&gt;&lt;td&gt;",Standards!A20,"&lt;/td&gt;&lt;td&gt;",Standards!B20,"&lt;/td&gt;&lt;td&gt;",Standards!C20,"&lt;/td&gt;&lt;td&gt;",Standards!D20,"&lt;/td&gt;&lt;td&gt;",Standards!E20,"&lt;/td&gt;&lt;/tr&gt;")</f>
        <v>&lt;tr class=click onclick='document.location=%quote%91260.html%quote%'&gt;&lt;td&gt;91260&lt;/td&gt;&lt;td&gt;2.5&lt;/td&gt;&lt;td&gt;Apply network methods in solving problems&lt;/td&gt;&lt;td&gt;2 credits&lt;/td&gt;&lt;td&gt;Internal&lt;/td&gt;&lt;/tr&gt;</v>
      </c>
    </row>
    <row r="21" spans="1:1" ht="15.5" customHeight="1" x14ac:dyDescent="0.35">
      <c r="A21" t="str">
        <f>CONCATENATE("&lt;tr class=click onclick='document.location=%quote%",Standards!A21,".html%quote%'&gt;&lt;td&gt;",Standards!A21,"&lt;/td&gt;&lt;td&gt;",Standards!B21,"&lt;/td&gt;&lt;td&gt;",Standards!C21,"&lt;/td&gt;&lt;td&gt;",Standards!D21,"&lt;/td&gt;&lt;td&gt;",Standards!E21,"&lt;/td&gt;&lt;/tr&gt;")</f>
        <v>&lt;tr class=click onclick='document.location=%quote%91261.html%quote%'&gt;&lt;td&gt;91261&lt;/td&gt;&lt;td&gt;2.6&lt;/td&gt;&lt;td&gt;Apply algebraic methods in solving problems&lt;/td&gt;&lt;td&gt;4 credits&lt;/td&gt;&lt;td&gt;External&lt;/td&gt;&lt;/tr&gt;</v>
      </c>
    </row>
    <row r="22" spans="1:1" ht="15.5" customHeight="1" x14ac:dyDescent="0.35">
      <c r="A22" t="str">
        <f>CONCATENATE("&lt;tr class=click onclick='document.location=%quote%",Standards!A22,".html%quote%'&gt;&lt;td&gt;",Standards!A22,"&lt;/td&gt;&lt;td&gt;",Standards!B22,"&lt;/td&gt;&lt;td&gt;",Standards!C22,"&lt;/td&gt;&lt;td&gt;",Standards!D22,"&lt;/td&gt;&lt;td&gt;",Standards!E22,"&lt;/td&gt;&lt;/tr&gt;")</f>
        <v>&lt;tr class=click onclick='document.location=%quote%91262.html%quote%'&gt;&lt;td&gt;91262&lt;/td&gt;&lt;td&gt;2.7&lt;/td&gt;&lt;td&gt;Apply calculus methods in solving problems&lt;/td&gt;&lt;td&gt;5 credits&lt;/td&gt;&lt;td&gt;External&lt;/td&gt;&lt;/tr&gt;</v>
      </c>
    </row>
    <row r="23" spans="1:1" ht="15.5" customHeight="1" x14ac:dyDescent="0.35">
      <c r="A23" t="str">
        <f>CONCATENATE("&lt;tr class=click onclick='document.location=%quote%",Standards!A23,".html%quote%'&gt;&lt;td&gt;",Standards!A23,"&lt;/td&gt;&lt;td&gt;",Standards!B23,"&lt;/td&gt;&lt;td&gt;",Standards!C23,"&lt;/td&gt;&lt;td&gt;",Standards!D23,"&lt;/td&gt;&lt;td&gt;",Standards!E23,"&lt;/td&gt;&lt;/tr&gt;")</f>
        <v>&lt;tr class=click onclick='document.location=%quote%91263.html%quote%'&gt;&lt;td&gt;91263&lt;/td&gt;&lt;td&gt;2.8&lt;/td&gt;&lt;td&gt;Design a questionnaire&lt;/td&gt;&lt;td&gt;3 credits&lt;/td&gt;&lt;td&gt;Internal&lt;/td&gt;&lt;/tr&gt;</v>
      </c>
    </row>
    <row r="24" spans="1:1" ht="15.5" customHeight="1" x14ac:dyDescent="0.35">
      <c r="A24" t="str">
        <f>CONCATENATE("&lt;tr class=click onclick='document.location=%quote%",Standards!A24,".html%quote%'&gt;&lt;td&gt;",Standards!A24,"&lt;/td&gt;&lt;td&gt;",Standards!B24,"&lt;/td&gt;&lt;td&gt;",Standards!C24,"&lt;/td&gt;&lt;td&gt;",Standards!D24,"&lt;/td&gt;&lt;td&gt;",Standards!E24,"&lt;/td&gt;&lt;/tr&gt;")</f>
        <v>&lt;tr class=click onclick='document.location=%quote%91264.html%quote%'&gt;&lt;td&gt;91264&lt;/td&gt;&lt;td&gt;2.9&lt;/td&gt;&lt;td&gt;Use statistical methods to make an inference&lt;/td&gt;&lt;td&gt;4 credits&lt;/td&gt;&lt;td&gt;Internal&lt;/td&gt;&lt;/tr&gt;</v>
      </c>
    </row>
    <row r="25" spans="1:1" ht="15.5" customHeight="1" x14ac:dyDescent="0.35">
      <c r="A25" t="str">
        <f>CONCATENATE("&lt;tr class=click onclick='document.location=%quote%",Standards!A25,".html%quote%'&gt;&lt;td&gt;",Standards!A25,"&lt;/td&gt;&lt;td&gt;",Standards!B25,"&lt;/td&gt;&lt;td&gt;",Standards!C25,"&lt;/td&gt;&lt;td&gt;",Standards!D25,"&lt;/td&gt;&lt;td&gt;",Standards!E25,"&lt;/td&gt;&lt;/tr&gt;")</f>
        <v>&lt;tr class=click onclick='document.location=%quote%91265.html%quote%'&gt;&lt;td&gt;91265&lt;/td&gt;&lt;td&gt;2.10&lt;/td&gt;&lt;td&gt;Conduct an experiment to investigate a situation using statistical methods&lt;/td&gt;&lt;td&gt;3 credits&lt;/td&gt;&lt;td&gt;Internal&lt;/td&gt;&lt;/tr&gt;</v>
      </c>
    </row>
    <row r="26" spans="1:1" ht="15.5" customHeight="1" x14ac:dyDescent="0.35">
      <c r="A26" t="str">
        <f>CONCATENATE("&lt;tr class=click onclick='document.location=%quote%",Standards!A26,".html%quote%'&gt;&lt;td&gt;",Standards!A26,"&lt;/td&gt;&lt;td&gt;",Standards!B26,"&lt;/td&gt;&lt;td&gt;",Standards!C26,"&lt;/td&gt;&lt;td&gt;",Standards!D26,"&lt;/td&gt;&lt;td&gt;",Standards!E26,"&lt;/td&gt;&lt;/tr&gt;")</f>
        <v>&lt;tr class=click onclick='document.location=%quote%91266.html%quote%'&gt;&lt;td&gt;91266&lt;/td&gt;&lt;td&gt;2.11&lt;/td&gt;&lt;td&gt;Evaluate a statistically based report&lt;/td&gt;&lt;td&gt;2 credits&lt;/td&gt;&lt;td&gt;Internal&lt;/td&gt;&lt;/tr&gt;</v>
      </c>
    </row>
    <row r="27" spans="1:1" ht="15.5" customHeight="1" x14ac:dyDescent="0.35">
      <c r="A27" t="str">
        <f>CONCATENATE("&lt;tr class=click onclick='document.location=%quote%",Standards!A27,".html%quote%'&gt;&lt;td&gt;",Standards!A27,"&lt;/td&gt;&lt;td&gt;",Standards!B27,"&lt;/td&gt;&lt;td&gt;",Standards!C27,"&lt;/td&gt;&lt;td&gt;",Standards!D27,"&lt;/td&gt;&lt;td&gt;",Standards!E27,"&lt;/td&gt;&lt;/tr&gt;")</f>
        <v>&lt;tr class=click onclick='document.location=%quote%91267.html%quote%'&gt;&lt;td&gt;91267&lt;/td&gt;&lt;td&gt;2.12&lt;/td&gt;&lt;td&gt;Apply probability methods in solving problems&lt;/td&gt;&lt;td&gt;4 credits&lt;/td&gt;&lt;td&gt;External&lt;/td&gt;&lt;/tr&gt;</v>
      </c>
    </row>
    <row r="28" spans="1:1" ht="15.5" customHeight="1" x14ac:dyDescent="0.35">
      <c r="A28" t="str">
        <f>CONCATENATE("&lt;tr class=click onclick='document.location=%quote%",Standards!A28,".html%quote%'&gt;&lt;td&gt;",Standards!A28,"&lt;/td&gt;&lt;td&gt;",Standards!B28,"&lt;/td&gt;&lt;td&gt;",Standards!C28,"&lt;/td&gt;&lt;td&gt;",Standards!D28,"&lt;/td&gt;&lt;td&gt;",Standards!E28,"&lt;/td&gt;&lt;/tr&gt;")</f>
        <v>&lt;tr class=click onclick='document.location=%quote%91268.html%quote%'&gt;&lt;td&gt;91268&lt;/td&gt;&lt;td&gt;2.13&lt;/td&gt;&lt;td&gt;Investigate a situation involving elements of chance using a simulation&lt;/td&gt;&lt;td&gt;2 credits&lt;/td&gt;&lt;td&gt;Internal&lt;/td&gt;&lt;/tr&gt;</v>
      </c>
    </row>
    <row r="29" spans="1:1" ht="15.5" customHeight="1" x14ac:dyDescent="0.35">
      <c r="A29" t="str">
        <f>CONCATENATE("&lt;tr class=click onclick='document.location=%quote%",Standards!A29,".html%quote%'&gt;&lt;td&gt;",Standards!A29,"&lt;/td&gt;&lt;td&gt;",Standards!B29,"&lt;/td&gt;&lt;td&gt;",Standards!C29,"&lt;/td&gt;&lt;td&gt;",Standards!D29,"&lt;/td&gt;&lt;td&gt;",Standards!E29,"&lt;/td&gt;&lt;/tr&gt;")</f>
        <v>&lt;tr class=click onclick='document.location=%quote%91269.html%quote%'&gt;&lt;td&gt;91269&lt;/td&gt;&lt;td&gt;2.14&lt;/td&gt;&lt;td&gt;Apply systems of equations in solving problems&lt;/td&gt;&lt;td&gt;2 credits&lt;/td&gt;&lt;td&gt;Internal&lt;/td&gt;&lt;/tr&gt;</v>
      </c>
    </row>
    <row r="31" spans="1:1" ht="15.5" customHeight="1" x14ac:dyDescent="0.35">
      <c r="A31" t="str">
        <f>CONCATENATE("&lt;tr class=click onclick='document.location=%quote%",Standards!A31,".html%quote%'&gt;&lt;td&gt;",Standards!A31,"&lt;/td&gt;&lt;td&gt;",Standards!B31,"&lt;/td&gt;&lt;td&gt;",Standards!C31,"&lt;/td&gt;&lt;td&gt;",Standards!D31,"&lt;/td&gt;&lt;td&gt;",Standards!E31,"&lt;/td&gt;&lt;/tr&gt;")</f>
        <v>&lt;tr class=click onclick='document.location=%quote%91573.html%quote%'&gt;&lt;td&gt;91573&lt;/td&gt;&lt;td&gt;3.1&lt;/td&gt;&lt;td&gt;Apply the geometry of conic sections in solving problems&lt;/td&gt;&lt;td&gt;4 Credits&lt;/td&gt;&lt;td&gt;Internal&lt;/td&gt;&lt;/tr&gt;</v>
      </c>
    </row>
    <row r="32" spans="1:1" ht="15.5" customHeight="1" x14ac:dyDescent="0.35">
      <c r="A32" t="str">
        <f>CONCATENATE("&lt;tr class=click onclick='document.location=%quote%",Standards!A32,".html%quote%'&gt;&lt;td&gt;",Standards!A32,"&lt;/td&gt;&lt;td&gt;",Standards!B32,"&lt;/td&gt;&lt;td&gt;",Standards!C32,"&lt;/td&gt;&lt;td&gt;",Standards!D32,"&lt;/td&gt;&lt;td&gt;",Standards!E32,"&lt;/td&gt;&lt;/tr&gt;")</f>
        <v>&lt;tr class=click onclick='document.location=%quote%91574.html%quote%'&gt;&lt;td&gt;91574&lt;/td&gt;&lt;td&gt;3.2&lt;/td&gt;&lt;td&gt;Apply linear programming methods in solving problems&lt;/td&gt;&lt;td&gt;3 Credits&lt;/td&gt;&lt;td&gt;Internal&lt;/td&gt;&lt;/tr&gt;</v>
      </c>
    </row>
    <row r="33" spans="1:1" ht="15.5" customHeight="1" x14ac:dyDescent="0.35">
      <c r="A33" t="str">
        <f>CONCATENATE("&lt;tr class=click onclick='document.location=%quote%",Standards!A33,".html%quote%'&gt;&lt;td&gt;",Standards!A33,"&lt;/td&gt;&lt;td&gt;",Standards!B33,"&lt;/td&gt;&lt;td&gt;",Standards!C33,"&lt;/td&gt;&lt;td&gt;",Standards!D33,"&lt;/td&gt;&lt;td&gt;",Standards!E33,"&lt;/td&gt;&lt;/tr&gt;")</f>
        <v>&lt;tr class=click onclick='document.location=%quote%91575.html%quote%'&gt;&lt;td&gt;91575&lt;/td&gt;&lt;td&gt;3.3&lt;/td&gt;&lt;td&gt;Apply trigonometric methods in solving problems&lt;/td&gt;&lt;td&gt;3 Credits&lt;/td&gt;&lt;td&gt;Internal&lt;/td&gt;&lt;/tr&gt;</v>
      </c>
    </row>
    <row r="34" spans="1:1" ht="15.5" customHeight="1" x14ac:dyDescent="0.35">
      <c r="A34" t="str">
        <f>CONCATENATE("&lt;tr class=click onclick='document.location=%quote%",Standards!A34,".html%quote%'&gt;&lt;td&gt;",Standards!A34,"&lt;/td&gt;&lt;td&gt;",Standards!B34,"&lt;/td&gt;&lt;td&gt;",Standards!C34,"&lt;/td&gt;&lt;td&gt;",Standards!D34,"&lt;/td&gt;&lt;td&gt;",Standards!E34,"&lt;/td&gt;&lt;/tr&gt;")</f>
        <v>&lt;tr class=click onclick='document.location=%quote%91576.html%quote%'&gt;&lt;td&gt;91576&lt;/td&gt;&lt;td&gt;3.4&lt;/td&gt;&lt;td&gt;Use critical path analysis in solving problems&lt;/td&gt;&lt;td&gt;2 credits&lt;/td&gt;&lt;td&gt;Internal&lt;/td&gt;&lt;/tr&gt;</v>
      </c>
    </row>
    <row r="35" spans="1:1" ht="15.5" customHeight="1" x14ac:dyDescent="0.35">
      <c r="A35" t="str">
        <f>CONCATENATE("&lt;tr class=click onclick='document.location=%quote%",Standards!A35,".html%quote%'&gt;&lt;td&gt;",Standards!A35,"&lt;/td&gt;&lt;td&gt;",Standards!B35,"&lt;/td&gt;&lt;td&gt;",Standards!C35,"&lt;/td&gt;&lt;td&gt;",Standards!D35,"&lt;/td&gt;&lt;td&gt;",Standards!E35,"&lt;/td&gt;&lt;/tr&gt;")</f>
        <v>&lt;tr class=click onclick='document.location=%quote%91577.html%quote%'&gt;&lt;td&gt;91577&lt;/td&gt;&lt;td&gt;3.5&lt;/td&gt;&lt;td&gt;Apply the algebra of complex numbers in solving problems&lt;/td&gt;&lt;td&gt;5 credits&lt;/td&gt;&lt;td&gt;External&lt;/td&gt;&lt;/tr&gt;</v>
      </c>
    </row>
    <row r="36" spans="1:1" ht="15.5" customHeight="1" x14ac:dyDescent="0.35">
      <c r="A36" t="str">
        <f>CONCATENATE("&lt;tr class=click onclick='document.location=%quote%",Standards!A36,".html%quote%'&gt;&lt;td&gt;",Standards!A36,"&lt;/td&gt;&lt;td&gt;",Standards!B36,"&lt;/td&gt;&lt;td&gt;",Standards!C36,"&lt;/td&gt;&lt;td&gt;",Standards!D36,"&lt;/td&gt;&lt;td&gt;",Standards!E36,"&lt;/td&gt;&lt;/tr&gt;")</f>
        <v>&lt;tr class=click onclick='document.location=%quote%91578.html%quote%'&gt;&lt;td&gt;91578&lt;/td&gt;&lt;td&gt;3.6&lt;/td&gt;&lt;td&gt;Apply differentiation methods in solving problems&lt;/td&gt;&lt;td&gt;6 credits&lt;/td&gt;&lt;td&gt;External&lt;/td&gt;&lt;/tr&gt;</v>
      </c>
    </row>
    <row r="37" spans="1:1" ht="15.5" customHeight="1" x14ac:dyDescent="0.35">
      <c r="A37" t="str">
        <f>CONCATENATE("&lt;tr class=click onclick='document.location=%quote%",Standards!A37,".html%quote%'&gt;&lt;td&gt;",Standards!A37,"&lt;/td&gt;&lt;td&gt;",Standards!B37,"&lt;/td&gt;&lt;td&gt;",Standards!C37,"&lt;/td&gt;&lt;td&gt;",Standards!D37,"&lt;/td&gt;&lt;td&gt;",Standards!E37,"&lt;/td&gt;&lt;/tr&gt;")</f>
        <v>&lt;tr class=click onclick='document.location=%quote%91579.html%quote%'&gt;&lt;td&gt;91579&lt;/td&gt;&lt;td&gt;3.7&lt;/td&gt;&lt;td&gt;Apply integration methods in solving problems&lt;/td&gt;&lt;td&gt;6 credits&lt;/td&gt;&lt;td&gt;External&lt;/td&gt;&lt;/tr&gt;</v>
      </c>
    </row>
    <row r="38" spans="1:1" ht="15.5" customHeight="1" x14ac:dyDescent="0.35">
      <c r="A38" t="str">
        <f>CONCATENATE("&lt;tr class=click onclick='document.location=%quote%",Standards!A38,".html%quote%'&gt;&lt;td&gt;",Standards!A38,"&lt;/td&gt;&lt;td&gt;",Standards!B38,"&lt;/td&gt;&lt;td&gt;",Standards!C38,"&lt;/td&gt;&lt;td&gt;",Standards!D38,"&lt;/td&gt;&lt;td&gt;",Standards!E38,"&lt;/td&gt;&lt;/tr&gt;")</f>
        <v>&lt;tr class=click onclick='document.location=%quote%91580.html%quote%'&gt;&lt;td&gt;91580&lt;/td&gt;&lt;td&gt;3.8&lt;/td&gt;&lt;td&gt;Investigate time series data&lt;/td&gt;&lt;td&gt;4 credits&lt;/td&gt;&lt;td&gt;Internal&lt;/td&gt;&lt;/tr&gt;</v>
      </c>
    </row>
    <row r="39" spans="1:1" ht="15.5" customHeight="1" x14ac:dyDescent="0.35">
      <c r="A39" t="str">
        <f>CONCATENATE("&lt;tr class=click onclick='document.location=%quote%",Standards!A39,".html%quote%'&gt;&lt;td&gt;",Standards!A39,"&lt;/td&gt;&lt;td&gt;",Standards!B39,"&lt;/td&gt;&lt;td&gt;",Standards!C39,"&lt;/td&gt;&lt;td&gt;",Standards!D39,"&lt;/td&gt;&lt;td&gt;",Standards!E39,"&lt;/td&gt;&lt;/tr&gt;")</f>
        <v>&lt;tr class=click onclick='document.location=%quote%91581.html%quote%'&gt;&lt;td&gt;91581&lt;/td&gt;&lt;td&gt;3.9&lt;/td&gt;&lt;td&gt;Investigate bivariate measurement data&lt;/td&gt;&lt;td&gt;4 credits&lt;/td&gt;&lt;td&gt;Internal&lt;/td&gt;&lt;/tr&gt;</v>
      </c>
    </row>
    <row r="40" spans="1:1" ht="15.5" customHeight="1" x14ac:dyDescent="0.35">
      <c r="A40" t="str">
        <f>CONCATENATE("&lt;tr class=click onclick='document.location=%quote%",Standards!A40,".html%quote%'&gt;&lt;td&gt;",Standards!A40,"&lt;/td&gt;&lt;td&gt;",Standards!B40,"&lt;/td&gt;&lt;td&gt;",Standards!C40,"&lt;/td&gt;&lt;td&gt;",Standards!D40,"&lt;/td&gt;&lt;td&gt;",Standards!E40,"&lt;/td&gt;&lt;/tr&gt;")</f>
        <v>&lt;tr class=click onclick='document.location=%quote%91582.html%quote%'&gt;&lt;td&gt;91582&lt;/td&gt;&lt;td&gt;3.10&lt;/td&gt;&lt;td&gt;Use statistical methods to make a formal inference&lt;/td&gt;&lt;td&gt;4 credits&lt;/td&gt;&lt;td&gt;Internal&lt;/td&gt;&lt;/tr&gt;</v>
      </c>
    </row>
    <row r="41" spans="1:1" ht="15.5" customHeight="1" x14ac:dyDescent="0.35">
      <c r="A41" t="str">
        <f>CONCATENATE("&lt;tr class=click onclick='document.location=%quote%",Standards!A41,".html%quote%'&gt;&lt;td&gt;",Standards!A41,"&lt;/td&gt;&lt;td&gt;",Standards!B41,"&lt;/td&gt;&lt;td&gt;",Standards!C41,"&lt;/td&gt;&lt;td&gt;",Standards!D41,"&lt;/td&gt;&lt;td&gt;",Standards!E41,"&lt;/td&gt;&lt;/tr&gt;")</f>
        <v>&lt;tr class=click onclick='document.location=%quote%91583.html%quote%'&gt;&lt;td&gt;91583&lt;/td&gt;&lt;td&gt;3.11&lt;/td&gt;&lt;td&gt;Conduct an experiment to investigate a situation using experimental design principles&lt;/td&gt;&lt;td&gt;4 credits&lt;/td&gt;&lt;td&gt;Internal&lt;/td&gt;&lt;/tr&gt;</v>
      </c>
    </row>
    <row r="42" spans="1:1" ht="15.5" customHeight="1" x14ac:dyDescent="0.35">
      <c r="A42" t="str">
        <f>CONCATENATE("&lt;tr class=click onclick='document.location=%quote%",Standards!A42,".html%quote%'&gt;&lt;td&gt;",Standards!A42,"&lt;/td&gt;&lt;td&gt;",Standards!B42,"&lt;/td&gt;&lt;td&gt;",Standards!C42,"&lt;/td&gt;&lt;td&gt;",Standards!D42,"&lt;/td&gt;&lt;td&gt;",Standards!E42,"&lt;/td&gt;&lt;/tr&gt;")</f>
        <v>&lt;tr class=click onclick='document.location=%quote%91584.html%quote%'&gt;&lt;td&gt;91584&lt;/td&gt;&lt;td&gt;3.12&lt;/td&gt;&lt;td&gt;Evaluate statistically based reports&lt;/td&gt;&lt;td&gt;4 credits&lt;/td&gt;&lt;td&gt;External&lt;/td&gt;&lt;/tr&gt;</v>
      </c>
    </row>
    <row r="43" spans="1:1" ht="15.5" customHeight="1" x14ac:dyDescent="0.35">
      <c r="A43" t="str">
        <f>CONCATENATE("&lt;tr class=click onclick='document.location=%quote%",Standards!A43,".html%quote%'&gt;&lt;td&gt;",Standards!A43,"&lt;/td&gt;&lt;td&gt;",Standards!B43,"&lt;/td&gt;&lt;td&gt;",Standards!C43,"&lt;/td&gt;&lt;td&gt;",Standards!D43,"&lt;/td&gt;&lt;td&gt;",Standards!E43,"&lt;/td&gt;&lt;/tr&gt;")</f>
        <v>&lt;tr class=click onclick='document.location=%quote%91585.html%quote%'&gt;&lt;td&gt;91585&lt;/td&gt;&lt;td&gt;3.13&lt;/td&gt;&lt;td&gt;Apply probability concepts in solving problems&lt;/td&gt;&lt;td&gt;4 credits&lt;/td&gt;&lt;td&gt;External&lt;/td&gt;&lt;/tr&gt;</v>
      </c>
    </row>
    <row r="44" spans="1:1" ht="15.5" customHeight="1" x14ac:dyDescent="0.35">
      <c r="A44" t="str">
        <f>CONCATENATE("&lt;tr class=click onclick='document.location=%quote%",Standards!A44,".html%quote%'&gt;&lt;td&gt;",Standards!A44,"&lt;/td&gt;&lt;td&gt;",Standards!B44,"&lt;/td&gt;&lt;td&gt;",Standards!C44,"&lt;/td&gt;&lt;td&gt;",Standards!D44,"&lt;/td&gt;&lt;td&gt;",Standards!E44,"&lt;/td&gt;&lt;/tr&gt;")</f>
        <v>&lt;tr class=click onclick='document.location=%quote%91586.html%quote%'&gt;&lt;td&gt;91586&lt;/td&gt;&lt;td&gt;3.14&lt;/td&gt;&lt;td&gt;Apply probability distributions in solving problems&lt;/td&gt;&lt;td&gt;4 credits&lt;/td&gt;&lt;td&gt;External&lt;/td&gt;&lt;/tr&gt;</v>
      </c>
    </row>
    <row r="45" spans="1:1" ht="15.5" customHeight="1" x14ac:dyDescent="0.35">
      <c r="A45" t="str">
        <f>CONCATENATE("&lt;tr class=click onclick='document.location=%quote%",Standards!A45,".html%quote%'&gt;&lt;td&gt;",Standards!A45,"&lt;/td&gt;&lt;td&gt;",Standards!B45,"&lt;/td&gt;&lt;td&gt;",Standards!C45,"&lt;/td&gt;&lt;td&gt;",Standards!D45,"&lt;/td&gt;&lt;td&gt;",Standards!E45,"&lt;/td&gt;&lt;/tr&gt;")</f>
        <v>&lt;tr class=click onclick='document.location=%quote%91587.html%quote%'&gt;&lt;td&gt;91587&lt;/td&gt;&lt;td&gt;3.15&lt;/td&gt;&lt;td&gt;Apply systems of simultaneous equations in solving problems&lt;/td&gt;&lt;td&gt;3 credits&lt;/td&gt;&lt;td&gt;Internal&lt;/td&gt;&lt;/tr&gt;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Standards</vt:lpstr>
      <vt:lpstr>Coding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2015-08-22T20:57:53Z</dcterms:modified>
</cp:coreProperties>
</file>