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3.12\"/>
    </mc:Choice>
  </mc:AlternateContent>
  <xr:revisionPtr revIDLastSave="0" documentId="13_ncr:1_{C27F2498-67F1-4DBD-94F0-743FF8D589DA}" xr6:coauthVersionLast="36" xr6:coauthVersionMax="36" xr10:uidLastSave="{00000000-0000-0000-0000-000000000000}"/>
  <bookViews>
    <workbookView xWindow="1020" yWindow="465" windowWidth="14340" windowHeight="6495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E42" i="1"/>
  <c r="F42" i="1" s="1"/>
  <c r="G42" i="1" s="1"/>
  <c r="H42" i="1" s="1"/>
  <c r="E41" i="1"/>
  <c r="F41" i="1" s="1"/>
  <c r="C41" i="1"/>
  <c r="E40" i="1"/>
  <c r="F40" i="1" s="1"/>
  <c r="G40" i="1" s="1"/>
  <c r="H40" i="1" s="1"/>
  <c r="C40" i="1"/>
  <c r="E39" i="1"/>
  <c r="F39" i="1" s="1"/>
  <c r="C39" i="1"/>
  <c r="E30" i="1"/>
  <c r="F30" i="1" s="1"/>
  <c r="K30" i="1" s="1"/>
  <c r="C30" i="1"/>
  <c r="E29" i="1"/>
  <c r="F29" i="1" s="1"/>
  <c r="C29" i="1"/>
  <c r="E28" i="1"/>
  <c r="F28" i="1" s="1"/>
  <c r="G28" i="1" s="1"/>
  <c r="H28" i="1" s="1"/>
  <c r="C28" i="1"/>
  <c r="E27" i="1"/>
  <c r="F27" i="1" s="1"/>
  <c r="C27" i="1"/>
  <c r="E34" i="1"/>
  <c r="F34" i="1" s="1"/>
  <c r="C34" i="1"/>
  <c r="E33" i="1"/>
  <c r="F33" i="1" s="1"/>
  <c r="C33" i="1"/>
  <c r="E32" i="1"/>
  <c r="F32" i="1" s="1"/>
  <c r="K32" i="1" s="1"/>
  <c r="C32" i="1"/>
  <c r="E31" i="1"/>
  <c r="F31" i="1" s="1"/>
  <c r="C31" i="1"/>
  <c r="E38" i="1"/>
  <c r="F38" i="1" s="1"/>
  <c r="G38" i="1" s="1"/>
  <c r="H38" i="1" s="1"/>
  <c r="C38" i="1"/>
  <c r="E37" i="1"/>
  <c r="F37" i="1" s="1"/>
  <c r="G37" i="1" s="1"/>
  <c r="H37" i="1" s="1"/>
  <c r="C37" i="1"/>
  <c r="E36" i="1"/>
  <c r="F36" i="1" s="1"/>
  <c r="G36" i="1" s="1"/>
  <c r="H36" i="1" s="1"/>
  <c r="C36" i="1"/>
  <c r="K42" i="1" l="1"/>
  <c r="A42" i="1" s="1"/>
  <c r="K36" i="1"/>
  <c r="A36" i="1" s="1"/>
  <c r="G41" i="1"/>
  <c r="H41" i="1" s="1"/>
  <c r="K41" i="1"/>
  <c r="K39" i="1"/>
  <c r="G39" i="1"/>
  <c r="H39" i="1" s="1"/>
  <c r="K40" i="1"/>
  <c r="A40" i="1" s="1"/>
  <c r="G29" i="1"/>
  <c r="H29" i="1" s="1"/>
  <c r="K29" i="1"/>
  <c r="K27" i="1"/>
  <c r="G27" i="1"/>
  <c r="H27" i="1" s="1"/>
  <c r="K28" i="1"/>
  <c r="A28" i="1" s="1"/>
  <c r="G30" i="1"/>
  <c r="H30" i="1" s="1"/>
  <c r="A30" i="1" s="1"/>
  <c r="G33" i="1"/>
  <c r="H33" i="1" s="1"/>
  <c r="K33" i="1"/>
  <c r="K31" i="1"/>
  <c r="G31" i="1"/>
  <c r="H31" i="1" s="1"/>
  <c r="A31" i="1" s="1"/>
  <c r="G34" i="1"/>
  <c r="H34" i="1" s="1"/>
  <c r="K34" i="1"/>
  <c r="G32" i="1"/>
  <c r="H32" i="1" s="1"/>
  <c r="A32" i="1" s="1"/>
  <c r="K38" i="1"/>
  <c r="A38" i="1" s="1"/>
  <c r="K37" i="1"/>
  <c r="A37" i="1" s="1"/>
  <c r="E22" i="1"/>
  <c r="F22" i="1" s="1"/>
  <c r="C22" i="1"/>
  <c r="E4" i="1"/>
  <c r="F4" i="1" s="1"/>
  <c r="C4" i="1"/>
  <c r="A34" i="1" l="1"/>
  <c r="A33" i="1"/>
  <c r="A39" i="1"/>
  <c r="A41" i="1"/>
  <c r="A29" i="1"/>
  <c r="A27" i="1"/>
  <c r="K22" i="1"/>
  <c r="G22" i="1"/>
  <c r="H22" i="1" s="1"/>
  <c r="K4" i="1"/>
  <c r="G4" i="1"/>
  <c r="H4" i="1" s="1"/>
  <c r="A7" i="1"/>
  <c r="A14" i="1"/>
  <c r="A19" i="1"/>
  <c r="A24" i="1"/>
  <c r="A43" i="1"/>
  <c r="A47" i="1"/>
  <c r="A49" i="1"/>
  <c r="A2" i="1"/>
  <c r="C17" i="1"/>
  <c r="C18" i="1"/>
  <c r="C19" i="1"/>
  <c r="E48" i="1"/>
  <c r="F48" i="1" s="1"/>
  <c r="G48" i="1" s="1"/>
  <c r="H48" i="1" s="1"/>
  <c r="C48" i="1"/>
  <c r="E47" i="1"/>
  <c r="F47" i="1" s="1"/>
  <c r="G47" i="1" s="1"/>
  <c r="H47" i="1" s="1"/>
  <c r="C47" i="1"/>
  <c r="A22" i="1" l="1"/>
  <c r="A4" i="1"/>
  <c r="K47" i="1"/>
  <c r="K48" i="1"/>
  <c r="A48" i="1" s="1"/>
  <c r="E45" i="1"/>
  <c r="F45" i="1" s="1"/>
  <c r="E46" i="1"/>
  <c r="F46" i="1" s="1"/>
  <c r="C44" i="1"/>
  <c r="C45" i="1"/>
  <c r="C46" i="1"/>
  <c r="E44" i="1"/>
  <c r="F44" i="1" s="1"/>
  <c r="E17" i="1"/>
  <c r="F17" i="1" s="1"/>
  <c r="G46" i="1" l="1"/>
  <c r="K46" i="1"/>
  <c r="G17" i="1"/>
  <c r="H17" i="1" s="1"/>
  <c r="K17" i="1"/>
  <c r="G44" i="1"/>
  <c r="K44" i="1"/>
  <c r="G45" i="1"/>
  <c r="H45" i="1" s="1"/>
  <c r="K45" i="1"/>
  <c r="C25" i="1"/>
  <c r="C26" i="1"/>
  <c r="C35" i="1"/>
  <c r="E35" i="1"/>
  <c r="F35" i="1" s="1"/>
  <c r="E26" i="1"/>
  <c r="F26" i="1" s="1"/>
  <c r="E25" i="1"/>
  <c r="F25" i="1" s="1"/>
  <c r="E50" i="1"/>
  <c r="F50" i="1" s="1"/>
  <c r="C50" i="1"/>
  <c r="E49" i="1"/>
  <c r="F49" i="1" s="1"/>
  <c r="C49" i="1"/>
  <c r="E43" i="1"/>
  <c r="F43" i="1" s="1"/>
  <c r="C43" i="1"/>
  <c r="E24" i="1"/>
  <c r="F24" i="1" s="1"/>
  <c r="C24" i="1"/>
  <c r="E23" i="1"/>
  <c r="F23" i="1" s="1"/>
  <c r="C23" i="1"/>
  <c r="E21" i="1"/>
  <c r="F21" i="1" s="1"/>
  <c r="C21" i="1"/>
  <c r="E20" i="1"/>
  <c r="F20" i="1" s="1"/>
  <c r="C20" i="1"/>
  <c r="E19" i="1"/>
  <c r="F19" i="1" s="1"/>
  <c r="E18" i="1"/>
  <c r="F18" i="1" s="1"/>
  <c r="E16" i="1"/>
  <c r="F16" i="1" s="1"/>
  <c r="C16" i="1"/>
  <c r="E15" i="1"/>
  <c r="F15" i="1" s="1"/>
  <c r="C15" i="1"/>
  <c r="E14" i="1"/>
  <c r="F14" i="1" s="1"/>
  <c r="C14" i="1"/>
  <c r="E13" i="1"/>
  <c r="F13" i="1" s="1"/>
  <c r="C13" i="1"/>
  <c r="E12" i="1"/>
  <c r="F12" i="1" s="1"/>
  <c r="C12" i="1"/>
  <c r="E11" i="1"/>
  <c r="F11" i="1" s="1"/>
  <c r="C11" i="1"/>
  <c r="E10" i="1"/>
  <c r="F10" i="1" s="1"/>
  <c r="C10" i="1"/>
  <c r="E9" i="1"/>
  <c r="F9" i="1" s="1"/>
  <c r="C9" i="1"/>
  <c r="E8" i="1"/>
  <c r="F8" i="1" s="1"/>
  <c r="C8" i="1"/>
  <c r="E7" i="1"/>
  <c r="F7" i="1" s="1"/>
  <c r="C7" i="1"/>
  <c r="E6" i="1"/>
  <c r="F6" i="1" s="1"/>
  <c r="C6" i="1"/>
  <c r="E5" i="1"/>
  <c r="F5" i="1" s="1"/>
  <c r="C5" i="1"/>
  <c r="E3" i="1"/>
  <c r="F3" i="1" s="1"/>
  <c r="C3" i="1"/>
  <c r="E2" i="1"/>
  <c r="F2" i="1" s="1"/>
  <c r="C2" i="1"/>
  <c r="H44" i="1" l="1"/>
  <c r="A44" i="1" s="1"/>
  <c r="H46" i="1"/>
  <c r="A46" i="1" s="1"/>
  <c r="G35" i="1"/>
  <c r="H35" i="1" s="1"/>
  <c r="K35" i="1"/>
  <c r="G10" i="1"/>
  <c r="H10" i="1" s="1"/>
  <c r="K10" i="1"/>
  <c r="G16" i="1"/>
  <c r="H16" i="1" s="1"/>
  <c r="K16" i="1"/>
  <c r="G23" i="1"/>
  <c r="K23" i="1"/>
  <c r="G50" i="1"/>
  <c r="K50" i="1"/>
  <c r="A45" i="1"/>
  <c r="A17" i="1"/>
  <c r="G3" i="1"/>
  <c r="H3" i="1" s="1"/>
  <c r="K3" i="1"/>
  <c r="G6" i="1"/>
  <c r="H6" i="1" s="1"/>
  <c r="K6" i="1"/>
  <c r="G8" i="1"/>
  <c r="K8" i="1"/>
  <c r="G12" i="1"/>
  <c r="H12" i="1" s="1"/>
  <c r="K12" i="1"/>
  <c r="G14" i="1"/>
  <c r="H14" i="1" s="1"/>
  <c r="K14" i="1"/>
  <c r="G20" i="1"/>
  <c r="K20" i="1"/>
  <c r="G43" i="1"/>
  <c r="H43" i="1" s="1"/>
  <c r="K43" i="1"/>
  <c r="G18" i="1"/>
  <c r="K18" i="1"/>
  <c r="G25" i="1"/>
  <c r="H25" i="1" s="1"/>
  <c r="K25" i="1"/>
  <c r="G2" i="1"/>
  <c r="H2" i="1" s="1"/>
  <c r="K2" i="1"/>
  <c r="G5" i="1"/>
  <c r="H5" i="1" s="1"/>
  <c r="K5" i="1"/>
  <c r="G7" i="1"/>
  <c r="H7" i="1" s="1"/>
  <c r="K7" i="1"/>
  <c r="G9" i="1"/>
  <c r="H9" i="1" s="1"/>
  <c r="K9" i="1"/>
  <c r="G11" i="1"/>
  <c r="K11" i="1"/>
  <c r="G13" i="1"/>
  <c r="H13" i="1" s="1"/>
  <c r="K13" i="1"/>
  <c r="G15" i="1"/>
  <c r="K15" i="1"/>
  <c r="G19" i="1"/>
  <c r="H19" i="1" s="1"/>
  <c r="K19" i="1"/>
  <c r="G21" i="1"/>
  <c r="K21" i="1"/>
  <c r="G24" i="1"/>
  <c r="H24" i="1" s="1"/>
  <c r="K24" i="1"/>
  <c r="G49" i="1"/>
  <c r="H49" i="1" s="1"/>
  <c r="K49" i="1"/>
  <c r="G26" i="1"/>
  <c r="K26" i="1"/>
  <c r="H8" i="1" l="1"/>
  <c r="A8" i="1" s="1"/>
  <c r="H50" i="1"/>
  <c r="A50" i="1" s="1"/>
  <c r="H23" i="1"/>
  <c r="A23" i="1" s="1"/>
  <c r="H26" i="1"/>
  <c r="A26" i="1" s="1"/>
  <c r="H21" i="1"/>
  <c r="A21" i="1" s="1"/>
  <c r="H15" i="1"/>
  <c r="A15" i="1" s="1"/>
  <c r="H18" i="1"/>
  <c r="A18" i="1" s="1"/>
  <c r="H20" i="1"/>
  <c r="A20" i="1" s="1"/>
  <c r="H11" i="1"/>
  <c r="A11" i="1" s="1"/>
  <c r="A3" i="1"/>
  <c r="A13" i="1"/>
  <c r="A9" i="1"/>
  <c r="A5" i="1"/>
  <c r="A25" i="1"/>
  <c r="A12" i="1"/>
  <c r="A6" i="1"/>
  <c r="A16" i="1"/>
  <c r="A10" i="1"/>
  <c r="A35" i="1"/>
</calcChain>
</file>

<file path=xl/sharedStrings.xml><?xml version="1.0" encoding="utf-8"?>
<sst xmlns="http://schemas.openxmlformats.org/spreadsheetml/2006/main" count="149" uniqueCount="98">
  <si>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</si>
  <si>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</si>
  <si>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</si>
  <si>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</si>
  <si>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</si>
  <si>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</si>
  <si>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</si>
  <si>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</si>
  <si>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</si>
  <si>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</si>
  <si>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Lesson</t>
  </si>
  <si>
    <t>Appendix A: Standard &amp; Curriculum Details</t>
  </si>
  <si>
    <t>Appendix :</t>
  </si>
  <si>
    <t>https://www.youtube.com/embed/-kVCjCyXWSs?rel=0</t>
  </si>
  <si>
    <t>https://www.youtube.com/embed/GyrpUw9WTAM?rel=0</t>
  </si>
  <si>
    <t>Header</t>
  </si>
  <si>
    <t>https://www.youtube.com/embed/QFIPgFozFoU?rel=0</t>
  </si>
  <si>
    <t>Part 1: Terminology</t>
  </si>
  <si>
    <t>Part 1.b: Terminology Notes</t>
  </si>
  <si>
    <t>Part 1a: Terminology Video</t>
  </si>
  <si>
    <t>Part 1.1: Terminology Exercise</t>
  </si>
  <si>
    <t>Part 1.1a: Terminology Exercise Answers</t>
  </si>
  <si>
    <t>https://docs.google.com/viewer?url=https://students.mathsnz.com/3.12/pdfs/1.pdf&amp;embedded=true</t>
  </si>
  <si>
    <t>https://docs.google.com/viewer?url=https://students.mathsnz.com/3.12/pdfs/1.1.pdf&amp;embedded=true</t>
  </si>
  <si>
    <t>https://docs.google.com/viewer?url=https://students.mathsnz.com/3.12/pdfs/2.pdf&amp;embedded=true</t>
  </si>
  <si>
    <t>https://docs.google.com/viewer?url=https://students.mathsnz.com/3.12/pdfs/3.pdf&amp;embedded=true</t>
  </si>
  <si>
    <t>https://docs.google.com/viewer?url=https://students.mathsnz.com/3.12/pdfs/4.pdf&amp;embedded=true</t>
  </si>
  <si>
    <t>https://docs.google.com/viewer?url=https://students.mathsnz.com/3.12/pdfs/5.pdf&amp;embedded=true</t>
  </si>
  <si>
    <t>https://docs.google.com/viewer?url=https://students.mathsnz.com/3.12/pdfs/6.pdf&amp;embedded=true</t>
  </si>
  <si>
    <t>https://docs.google.com/viewer?url=https://students.mathsnz.com/3.12/pdfs/1.1a.pdf&amp;embedded=true</t>
  </si>
  <si>
    <t>Part 2: Study Designs</t>
  </si>
  <si>
    <t>Part 2a: Study Designs Video</t>
  </si>
  <si>
    <t>Part 2b: Study Designs Notes</t>
  </si>
  <si>
    <t>Part 2.1:Matching Terminology Exercise</t>
  </si>
  <si>
    <t>Part 2.1a: Matching Terminology Answers</t>
  </si>
  <si>
    <t>Part 2.2: Identifying Study Types Exercise</t>
  </si>
  <si>
    <t>Part 2.2a: Identifying Study Types Answers</t>
  </si>
  <si>
    <t>Part 3: Non Sampling Errors</t>
  </si>
  <si>
    <t>Part 3a: Non Sampling Errors Video</t>
  </si>
  <si>
    <t>Part 3b: Non Sampling Errors Notes</t>
  </si>
  <si>
    <t>Part 3.1: Looking at Reports for Non-Sampling Errors</t>
  </si>
  <si>
    <t>Part 3.1a: Looking at Reports for Non-Sampling Errors Answers</t>
  </si>
  <si>
    <t>Part 4: Causal Claims</t>
  </si>
  <si>
    <t>Part 4a: Causal Claims Video</t>
  </si>
  <si>
    <t>Part 4b: Causal Claims Notes</t>
  </si>
  <si>
    <t>Part 4.1: Critiquing Causal Claims Exercise</t>
  </si>
  <si>
    <t>Part 4.1a: Critiquing Causal Claims Answers</t>
  </si>
  <si>
    <t>Part 7: Past Exams</t>
  </si>
  <si>
    <t>Part 7a: Past Exams</t>
  </si>
  <si>
    <t>Part 5: Margins of Error</t>
  </si>
  <si>
    <t>Part 5a: Margins of Error Video</t>
  </si>
  <si>
    <t>Part 5b: Margins of Error Notes</t>
  </si>
  <si>
    <t>Part 5.1: No Comparison Video</t>
  </si>
  <si>
    <t>Part 5.1a: No Comparison Notes</t>
  </si>
  <si>
    <t>Part 5.1b: No Comparison Exercise</t>
  </si>
  <si>
    <t>Part 5.1c: No Comparison Answers</t>
  </si>
  <si>
    <t>Part 5.2: Comparison Within One Group Video</t>
  </si>
  <si>
    <t>Part 5.2a: Comparison Within One Group Notes</t>
  </si>
  <si>
    <t>Part 5.2b: Comparison Within One Group Exercise</t>
  </si>
  <si>
    <t>Part 5.2c: Comparison Within One Group Answers</t>
  </si>
  <si>
    <t>Part 5.3:Comparison Between Two Groups Video</t>
  </si>
  <si>
    <t>Part 5.3a: Comparison Between Two Groups Notes</t>
  </si>
  <si>
    <t>Part 5.3b: Comparison Between Two Groups Exercise</t>
  </si>
  <si>
    <t>Part 5.3c: Comparison Between Two Groups Answers</t>
  </si>
  <si>
    <t>Part 5.4: Choosing the Right Claim Type Video</t>
  </si>
  <si>
    <t>Part 5.4a: Choosing the Right Claim Type Notes</t>
  </si>
  <si>
    <t>Part 5.4b: Choosing the Right Claim Type Exercise</t>
  </si>
  <si>
    <t>Part 5.4c: Choosing the Right Claim Type Answers</t>
  </si>
  <si>
    <t>Part 6: Writing a Good Response</t>
  </si>
  <si>
    <t>Part 6a: Writing a Good Response Video</t>
  </si>
  <si>
    <t>Part 6b: Writing a Good Response Notes</t>
  </si>
  <si>
    <t>Part 6.1: Looking at Reports Exercise</t>
  </si>
  <si>
    <t>https://docs.google.com/viewer?url=https://students.mathsnz.com/3.12/pdfs/2.1.pdf&amp;embedded=true</t>
  </si>
  <si>
    <t>https://docs.google.com/viewer?url=https://students.mathsnz.com/3.12/pdfs/2.2.pdf&amp;embedded=true</t>
  </si>
  <si>
    <t>https://docs.google.com/viewer?url=https://students.mathsnz.com/3.12/pdfs/3.1.pdf&amp;embedded=true</t>
  </si>
  <si>
    <t>https://docs.google.com/viewer?url=https://students.mathsnz.com/3.12/pdfs/4.1.pdf&amp;embedded=true</t>
  </si>
  <si>
    <t>https://docs.google.com/viewer?url=https://students.mathsnz.com/3.12/pdfs/5.1.pdf&amp;embedded=true</t>
  </si>
  <si>
    <t>https://docs.google.com/viewer?url=https://students.mathsnz.com/3.12/pdfs/6.1.pdf&amp;embedded=true</t>
  </si>
  <si>
    <t>https://docs.google.com/viewer?url=https://students.mathsnz.com/3.12/pdfs/A.pdf&amp;embedded=true</t>
  </si>
  <si>
    <t>https://docs.google.com/viewer?url=https://students.mathsnz.com/3.12/pdfs/2.1a.pdf&amp;embedded=true</t>
  </si>
  <si>
    <t>https://docs.google.com/viewer?url=https://students.mathsnz.com/3.12/pdfs/2.2a.pdf&amp;embedded=true</t>
  </si>
  <si>
    <t>https://www.youtube.com/embed/eZV8ZPJkO8g?rel=0</t>
  </si>
  <si>
    <t>https://docs.google.com/viewer?url=https://students.mathsnz.com/3.12/pdfs/3.1a.pdf&amp;embedded=true</t>
  </si>
  <si>
    <t>https://www.youtube.com/embed/4CWJbgIDZ4Q?rel=0</t>
  </si>
  <si>
    <t>https://docs.google.com/viewer?url=https://students.mathsnz.com/3.12/pdfs/4.1a.pdf&amp;embedded=true</t>
  </si>
  <si>
    <t>https://docs.google.com/viewer?url=https://students.mathsnz.com/3.12/pdfs/7.pdf&amp;embedded=true</t>
  </si>
  <si>
    <t>https://www.youtube.com/embed/w1WiADT0xLk?rel=0</t>
  </si>
  <si>
    <t>https://docs.google.com/viewer?url=https://students.mathsnz.com/3.12/pdfs/5.4b.pdf&amp;embedded=true</t>
  </si>
  <si>
    <t>https://docs.google.com/viewer?url=https://students.mathsnz.com/3.12/pdfs/5.4a.pdf&amp;embedded=true</t>
  </si>
  <si>
    <t>https://docs.google.com/viewer?url=https://students.mathsnz.com/3.12/pdfs/5.4.pdf&amp;embedded=true</t>
  </si>
  <si>
    <t>https://docs.google.com/viewer?url=https://students.mathsnz.com/3.12/pdfs/5.3.pdf&amp;embedded=true</t>
  </si>
  <si>
    <t>https://docs.google.com/viewer?url=https://students.mathsnz.com/3.12/pdfs/5.3a.pdf&amp;embedded=true</t>
  </si>
  <si>
    <t>https://docs.google.com/viewer?url=https://students.mathsnz.com/3.12/pdfs/5.3b.pdf&amp;embedded=true</t>
  </si>
  <si>
    <t>https://docs.google.com/viewer?url=https://students.mathsnz.com/3.12/pdfs/5.1a.pdf&amp;embedded=true</t>
  </si>
  <si>
    <t>https://docs.google.com/viewer?url=https://students.mathsnz.com/3.12/pdfs/5.1b.pdf&amp;embedded=true</t>
  </si>
  <si>
    <t>https://docs.google.com/viewer?url=https://students.mathsnz.com/3.12/pdfs/5.2.pdf&amp;embedded=true</t>
  </si>
  <si>
    <t>https://docs.google.com/viewer?url=https://students.mathsnz.com/3.12/pdfs/5.2a.pdf&amp;embedded=true</t>
  </si>
  <si>
    <t>https://docs.google.com/viewer?url=https://students.mathsnz.com/3.12/pdfs/5.2b.pdf&amp;embedded=true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</si>
</sst>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1" fillId="2" borderId="0" xfId="1" applyFill="1"/>
    <xf numFmtId="0" fontId="1" fillId="0" borderId="0" xfId="1" applyFill="1"/>
  </cellXfs>
  <cellStyles count="2">
    <cellStyle name="Hyperlink" xfId="1" builtinId="8"/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viewer?url=https://students.mathsnz.com/3.13/pdfs/4.pdf&amp;embedded=true" TargetMode="External"/><Relationship Id="rId13" Type="http://schemas.openxmlformats.org/officeDocument/2006/relationships/hyperlink" Target="https://www.youtube.com/embed/-kVCjCyXWSs?rel=0" TargetMode="External"/><Relationship Id="rId18" Type="http://schemas.openxmlformats.org/officeDocument/2006/relationships/hyperlink" Target="https://docs.google.com/viewer?url=https://students.mathsnz.com/3.12/pdfs/7.pdf&amp;embedded=true" TargetMode="External"/><Relationship Id="rId26" Type="http://schemas.openxmlformats.org/officeDocument/2006/relationships/hyperlink" Target="https://docs.google.com/viewer?url=https://students.mathsnz.com/3.12/pdfs/5.2a.pdf&amp;embedded=true" TargetMode="External"/><Relationship Id="rId39" Type="http://schemas.openxmlformats.org/officeDocument/2006/relationships/hyperlink" Target="https://docs.google.com/viewer?url=https://students.mathsnz.com/3.12/pdfs/5.3.pdf&amp;embedded=true" TargetMode="External"/><Relationship Id="rId3" Type="http://schemas.openxmlformats.org/officeDocument/2006/relationships/hyperlink" Target="https://www.youtube.com/embed/eZV8ZPJkO8g?rel=0" TargetMode="External"/><Relationship Id="rId21" Type="http://schemas.openxmlformats.org/officeDocument/2006/relationships/hyperlink" Target="https://docs.google.com/viewer?url=https://students.mathsnz.com/3.12/pdfs/1.1.pdf&amp;embedded=true" TargetMode="External"/><Relationship Id="rId34" Type="http://schemas.openxmlformats.org/officeDocument/2006/relationships/hyperlink" Target="https://www.youtube.com/embed/-kVCjCyXWSs?rel=0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docs.google.com/viewer?url=https://students.mathsnz.com/3.13/pdfs/3.pdf&amp;embedded=true" TargetMode="External"/><Relationship Id="rId12" Type="http://schemas.openxmlformats.org/officeDocument/2006/relationships/hyperlink" Target="https://docs.google.com/viewer?url=https://students.mathsnz.com/3.12/pdfs/4.1a.pdf&amp;embedded=true" TargetMode="External"/><Relationship Id="rId17" Type="http://schemas.openxmlformats.org/officeDocument/2006/relationships/hyperlink" Target="https://docs.google.com/viewer?url=https://students.mathsnz.com/3.13/pdfs/6.1.pdf&amp;embedded=true" TargetMode="External"/><Relationship Id="rId25" Type="http://schemas.openxmlformats.org/officeDocument/2006/relationships/hyperlink" Target="https://docs.google.com/viewer?url=https://students.mathsnz.com/3.12/pdfs/5.2.pdf&amp;embedded=true" TargetMode="External"/><Relationship Id="rId33" Type="http://schemas.openxmlformats.org/officeDocument/2006/relationships/hyperlink" Target="https://docs.google.com/viewer?url=https://students.mathsnz.com/3.12/pdfs/5.4.pdf&amp;embedded=true" TargetMode="External"/><Relationship Id="rId38" Type="http://schemas.openxmlformats.org/officeDocument/2006/relationships/hyperlink" Target="https://docs.google.com/viewer?url=https://students.mathsnz.com/3.12/pdfs/5.4a.pdf&amp;embedded=true" TargetMode="External"/><Relationship Id="rId2" Type="http://schemas.openxmlformats.org/officeDocument/2006/relationships/hyperlink" Target="https://docs.google.com/viewer?url=https://students.mathsnz.com/3.13/pdfs/A.pdf&amp;embedded=true" TargetMode="External"/><Relationship Id="rId16" Type="http://schemas.openxmlformats.org/officeDocument/2006/relationships/hyperlink" Target="https://docs.google.com/viewer?url=https://students.mathsnz.com/3.13/pdfs/6.pdf&amp;embedded=true" TargetMode="External"/><Relationship Id="rId20" Type="http://schemas.openxmlformats.org/officeDocument/2006/relationships/hyperlink" Target="https://docs.google.com/viewer?url=https://students.mathsnz.com/3.12/pdfs/1.pdf&amp;embedded=true" TargetMode="External"/><Relationship Id="rId29" Type="http://schemas.openxmlformats.org/officeDocument/2006/relationships/hyperlink" Target="https://docs.google.com/viewer?url=https://students.mathsnz.com/3.13/pdfs/5.1.pdf&amp;embedded=true" TargetMode="External"/><Relationship Id="rId41" Type="http://schemas.openxmlformats.org/officeDocument/2006/relationships/hyperlink" Target="https://docs.google.com/viewer?url=https://students.mathsnz.com/3.12/pdfs/5.3a.pdf&amp;embedded=true" TargetMode="External"/><Relationship Id="rId1" Type="http://schemas.openxmlformats.org/officeDocument/2006/relationships/hyperlink" Target="https://www.youtube.com/embed/QFIPgFozFoU?rel=0" TargetMode="External"/><Relationship Id="rId6" Type="http://schemas.openxmlformats.org/officeDocument/2006/relationships/hyperlink" Target="https://docs.google.com/viewer?url=https://students.mathsnz.com/3.12/pdfs/2.2a.pdf&amp;embedded=true" TargetMode="External"/><Relationship Id="rId11" Type="http://schemas.openxmlformats.org/officeDocument/2006/relationships/hyperlink" Target="https://docs.google.com/viewer?url=https://students.mathsnz.com/3.12/pdfs/3.1a.pdf&amp;embedded=true" TargetMode="External"/><Relationship Id="rId24" Type="http://schemas.openxmlformats.org/officeDocument/2006/relationships/hyperlink" Target="https://www.youtube.com/embed/-kVCjCyXWSs?rel=0" TargetMode="External"/><Relationship Id="rId32" Type="http://schemas.openxmlformats.org/officeDocument/2006/relationships/hyperlink" Target="https://www.youtube.com/embed/-kVCjCyXWSs?rel=0" TargetMode="External"/><Relationship Id="rId37" Type="http://schemas.openxmlformats.org/officeDocument/2006/relationships/hyperlink" Target="https://docs.google.com/viewer?url=https://students.mathsnz.com/3.12/pdfs/2.2.pdf&amp;embedded=true" TargetMode="External"/><Relationship Id="rId40" Type="http://schemas.openxmlformats.org/officeDocument/2006/relationships/hyperlink" Target="https://docs.google.com/viewer?url=https://students.mathsnz.com/3.12/pdfs/5.3b.pdf&amp;embedded=true" TargetMode="External"/><Relationship Id="rId5" Type="http://schemas.openxmlformats.org/officeDocument/2006/relationships/hyperlink" Target="https://docs.google.com/viewer?url=https://students.mathsnz.com/3.12/pdfs/2.1a.pdf&amp;embedded=true" TargetMode="External"/><Relationship Id="rId15" Type="http://schemas.openxmlformats.org/officeDocument/2006/relationships/hyperlink" Target="https://www.youtube.com/embed/w1WiADT0xLk?rel=0" TargetMode="External"/><Relationship Id="rId23" Type="http://schemas.openxmlformats.org/officeDocument/2006/relationships/hyperlink" Target="https://docs.google.com/viewer?url=https://students.mathsnz.com/3.13/pdfs/4.1.pdf&amp;embedded=true" TargetMode="External"/><Relationship Id="rId28" Type="http://schemas.openxmlformats.org/officeDocument/2006/relationships/hyperlink" Target="https://www.youtube.com/embed/-kVCjCyXWSs?rel=0" TargetMode="External"/><Relationship Id="rId36" Type="http://schemas.openxmlformats.org/officeDocument/2006/relationships/hyperlink" Target="https://docs.google.com/viewer?url=https://students.mathsnz.com/3.12/pdfs/2.1.pdf&amp;embedded=true" TargetMode="External"/><Relationship Id="rId10" Type="http://schemas.openxmlformats.org/officeDocument/2006/relationships/hyperlink" Target="https://docs.google.com/viewer?url=https://students.mathsnz.com/3.13/pdfs/3.1.pdf&amp;embedded=true" TargetMode="External"/><Relationship Id="rId19" Type="http://schemas.openxmlformats.org/officeDocument/2006/relationships/hyperlink" Target="https://www.youtube.com/embed/GyrpUw9WTAM?rel=0" TargetMode="External"/><Relationship Id="rId31" Type="http://schemas.openxmlformats.org/officeDocument/2006/relationships/hyperlink" Target="https://docs.google.com/viewer?url=https://students.mathsnz.com/3.12/pdfs/5.1b.pdf&amp;embedded=true" TargetMode="External"/><Relationship Id="rId4" Type="http://schemas.openxmlformats.org/officeDocument/2006/relationships/hyperlink" Target="https://docs.google.com/viewer?url=https://students.mathsnz.com/3.12/pdfs/2.pdf&amp;embedded=true" TargetMode="External"/><Relationship Id="rId9" Type="http://schemas.openxmlformats.org/officeDocument/2006/relationships/hyperlink" Target="https://docs.google.com/viewer?url=https://students.mathsnz.com/3.13/pdfs/5.pdf&amp;embedded=true" TargetMode="External"/><Relationship Id="rId14" Type="http://schemas.openxmlformats.org/officeDocument/2006/relationships/hyperlink" Target="https://www.youtube.com/embed/4CWJbgIDZ4Q?rel=0" TargetMode="External"/><Relationship Id="rId22" Type="http://schemas.openxmlformats.org/officeDocument/2006/relationships/hyperlink" Target="https://docs.google.com/viewer?url=https://students.mathsnz.com/3.12/pdfs/1.1a.pdf&amp;embedded=true" TargetMode="External"/><Relationship Id="rId27" Type="http://schemas.openxmlformats.org/officeDocument/2006/relationships/hyperlink" Target="https://docs.google.com/viewer?url=https://students.mathsnz.com/3.12/pdfs/5.2b.pdf&amp;embedded=true" TargetMode="External"/><Relationship Id="rId30" Type="http://schemas.openxmlformats.org/officeDocument/2006/relationships/hyperlink" Target="https://docs.google.com/viewer?url=https://students.mathsnz.com/3.12/pdfs/5.1a.pdf&amp;embedded=true" TargetMode="External"/><Relationship Id="rId35" Type="http://schemas.openxmlformats.org/officeDocument/2006/relationships/hyperlink" Target="https://docs.google.com/viewer?url=https://students.mathsnz.com/3.12/pdfs/5.4b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tabSelected="1" topLeftCell="A16" workbookViewId="0">
      <selection activeCell="B30" sqref="B30"/>
    </sheetView>
  </sheetViews>
  <sheetFormatPr defaultColWidth="8.85546875" defaultRowHeight="15" x14ac:dyDescent="0.25"/>
  <cols>
    <col min="1" max="1" width="36.85546875" style="3" bestFit="1" customWidth="1"/>
    <col min="2" max="2" width="83.85546875" customWidth="1"/>
    <col min="3" max="3" width="8.85546875" style="3"/>
    <col min="4" max="4" width="2.28515625" style="3" customWidth="1"/>
    <col min="8" max="8" width="9.85546875" customWidth="1"/>
    <col min="10" max="10" width="11.85546875" customWidth="1"/>
    <col min="11" max="15" width="23" customWidth="1"/>
  </cols>
  <sheetData>
    <row r="1" spans="1:11" x14ac:dyDescent="0.25">
      <c r="A1" s="3" t="s">
        <v>0</v>
      </c>
      <c r="B1" t="s">
        <v>1</v>
      </c>
      <c r="C1" s="3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15</v>
      </c>
    </row>
    <row r="2" spans="1:11" x14ac:dyDescent="0.25">
      <c r="A2" s="3" t="str">
        <f>IF(I2&lt;&gt;"Lesson","&lt;a href='"&amp;H2&amp;".html' class="&amp;I2&amp;" header="&amp;K2&amp;"&gt;","&lt;/span&gt;&lt;span class=group&gt;&lt;span class=title&gt;")</f>
        <v>&lt;/span&gt;&lt;span class=group&gt;&lt;span class=title&gt;</v>
      </c>
      <c r="B2" s="1" t="s">
        <v>17</v>
      </c>
      <c r="C2" s="3" t="str">
        <f t="shared" ref="C2:C49" si="0">IF(I2&lt;&gt;"Lesson","&lt;/a&gt;","&lt;/span&gt;")</f>
        <v>&lt;/span&gt;</v>
      </c>
      <c r="E2" t="str">
        <f t="shared" ref="E2:E49" si="1">LEFT(B2,FIND(":",B2)-1)</f>
        <v>Part 1</v>
      </c>
      <c r="F2" t="str">
        <f t="shared" ref="F2:F49" si="2">RIGHT(E2,LEN(E2)-FIND(" ",E2))</f>
        <v>1</v>
      </c>
      <c r="G2" t="str">
        <f t="shared" ref="G2:G49" si="3">SUBSTITUTE(F2,".","_")</f>
        <v>1</v>
      </c>
      <c r="H2" t="str">
        <f>"3.12_"&amp;G2</f>
        <v>3.12_1</v>
      </c>
      <c r="I2" t="s">
        <v>10</v>
      </c>
      <c r="K2" t="str">
        <f>SUBSTITUTE(MID(F2,2,99),".","")</f>
        <v/>
      </c>
    </row>
    <row r="3" spans="1:11" x14ac:dyDescent="0.25">
      <c r="A3" s="3" t="str">
        <f>IF(I3&lt;&gt;"Lesson","&lt;a href='"&amp;H3&amp;".html' class="&amp;I3&amp;" header="&amp;K3&amp;"&gt;","&lt;/span&gt;&lt;span class=group&gt;&lt;span class=title&gt;")</f>
        <v>&lt;a href='3.12_1a.html' class=Video header=a&gt;</v>
      </c>
      <c r="B3" s="1" t="s">
        <v>19</v>
      </c>
      <c r="C3" s="3" t="str">
        <f t="shared" si="0"/>
        <v>&lt;/a&gt;</v>
      </c>
      <c r="E3" t="str">
        <f t="shared" si="1"/>
        <v>Part 1a</v>
      </c>
      <c r="F3" t="str">
        <f t="shared" si="2"/>
        <v>1a</v>
      </c>
      <c r="G3" t="str">
        <f t="shared" si="3"/>
        <v>1a</v>
      </c>
      <c r="H3" t="str">
        <f t="shared" ref="H3:H50" si="4">"3.12_"&amp;G3</f>
        <v>3.12_1a</v>
      </c>
      <c r="I3" t="s">
        <v>9</v>
      </c>
      <c r="J3" s="2" t="s">
        <v>16</v>
      </c>
      <c r="K3" t="str">
        <f t="shared" ref="K3:K50" si="5">SUBSTITUTE(MID(F3,2,99),".","")</f>
        <v>a</v>
      </c>
    </row>
    <row r="4" spans="1:11" x14ac:dyDescent="0.25">
      <c r="A4" s="3" t="str">
        <f t="shared" ref="A4" si="6">IF(I4&lt;&gt;"Lesson","&lt;a href='"&amp;H4&amp;".html' class="&amp;I4&amp;" header="&amp;K4&amp;"&gt;","&lt;/span&gt;&lt;span class=group&gt;&lt;span class=title&gt;")</f>
        <v>&lt;a href='3.12_1_b.html' class=Document header=b&gt;</v>
      </c>
      <c r="B4" s="1" t="s">
        <v>18</v>
      </c>
      <c r="C4" s="3" t="str">
        <f t="shared" ref="C4" si="7">IF(I4&lt;&gt;"Lesson","&lt;/a&gt;","&lt;/span&gt;")</f>
        <v>&lt;/a&gt;</v>
      </c>
      <c r="E4" t="str">
        <f t="shared" ref="E4" si="8">LEFT(B4,FIND(":",B4)-1)</f>
        <v>Part 1.b</v>
      </c>
      <c r="F4" t="str">
        <f t="shared" ref="F4" si="9">RIGHT(E4,LEN(E4)-FIND(" ",E4))</f>
        <v>1.b</v>
      </c>
      <c r="G4" t="str">
        <f t="shared" ref="G4" si="10">SUBSTITUTE(F4,".","_")</f>
        <v>1_b</v>
      </c>
      <c r="H4" t="str">
        <f t="shared" si="4"/>
        <v>3.12_1_b</v>
      </c>
      <c r="I4" t="s">
        <v>8</v>
      </c>
      <c r="J4" s="2" t="s">
        <v>22</v>
      </c>
      <c r="K4" t="str">
        <f t="shared" ref="K4" si="11">SUBSTITUTE(MID(F4,2,99),".","")</f>
        <v>b</v>
      </c>
    </row>
    <row r="5" spans="1:11" x14ac:dyDescent="0.25">
      <c r="A5" s="3" t="str">
        <f t="shared" ref="A5:A50" si="12">IF(I5&lt;&gt;"Lesson","&lt;a href='"&amp;H5&amp;".html' class="&amp;I5&amp;" header="&amp;K5&amp;"&gt;","&lt;/span&gt;&lt;span class=group&gt;&lt;span class=title&gt;")</f>
        <v>&lt;a href='3.12_1_1.html' class=Document header=1&gt;</v>
      </c>
      <c r="B5" s="1" t="s">
        <v>20</v>
      </c>
      <c r="C5" s="3" t="str">
        <f t="shared" si="0"/>
        <v>&lt;/a&gt;</v>
      </c>
      <c r="E5" t="str">
        <f t="shared" si="1"/>
        <v>Part 1.1</v>
      </c>
      <c r="F5" t="str">
        <f t="shared" si="2"/>
        <v>1.1</v>
      </c>
      <c r="G5" t="str">
        <f t="shared" si="3"/>
        <v>1_1</v>
      </c>
      <c r="H5" t="str">
        <f t="shared" si="4"/>
        <v>3.12_1_1</v>
      </c>
      <c r="I5" t="s">
        <v>8</v>
      </c>
      <c r="J5" s="2" t="s">
        <v>23</v>
      </c>
      <c r="K5" t="str">
        <f t="shared" si="5"/>
        <v>1</v>
      </c>
    </row>
    <row r="6" spans="1:11" x14ac:dyDescent="0.25">
      <c r="A6" s="3" t="str">
        <f t="shared" si="12"/>
        <v>&lt;a href='3.12_1_1a.html' class=Document header=1a&gt;</v>
      </c>
      <c r="B6" s="1" t="s">
        <v>21</v>
      </c>
      <c r="C6" s="3" t="str">
        <f t="shared" si="0"/>
        <v>&lt;/a&gt;</v>
      </c>
      <c r="E6" t="str">
        <f t="shared" si="1"/>
        <v>Part 1.1a</v>
      </c>
      <c r="F6" t="str">
        <f t="shared" si="2"/>
        <v>1.1a</v>
      </c>
      <c r="G6" t="str">
        <f t="shared" si="3"/>
        <v>1_1a</v>
      </c>
      <c r="H6" t="str">
        <f t="shared" si="4"/>
        <v>3.12_1_1a</v>
      </c>
      <c r="I6" t="s">
        <v>8</v>
      </c>
      <c r="J6" s="2" t="s">
        <v>29</v>
      </c>
      <c r="K6" t="str">
        <f t="shared" si="5"/>
        <v>1a</v>
      </c>
    </row>
    <row r="7" spans="1:11" x14ac:dyDescent="0.25">
      <c r="A7" s="3" t="str">
        <f t="shared" si="12"/>
        <v>&lt;/span&gt;&lt;span class=group&gt;&lt;span class=title&gt;</v>
      </c>
      <c r="B7" s="3" t="s">
        <v>30</v>
      </c>
      <c r="C7" s="3" t="str">
        <f t="shared" si="0"/>
        <v>&lt;/span&gt;</v>
      </c>
      <c r="E7" s="3" t="str">
        <f t="shared" si="1"/>
        <v>Part 2</v>
      </c>
      <c r="F7" s="3" t="str">
        <f t="shared" si="2"/>
        <v>2</v>
      </c>
      <c r="G7" s="3" t="str">
        <f t="shared" si="3"/>
        <v>2</v>
      </c>
      <c r="H7" t="str">
        <f t="shared" si="4"/>
        <v>3.12_2</v>
      </c>
      <c r="I7" s="3" t="s">
        <v>10</v>
      </c>
      <c r="J7" s="5"/>
      <c r="K7" t="str">
        <f t="shared" si="5"/>
        <v/>
      </c>
    </row>
    <row r="8" spans="1:11" x14ac:dyDescent="0.25">
      <c r="A8" s="3" t="str">
        <f t="shared" si="12"/>
        <v>&lt;a href='3.12_2a.html' class=Video header=a&gt;</v>
      </c>
      <c r="B8" s="3" t="s">
        <v>31</v>
      </c>
      <c r="C8" s="3" t="str">
        <f t="shared" si="0"/>
        <v>&lt;/a&gt;</v>
      </c>
      <c r="E8" s="3" t="str">
        <f t="shared" si="1"/>
        <v>Part 2a</v>
      </c>
      <c r="F8" s="3" t="str">
        <f t="shared" si="2"/>
        <v>2a</v>
      </c>
      <c r="G8" s="3" t="str">
        <f t="shared" si="3"/>
        <v>2a</v>
      </c>
      <c r="H8" t="str">
        <f t="shared" si="4"/>
        <v>3.12_2a</v>
      </c>
      <c r="I8" s="3" t="s">
        <v>9</v>
      </c>
      <c r="J8" s="5" t="s">
        <v>81</v>
      </c>
      <c r="K8" t="str">
        <f t="shared" si="5"/>
        <v>a</v>
      </c>
    </row>
    <row r="9" spans="1:11" x14ac:dyDescent="0.25">
      <c r="A9" s="3" t="str">
        <f t="shared" si="12"/>
        <v>&lt;a href='3.12_2b.html' class=Document header=b&gt;</v>
      </c>
      <c r="B9" s="3" t="s">
        <v>32</v>
      </c>
      <c r="C9" s="3" t="str">
        <f t="shared" si="0"/>
        <v>&lt;/a&gt;</v>
      </c>
      <c r="E9" s="3" t="str">
        <f t="shared" si="1"/>
        <v>Part 2b</v>
      </c>
      <c r="F9" s="3" t="str">
        <f t="shared" si="2"/>
        <v>2b</v>
      </c>
      <c r="G9" s="3" t="str">
        <f t="shared" si="3"/>
        <v>2b</v>
      </c>
      <c r="H9" t="str">
        <f t="shared" si="4"/>
        <v>3.12_2b</v>
      </c>
      <c r="I9" s="3" t="s">
        <v>8</v>
      </c>
      <c r="J9" s="5" t="s">
        <v>24</v>
      </c>
      <c r="K9" t="str">
        <f t="shared" si="5"/>
        <v>b</v>
      </c>
    </row>
    <row r="10" spans="1:11" x14ac:dyDescent="0.25">
      <c r="A10" s="3" t="str">
        <f t="shared" si="12"/>
        <v>&lt;a href='3.12_2_1.html' class=Document header=1&gt;</v>
      </c>
      <c r="B10" s="3" t="s">
        <v>33</v>
      </c>
      <c r="C10" s="3" t="str">
        <f t="shared" si="0"/>
        <v>&lt;/a&gt;</v>
      </c>
      <c r="E10" s="3" t="str">
        <f t="shared" si="1"/>
        <v>Part 2.1</v>
      </c>
      <c r="F10" s="3" t="str">
        <f t="shared" si="2"/>
        <v>2.1</v>
      </c>
      <c r="G10" s="3" t="str">
        <f t="shared" si="3"/>
        <v>2_1</v>
      </c>
      <c r="H10" t="str">
        <f t="shared" si="4"/>
        <v>3.12_2_1</v>
      </c>
      <c r="I10" s="3" t="s">
        <v>8</v>
      </c>
      <c r="J10" s="5" t="s">
        <v>72</v>
      </c>
      <c r="K10" t="str">
        <f t="shared" si="5"/>
        <v>1</v>
      </c>
    </row>
    <row r="11" spans="1:11" x14ac:dyDescent="0.25">
      <c r="A11" s="3" t="str">
        <f t="shared" si="12"/>
        <v>&lt;a href='3.12_2_1a.html' class=Document header=1a&gt;</v>
      </c>
      <c r="B11" s="3" t="s">
        <v>34</v>
      </c>
      <c r="C11" s="3" t="str">
        <f>IF(I11&lt;&gt;"Lesson","&lt;/a&gt;","&lt;/span&gt;")</f>
        <v>&lt;/a&gt;</v>
      </c>
      <c r="E11" s="3" t="str">
        <f t="shared" si="1"/>
        <v>Part 2.1a</v>
      </c>
      <c r="F11" s="3" t="str">
        <f t="shared" si="2"/>
        <v>2.1a</v>
      </c>
      <c r="G11" s="3" t="str">
        <f t="shared" si="3"/>
        <v>2_1a</v>
      </c>
      <c r="H11" t="str">
        <f t="shared" si="4"/>
        <v>3.12_2_1a</v>
      </c>
      <c r="I11" s="3" t="s">
        <v>8</v>
      </c>
      <c r="J11" s="5" t="s">
        <v>79</v>
      </c>
      <c r="K11" t="str">
        <f t="shared" si="5"/>
        <v>1a</v>
      </c>
    </row>
    <row r="12" spans="1:11" x14ac:dyDescent="0.25">
      <c r="A12" s="3" t="str">
        <f t="shared" si="12"/>
        <v>&lt;a href='3.12_2_2.html' class=Document header=2&gt;</v>
      </c>
      <c r="B12" s="3" t="s">
        <v>35</v>
      </c>
      <c r="C12" s="3" t="str">
        <f t="shared" si="0"/>
        <v>&lt;/a&gt;</v>
      </c>
      <c r="E12" s="3" t="str">
        <f t="shared" si="1"/>
        <v>Part 2.2</v>
      </c>
      <c r="F12" s="3" t="str">
        <f t="shared" si="2"/>
        <v>2.2</v>
      </c>
      <c r="G12" s="3" t="str">
        <f t="shared" si="3"/>
        <v>2_2</v>
      </c>
      <c r="H12" t="str">
        <f t="shared" si="4"/>
        <v>3.12_2_2</v>
      </c>
      <c r="I12" s="3" t="s">
        <v>8</v>
      </c>
      <c r="J12" s="5" t="s">
        <v>73</v>
      </c>
      <c r="K12" t="str">
        <f t="shared" si="5"/>
        <v>2</v>
      </c>
    </row>
    <row r="13" spans="1:11" x14ac:dyDescent="0.25">
      <c r="A13" s="3" t="str">
        <f t="shared" si="12"/>
        <v>&lt;a href='3.12_2_2a.html' class=Document header=2a&gt;</v>
      </c>
      <c r="B13" s="3" t="s">
        <v>36</v>
      </c>
      <c r="C13" s="3" t="str">
        <f>IF(I13&lt;&gt;"Lesson","&lt;/a&gt;","&lt;/span&gt;")</f>
        <v>&lt;/a&gt;</v>
      </c>
      <c r="E13" s="3" t="str">
        <f t="shared" si="1"/>
        <v>Part 2.2a</v>
      </c>
      <c r="F13" s="3" t="str">
        <f t="shared" si="2"/>
        <v>2.2a</v>
      </c>
      <c r="G13" s="3" t="str">
        <f t="shared" si="3"/>
        <v>2_2a</v>
      </c>
      <c r="H13" t="str">
        <f t="shared" si="4"/>
        <v>3.12_2_2a</v>
      </c>
      <c r="I13" s="3" t="s">
        <v>8</v>
      </c>
      <c r="J13" s="5" t="s">
        <v>80</v>
      </c>
      <c r="K13" t="str">
        <f t="shared" si="5"/>
        <v>2a</v>
      </c>
    </row>
    <row r="14" spans="1:11" x14ac:dyDescent="0.25">
      <c r="A14" s="3" t="str">
        <f t="shared" si="12"/>
        <v>&lt;/span&gt;&lt;span class=group&gt;&lt;span class=title&gt;</v>
      </c>
      <c r="B14" s="3" t="s">
        <v>37</v>
      </c>
      <c r="C14" s="3" t="str">
        <f t="shared" si="0"/>
        <v>&lt;/span&gt;</v>
      </c>
      <c r="E14" s="3" t="str">
        <f t="shared" si="1"/>
        <v>Part 3</v>
      </c>
      <c r="F14" s="3" t="str">
        <f t="shared" si="2"/>
        <v>3</v>
      </c>
      <c r="G14" s="3" t="str">
        <f t="shared" si="3"/>
        <v>3</v>
      </c>
      <c r="H14" t="str">
        <f t="shared" si="4"/>
        <v>3.12_3</v>
      </c>
      <c r="I14" s="3" t="s">
        <v>10</v>
      </c>
      <c r="J14" s="5"/>
      <c r="K14" t="str">
        <f t="shared" si="5"/>
        <v/>
      </c>
    </row>
    <row r="15" spans="1:11" x14ac:dyDescent="0.25">
      <c r="A15" s="3" t="str">
        <f t="shared" si="12"/>
        <v>&lt;a href='3.12_3a.html' class=Video header=a&gt;</v>
      </c>
      <c r="B15" s="3" t="s">
        <v>38</v>
      </c>
      <c r="C15" s="3" t="str">
        <f t="shared" si="0"/>
        <v>&lt;/a&gt;</v>
      </c>
      <c r="E15" s="3" t="str">
        <f t="shared" si="1"/>
        <v>Part 3a</v>
      </c>
      <c r="F15" s="3" t="str">
        <f t="shared" si="2"/>
        <v>3a</v>
      </c>
      <c r="G15" s="3" t="str">
        <f t="shared" si="3"/>
        <v>3a</v>
      </c>
      <c r="H15" t="str">
        <f t="shared" si="4"/>
        <v>3.12_3a</v>
      </c>
      <c r="I15" s="3" t="s">
        <v>9</v>
      </c>
      <c r="J15" s="5" t="s">
        <v>83</v>
      </c>
      <c r="K15" t="str">
        <f t="shared" si="5"/>
        <v>a</v>
      </c>
    </row>
    <row r="16" spans="1:11" x14ac:dyDescent="0.25">
      <c r="A16" s="3" t="str">
        <f t="shared" si="12"/>
        <v>&lt;a href='3.12_3b.html' class=Document header=b&gt;</v>
      </c>
      <c r="B16" s="3" t="s">
        <v>39</v>
      </c>
      <c r="C16" s="3" t="str">
        <f t="shared" si="0"/>
        <v>&lt;/a&gt;</v>
      </c>
      <c r="E16" s="3" t="str">
        <f t="shared" si="1"/>
        <v>Part 3b</v>
      </c>
      <c r="F16" s="3" t="str">
        <f t="shared" si="2"/>
        <v>3b</v>
      </c>
      <c r="G16" s="3" t="str">
        <f t="shared" si="3"/>
        <v>3b</v>
      </c>
      <c r="H16" s="3" t="str">
        <f t="shared" si="4"/>
        <v>3.12_3b</v>
      </c>
      <c r="I16" s="3" t="s">
        <v>8</v>
      </c>
      <c r="J16" s="5" t="s">
        <v>25</v>
      </c>
      <c r="K16" t="str">
        <f t="shared" si="5"/>
        <v>b</v>
      </c>
    </row>
    <row r="17" spans="1:11" x14ac:dyDescent="0.25">
      <c r="A17" s="3" t="str">
        <f t="shared" si="12"/>
        <v>&lt;a href='3.12_3_1.html' class=Document header=1&gt;</v>
      </c>
      <c r="B17" s="3" t="s">
        <v>40</v>
      </c>
      <c r="C17" s="3" t="str">
        <f t="shared" si="0"/>
        <v>&lt;/a&gt;</v>
      </c>
      <c r="E17" s="3" t="str">
        <f t="shared" si="1"/>
        <v>Part 3.1</v>
      </c>
      <c r="F17" s="3" t="str">
        <f t="shared" si="2"/>
        <v>3.1</v>
      </c>
      <c r="G17" s="3" t="str">
        <f t="shared" si="3"/>
        <v>3_1</v>
      </c>
      <c r="H17" s="3" t="str">
        <f t="shared" si="4"/>
        <v>3.12_3_1</v>
      </c>
      <c r="I17" s="3" t="s">
        <v>8</v>
      </c>
      <c r="J17" s="5" t="s">
        <v>74</v>
      </c>
      <c r="K17" t="str">
        <f t="shared" si="5"/>
        <v>1</v>
      </c>
    </row>
    <row r="18" spans="1:11" x14ac:dyDescent="0.25">
      <c r="A18" s="3" t="str">
        <f t="shared" si="12"/>
        <v>&lt;a href='3.12_3_1a.html' class=Document header=1a&gt;</v>
      </c>
      <c r="B18" s="3" t="s">
        <v>41</v>
      </c>
      <c r="C18" s="3" t="str">
        <f t="shared" si="0"/>
        <v>&lt;/a&gt;</v>
      </c>
      <c r="E18" s="3" t="str">
        <f t="shared" si="1"/>
        <v>Part 3.1a</v>
      </c>
      <c r="F18" s="3" t="str">
        <f t="shared" si="2"/>
        <v>3.1a</v>
      </c>
      <c r="G18" s="3" t="str">
        <f t="shared" si="3"/>
        <v>3_1a</v>
      </c>
      <c r="H18" s="3" t="str">
        <f t="shared" si="4"/>
        <v>3.12_3_1a</v>
      </c>
      <c r="I18" s="3" t="s">
        <v>8</v>
      </c>
      <c r="J18" s="5" t="s">
        <v>82</v>
      </c>
      <c r="K18" t="str">
        <f t="shared" si="5"/>
        <v>1a</v>
      </c>
    </row>
    <row r="19" spans="1:11" x14ac:dyDescent="0.25">
      <c r="A19" s="3" t="str">
        <f t="shared" si="12"/>
        <v>&lt;/span&gt;&lt;span class=group&gt;&lt;span class=title&gt;</v>
      </c>
      <c r="B19" s="3" t="s">
        <v>42</v>
      </c>
      <c r="C19" s="3" t="str">
        <f t="shared" si="0"/>
        <v>&lt;/span&gt;</v>
      </c>
      <c r="E19" s="3" t="str">
        <f t="shared" si="1"/>
        <v>Part 4</v>
      </c>
      <c r="F19" s="3" t="str">
        <f t="shared" si="2"/>
        <v>4</v>
      </c>
      <c r="G19" s="3" t="str">
        <f t="shared" si="3"/>
        <v>4</v>
      </c>
      <c r="H19" s="3" t="str">
        <f t="shared" si="4"/>
        <v>3.12_4</v>
      </c>
      <c r="I19" s="3" t="s">
        <v>10</v>
      </c>
      <c r="J19" s="5"/>
      <c r="K19" t="str">
        <f t="shared" si="5"/>
        <v/>
      </c>
    </row>
    <row r="20" spans="1:11" x14ac:dyDescent="0.25">
      <c r="A20" s="3" t="str">
        <f t="shared" si="12"/>
        <v>&lt;a href='3.12_4a.html' class=Video header=a&gt;</v>
      </c>
      <c r="B20" s="3" t="s">
        <v>43</v>
      </c>
      <c r="C20" s="3" t="str">
        <f t="shared" si="0"/>
        <v>&lt;/a&gt;</v>
      </c>
      <c r="E20" s="3" t="str">
        <f t="shared" si="1"/>
        <v>Part 4a</v>
      </c>
      <c r="F20" s="3" t="str">
        <f t="shared" si="2"/>
        <v>4a</v>
      </c>
      <c r="G20" s="3" t="str">
        <f t="shared" si="3"/>
        <v>4a</v>
      </c>
      <c r="H20" s="3" t="str">
        <f t="shared" si="4"/>
        <v>3.12_4a</v>
      </c>
      <c r="I20" s="3" t="s">
        <v>9</v>
      </c>
      <c r="J20" s="5" t="s">
        <v>86</v>
      </c>
      <c r="K20" t="str">
        <f t="shared" si="5"/>
        <v>a</v>
      </c>
    </row>
    <row r="21" spans="1:11" x14ac:dyDescent="0.25">
      <c r="A21" s="3" t="str">
        <f t="shared" si="12"/>
        <v>&lt;a href='3.12_4b.html' class=Document header=b&gt;</v>
      </c>
      <c r="B21" s="3" t="s">
        <v>44</v>
      </c>
      <c r="C21" s="3" t="str">
        <f t="shared" si="0"/>
        <v>&lt;/a&gt;</v>
      </c>
      <c r="E21" s="3" t="str">
        <f t="shared" si="1"/>
        <v>Part 4b</v>
      </c>
      <c r="F21" s="3" t="str">
        <f t="shared" si="2"/>
        <v>4b</v>
      </c>
      <c r="G21" s="3" t="str">
        <f t="shared" si="3"/>
        <v>4b</v>
      </c>
      <c r="H21" s="3" t="str">
        <f t="shared" si="4"/>
        <v>3.12_4b</v>
      </c>
      <c r="I21" s="3" t="s">
        <v>8</v>
      </c>
      <c r="J21" s="5" t="s">
        <v>26</v>
      </c>
      <c r="K21" t="str">
        <f t="shared" si="5"/>
        <v>b</v>
      </c>
    </row>
    <row r="22" spans="1:11" x14ac:dyDescent="0.25">
      <c r="A22" s="3" t="str">
        <f t="shared" ref="A22" si="13">IF(I22&lt;&gt;"Lesson","&lt;a href='"&amp;H22&amp;".html' class="&amp;I22&amp;" header="&amp;K22&amp;"&gt;","&lt;/span&gt;&lt;span class=group&gt;&lt;span class=title&gt;")</f>
        <v>&lt;a href='3.12_4_1.html' class=Document header=1&gt;</v>
      </c>
      <c r="B22" s="3" t="s">
        <v>45</v>
      </c>
      <c r="C22" s="3" t="str">
        <f t="shared" ref="C22" si="14">IF(I22&lt;&gt;"Lesson","&lt;/a&gt;","&lt;/span&gt;")</f>
        <v>&lt;/a&gt;</v>
      </c>
      <c r="E22" s="3" t="str">
        <f t="shared" ref="E22" si="15">LEFT(B22,FIND(":",B22)-1)</f>
        <v>Part 4.1</v>
      </c>
      <c r="F22" s="3" t="str">
        <f t="shared" ref="F22" si="16">RIGHT(E22,LEN(E22)-FIND(" ",E22))</f>
        <v>4.1</v>
      </c>
      <c r="G22" s="3" t="str">
        <f t="shared" ref="G22" si="17">SUBSTITUTE(F22,".","_")</f>
        <v>4_1</v>
      </c>
      <c r="H22" s="3" t="str">
        <f t="shared" si="4"/>
        <v>3.12_4_1</v>
      </c>
      <c r="I22" s="3" t="s">
        <v>8</v>
      </c>
      <c r="J22" s="5" t="s">
        <v>75</v>
      </c>
      <c r="K22" t="str">
        <f t="shared" ref="K22" si="18">SUBSTITUTE(MID(F22,2,99),".","")</f>
        <v>1</v>
      </c>
    </row>
    <row r="23" spans="1:11" x14ac:dyDescent="0.25">
      <c r="A23" s="3" t="str">
        <f t="shared" si="12"/>
        <v>&lt;a href='3.12_4_1a.html' class=Document header=1a&gt;</v>
      </c>
      <c r="B23" s="3" t="s">
        <v>46</v>
      </c>
      <c r="C23" s="3" t="str">
        <f t="shared" si="0"/>
        <v>&lt;/a&gt;</v>
      </c>
      <c r="E23" s="3" t="str">
        <f t="shared" si="1"/>
        <v>Part 4.1a</v>
      </c>
      <c r="F23" s="3" t="str">
        <f t="shared" si="2"/>
        <v>4.1a</v>
      </c>
      <c r="G23" s="3" t="str">
        <f t="shared" si="3"/>
        <v>4_1a</v>
      </c>
      <c r="H23" s="3" t="str">
        <f t="shared" si="4"/>
        <v>3.12_4_1a</v>
      </c>
      <c r="I23" s="3" t="s">
        <v>8</v>
      </c>
      <c r="J23" s="5" t="s">
        <v>84</v>
      </c>
      <c r="K23" t="str">
        <f t="shared" si="5"/>
        <v>1a</v>
      </c>
    </row>
    <row r="24" spans="1:11" x14ac:dyDescent="0.25">
      <c r="A24" s="3" t="str">
        <f t="shared" si="12"/>
        <v>&lt;/span&gt;&lt;span class=group&gt;&lt;span class=title&gt;</v>
      </c>
      <c r="B24" s="3" t="s">
        <v>49</v>
      </c>
      <c r="C24" s="3" t="str">
        <f t="shared" si="0"/>
        <v>&lt;/span&gt;</v>
      </c>
      <c r="E24" s="3" t="str">
        <f t="shared" si="1"/>
        <v>Part 5</v>
      </c>
      <c r="F24" s="3" t="str">
        <f t="shared" si="2"/>
        <v>5</v>
      </c>
      <c r="G24" s="3" t="str">
        <f t="shared" si="3"/>
        <v>5</v>
      </c>
      <c r="H24" s="3" t="str">
        <f t="shared" si="4"/>
        <v>3.12_5</v>
      </c>
      <c r="I24" s="3" t="s">
        <v>10</v>
      </c>
      <c r="J24" s="5"/>
      <c r="K24" t="str">
        <f t="shared" si="5"/>
        <v/>
      </c>
    </row>
    <row r="25" spans="1:11" x14ac:dyDescent="0.25">
      <c r="A25" s="3" t="str">
        <f t="shared" si="12"/>
        <v>&lt;a href='3.12_5a.html' class=Video header=a&gt;</v>
      </c>
      <c r="B25" s="3" t="s">
        <v>50</v>
      </c>
      <c r="C25" s="3" t="str">
        <f t="shared" si="0"/>
        <v>&lt;/a&gt;</v>
      </c>
      <c r="E25" s="3" t="str">
        <f t="shared" si="1"/>
        <v>Part 5a</v>
      </c>
      <c r="F25" s="3" t="str">
        <f t="shared" si="2"/>
        <v>5a</v>
      </c>
      <c r="G25" s="3" t="str">
        <f t="shared" si="3"/>
        <v>5a</v>
      </c>
      <c r="H25" t="str">
        <f t="shared" si="4"/>
        <v>3.12_5a</v>
      </c>
      <c r="I25" s="3" t="s">
        <v>9</v>
      </c>
      <c r="J25" s="4" t="s">
        <v>13</v>
      </c>
      <c r="K25" t="str">
        <f t="shared" si="5"/>
        <v>a</v>
      </c>
    </row>
    <row r="26" spans="1:11" x14ac:dyDescent="0.25">
      <c r="A26" s="3" t="str">
        <f t="shared" si="12"/>
        <v>&lt;a href='3.12_5b.html' class=Document header=b&gt;</v>
      </c>
      <c r="B26" s="3" t="s">
        <v>51</v>
      </c>
      <c r="C26" s="3" t="str">
        <f t="shared" si="0"/>
        <v>&lt;/a&gt;</v>
      </c>
      <c r="E26" s="3" t="str">
        <f t="shared" si="1"/>
        <v>Part 5b</v>
      </c>
      <c r="F26" s="3" t="str">
        <f t="shared" si="2"/>
        <v>5b</v>
      </c>
      <c r="G26" s="3" t="str">
        <f t="shared" si="3"/>
        <v>5b</v>
      </c>
      <c r="H26" t="str">
        <f t="shared" si="4"/>
        <v>3.12_5b</v>
      </c>
      <c r="I26" s="3" t="s">
        <v>8</v>
      </c>
      <c r="J26" s="5" t="s">
        <v>27</v>
      </c>
      <c r="K26" t="str">
        <f t="shared" si="5"/>
        <v>b</v>
      </c>
    </row>
    <row r="27" spans="1:11" x14ac:dyDescent="0.25">
      <c r="A27" s="3" t="str">
        <f t="shared" si="12"/>
        <v>&lt;a href='3.12_5_1.html' class=Video header=1&gt;</v>
      </c>
      <c r="B27" s="3" t="s">
        <v>52</v>
      </c>
      <c r="C27" s="3" t="str">
        <f t="shared" si="0"/>
        <v>&lt;/a&gt;</v>
      </c>
      <c r="E27" s="3" t="str">
        <f t="shared" si="1"/>
        <v>Part 5.1</v>
      </c>
      <c r="F27" s="3" t="str">
        <f t="shared" si="2"/>
        <v>5.1</v>
      </c>
      <c r="G27" s="3" t="str">
        <f t="shared" si="3"/>
        <v>5_1</v>
      </c>
      <c r="H27" t="str">
        <f t="shared" si="4"/>
        <v>3.12_5_1</v>
      </c>
      <c r="I27" s="3" t="s">
        <v>9</v>
      </c>
      <c r="J27" s="4" t="s">
        <v>13</v>
      </c>
      <c r="K27" t="str">
        <f t="shared" si="5"/>
        <v>1</v>
      </c>
    </row>
    <row r="28" spans="1:11" x14ac:dyDescent="0.25">
      <c r="A28" s="3" t="str">
        <f t="shared" si="12"/>
        <v>&lt;a href='3.12_5_1a.html' class=Document header=1a&gt;</v>
      </c>
      <c r="B28" s="3" t="s">
        <v>53</v>
      </c>
      <c r="C28" s="3" t="str">
        <f t="shared" si="0"/>
        <v>&lt;/a&gt;</v>
      </c>
      <c r="E28" s="3" t="str">
        <f t="shared" si="1"/>
        <v>Part 5.1a</v>
      </c>
      <c r="F28" s="3" t="str">
        <f t="shared" si="2"/>
        <v>5.1a</v>
      </c>
      <c r="G28" s="3" t="str">
        <f t="shared" si="3"/>
        <v>5_1a</v>
      </c>
      <c r="H28" t="str">
        <f t="shared" si="4"/>
        <v>3.12_5_1a</v>
      </c>
      <c r="I28" s="3" t="s">
        <v>8</v>
      </c>
      <c r="J28" s="5" t="s">
        <v>76</v>
      </c>
      <c r="K28" t="str">
        <f t="shared" si="5"/>
        <v>1a</v>
      </c>
    </row>
    <row r="29" spans="1:11" x14ac:dyDescent="0.25">
      <c r="A29" s="3" t="str">
        <f t="shared" si="12"/>
        <v>&lt;a href='3.12_5_1b.html' class=Document header=1b&gt;</v>
      </c>
      <c r="B29" s="3" t="s">
        <v>54</v>
      </c>
      <c r="C29" s="3" t="str">
        <f t="shared" si="0"/>
        <v>&lt;/a&gt;</v>
      </c>
      <c r="E29" s="3" t="str">
        <f t="shared" si="1"/>
        <v>Part 5.1b</v>
      </c>
      <c r="F29" s="3" t="str">
        <f t="shared" si="2"/>
        <v>5.1b</v>
      </c>
      <c r="G29" s="3" t="str">
        <f t="shared" si="3"/>
        <v>5_1b</v>
      </c>
      <c r="H29" t="str">
        <f t="shared" si="4"/>
        <v>3.12_5_1b</v>
      </c>
      <c r="I29" s="3" t="s">
        <v>8</v>
      </c>
      <c r="J29" s="5" t="s">
        <v>93</v>
      </c>
      <c r="K29" t="str">
        <f t="shared" si="5"/>
        <v>1b</v>
      </c>
    </row>
    <row r="30" spans="1:11" x14ac:dyDescent="0.25">
      <c r="A30" s="3" t="str">
        <f t="shared" si="12"/>
        <v>&lt;a href='3.12_5_1c.html' class=Document header=1c&gt;</v>
      </c>
      <c r="B30" s="3" t="s">
        <v>55</v>
      </c>
      <c r="C30" s="3" t="str">
        <f t="shared" si="0"/>
        <v>&lt;/a&gt;</v>
      </c>
      <c r="E30" s="3" t="str">
        <f t="shared" si="1"/>
        <v>Part 5.1c</v>
      </c>
      <c r="F30" s="3" t="str">
        <f t="shared" si="2"/>
        <v>5.1c</v>
      </c>
      <c r="G30" s="3" t="str">
        <f t="shared" si="3"/>
        <v>5_1c</v>
      </c>
      <c r="H30" t="str">
        <f t="shared" si="4"/>
        <v>3.12_5_1c</v>
      </c>
      <c r="I30" s="3" t="s">
        <v>8</v>
      </c>
      <c r="J30" s="5" t="s">
        <v>94</v>
      </c>
      <c r="K30" t="str">
        <f t="shared" si="5"/>
        <v>1c</v>
      </c>
    </row>
    <row r="31" spans="1:11" x14ac:dyDescent="0.25">
      <c r="A31" s="3" t="str">
        <f t="shared" ref="A31:A34" si="19">IF(I31&lt;&gt;"Lesson","&lt;a href='"&amp;H31&amp;".html' class="&amp;I31&amp;" header="&amp;K31&amp;"&gt;","&lt;/span&gt;&lt;span class=group&gt;&lt;span class=title&gt;")</f>
        <v>&lt;a href='3.12_5_2.html' class=Video header=2&gt;</v>
      </c>
      <c r="B31" s="3" t="s">
        <v>56</v>
      </c>
      <c r="C31" s="3" t="str">
        <f t="shared" ref="C31:C34" si="20">IF(I31&lt;&gt;"Lesson","&lt;/a&gt;","&lt;/span&gt;")</f>
        <v>&lt;/a&gt;</v>
      </c>
      <c r="E31" s="3" t="str">
        <f t="shared" ref="E31:E34" si="21">LEFT(B31,FIND(":",B31)-1)</f>
        <v>Part 5.2</v>
      </c>
      <c r="F31" s="3" t="str">
        <f t="shared" ref="F31:F34" si="22">RIGHT(E31,LEN(E31)-FIND(" ",E31))</f>
        <v>5.2</v>
      </c>
      <c r="G31" s="3" t="str">
        <f t="shared" ref="G31:G34" si="23">SUBSTITUTE(F31,".","_")</f>
        <v>5_2</v>
      </c>
      <c r="H31" s="3" t="str">
        <f t="shared" si="4"/>
        <v>3.12_5_2</v>
      </c>
      <c r="I31" s="3" t="s">
        <v>9</v>
      </c>
      <c r="J31" s="4" t="s">
        <v>13</v>
      </c>
      <c r="K31" t="str">
        <f t="shared" ref="K31:K34" si="24">SUBSTITUTE(MID(F31,2,99),".","")</f>
        <v>2</v>
      </c>
    </row>
    <row r="32" spans="1:11" x14ac:dyDescent="0.25">
      <c r="A32" s="3" t="str">
        <f t="shared" si="19"/>
        <v>&lt;a href='3.12_5_2a.html' class=Document header=2a&gt;</v>
      </c>
      <c r="B32" s="3" t="s">
        <v>57</v>
      </c>
      <c r="C32" s="3" t="str">
        <f t="shared" si="20"/>
        <v>&lt;/a&gt;</v>
      </c>
      <c r="E32" s="3" t="str">
        <f t="shared" si="21"/>
        <v>Part 5.2a</v>
      </c>
      <c r="F32" s="3" t="str">
        <f t="shared" si="22"/>
        <v>5.2a</v>
      </c>
      <c r="G32" s="3" t="str">
        <f t="shared" si="23"/>
        <v>5_2a</v>
      </c>
      <c r="H32" s="3" t="str">
        <f t="shared" si="4"/>
        <v>3.12_5_2a</v>
      </c>
      <c r="I32" s="3" t="s">
        <v>8</v>
      </c>
      <c r="J32" s="5" t="s">
        <v>95</v>
      </c>
      <c r="K32" t="str">
        <f t="shared" si="24"/>
        <v>2a</v>
      </c>
    </row>
    <row r="33" spans="1:11" x14ac:dyDescent="0.25">
      <c r="A33" s="3" t="str">
        <f t="shared" si="19"/>
        <v>&lt;a href='3.12_5_2b.html' class=Document header=2b&gt;</v>
      </c>
      <c r="B33" s="3" t="s">
        <v>58</v>
      </c>
      <c r="C33" s="3" t="str">
        <f t="shared" si="20"/>
        <v>&lt;/a&gt;</v>
      </c>
      <c r="E33" s="3" t="str">
        <f t="shared" si="21"/>
        <v>Part 5.2b</v>
      </c>
      <c r="F33" s="3" t="str">
        <f t="shared" si="22"/>
        <v>5.2b</v>
      </c>
      <c r="G33" s="3" t="str">
        <f t="shared" si="23"/>
        <v>5_2b</v>
      </c>
      <c r="H33" s="3" t="str">
        <f t="shared" si="4"/>
        <v>3.12_5_2b</v>
      </c>
      <c r="I33" s="3" t="s">
        <v>8</v>
      </c>
      <c r="J33" s="5" t="s">
        <v>96</v>
      </c>
      <c r="K33" t="str">
        <f t="shared" si="24"/>
        <v>2b</v>
      </c>
    </row>
    <row r="34" spans="1:11" x14ac:dyDescent="0.25">
      <c r="A34" s="3" t="str">
        <f t="shared" si="19"/>
        <v>&lt;a href='3.12_5_2c.html' class=Document header=2c&gt;</v>
      </c>
      <c r="B34" s="3" t="s">
        <v>59</v>
      </c>
      <c r="C34" s="3" t="str">
        <f t="shared" si="20"/>
        <v>&lt;/a&gt;</v>
      </c>
      <c r="E34" s="3" t="str">
        <f t="shared" si="21"/>
        <v>Part 5.2c</v>
      </c>
      <c r="F34" s="3" t="str">
        <f t="shared" si="22"/>
        <v>5.2c</v>
      </c>
      <c r="G34" s="3" t="str">
        <f t="shared" si="23"/>
        <v>5_2c</v>
      </c>
      <c r="H34" s="3" t="str">
        <f t="shared" si="4"/>
        <v>3.12_5_2c</v>
      </c>
      <c r="I34" s="3" t="s">
        <v>8</v>
      </c>
      <c r="J34" s="5" t="s">
        <v>97</v>
      </c>
      <c r="K34" t="str">
        <f t="shared" si="24"/>
        <v>2c</v>
      </c>
    </row>
    <row r="35" spans="1:11" x14ac:dyDescent="0.25">
      <c r="A35" s="3" t="str">
        <f t="shared" si="12"/>
        <v>&lt;a href='3.12_5_3.html' class=Video header=3&gt;</v>
      </c>
      <c r="B35" s="3" t="s">
        <v>60</v>
      </c>
      <c r="C35" s="3" t="str">
        <f t="shared" si="0"/>
        <v>&lt;/a&gt;</v>
      </c>
      <c r="E35" s="3" t="str">
        <f t="shared" si="1"/>
        <v>Part 5.3</v>
      </c>
      <c r="F35" s="3" t="str">
        <f t="shared" si="2"/>
        <v>5.3</v>
      </c>
      <c r="G35" s="3" t="str">
        <f t="shared" si="3"/>
        <v>5_3</v>
      </c>
      <c r="H35" s="3" t="str">
        <f t="shared" si="4"/>
        <v>3.12_5_3</v>
      </c>
      <c r="I35" s="3" t="s">
        <v>9</v>
      </c>
      <c r="J35" s="4" t="s">
        <v>13</v>
      </c>
      <c r="K35" t="str">
        <f t="shared" si="5"/>
        <v>3</v>
      </c>
    </row>
    <row r="36" spans="1:11" x14ac:dyDescent="0.25">
      <c r="A36" s="3" t="str">
        <f t="shared" ref="A36:A42" si="25">IF(I36&lt;&gt;"Lesson","&lt;a href='"&amp;H36&amp;".html' class="&amp;I36&amp;" header="&amp;K36&amp;"&gt;","&lt;/span&gt;&lt;span class=group&gt;&lt;span class=title&gt;")</f>
        <v>&lt;a href='3.12_5_3a.html' class=Document header=3a&gt;</v>
      </c>
      <c r="B36" s="3" t="s">
        <v>61</v>
      </c>
      <c r="C36" s="3" t="str">
        <f t="shared" ref="C36:C42" si="26">IF(I36&lt;&gt;"Lesson","&lt;/a&gt;","&lt;/span&gt;")</f>
        <v>&lt;/a&gt;</v>
      </c>
      <c r="E36" s="3" t="str">
        <f t="shared" ref="E36:E42" si="27">LEFT(B36,FIND(":",B36)-1)</f>
        <v>Part 5.3a</v>
      </c>
      <c r="F36" s="3" t="str">
        <f t="shared" ref="F36:F42" si="28">RIGHT(E36,LEN(E36)-FIND(" ",E36))</f>
        <v>5.3a</v>
      </c>
      <c r="G36" s="3" t="str">
        <f t="shared" ref="G36:G42" si="29">SUBSTITUTE(F36,".","_")</f>
        <v>5_3a</v>
      </c>
      <c r="H36" s="3" t="str">
        <f t="shared" si="4"/>
        <v>3.12_5_3a</v>
      </c>
      <c r="I36" s="3" t="s">
        <v>8</v>
      </c>
      <c r="J36" s="5" t="s">
        <v>90</v>
      </c>
      <c r="K36" t="str">
        <f t="shared" si="5"/>
        <v>3a</v>
      </c>
    </row>
    <row r="37" spans="1:11" x14ac:dyDescent="0.25">
      <c r="A37" s="3" t="str">
        <f t="shared" si="25"/>
        <v>&lt;a href='3.12_5_3b.html' class=Document header=3b&gt;</v>
      </c>
      <c r="B37" s="3" t="s">
        <v>62</v>
      </c>
      <c r="C37" s="3" t="str">
        <f t="shared" si="26"/>
        <v>&lt;/a&gt;</v>
      </c>
      <c r="E37" s="3" t="str">
        <f t="shared" si="27"/>
        <v>Part 5.3b</v>
      </c>
      <c r="F37" s="3" t="str">
        <f t="shared" si="28"/>
        <v>5.3b</v>
      </c>
      <c r="G37" s="3" t="str">
        <f t="shared" si="29"/>
        <v>5_3b</v>
      </c>
      <c r="H37" s="3" t="str">
        <f t="shared" si="4"/>
        <v>3.12_5_3b</v>
      </c>
      <c r="I37" s="3" t="s">
        <v>8</v>
      </c>
      <c r="J37" s="5" t="s">
        <v>91</v>
      </c>
      <c r="K37" t="str">
        <f t="shared" si="5"/>
        <v>3b</v>
      </c>
    </row>
    <row r="38" spans="1:11" x14ac:dyDescent="0.25">
      <c r="A38" s="3" t="str">
        <f t="shared" si="25"/>
        <v>&lt;a href='3.12_5_3c.html' class=Document header=3c&gt;</v>
      </c>
      <c r="B38" s="3" t="s">
        <v>63</v>
      </c>
      <c r="C38" s="3" t="str">
        <f t="shared" si="26"/>
        <v>&lt;/a&gt;</v>
      </c>
      <c r="E38" s="3" t="str">
        <f t="shared" si="27"/>
        <v>Part 5.3c</v>
      </c>
      <c r="F38" s="3" t="str">
        <f t="shared" si="28"/>
        <v>5.3c</v>
      </c>
      <c r="G38" s="3" t="str">
        <f t="shared" si="29"/>
        <v>5_3c</v>
      </c>
      <c r="H38" s="3" t="str">
        <f t="shared" si="4"/>
        <v>3.12_5_3c</v>
      </c>
      <c r="I38" s="3" t="s">
        <v>8</v>
      </c>
      <c r="J38" s="5" t="s">
        <v>92</v>
      </c>
      <c r="K38" t="str">
        <f t="shared" si="5"/>
        <v>3c</v>
      </c>
    </row>
    <row r="39" spans="1:11" x14ac:dyDescent="0.25">
      <c r="A39" s="3" t="str">
        <f t="shared" si="25"/>
        <v>&lt;a href='3.12_5_4.html' class=Video header=4&gt;</v>
      </c>
      <c r="B39" s="3" t="s">
        <v>64</v>
      </c>
      <c r="C39" s="3" t="str">
        <f t="shared" si="26"/>
        <v>&lt;/a&gt;</v>
      </c>
      <c r="E39" s="3" t="str">
        <f t="shared" si="27"/>
        <v>Part 5.4</v>
      </c>
      <c r="F39" s="3" t="str">
        <f t="shared" si="28"/>
        <v>5.4</v>
      </c>
      <c r="G39" s="3" t="str">
        <f t="shared" si="29"/>
        <v>5_4</v>
      </c>
      <c r="H39" s="3" t="str">
        <f t="shared" si="4"/>
        <v>3.12_5_4</v>
      </c>
      <c r="I39" s="3" t="s">
        <v>9</v>
      </c>
      <c r="J39" s="4" t="s">
        <v>13</v>
      </c>
      <c r="K39" t="str">
        <f t="shared" si="5"/>
        <v>4</v>
      </c>
    </row>
    <row r="40" spans="1:11" x14ac:dyDescent="0.25">
      <c r="A40" s="3" t="str">
        <f t="shared" si="25"/>
        <v>&lt;a href='3.12_5_4a.html' class=Document header=4a&gt;</v>
      </c>
      <c r="B40" s="3" t="s">
        <v>65</v>
      </c>
      <c r="C40" s="3" t="str">
        <f t="shared" si="26"/>
        <v>&lt;/a&gt;</v>
      </c>
      <c r="E40" s="3" t="str">
        <f t="shared" si="27"/>
        <v>Part 5.4a</v>
      </c>
      <c r="F40" s="3" t="str">
        <f t="shared" si="28"/>
        <v>5.4a</v>
      </c>
      <c r="G40" s="3" t="str">
        <f t="shared" si="29"/>
        <v>5_4a</v>
      </c>
      <c r="H40" s="3" t="str">
        <f t="shared" si="4"/>
        <v>3.12_5_4a</v>
      </c>
      <c r="I40" s="3" t="s">
        <v>8</v>
      </c>
      <c r="J40" s="5" t="s">
        <v>89</v>
      </c>
      <c r="K40" t="str">
        <f t="shared" si="5"/>
        <v>4a</v>
      </c>
    </row>
    <row r="41" spans="1:11" x14ac:dyDescent="0.25">
      <c r="A41" s="3" t="str">
        <f t="shared" si="25"/>
        <v>&lt;a href='3.12_5_4b.html' class=Document header=4b&gt;</v>
      </c>
      <c r="B41" s="3" t="s">
        <v>66</v>
      </c>
      <c r="C41" s="3" t="str">
        <f t="shared" si="26"/>
        <v>&lt;/a&gt;</v>
      </c>
      <c r="E41" s="3" t="str">
        <f t="shared" si="27"/>
        <v>Part 5.4b</v>
      </c>
      <c r="F41" s="3" t="str">
        <f t="shared" si="28"/>
        <v>5.4b</v>
      </c>
      <c r="G41" s="3" t="str">
        <f t="shared" si="29"/>
        <v>5_4b</v>
      </c>
      <c r="H41" s="3" t="str">
        <f t="shared" si="4"/>
        <v>3.12_5_4b</v>
      </c>
      <c r="I41" s="3" t="s">
        <v>8</v>
      </c>
      <c r="J41" s="5" t="s">
        <v>88</v>
      </c>
      <c r="K41" t="str">
        <f t="shared" si="5"/>
        <v>4b</v>
      </c>
    </row>
    <row r="42" spans="1:11" x14ac:dyDescent="0.25">
      <c r="A42" s="3" t="str">
        <f t="shared" si="25"/>
        <v>&lt;a href='3.12_5_4c.html' class=Document header=4c&gt;</v>
      </c>
      <c r="B42" s="3" t="s">
        <v>67</v>
      </c>
      <c r="C42" s="3" t="str">
        <f t="shared" si="26"/>
        <v>&lt;/a&gt;</v>
      </c>
      <c r="E42" s="3" t="str">
        <f t="shared" si="27"/>
        <v>Part 5.4c</v>
      </c>
      <c r="F42" s="3" t="str">
        <f t="shared" si="28"/>
        <v>5.4c</v>
      </c>
      <c r="G42" s="3" t="str">
        <f t="shared" si="29"/>
        <v>5_4c</v>
      </c>
      <c r="H42" s="3" t="str">
        <f t="shared" si="4"/>
        <v>3.12_5_4c</v>
      </c>
      <c r="I42" s="3" t="s">
        <v>8</v>
      </c>
      <c r="J42" s="5" t="s">
        <v>87</v>
      </c>
      <c r="K42" t="str">
        <f t="shared" si="5"/>
        <v>4c</v>
      </c>
    </row>
    <row r="43" spans="1:11" x14ac:dyDescent="0.25">
      <c r="A43" s="3" t="str">
        <f t="shared" si="12"/>
        <v>&lt;/span&gt;&lt;span class=group&gt;&lt;span class=title&gt;</v>
      </c>
      <c r="B43" s="3" t="s">
        <v>68</v>
      </c>
      <c r="C43" s="3" t="str">
        <f t="shared" si="0"/>
        <v>&lt;/span&gt;</v>
      </c>
      <c r="E43" s="3" t="str">
        <f t="shared" si="1"/>
        <v>Part 6</v>
      </c>
      <c r="F43" s="3" t="str">
        <f t="shared" si="2"/>
        <v>6</v>
      </c>
      <c r="G43" s="3" t="str">
        <f t="shared" si="3"/>
        <v>6</v>
      </c>
      <c r="H43" s="3" t="str">
        <f t="shared" si="4"/>
        <v>3.12_6</v>
      </c>
      <c r="I43" s="3" t="s">
        <v>10</v>
      </c>
      <c r="J43" s="5"/>
      <c r="K43" t="str">
        <f t="shared" si="5"/>
        <v/>
      </c>
    </row>
    <row r="44" spans="1:11" x14ac:dyDescent="0.25">
      <c r="A44" s="3" t="str">
        <f t="shared" si="12"/>
        <v>&lt;a href='3.12_6a.html' class=Video header=a&gt;</v>
      </c>
      <c r="B44" s="3" t="s">
        <v>69</v>
      </c>
      <c r="C44" s="3" t="str">
        <f t="shared" si="0"/>
        <v>&lt;/a&gt;</v>
      </c>
      <c r="E44" s="3" t="str">
        <f t="shared" si="1"/>
        <v>Part 6a</v>
      </c>
      <c r="F44" s="3" t="str">
        <f t="shared" si="2"/>
        <v>6a</v>
      </c>
      <c r="G44" s="3" t="str">
        <f t="shared" si="3"/>
        <v>6a</v>
      </c>
      <c r="H44" s="3" t="str">
        <f t="shared" si="4"/>
        <v>3.12_6a</v>
      </c>
      <c r="I44" s="3" t="s">
        <v>9</v>
      </c>
      <c r="J44" s="4" t="s">
        <v>14</v>
      </c>
      <c r="K44" t="str">
        <f t="shared" si="5"/>
        <v>a</v>
      </c>
    </row>
    <row r="45" spans="1:11" x14ac:dyDescent="0.25">
      <c r="A45" s="3" t="str">
        <f t="shared" si="12"/>
        <v>&lt;a href='3.12_6b.html' class=Document header=b&gt;</v>
      </c>
      <c r="B45" s="3" t="s">
        <v>70</v>
      </c>
      <c r="C45" s="3" t="str">
        <f t="shared" si="0"/>
        <v>&lt;/a&gt;</v>
      </c>
      <c r="E45" s="3" t="str">
        <f t="shared" ref="E45:E46" si="30">LEFT(B45,FIND(":",B45)-1)</f>
        <v>Part 6b</v>
      </c>
      <c r="F45" s="3" t="str">
        <f t="shared" si="2"/>
        <v>6b</v>
      </c>
      <c r="G45" s="3" t="str">
        <f t="shared" si="3"/>
        <v>6b</v>
      </c>
      <c r="H45" s="3" t="str">
        <f t="shared" si="4"/>
        <v>3.12_6b</v>
      </c>
      <c r="I45" s="3" t="s">
        <v>8</v>
      </c>
      <c r="J45" s="5" t="s">
        <v>28</v>
      </c>
      <c r="K45" t="str">
        <f t="shared" si="5"/>
        <v>b</v>
      </c>
    </row>
    <row r="46" spans="1:11" x14ac:dyDescent="0.25">
      <c r="A46" s="3" t="str">
        <f t="shared" si="12"/>
        <v>&lt;a href='3.12_6_1.html' class=Document header=1&gt;</v>
      </c>
      <c r="B46" s="3" t="s">
        <v>71</v>
      </c>
      <c r="C46" s="3" t="str">
        <f t="shared" si="0"/>
        <v>&lt;/a&gt;</v>
      </c>
      <c r="E46" s="3" t="str">
        <f t="shared" si="30"/>
        <v>Part 6.1</v>
      </c>
      <c r="F46" s="3" t="str">
        <f t="shared" si="2"/>
        <v>6.1</v>
      </c>
      <c r="G46" s="3" t="str">
        <f t="shared" si="3"/>
        <v>6_1</v>
      </c>
      <c r="H46" s="3" t="str">
        <f t="shared" si="4"/>
        <v>3.12_6_1</v>
      </c>
      <c r="I46" s="3" t="s">
        <v>8</v>
      </c>
      <c r="J46" s="5" t="s">
        <v>77</v>
      </c>
      <c r="K46" t="str">
        <f t="shared" si="5"/>
        <v>1</v>
      </c>
    </row>
    <row r="47" spans="1:11" s="3" customFormat="1" x14ac:dyDescent="0.25">
      <c r="A47" s="3" t="str">
        <f t="shared" si="12"/>
        <v>&lt;/span&gt;&lt;span class=group&gt;&lt;span class=title&gt;</v>
      </c>
      <c r="B47" s="3" t="s">
        <v>47</v>
      </c>
      <c r="C47" s="3" t="str">
        <f t="shared" ref="C47" si="31">IF(I47&lt;&gt;"Lesson","&lt;/a&gt;","&lt;/span&gt;")</f>
        <v>&lt;/span&gt;</v>
      </c>
      <c r="E47" s="3" t="str">
        <f t="shared" ref="E47" si="32">LEFT(B47,FIND(":",B47)-1)</f>
        <v>Part 7</v>
      </c>
      <c r="F47" s="3" t="str">
        <f t="shared" ref="F47" si="33">RIGHT(E47,LEN(E47)-FIND(" ",E47))</f>
        <v>7</v>
      </c>
      <c r="G47" s="3" t="str">
        <f t="shared" ref="G47" si="34">SUBSTITUTE(F47,".","_")</f>
        <v>7</v>
      </c>
      <c r="H47" s="3" t="str">
        <f t="shared" si="4"/>
        <v>3.12_7</v>
      </c>
      <c r="I47" s="3" t="s">
        <v>10</v>
      </c>
      <c r="J47" s="5"/>
      <c r="K47" s="3" t="str">
        <f t="shared" si="5"/>
        <v/>
      </c>
    </row>
    <row r="48" spans="1:11" x14ac:dyDescent="0.25">
      <c r="A48" s="3" t="str">
        <f t="shared" si="12"/>
        <v>&lt;a href='3.12_7a.html' class=Document header=a&gt;</v>
      </c>
      <c r="B48" s="3" t="s">
        <v>48</v>
      </c>
      <c r="C48" s="3" t="str">
        <f>IF(I48&lt;&gt;"Lesson","&lt;/a&gt;","&lt;/span&gt;")</f>
        <v>&lt;/a&gt;</v>
      </c>
      <c r="E48" s="3" t="str">
        <f>LEFT(B48,FIND(":",B48)-1)</f>
        <v>Part 7a</v>
      </c>
      <c r="F48" s="3" t="str">
        <f>RIGHT(E48,LEN(E48)-FIND(" ",E48))</f>
        <v>7a</v>
      </c>
      <c r="G48" s="3" t="str">
        <f>SUBSTITUTE(F48,".","_")</f>
        <v>7a</v>
      </c>
      <c r="H48" t="str">
        <f t="shared" si="4"/>
        <v>3.12_7a</v>
      </c>
      <c r="I48" s="3" t="s">
        <v>8</v>
      </c>
      <c r="J48" s="5" t="s">
        <v>85</v>
      </c>
      <c r="K48" t="str">
        <f t="shared" si="5"/>
        <v>a</v>
      </c>
    </row>
    <row r="49" spans="1:11" x14ac:dyDescent="0.25">
      <c r="A49" s="3" t="str">
        <f t="shared" si="12"/>
        <v>&lt;/span&gt;&lt;span class=group&gt;&lt;span class=title&gt;</v>
      </c>
      <c r="B49" s="3" t="s">
        <v>12</v>
      </c>
      <c r="C49" s="3" t="str">
        <f t="shared" si="0"/>
        <v>&lt;/span&gt;</v>
      </c>
      <c r="E49" s="3" t="str">
        <f t="shared" si="1"/>
        <v xml:space="preserve">Appendix </v>
      </c>
      <c r="F49" s="3" t="str">
        <f t="shared" si="2"/>
        <v/>
      </c>
      <c r="G49" s="3" t="str">
        <f t="shared" si="3"/>
        <v/>
      </c>
      <c r="H49" t="str">
        <f t="shared" si="4"/>
        <v>3.12_</v>
      </c>
      <c r="I49" s="3" t="s">
        <v>10</v>
      </c>
      <c r="J49" s="5"/>
      <c r="K49" t="str">
        <f t="shared" si="5"/>
        <v/>
      </c>
    </row>
    <row r="50" spans="1:11" x14ac:dyDescent="0.25">
      <c r="A50" s="3" t="str">
        <f t="shared" si="12"/>
        <v>&lt;a href='3.12_A.html' class=Document header=&gt;</v>
      </c>
      <c r="B50" s="3" t="s">
        <v>11</v>
      </c>
      <c r="C50" s="3" t="str">
        <f>IF(I50&lt;&gt;"Lesson","&lt;/a&gt;","&lt;/span&gt;")</f>
        <v>&lt;/a&gt;</v>
      </c>
      <c r="E50" s="3" t="str">
        <f>LEFT(B50,FIND(":",B50)-1)</f>
        <v>Appendix A</v>
      </c>
      <c r="F50" s="3" t="str">
        <f>RIGHT(E50,LEN(E50)-FIND(" ",E50))</f>
        <v>A</v>
      </c>
      <c r="G50" s="3" t="str">
        <f>SUBSTITUTE(F50,".","_")</f>
        <v>A</v>
      </c>
      <c r="H50" t="str">
        <f t="shared" si="4"/>
        <v>3.12_A</v>
      </c>
      <c r="I50" s="3" t="s">
        <v>8</v>
      </c>
      <c r="J50" s="5" t="s">
        <v>78</v>
      </c>
      <c r="K50" t="str">
        <f t="shared" si="5"/>
        <v/>
      </c>
    </row>
    <row r="51" spans="1:11" x14ac:dyDescent="0.25">
      <c r="J51" s="2"/>
    </row>
    <row r="52" spans="1:11" x14ac:dyDescent="0.25">
      <c r="J52" s="2"/>
    </row>
    <row r="53" spans="1:11" x14ac:dyDescent="0.25">
      <c r="J53" s="2"/>
      <c r="K53" s="2"/>
    </row>
    <row r="54" spans="1:11" x14ac:dyDescent="0.25">
      <c r="J54" s="2"/>
    </row>
    <row r="55" spans="1:11" x14ac:dyDescent="0.25">
      <c r="J55" s="2"/>
      <c r="K55" s="2"/>
    </row>
    <row r="56" spans="1:11" x14ac:dyDescent="0.25">
      <c r="J56" s="2"/>
    </row>
    <row r="57" spans="1:11" x14ac:dyDescent="0.25">
      <c r="J57" s="2"/>
    </row>
    <row r="58" spans="1:11" x14ac:dyDescent="0.25">
      <c r="J58" s="2"/>
    </row>
    <row r="59" spans="1:11" x14ac:dyDescent="0.25">
      <c r="J59" s="2"/>
    </row>
    <row r="60" spans="1:11" x14ac:dyDescent="0.25">
      <c r="J60" s="2"/>
    </row>
    <row r="61" spans="1:11" x14ac:dyDescent="0.25">
      <c r="J61" s="2"/>
    </row>
    <row r="62" spans="1:11" x14ac:dyDescent="0.25">
      <c r="J62" s="2"/>
      <c r="K62" s="2"/>
    </row>
    <row r="63" spans="1:11" x14ac:dyDescent="0.25">
      <c r="J63" s="2"/>
    </row>
    <row r="64" spans="1:11" x14ac:dyDescent="0.25">
      <c r="J64" s="2"/>
      <c r="K64" s="2"/>
    </row>
    <row r="65" spans="9:10" x14ac:dyDescent="0.25">
      <c r="J65" s="2"/>
    </row>
    <row r="66" spans="9:10" x14ac:dyDescent="0.25">
      <c r="J66" s="2"/>
    </row>
    <row r="67" spans="9:10" x14ac:dyDescent="0.25">
      <c r="I67" s="3"/>
      <c r="J67" s="2"/>
    </row>
    <row r="68" spans="9:10" x14ac:dyDescent="0.25">
      <c r="J68" s="2"/>
    </row>
    <row r="69" spans="9:10" x14ac:dyDescent="0.25">
      <c r="J69" s="2"/>
    </row>
    <row r="70" spans="9:10" x14ac:dyDescent="0.25">
      <c r="J70" s="2"/>
    </row>
    <row r="71" spans="9:10" x14ac:dyDescent="0.25">
      <c r="J71" s="2"/>
    </row>
    <row r="72" spans="9:10" x14ac:dyDescent="0.25">
      <c r="J72" s="2"/>
    </row>
    <row r="73" spans="9:10" x14ac:dyDescent="0.25">
      <c r="J73" s="2"/>
    </row>
    <row r="74" spans="9:10" x14ac:dyDescent="0.25">
      <c r="J74" s="2"/>
    </row>
    <row r="75" spans="9:10" x14ac:dyDescent="0.25">
      <c r="J75" s="2"/>
    </row>
    <row r="76" spans="9:10" x14ac:dyDescent="0.25">
      <c r="J76" s="2"/>
    </row>
    <row r="77" spans="9:10" x14ac:dyDescent="0.25">
      <c r="J77" s="2"/>
    </row>
    <row r="78" spans="9:10" x14ac:dyDescent="0.25">
      <c r="J78" s="2"/>
    </row>
    <row r="79" spans="9:10" x14ac:dyDescent="0.25">
      <c r="J79" s="2"/>
    </row>
    <row r="80" spans="9:10" x14ac:dyDescent="0.25">
      <c r="I80" s="3"/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100" spans="9:10" x14ac:dyDescent="0.25">
      <c r="I100" s="3"/>
      <c r="J100" s="2"/>
    </row>
    <row r="114" spans="9:10" x14ac:dyDescent="0.25">
      <c r="I114" s="3"/>
      <c r="J114" s="2"/>
    </row>
    <row r="128" spans="9:10" x14ac:dyDescent="0.25">
      <c r="I128" s="3"/>
      <c r="J128" s="2"/>
    </row>
    <row r="150" spans="9:10" x14ac:dyDescent="0.25">
      <c r="I150" s="3"/>
      <c r="J150" s="2"/>
    </row>
    <row r="170" spans="9:10" x14ac:dyDescent="0.25">
      <c r="I170" s="3"/>
      <c r="J170" s="2"/>
    </row>
  </sheetData>
  <conditionalFormatting sqref="J24:J25">
    <cfRule type="cellIs" dxfId="86" priority="97" operator="equal">
      <formula>"https://www.youtube.com/embed/"</formula>
    </cfRule>
  </conditionalFormatting>
  <conditionalFormatting sqref="J1:J2 J49 J81:J89 J101:J113 J151:J169 J61:J66 J115:J127 J68:J79 J91:J99 J171:J1048576 J129:J149 J7 J51:J58 J14 J9 J19 K1">
    <cfRule type="cellIs" dxfId="85" priority="93" operator="equal">
      <formula>"https://www.youtube.com/embed/"</formula>
    </cfRule>
  </conditionalFormatting>
  <conditionalFormatting sqref="J43">
    <cfRule type="cellIs" dxfId="84" priority="92" operator="equal">
      <formula>"https://www.youtube.com/embed/"</formula>
    </cfRule>
  </conditionalFormatting>
  <conditionalFormatting sqref="J100">
    <cfRule type="cellIs" dxfId="83" priority="86" operator="equal">
      <formula>"https://www.youtube.com/embed/"</formula>
    </cfRule>
  </conditionalFormatting>
  <conditionalFormatting sqref="J59">
    <cfRule type="cellIs" dxfId="82" priority="90" operator="equal">
      <formula>"https://www.youtube.com/embed/"</formula>
    </cfRule>
  </conditionalFormatting>
  <conditionalFormatting sqref="J60">
    <cfRule type="cellIs" dxfId="81" priority="89" operator="equal">
      <formula>"https://www.youtube.com/embed/"</formula>
    </cfRule>
  </conditionalFormatting>
  <conditionalFormatting sqref="J67">
    <cfRule type="cellIs" dxfId="80" priority="88" operator="equal">
      <formula>"https://www.youtube.com/embed/"</formula>
    </cfRule>
  </conditionalFormatting>
  <conditionalFormatting sqref="J80">
    <cfRule type="cellIs" dxfId="79" priority="87" operator="equal">
      <formula>"https://www.youtube.com/embed/"</formula>
    </cfRule>
  </conditionalFormatting>
  <conditionalFormatting sqref="J8">
    <cfRule type="cellIs" dxfId="78" priority="77" operator="equal">
      <formula>"https://www.youtube.com/embed/"</formula>
    </cfRule>
  </conditionalFormatting>
  <conditionalFormatting sqref="J11">
    <cfRule type="cellIs" dxfId="77" priority="76" operator="equal">
      <formula>"https://www.youtube.com/embed/"</formula>
    </cfRule>
  </conditionalFormatting>
  <conditionalFormatting sqref="J50">
    <cfRule type="cellIs" dxfId="76" priority="78" operator="equal">
      <formula>"https://www.youtube.com/embed/"</formula>
    </cfRule>
  </conditionalFormatting>
  <conditionalFormatting sqref="J13">
    <cfRule type="cellIs" dxfId="74" priority="74" operator="equal">
      <formula>"https://www.youtube.com/embed/"</formula>
    </cfRule>
  </conditionalFormatting>
  <conditionalFormatting sqref="J21">
    <cfRule type="cellIs" dxfId="71" priority="65" operator="equal">
      <formula>"https://www.youtube.com/embed/"</formula>
    </cfRule>
  </conditionalFormatting>
  <conditionalFormatting sqref="J26">
    <cfRule type="cellIs" dxfId="70" priority="64" operator="equal">
      <formula>"https://www.youtube.com/embed/"</formula>
    </cfRule>
  </conditionalFormatting>
  <conditionalFormatting sqref="J16">
    <cfRule type="cellIs" dxfId="69" priority="68" operator="equal">
      <formula>"https://www.youtube.com/embed/"</formula>
    </cfRule>
  </conditionalFormatting>
  <conditionalFormatting sqref="J17">
    <cfRule type="cellIs" dxfId="68" priority="67" operator="equal">
      <formula>"https://www.youtube.com/embed/"</formula>
    </cfRule>
  </conditionalFormatting>
  <conditionalFormatting sqref="J90">
    <cfRule type="cellIs" dxfId="66" priority="81" operator="equal">
      <formula>"https://www.youtube.com/embed/"</formula>
    </cfRule>
  </conditionalFormatting>
  <conditionalFormatting sqref="J114">
    <cfRule type="cellIs" dxfId="65" priority="85" operator="equal">
      <formula>"https://www.youtube.com/embed/"</formula>
    </cfRule>
  </conditionalFormatting>
  <conditionalFormatting sqref="J128">
    <cfRule type="cellIs" dxfId="64" priority="84" operator="equal">
      <formula>"https://www.youtube.com/embed/"</formula>
    </cfRule>
  </conditionalFormatting>
  <conditionalFormatting sqref="J150">
    <cfRule type="cellIs" dxfId="63" priority="83" operator="equal">
      <formula>"https://www.youtube.com/embed/"</formula>
    </cfRule>
  </conditionalFormatting>
  <conditionalFormatting sqref="J170">
    <cfRule type="cellIs" dxfId="62" priority="82" operator="equal">
      <formula>"https://www.youtube.com/embed/"</formula>
    </cfRule>
  </conditionalFormatting>
  <conditionalFormatting sqref="J3">
    <cfRule type="cellIs" dxfId="60" priority="80" operator="equal">
      <formula>"https://www.youtube.com/embed/"</formula>
    </cfRule>
  </conditionalFormatting>
  <conditionalFormatting sqref="J18">
    <cfRule type="cellIs" dxfId="58" priority="58" operator="equal">
      <formula>"https://www.youtube.com/embed/"</formula>
    </cfRule>
  </conditionalFormatting>
  <conditionalFormatting sqref="J15">
    <cfRule type="cellIs" dxfId="57" priority="49" operator="equal">
      <formula>"https://www.youtube.com/embed/"</formula>
    </cfRule>
  </conditionalFormatting>
  <conditionalFormatting sqref="J23">
    <cfRule type="cellIs" dxfId="56" priority="57" operator="equal">
      <formula>"https://www.youtube.com/embed/"</formula>
    </cfRule>
  </conditionalFormatting>
  <conditionalFormatting sqref="J20">
    <cfRule type="cellIs" dxfId="54" priority="48" operator="equal">
      <formula>"https://www.youtube.com/embed/"</formula>
    </cfRule>
  </conditionalFormatting>
  <conditionalFormatting sqref="J45">
    <cfRule type="cellIs" dxfId="53" priority="47" operator="equal">
      <formula>"https://www.youtube.com/embed/"</formula>
    </cfRule>
  </conditionalFormatting>
  <conditionalFormatting sqref="J25">
    <cfRule type="cellIs" dxfId="51" priority="54" operator="equal">
      <formula>"https://www.youtube.com/embed/"</formula>
    </cfRule>
  </conditionalFormatting>
  <conditionalFormatting sqref="J47">
    <cfRule type="cellIs" dxfId="47" priority="46" operator="equal">
      <formula>"https://www.youtube.com/embed/"</formula>
    </cfRule>
  </conditionalFormatting>
  <conditionalFormatting sqref="J48">
    <cfRule type="cellIs" dxfId="46" priority="45" operator="equal">
      <formula>"https://www.youtube.com/embed/"</formula>
    </cfRule>
  </conditionalFormatting>
  <conditionalFormatting sqref="J44">
    <cfRule type="cellIs" dxfId="45" priority="39" operator="equal">
      <formula>"https://www.youtube.com/embed/"</formula>
    </cfRule>
  </conditionalFormatting>
  <conditionalFormatting sqref="J22">
    <cfRule type="cellIs" dxfId="40" priority="27" operator="equal">
      <formula>"https://www.youtube.com/embed/"</formula>
    </cfRule>
  </conditionalFormatting>
  <conditionalFormatting sqref="J4">
    <cfRule type="cellIs" dxfId="39" priority="31" operator="equal">
      <formula>"https://www.youtube.com/embed/"</formula>
    </cfRule>
  </conditionalFormatting>
  <conditionalFormatting sqref="J33">
    <cfRule type="cellIs" dxfId="38" priority="20" operator="equal">
      <formula>"https://www.youtube.com/embed/"</formula>
    </cfRule>
  </conditionalFormatting>
  <conditionalFormatting sqref="J44">
    <cfRule type="cellIs" dxfId="36" priority="38" operator="equal">
      <formula>"https://www.youtube.com/embed/"</formula>
    </cfRule>
  </conditionalFormatting>
  <conditionalFormatting sqref="J32">
    <cfRule type="cellIs" dxfId="35" priority="21" operator="equal">
      <formula>"https://www.youtube.com/embed/"</formula>
    </cfRule>
  </conditionalFormatting>
  <conditionalFormatting sqref="J5">
    <cfRule type="cellIs" dxfId="33" priority="29" operator="equal">
      <formula>"https://www.youtube.com/embed/"</formula>
    </cfRule>
  </conditionalFormatting>
  <conditionalFormatting sqref="J6">
    <cfRule type="cellIs" dxfId="32" priority="28" operator="equal">
      <formula>"https://www.youtube.com/embed/"</formula>
    </cfRule>
  </conditionalFormatting>
  <conditionalFormatting sqref="J31">
    <cfRule type="cellIs" dxfId="31" priority="17" operator="equal">
      <formula>"https://www.youtube.com/embed/"</formula>
    </cfRule>
  </conditionalFormatting>
  <conditionalFormatting sqref="J35">
    <cfRule type="cellIs" dxfId="29" priority="23" operator="equal">
      <formula>"https://www.youtube.com/embed/"</formula>
    </cfRule>
  </conditionalFormatting>
  <conditionalFormatting sqref="J35">
    <cfRule type="cellIs" dxfId="27" priority="22" operator="equal">
      <formula>"https://www.youtube.com/embed/"</formula>
    </cfRule>
  </conditionalFormatting>
  <conditionalFormatting sqref="J27">
    <cfRule type="cellIs" dxfId="26" priority="12" operator="equal">
      <formula>"https://www.youtube.com/embed/"</formula>
    </cfRule>
  </conditionalFormatting>
  <conditionalFormatting sqref="J28">
    <cfRule type="cellIs" dxfId="25" priority="16" operator="equal">
      <formula>"https://www.youtube.com/embed/"</formula>
    </cfRule>
  </conditionalFormatting>
  <conditionalFormatting sqref="J29">
    <cfRule type="cellIs" dxfId="24" priority="15" operator="equal">
      <formula>"https://www.youtube.com/embed/"</formula>
    </cfRule>
  </conditionalFormatting>
  <conditionalFormatting sqref="J30">
    <cfRule type="cellIs" dxfId="23" priority="14" operator="equal">
      <formula>"https://www.youtube.com/embed/"</formula>
    </cfRule>
  </conditionalFormatting>
  <conditionalFormatting sqref="J27">
    <cfRule type="cellIs" dxfId="22" priority="13" operator="equal">
      <formula>"https://www.youtube.com/embed/"</formula>
    </cfRule>
  </conditionalFormatting>
  <conditionalFormatting sqref="J39">
    <cfRule type="cellIs" dxfId="20" priority="7" operator="equal">
      <formula>"https://www.youtube.com/embed/"</formula>
    </cfRule>
  </conditionalFormatting>
  <conditionalFormatting sqref="J34">
    <cfRule type="cellIs" dxfId="17" priority="19" operator="equal">
      <formula>"https://www.youtube.com/embed/"</formula>
    </cfRule>
  </conditionalFormatting>
  <conditionalFormatting sqref="J31">
    <cfRule type="cellIs" dxfId="16" priority="18" operator="equal">
      <formula>"https://www.youtube.com/embed/"</formula>
    </cfRule>
  </conditionalFormatting>
  <conditionalFormatting sqref="J40">
    <cfRule type="cellIs" dxfId="9" priority="11" operator="equal">
      <formula>"https://www.youtube.com/embed/"</formula>
    </cfRule>
  </conditionalFormatting>
  <conditionalFormatting sqref="J42">
    <cfRule type="cellIs" dxfId="7" priority="9" operator="equal">
      <formula>"https://www.youtube.com/embed/"</formula>
    </cfRule>
  </conditionalFormatting>
  <conditionalFormatting sqref="J39">
    <cfRule type="cellIs" dxfId="6" priority="8" operator="equal">
      <formula>"https://www.youtube.com/embed/"</formula>
    </cfRule>
  </conditionalFormatting>
  <conditionalFormatting sqref="J10">
    <cfRule type="cellIs" dxfId="5" priority="6" operator="equal">
      <formula>"https://www.youtube.com/embed/"</formula>
    </cfRule>
  </conditionalFormatting>
  <conditionalFormatting sqref="J12">
    <cfRule type="cellIs" dxfId="4" priority="5" operator="equal">
      <formula>"https://www.youtube.com/embed/"</formula>
    </cfRule>
  </conditionalFormatting>
  <conditionalFormatting sqref="J41">
    <cfRule type="cellIs" dxfId="3" priority="4" operator="equal">
      <formula>"https://www.youtube.com/embed/"</formula>
    </cfRule>
  </conditionalFormatting>
  <conditionalFormatting sqref="J36">
    <cfRule type="cellIs" dxfId="2" priority="3" operator="equal">
      <formula>"https://www.youtube.com/embed/"</formula>
    </cfRule>
  </conditionalFormatting>
  <conditionalFormatting sqref="J38">
    <cfRule type="cellIs" dxfId="1" priority="2" operator="equal">
      <formula>"https://www.youtube.com/embed/"</formula>
    </cfRule>
  </conditionalFormatting>
  <conditionalFormatting sqref="J37">
    <cfRule type="cellIs" dxfId="0" priority="1" operator="equal">
      <formula>"https://www.youtube.com/embed/"</formula>
    </cfRule>
  </conditionalFormatting>
  <hyperlinks>
    <hyperlink ref="J3" r:id="rId1" xr:uid="{C0340E46-09E9-4130-B50A-C84122089940}"/>
    <hyperlink ref="J50" r:id="rId2" display="https://docs.google.com/viewer?url=https://students.mathsnz.com/3.13/pdfs/A.pdf&amp;embedded=true" xr:uid="{3224948A-BA63-4CE1-B2FE-9097AE1F95F7}"/>
    <hyperlink ref="J8" r:id="rId3" xr:uid="{EC0C2874-5136-45E2-BAB2-E08F1CEFCF18}"/>
    <hyperlink ref="J9" r:id="rId4" xr:uid="{372F93E6-F474-4C17-B45B-93BB8D8DDF99}"/>
    <hyperlink ref="J11" r:id="rId5" xr:uid="{7428F445-16E0-422A-9803-8619B9D42FF8}"/>
    <hyperlink ref="J13" r:id="rId6" xr:uid="{D5D16C46-39BE-4332-B6A6-DAE14CE30AF9}"/>
    <hyperlink ref="J16" r:id="rId7" display="https://docs.google.com/viewer?url=https://students.mathsnz.com/3.13/pdfs/3.pdf&amp;embedded=true" xr:uid="{5804D4A0-B9D4-4AC4-B87F-81097429A5CA}"/>
    <hyperlink ref="J21" r:id="rId8" display="https://docs.google.com/viewer?url=https://students.mathsnz.com/3.13/pdfs/4.pdf&amp;embedded=true" xr:uid="{15884571-B81F-45C4-966F-23947CC61953}"/>
    <hyperlink ref="J26" r:id="rId9" display="https://docs.google.com/viewer?url=https://students.mathsnz.com/3.13/pdfs/5.pdf&amp;embedded=true" xr:uid="{6E26216B-2F0A-4518-A05A-5442A040E2EE}"/>
    <hyperlink ref="J17" r:id="rId10" display="https://docs.google.com/viewer?url=https://students.mathsnz.com/3.13/pdfs/3.1.pdf&amp;embedded=true" xr:uid="{345D1634-73BA-489B-90C6-B8A587448B94}"/>
    <hyperlink ref="J18" r:id="rId11" xr:uid="{43D95D14-0DB0-423A-894E-A189ABF3A347}"/>
    <hyperlink ref="J23" r:id="rId12" xr:uid="{97A639DC-46A3-4639-B85B-D7CCB9B1CF7E}"/>
    <hyperlink ref="J25" r:id="rId13" xr:uid="{ED806B71-5930-425E-A2D1-CAEB7A9BCD8A}"/>
    <hyperlink ref="J15" r:id="rId14" xr:uid="{D5787494-2DBE-4ED4-A0B9-9A57D8A18F4F}"/>
    <hyperlink ref="J20" r:id="rId15" xr:uid="{6E60C080-8558-45B2-B7C5-EAC37BD03BF4}"/>
    <hyperlink ref="J45" r:id="rId16" display="https://docs.google.com/viewer?url=https://students.mathsnz.com/3.13/pdfs/6.pdf&amp;embedded=true" xr:uid="{7C0C995A-1D4D-49A3-ACC9-A8FCE518E883}"/>
    <hyperlink ref="J46" r:id="rId17" display="https://docs.google.com/viewer?url=https://students.mathsnz.com/3.13/pdfs/6.1.pdf&amp;embedded=true" xr:uid="{F6E156BA-97B4-43D0-9F84-882CC1D861DE}"/>
    <hyperlink ref="J48" r:id="rId18" xr:uid="{14E8AAC1-7C33-4EA2-BEA9-B82DA0FAF1A1}"/>
    <hyperlink ref="J44" r:id="rId19" xr:uid="{015F2BFB-E74E-45FB-B377-1DC9A310EA82}"/>
    <hyperlink ref="J4" r:id="rId20" xr:uid="{5298761A-9FE5-4C0D-9C11-FDCD061ECD17}"/>
    <hyperlink ref="J5" r:id="rId21" xr:uid="{3057A9D7-E92B-49B1-A39A-9F50640F6BB6}"/>
    <hyperlink ref="J6" r:id="rId22" xr:uid="{3EA3D952-5772-4CFD-84A8-9C5C1F8C1F3D}"/>
    <hyperlink ref="J22" r:id="rId23" display="https://docs.google.com/viewer?url=https://students.mathsnz.com/3.13/pdfs/4.1.pdf&amp;embedded=true" xr:uid="{EA1CBB76-9930-4621-BCDC-9325759D6377}"/>
    <hyperlink ref="J35" r:id="rId24" xr:uid="{19B6F802-5AD9-4E30-BE80-D14B42044FFA}"/>
    <hyperlink ref="J32" r:id="rId25" xr:uid="{FB8892DF-C57F-428C-B7B3-3C63562B6FDA}"/>
    <hyperlink ref="J33" r:id="rId26" xr:uid="{A7F974CB-DCD8-486A-9028-7514581CED47}"/>
    <hyperlink ref="J34" r:id="rId27" xr:uid="{FB9E1B91-8214-446C-A411-168FCEC2ABB9}"/>
    <hyperlink ref="J31" r:id="rId28" xr:uid="{052FD76E-1ED4-4585-9FF5-A0C28ACB264B}"/>
    <hyperlink ref="J28" r:id="rId29" display="https://docs.google.com/viewer?url=https://students.mathsnz.com/3.13/pdfs/5.1.pdf&amp;embedded=true" xr:uid="{8631D4A1-0A65-4E94-A76D-BF9BDC3E01B5}"/>
    <hyperlink ref="J29" r:id="rId30" xr:uid="{80A6B03A-7D22-48CA-8439-A9189A1C6DB7}"/>
    <hyperlink ref="J30" r:id="rId31" xr:uid="{CA01CF27-29C9-4BD0-8F4F-CA12E69488B5}"/>
    <hyperlink ref="J27" r:id="rId32" xr:uid="{8405959D-0232-466F-A7A9-44E72B7023EA}"/>
    <hyperlink ref="J40" r:id="rId33" xr:uid="{9C00C3E4-7B11-4613-A836-5968D63B45C9}"/>
    <hyperlink ref="J39" r:id="rId34" xr:uid="{51DED10A-57E8-47D0-9D8E-F57FFFD8A7EF}"/>
    <hyperlink ref="J42" r:id="rId35" xr:uid="{6C0CF9F4-723A-43FB-8C1A-4742F55A40A5}"/>
    <hyperlink ref="J10" r:id="rId36" xr:uid="{8685ED34-9BBB-427D-845F-81CAAABC4BE5}"/>
    <hyperlink ref="J12" r:id="rId37" xr:uid="{4AC97306-98CF-4CD2-A339-2D3B2E5BB567}"/>
    <hyperlink ref="J41" r:id="rId38" xr:uid="{1371EC27-5EDB-4718-8F48-3193870E713A}"/>
    <hyperlink ref="J36" r:id="rId39" xr:uid="{AB3BA54B-EE5A-4388-A598-58C77EBC3A95}"/>
    <hyperlink ref="J38" r:id="rId40" xr:uid="{029AA240-A89D-4E28-BBBA-E433DA667C94}"/>
    <hyperlink ref="J37" r:id="rId41" xr:uid="{286ECA3A-0F23-481F-99E0-3D62A15FB2C3}"/>
  </hyperlinks>
  <pageMargins left="0.7" right="0.7" top="0.75" bottom="0.75" header="0.3" footer="0.3"/>
  <pageSetup paperSize="9" orientation="portrait" horizontalDpi="300" verticalDpi="300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cp:lastPrinted>2018-07-31T02:43:57Z</cp:lastPrinted>
  <dcterms:created xsi:type="dcterms:W3CDTF">2015-10-10T21:11:08Z</dcterms:created>
  <dcterms:modified xsi:type="dcterms:W3CDTF">2018-09-24T01:35:32Z</dcterms:modified>
</cp:coreProperties>
</file>