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jakew\GitHub\students.mathsnz.com\3.13\"/>
    </mc:Choice>
  </mc:AlternateContent>
  <xr:revisionPtr revIDLastSave="0" documentId="13_ncr:1_{E9C7E57D-9735-4AC0-9629-A3204FB4371C}" xr6:coauthVersionLast="34" xr6:coauthVersionMax="34" xr10:uidLastSave="{00000000-0000-0000-0000-000000000000}"/>
  <bookViews>
    <workbookView xWindow="1020" yWindow="470" windowWidth="14340" windowHeight="6620" xr2:uid="{00000000-000D-0000-FFFF-FFFF00000000}"/>
  </bookViews>
  <sheets>
    <sheet name="Sheet1" sheetId="1" r:id="rId1"/>
  </sheets>
  <calcPr calcId="17902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40" i="1"/>
  <c r="A41" i="1"/>
  <c r="A42" i="1"/>
  <c r="A43" i="1"/>
  <c r="A44" i="1"/>
  <c r="A45" i="1"/>
  <c r="A46" i="1"/>
  <c r="A47" i="1"/>
  <c r="A48" i="1"/>
  <c r="A49" i="1"/>
  <c r="A50" i="1"/>
  <c r="A51" i="1"/>
  <c r="A2" i="1"/>
  <c r="A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40" i="1"/>
  <c r="K41" i="1"/>
  <c r="K42" i="1"/>
  <c r="K43" i="1"/>
  <c r="K44" i="1"/>
  <c r="K45" i="1"/>
  <c r="K46" i="1"/>
  <c r="K47" i="1"/>
  <c r="K48" i="1"/>
  <c r="K49" i="1"/>
  <c r="K50" i="1"/>
  <c r="K51" i="1"/>
  <c r="K2" i="1"/>
  <c r="C20" i="1"/>
  <c r="C21" i="1"/>
  <c r="C22" i="1"/>
  <c r="E45" i="1"/>
  <c r="F45" i="1" s="1"/>
  <c r="G45" i="1" s="1"/>
  <c r="H45" i="1" s="1"/>
  <c r="E46" i="1"/>
  <c r="F46" i="1" s="1"/>
  <c r="G46" i="1" s="1"/>
  <c r="H46" i="1" s="1"/>
  <c r="E47" i="1"/>
  <c r="F47" i="1" s="1"/>
  <c r="G47" i="1" s="1"/>
  <c r="H47" i="1" s="1"/>
  <c r="C45" i="1"/>
  <c r="C46" i="1"/>
  <c r="C47" i="1"/>
  <c r="E43" i="1"/>
  <c r="F43" i="1" s="1"/>
  <c r="G43" i="1" s="1"/>
  <c r="H43" i="1" s="1"/>
  <c r="C43" i="1"/>
  <c r="E42" i="1"/>
  <c r="F42" i="1" s="1"/>
  <c r="G42" i="1" s="1"/>
  <c r="H42" i="1" s="1"/>
  <c r="C42" i="1"/>
  <c r="E41" i="1"/>
  <c r="F41" i="1" s="1"/>
  <c r="G41" i="1" s="1"/>
  <c r="H41" i="1" s="1"/>
  <c r="C41" i="1"/>
  <c r="E49" i="1"/>
  <c r="F49" i="1" s="1"/>
  <c r="G49" i="1" s="1"/>
  <c r="H49" i="1" s="1"/>
  <c r="C49" i="1"/>
  <c r="E48" i="1"/>
  <c r="F48" i="1" s="1"/>
  <c r="G48" i="1" s="1"/>
  <c r="H48" i="1" s="1"/>
  <c r="C48" i="1"/>
  <c r="E38" i="1" l="1"/>
  <c r="F38" i="1" s="1"/>
  <c r="E39" i="1"/>
  <c r="F39" i="1" s="1"/>
  <c r="C37" i="1"/>
  <c r="C38" i="1"/>
  <c r="C39" i="1"/>
  <c r="E37" i="1"/>
  <c r="F37" i="1" s="1"/>
  <c r="E20" i="1"/>
  <c r="F20" i="1" s="1"/>
  <c r="G20" i="1" s="1"/>
  <c r="H20" i="1" s="1"/>
  <c r="G37" i="1" l="1"/>
  <c r="H37" i="1" s="1"/>
  <c r="A37" i="1" s="1"/>
  <c r="K37" i="1"/>
  <c r="G39" i="1"/>
  <c r="H39" i="1" s="1"/>
  <c r="K39" i="1"/>
  <c r="G38" i="1"/>
  <c r="H38" i="1" s="1"/>
  <c r="A38" i="1" s="1"/>
  <c r="K38" i="1"/>
  <c r="E33" i="1"/>
  <c r="F33" i="1" s="1"/>
  <c r="G33" i="1" s="1"/>
  <c r="H33" i="1" s="1"/>
  <c r="E34" i="1"/>
  <c r="F34" i="1" s="1"/>
  <c r="G34" i="1" s="1"/>
  <c r="H34" i="1" s="1"/>
  <c r="C33" i="1"/>
  <c r="C34" i="1"/>
  <c r="C35" i="1"/>
  <c r="E35" i="1"/>
  <c r="F35" i="1" s="1"/>
  <c r="G35" i="1" s="1"/>
  <c r="H35" i="1" s="1"/>
  <c r="E32" i="1"/>
  <c r="F32" i="1" s="1"/>
  <c r="G32" i="1" s="1"/>
  <c r="H32" i="1" s="1"/>
  <c r="E31" i="1"/>
  <c r="F31" i="1" s="1"/>
  <c r="G31" i="1" s="1"/>
  <c r="H31" i="1" s="1"/>
  <c r="E30" i="1"/>
  <c r="F30" i="1" s="1"/>
  <c r="G30" i="1" s="1"/>
  <c r="H30" i="1" s="1"/>
  <c r="C27" i="1"/>
  <c r="C28" i="1"/>
  <c r="C29" i="1"/>
  <c r="C30" i="1"/>
  <c r="C31" i="1"/>
  <c r="C32" i="1"/>
  <c r="E29" i="1"/>
  <c r="F29" i="1" s="1"/>
  <c r="G29" i="1" s="1"/>
  <c r="H29" i="1" s="1"/>
  <c r="E28" i="1"/>
  <c r="F28" i="1" s="1"/>
  <c r="G28" i="1" s="1"/>
  <c r="H28" i="1" s="1"/>
  <c r="E27" i="1"/>
  <c r="F27" i="1" s="1"/>
  <c r="G27" i="1" s="1"/>
  <c r="H27" i="1" s="1"/>
  <c r="E51" i="1"/>
  <c r="F51" i="1" s="1"/>
  <c r="G51" i="1" s="1"/>
  <c r="H51" i="1" s="1"/>
  <c r="C51" i="1"/>
  <c r="E50" i="1"/>
  <c r="F50" i="1" s="1"/>
  <c r="G50" i="1" s="1"/>
  <c r="H50" i="1" s="1"/>
  <c r="C50" i="1"/>
  <c r="E44" i="1"/>
  <c r="F44" i="1" s="1"/>
  <c r="G44" i="1" s="1"/>
  <c r="H44" i="1" s="1"/>
  <c r="C44" i="1"/>
  <c r="E40" i="1"/>
  <c r="F40" i="1" s="1"/>
  <c r="G40" i="1" s="1"/>
  <c r="H40" i="1" s="1"/>
  <c r="C40" i="1"/>
  <c r="E36" i="1"/>
  <c r="F36" i="1" s="1"/>
  <c r="C36" i="1"/>
  <c r="E26" i="1"/>
  <c r="F26" i="1" s="1"/>
  <c r="G26" i="1" s="1"/>
  <c r="H26" i="1" s="1"/>
  <c r="C26" i="1"/>
  <c r="E25" i="1"/>
  <c r="F25" i="1" s="1"/>
  <c r="G25" i="1" s="1"/>
  <c r="H25" i="1" s="1"/>
  <c r="C25" i="1"/>
  <c r="E24" i="1"/>
  <c r="F24" i="1" s="1"/>
  <c r="G24" i="1" s="1"/>
  <c r="H24" i="1" s="1"/>
  <c r="C24" i="1"/>
  <c r="E23" i="1"/>
  <c r="F23" i="1" s="1"/>
  <c r="G23" i="1" s="1"/>
  <c r="H23" i="1" s="1"/>
  <c r="C23" i="1"/>
  <c r="E22" i="1"/>
  <c r="F22" i="1" s="1"/>
  <c r="G22" i="1" s="1"/>
  <c r="H22" i="1" s="1"/>
  <c r="E21" i="1"/>
  <c r="F21" i="1" s="1"/>
  <c r="G21" i="1" s="1"/>
  <c r="H21" i="1" s="1"/>
  <c r="E19" i="1"/>
  <c r="F19" i="1" s="1"/>
  <c r="G19" i="1" s="1"/>
  <c r="H19" i="1" s="1"/>
  <c r="C19" i="1"/>
  <c r="E18" i="1"/>
  <c r="F18" i="1" s="1"/>
  <c r="G18" i="1" s="1"/>
  <c r="H18" i="1" s="1"/>
  <c r="C18" i="1"/>
  <c r="E17" i="1"/>
  <c r="F17" i="1" s="1"/>
  <c r="G17" i="1" s="1"/>
  <c r="H17" i="1" s="1"/>
  <c r="C17" i="1"/>
  <c r="E16" i="1"/>
  <c r="F16" i="1" s="1"/>
  <c r="G16" i="1" s="1"/>
  <c r="H16" i="1" s="1"/>
  <c r="C16" i="1"/>
  <c r="E15" i="1"/>
  <c r="F15" i="1" s="1"/>
  <c r="G15" i="1" s="1"/>
  <c r="H15" i="1" s="1"/>
  <c r="C15" i="1"/>
  <c r="E14" i="1"/>
  <c r="F14" i="1" s="1"/>
  <c r="G14" i="1" s="1"/>
  <c r="H14" i="1" s="1"/>
  <c r="C14" i="1"/>
  <c r="E13" i="1"/>
  <c r="F13" i="1" s="1"/>
  <c r="G13" i="1" s="1"/>
  <c r="H13" i="1" s="1"/>
  <c r="C13" i="1"/>
  <c r="E12" i="1"/>
  <c r="F12" i="1" s="1"/>
  <c r="G12" i="1" s="1"/>
  <c r="H12" i="1" s="1"/>
  <c r="C12" i="1"/>
  <c r="E11" i="1"/>
  <c r="F11" i="1" s="1"/>
  <c r="G11" i="1" s="1"/>
  <c r="H11" i="1" s="1"/>
  <c r="C11" i="1"/>
  <c r="E10" i="1"/>
  <c r="F10" i="1" s="1"/>
  <c r="G10" i="1" s="1"/>
  <c r="H10" i="1" s="1"/>
  <c r="C10" i="1"/>
  <c r="E9" i="1"/>
  <c r="F9" i="1" s="1"/>
  <c r="G9" i="1" s="1"/>
  <c r="H9" i="1" s="1"/>
  <c r="C9" i="1"/>
  <c r="E8" i="1"/>
  <c r="F8" i="1" s="1"/>
  <c r="G8" i="1" s="1"/>
  <c r="H8" i="1" s="1"/>
  <c r="C8" i="1"/>
  <c r="E7" i="1"/>
  <c r="F7" i="1" s="1"/>
  <c r="G7" i="1" s="1"/>
  <c r="H7" i="1" s="1"/>
  <c r="C7" i="1"/>
  <c r="E6" i="1"/>
  <c r="F6" i="1" s="1"/>
  <c r="G6" i="1" s="1"/>
  <c r="H6" i="1" s="1"/>
  <c r="C6" i="1"/>
  <c r="E5" i="1"/>
  <c r="F5" i="1" s="1"/>
  <c r="G5" i="1" s="1"/>
  <c r="H5" i="1" s="1"/>
  <c r="C5" i="1"/>
  <c r="E4" i="1"/>
  <c r="F4" i="1" s="1"/>
  <c r="G4" i="1" s="1"/>
  <c r="H4" i="1" s="1"/>
  <c r="C4" i="1"/>
  <c r="E3" i="1"/>
  <c r="F3" i="1" s="1"/>
  <c r="G3" i="1" s="1"/>
  <c r="H3" i="1" s="1"/>
  <c r="C3" i="1"/>
  <c r="E2" i="1"/>
  <c r="F2" i="1" s="1"/>
  <c r="G2" i="1" s="1"/>
  <c r="H2" i="1" s="1"/>
  <c r="C2" i="1"/>
  <c r="A39" i="1" l="1"/>
  <c r="G36" i="1"/>
  <c r="H36" i="1" s="1"/>
  <c r="K36" i="1"/>
</calcChain>
</file>

<file path=xl/sharedStrings.xml><?xml version="1.0" encoding="utf-8"?>
<sst xmlns="http://schemas.openxmlformats.org/spreadsheetml/2006/main" count="150" uniqueCount="103">
  <si>
    <t>Before</t>
  </si>
  <si>
    <t>Title</t>
  </si>
  <si>
    <t>After</t>
  </si>
  <si>
    <t>Section</t>
  </si>
  <si>
    <t>Process</t>
  </si>
  <si>
    <t>Page</t>
  </si>
  <si>
    <t>Type</t>
  </si>
  <si>
    <t>Link</t>
  </si>
  <si>
    <t>Document</t>
  </si>
  <si>
    <t>Video</t>
  </si>
  <si>
    <t>Lesson</t>
  </si>
  <si>
    <t>Questions</t>
  </si>
  <si>
    <t>Appendix A: Standard &amp; Curriculum Details</t>
  </si>
  <si>
    <t>Appendix :</t>
  </si>
  <si>
    <t>https://docs.google.com/viewer?url=https://students.mathsnz.com/3.13/pdfs/A.pdf&amp;embedded=true</t>
  </si>
  <si>
    <t>https://docs.google.com/viewer?url=https://students.mathsnz.com/3.13/pdfs/1.pdf&amp;embedded=true</t>
  </si>
  <si>
    <t>https://students.mathsnz.com/qg/onscreen.html#probterminology</t>
  </si>
  <si>
    <t>Part 2: Probability Distribution Tables and Graphs</t>
  </si>
  <si>
    <t>Part 3: Two Way Tables</t>
  </si>
  <si>
    <t>Part 4: Probability Trees</t>
  </si>
  <si>
    <t>Part 8: Risk and Relative Risk</t>
  </si>
  <si>
    <t>Part 1: Randomness, Theoretical, Experimental and True Probability</t>
  </si>
  <si>
    <t>Part 1.1: Matching Definitions</t>
  </si>
  <si>
    <t>Part 1.1a: Randomness, Theoretical, Experimental and True Probability Notes / Answers</t>
  </si>
  <si>
    <t>Part 2.1: Matching Tables and Graphs</t>
  </si>
  <si>
    <t>Part 2.2: Reading Probabilities from Tables and Graphs</t>
  </si>
  <si>
    <t>Part 2.3: When to Add vs When to Multiply</t>
  </si>
  <si>
    <t>Part 2.4: When to Add vs When to Multiply Exercise</t>
  </si>
  <si>
    <t>Part 2a: Probability Distribution Tables and Graphs Video</t>
  </si>
  <si>
    <t>Part 1a: Randomness, Theoretical, Experimental and True Probability Video</t>
  </si>
  <si>
    <t>Part 2b: Probability Distribution Tables and Graphs Notes</t>
  </si>
  <si>
    <t>Part 2.1a: Matching Tables and Graphs Answers</t>
  </si>
  <si>
    <t>Part 2.2a: Reading Probabilities from Tables and Graphs Answers</t>
  </si>
  <si>
    <t>Part 2.3a: When to Add vs When to Multiply Notes</t>
  </si>
  <si>
    <t>Part 2.4a: When to Add vs When to Multiply Answers</t>
  </si>
  <si>
    <t>https://docs.google.com/viewer?url=https://students.mathsnz.com/3.13/pdfs/2.pdf&amp;embedded=true</t>
  </si>
  <si>
    <t>https://docs.google.com/viewer?url=https://students.mathsnz.com/3.13/pdfs/2.1.pdf&amp;embedded=true</t>
  </si>
  <si>
    <t>https://docs.google.com/viewer?url=https://students.mathsnz.com/3.13/pdfs/2.2.pdf&amp;embedded=true</t>
  </si>
  <si>
    <t>https://students.mathsnz.com/qg/onscreen.html#probmatchtablegraph</t>
  </si>
  <si>
    <t>https://students.mathsnz.com/qg/onscreen.html#probbasic1,probbasic2,probbasic3,probbasic4,</t>
  </si>
  <si>
    <t>https://docs.google.com/viewer?url=https://students.mathsnz.com/3.13/pdfs/2.3.pdf&amp;embedded=true</t>
  </si>
  <si>
    <t>https://docs.google.com/viewer?url=https://students.mathsnz.com/3.13/pdfs/2.4.pdf&amp;embedded=true</t>
  </si>
  <si>
    <t>https://students.mathsnz.com/qg/onscreen.html#probaddmult1,probaddmult2,probaddmult3,probaddmult4,</t>
  </si>
  <si>
    <t>Part 3a: Two Way Tables Video</t>
  </si>
  <si>
    <t>Part 3b: Two Way Tables Notes</t>
  </si>
  <si>
    <t>https://docs.google.com/viewer?url=https://students.mathsnz.com/3.13/pdfs/3.2.pdf&amp;embedded=true</t>
  </si>
  <si>
    <t>https://docs.google.com/viewer?url=https://students.mathsnz.com/3.13/pdfs/3.1.pdf&amp;embedded=true</t>
  </si>
  <si>
    <t>https://docs.google.com/viewer?url=https://students.mathsnz.com/3.13/pdfs/3.pdf&amp;embedded=true</t>
  </si>
  <si>
    <t>https://docs.google.com/viewer?url=https://students.mathsnz.com/3.13/pdfs/4.pdf&amp;embedded=true</t>
  </si>
  <si>
    <t>https://docs.google.com/viewer?url=https://students.mathsnz.com/3.13/pdfs/4.1.pdf&amp;embedded=true</t>
  </si>
  <si>
    <t>Part 4a: Probability Trees Video</t>
  </si>
  <si>
    <t>Part 4b: Probability Trees Notes</t>
  </si>
  <si>
    <t>Part 3.1: Tables with Proportions or Percentages Exercise</t>
  </si>
  <si>
    <t>Part 3.2: Tables with Numbers Exercise</t>
  </si>
  <si>
    <t>Part 4.1: Probability Trees Exercise</t>
  </si>
  <si>
    <t>Part 5: Venn Diagrams</t>
  </si>
  <si>
    <t>Part 5a: Venn Diagrams Video</t>
  </si>
  <si>
    <t>Part 5b: Venn Diagrams Notes</t>
  </si>
  <si>
    <t>https://docs.google.com/viewer?url=https://students.mathsnz.com/3.13/pdfs/5.pdf&amp;embedded=true</t>
  </si>
  <si>
    <t>Part 5.1: Venn Diagrams Exercise 1</t>
  </si>
  <si>
    <t>https://docs.google.com/viewer?url=https://students.mathsnz.com/3.13/pdfs/5.1.pdf&amp;embedded=true</t>
  </si>
  <si>
    <t>Part 5.2: Three Way Venn Diagrams Video</t>
  </si>
  <si>
    <t>Part 5.3: Venn Diagrams Exercise 2</t>
  </si>
  <si>
    <t>https://docs.google.com/viewer?url=https://students.mathsnz.com/3.13/pdfs/5.2.pdf&amp;embedded=true</t>
  </si>
  <si>
    <t>https://docs.google.com/viewer?url=https://students.mathsnz.com/3.13/pdfs/5.3.pdf&amp;embedded=true</t>
  </si>
  <si>
    <t>https://docs.google.com/viewer?url=https://students.mathsnz.com/3.13/pdfs/6.pdf&amp;embedded=true</t>
  </si>
  <si>
    <t>Part 5.2a: Three Way Venn Diagrams Notes</t>
  </si>
  <si>
    <t>Part 5.4: Venn Diagrams Terminology Video</t>
  </si>
  <si>
    <t>Part 5.4a: Venn Diagrams Terminology Notes</t>
  </si>
  <si>
    <t>Part 5.5: Venn Diagrams Terminology Exercise</t>
  </si>
  <si>
    <t>https://docs.google.com/viewer?url=https://students.mathsnz.com/3.13/pdfs/5.4.pdf&amp;embedded=true</t>
  </si>
  <si>
    <t>https://docs.google.com/viewer?url=https://students.mathsnz.com/3.13/pdfs/5.5.pdf&amp;embedded=true</t>
  </si>
  <si>
    <t>https://www.youtube.com/embed/jX1jHAH3xt4?rel=0</t>
  </si>
  <si>
    <t>https://www.youtube.com/embed/Red89TxSftw?rel=0</t>
  </si>
  <si>
    <t>https://www.youtube.com/embed/ybN30TCObc0?rel=0</t>
  </si>
  <si>
    <t>https://www.youtube.com/embed/-kVCjCyXWSs?rel=0</t>
  </si>
  <si>
    <t>https://www.youtube.com/embed/zjXcYTY5z_8?rel=0</t>
  </si>
  <si>
    <t>https://www.youtube.com/embed/H9WdqaO23xo?rel=0</t>
  </si>
  <si>
    <t>https://www.youtube.com/embed/9MKcqpmKktg?rel=0</t>
  </si>
  <si>
    <t>https://www.youtube.com/embed/O58geTuB4sc?rel=0</t>
  </si>
  <si>
    <t>https://docs.google.com/viewer?url=https://students.mathsnz.com/3.13/pdfs/6.1.pdf&amp;embedded=true</t>
  </si>
  <si>
    <t>Part 7: Conditional Probability</t>
  </si>
  <si>
    <t>Part 9: Past Exams</t>
  </si>
  <si>
    <t>Part 9a: Past Exams</t>
  </si>
  <si>
    <t>https://docs.google.com/viewer?url=https://students.mathsnz.com/3.13/pdfs/9.pdf&amp;embedded=true</t>
  </si>
  <si>
    <t>https://docs.google.com/viewer?url=https://students.mathsnz.com/3.13/pdfs/7.pdf&amp;embedded=true</t>
  </si>
  <si>
    <t>https://docs.google.com/viewer?url=https://students.mathsnz.com/3.13/pdfs/8.pdf&amp;embedded=true</t>
  </si>
  <si>
    <t>Part 7a: Conditional Probability Video</t>
  </si>
  <si>
    <t>Part 7b: Conditional Probability Notes</t>
  </si>
  <si>
    <t>Part 7.1: Conditional Probability Exercise</t>
  </si>
  <si>
    <t>https://docs.google.com/viewer?url=https://students.mathsnz.com/3.13/pdfs/7.1.pdf&amp;embedded=true</t>
  </si>
  <si>
    <t>https://www.youtube.com/embed/GyrpUw9WTAM?rel=0</t>
  </si>
  <si>
    <t>https://www.youtube.com/embed/xqQHdnYye4Y?rel=0</t>
  </si>
  <si>
    <t>Part 8a: Risk and Relative Risk Video</t>
  </si>
  <si>
    <t>Part 8b: Risk and Relative Risk Notes</t>
  </si>
  <si>
    <t>Part 8.1: Risk and Relative Risk Exercise</t>
  </si>
  <si>
    <t>https://docs.google.com/viewer?url=https://students.mathsnz.com/3.13/pdfs/8.1.pdf&amp;embedded=true</t>
  </si>
  <si>
    <t>Header</t>
  </si>
  <si>
    <t>https://www.youtube.com/embed/3PNAH7hWuBg?rel=0</t>
  </si>
  <si>
    <t>Part 6: Complementary, Independent and Mutually Exclusive Events</t>
  </si>
  <si>
    <t>Part 6a: Complementary, Independent and Mutually Exclusive Events Video</t>
  </si>
  <si>
    <t>Part 6b: Complementary, Independent and Mutually Exclusive Events Notes</t>
  </si>
  <si>
    <t>Part 6.1: Complementary, Independent and Mutually Exclusive Events Exercise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</si>
</sst>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0" fontId="0" fillId="0" borderId="0" xfId="0" applyFill="1"/>
  </cellXfs>
  <cellStyles count="2">
    <cellStyle name="Hyperlink" xfId="1" builtinId="8"/>
    <cellStyle name="Normal" xfId="0" builtinId="0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udents.mathsnz.com/qg/onscreen.html" TargetMode="External"/><Relationship Id="rId13" Type="http://schemas.openxmlformats.org/officeDocument/2006/relationships/hyperlink" Target="https://students.mathsnz.com/qg/onscreen.html" TargetMode="External"/><Relationship Id="rId18" Type="http://schemas.openxmlformats.org/officeDocument/2006/relationships/hyperlink" Target="https://docs.google.com/viewer?url=https://students.mathsnz.com/3.13/pdfs/5.2.pdf&amp;embedded=true" TargetMode="External"/><Relationship Id="rId26" Type="http://schemas.openxmlformats.org/officeDocument/2006/relationships/hyperlink" Target="https://www.youtube.com/embed/-kVCjCyXWSs?rel=0" TargetMode="External"/><Relationship Id="rId39" Type="http://schemas.openxmlformats.org/officeDocument/2006/relationships/hyperlink" Target="https://docs.google.com/viewer?url=https://students.mathsnz.com/3.13/pdfs/8.1.pdf&amp;embedded=true" TargetMode="External"/><Relationship Id="rId3" Type="http://schemas.openxmlformats.org/officeDocument/2006/relationships/hyperlink" Target="https://docs.google.com/viewer?url=https://students.mathsnz.com/3.13/pdfs/1.pdf&amp;embedded=true" TargetMode="External"/><Relationship Id="rId21" Type="http://schemas.openxmlformats.org/officeDocument/2006/relationships/hyperlink" Target="https://docs.google.com/viewer?url=https://students.mathsnz.com/3.13/pdfs/3.2.pdf&amp;embedded=true" TargetMode="External"/><Relationship Id="rId34" Type="http://schemas.openxmlformats.org/officeDocument/2006/relationships/hyperlink" Target="https://docs.google.com/viewer?url=https://students.mathsnz.com/3.13/pdfs/7.pdf&amp;embedded=true" TargetMode="External"/><Relationship Id="rId7" Type="http://schemas.openxmlformats.org/officeDocument/2006/relationships/hyperlink" Target="https://docs.google.com/viewer?url=https://students.mathsnz.com/3.13/pdfs/2.1.pdf&amp;embedded=true" TargetMode="External"/><Relationship Id="rId12" Type="http://schemas.openxmlformats.org/officeDocument/2006/relationships/hyperlink" Target="https://docs.google.com/viewer?url=https://students.mathsnz.com/3.13/pdfs/2.4.pdf&amp;embedded=true" TargetMode="External"/><Relationship Id="rId17" Type="http://schemas.openxmlformats.org/officeDocument/2006/relationships/hyperlink" Target="https://docs.google.com/viewer?url=https://students.mathsnz.com/3.13/pdfs/5.pdf&amp;embedded=true" TargetMode="External"/><Relationship Id="rId25" Type="http://schemas.openxmlformats.org/officeDocument/2006/relationships/hyperlink" Target="https://docs.google.com/viewer?url=https://students.mathsnz.com/3.13/pdfs/5.5.pdf&amp;embedded=true" TargetMode="External"/><Relationship Id="rId33" Type="http://schemas.openxmlformats.org/officeDocument/2006/relationships/hyperlink" Target="https://docs.google.com/viewer?url=https://students.mathsnz.com/3.13/pdfs/9.pdf&amp;embedded=true" TargetMode="External"/><Relationship Id="rId38" Type="http://schemas.openxmlformats.org/officeDocument/2006/relationships/hyperlink" Target="https://docs.google.com/viewer?url=https://students.mathsnz.com/3.13/pdfs/8.pdf&amp;embedded=true" TargetMode="External"/><Relationship Id="rId2" Type="http://schemas.openxmlformats.org/officeDocument/2006/relationships/hyperlink" Target="https://students.mathsnz.com/qg/onscreen.html" TargetMode="External"/><Relationship Id="rId16" Type="http://schemas.openxmlformats.org/officeDocument/2006/relationships/hyperlink" Target="https://docs.google.com/viewer?url=https://students.mathsnz.com/3.13/pdfs/4.pdf&amp;embedded=true" TargetMode="External"/><Relationship Id="rId20" Type="http://schemas.openxmlformats.org/officeDocument/2006/relationships/hyperlink" Target="https://docs.google.com/viewer?url=https://students.mathsnz.com/3.13/pdfs/3.1.pdf&amp;embedded=true" TargetMode="External"/><Relationship Id="rId29" Type="http://schemas.openxmlformats.org/officeDocument/2006/relationships/hyperlink" Target="https://www.youtube.com/embed/9MKcqpmKktg?rel=0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embed/jX1jHAH3xt4?rel=0" TargetMode="External"/><Relationship Id="rId6" Type="http://schemas.openxmlformats.org/officeDocument/2006/relationships/hyperlink" Target="https://docs.google.com/viewer?url=https://students.mathsnz.com/3.13/pdfs/1.pdf&amp;embedded=true" TargetMode="External"/><Relationship Id="rId11" Type="http://schemas.openxmlformats.org/officeDocument/2006/relationships/hyperlink" Target="https://docs.google.com/viewer?url=https://students.mathsnz.com/3.13/pdfs/2.3.pdf&amp;embedded=true" TargetMode="External"/><Relationship Id="rId24" Type="http://schemas.openxmlformats.org/officeDocument/2006/relationships/hyperlink" Target="https://docs.google.com/viewer?url=https://students.mathsnz.com/3.13/pdfs/5.3.pdf&amp;embedded=true" TargetMode="External"/><Relationship Id="rId32" Type="http://schemas.openxmlformats.org/officeDocument/2006/relationships/hyperlink" Target="https://docs.google.com/viewer?url=https://students.mathsnz.com/3.13/pdfs/6.1.pdf&amp;embedded=true" TargetMode="External"/><Relationship Id="rId37" Type="http://schemas.openxmlformats.org/officeDocument/2006/relationships/hyperlink" Target="https://www.youtube.com/embed/xqQHdnYye4Y?rel=0" TargetMode="External"/><Relationship Id="rId40" Type="http://schemas.openxmlformats.org/officeDocument/2006/relationships/hyperlink" Target="https://www.youtube.com/embed/3PNAH7hWuBg?rel=0" TargetMode="External"/><Relationship Id="rId5" Type="http://schemas.openxmlformats.org/officeDocument/2006/relationships/hyperlink" Target="https://www.youtube.com/embed/Red89TxSftw?rel=0" TargetMode="External"/><Relationship Id="rId15" Type="http://schemas.openxmlformats.org/officeDocument/2006/relationships/hyperlink" Target="https://docs.google.com/viewer?url=https://students.mathsnz.com/3.13/pdfs/3.pdf&amp;embedded=true" TargetMode="External"/><Relationship Id="rId23" Type="http://schemas.openxmlformats.org/officeDocument/2006/relationships/hyperlink" Target="https://docs.google.com/viewer?url=https://students.mathsnz.com/3.13/pdfs/5.1.pdf&amp;embedded=true" TargetMode="External"/><Relationship Id="rId28" Type="http://schemas.openxmlformats.org/officeDocument/2006/relationships/hyperlink" Target="https://www.youtube.com/embed/H9WdqaO23xo?rel=0" TargetMode="External"/><Relationship Id="rId36" Type="http://schemas.openxmlformats.org/officeDocument/2006/relationships/hyperlink" Target="https://www.youtube.com/embed/GyrpUw9WTAM?rel=0" TargetMode="External"/><Relationship Id="rId10" Type="http://schemas.openxmlformats.org/officeDocument/2006/relationships/hyperlink" Target="https://students.mathsnz.com/qg/onscreen.html" TargetMode="External"/><Relationship Id="rId19" Type="http://schemas.openxmlformats.org/officeDocument/2006/relationships/hyperlink" Target="https://docs.google.com/viewer?url=https://students.mathsnz.com/3.13/pdfs/5.4.pdf&amp;embedded=true" TargetMode="External"/><Relationship Id="rId31" Type="http://schemas.openxmlformats.org/officeDocument/2006/relationships/hyperlink" Target="https://docs.google.com/viewer?url=https://students.mathsnz.com/3.13/pdfs/6.pdf&amp;embedded=true" TargetMode="External"/><Relationship Id="rId4" Type="http://schemas.openxmlformats.org/officeDocument/2006/relationships/hyperlink" Target="https://docs.google.com/viewer?url=https://students.mathsnz.com/3.13/pdfs/A.pdf&amp;embedded=true" TargetMode="External"/><Relationship Id="rId9" Type="http://schemas.openxmlformats.org/officeDocument/2006/relationships/hyperlink" Target="https://docs.google.com/viewer?url=https://students.mathsnz.com/3.13/pdfs/2.2.pdf&amp;embedded=true" TargetMode="External"/><Relationship Id="rId14" Type="http://schemas.openxmlformats.org/officeDocument/2006/relationships/hyperlink" Target="https://www.youtube.com/embed/ybN30TCObc0?rel=0" TargetMode="External"/><Relationship Id="rId22" Type="http://schemas.openxmlformats.org/officeDocument/2006/relationships/hyperlink" Target="https://docs.google.com/viewer?url=https://students.mathsnz.com/3.13/pdfs/4.1.pdf&amp;embedded=true" TargetMode="External"/><Relationship Id="rId27" Type="http://schemas.openxmlformats.org/officeDocument/2006/relationships/hyperlink" Target="https://www.youtube.com/embed/zjXcYTY5z_8?rel=0" TargetMode="External"/><Relationship Id="rId30" Type="http://schemas.openxmlformats.org/officeDocument/2006/relationships/hyperlink" Target="https://www.youtube.com/embed/O58geTuB4sc?rel=0" TargetMode="External"/><Relationship Id="rId35" Type="http://schemas.openxmlformats.org/officeDocument/2006/relationships/hyperlink" Target="https://docs.google.com/viewer?url=https://students.mathsnz.com/3.13/pdfs/7.1.pdf&amp;embedded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1"/>
  <sheetViews>
    <sheetView tabSelected="1" topLeftCell="A22" workbookViewId="0">
      <selection activeCell="B34" sqref="B34"/>
    </sheetView>
  </sheetViews>
  <sheetFormatPr defaultColWidth="8.81640625" defaultRowHeight="14.5" x14ac:dyDescent="0.35"/>
  <cols>
    <col min="1" max="1" width="36.81640625" bestFit="1" customWidth="1"/>
    <col min="2" max="2" width="83.81640625" customWidth="1"/>
    <col min="4" max="4" width="2.26953125" customWidth="1"/>
    <col min="8" max="8" width="9.81640625" customWidth="1"/>
    <col min="10" max="10" width="11.81640625" customWidth="1"/>
    <col min="11" max="15" width="23" customWidth="1"/>
  </cols>
  <sheetData>
    <row r="1" spans="1:11" x14ac:dyDescent="0.3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4</v>
      </c>
      <c r="H1" t="s">
        <v>5</v>
      </c>
      <c r="I1" t="s">
        <v>6</v>
      </c>
      <c r="J1" t="s">
        <v>7</v>
      </c>
      <c r="K1" t="s">
        <v>97</v>
      </c>
    </row>
    <row r="2" spans="1:11" x14ac:dyDescent="0.35">
      <c r="A2" t="str">
        <f>IF(I2&lt;&gt;"Lesson","&lt;a href='"&amp;H2&amp;".html' class="&amp;I2&amp;" header="&amp;K2&amp;"&gt;","&lt;/span&gt;&lt;span class=group&gt;&lt;span class=title&gt;")</f>
        <v>&lt;/span&gt;&lt;span class=group&gt;&lt;span class=title&gt;</v>
      </c>
      <c r="B2" s="1" t="s">
        <v>21</v>
      </c>
      <c r="C2" t="str">
        <f t="shared" ref="C2:C50" si="0">IF(I2&lt;&gt;"Lesson","&lt;/a&gt;","&lt;/span&gt;")</f>
        <v>&lt;/span&gt;</v>
      </c>
      <c r="E2" t="str">
        <f t="shared" ref="E2:E50" si="1">LEFT(B2,FIND(":",B2)-1)</f>
        <v>Part 1</v>
      </c>
      <c r="F2" t="str">
        <f t="shared" ref="F2:F50" si="2">RIGHT(E2,LEN(E2)-FIND(" ",E2))</f>
        <v>1</v>
      </c>
      <c r="G2" t="str">
        <f t="shared" ref="G2:G50" si="3">SUBSTITUTE(F2,".","_")</f>
        <v>1</v>
      </c>
      <c r="H2" t="str">
        <f>"3.13_"&amp;G2</f>
        <v>3.13_1</v>
      </c>
      <c r="I2" t="s">
        <v>10</v>
      </c>
      <c r="K2" t="str">
        <f>SUBSTITUTE(MID(F2,2,99),".","")</f>
        <v/>
      </c>
    </row>
    <row r="3" spans="1:11" x14ac:dyDescent="0.35">
      <c r="A3" t="str">
        <f>IF(I3&lt;&gt;"Lesson","&lt;a href='"&amp;H3&amp;".html' class="&amp;I3&amp;" header="&amp;K3&amp;"&gt;","&lt;/span&gt;&lt;span class=group&gt;&lt;span class=title&gt;")</f>
        <v>&lt;a href='3.13_1a.html' class=Video header=a&gt;</v>
      </c>
      <c r="B3" s="1" t="s">
        <v>29</v>
      </c>
      <c r="C3" t="str">
        <f t="shared" si="0"/>
        <v>&lt;/a&gt;</v>
      </c>
      <c r="E3" t="str">
        <f t="shared" si="1"/>
        <v>Part 1a</v>
      </c>
      <c r="F3" t="str">
        <f t="shared" si="2"/>
        <v>1a</v>
      </c>
      <c r="G3" t="str">
        <f t="shared" si="3"/>
        <v>1a</v>
      </c>
      <c r="H3" t="str">
        <f t="shared" ref="H3:H51" si="4">"3.13_"&amp;G3</f>
        <v>3.13_1a</v>
      </c>
      <c r="I3" t="s">
        <v>9</v>
      </c>
      <c r="J3" s="2" t="s">
        <v>72</v>
      </c>
      <c r="K3" t="str">
        <f t="shared" ref="K3:K51" si="5">SUBSTITUTE(MID(F3,2,99),".","")</f>
        <v>a</v>
      </c>
    </row>
    <row r="4" spans="1:11" x14ac:dyDescent="0.35">
      <c r="A4" t="str">
        <f t="shared" ref="A4:A51" si="6">IF(I4&lt;&gt;"Lesson","&lt;a href='"&amp;H4&amp;".html' class="&amp;I4&amp;" header="&amp;K4&amp;"&gt;","&lt;/span&gt;&lt;span class=group&gt;&lt;span class=title&gt;")</f>
        <v>&lt;a href='3.13_1_1.html' class=Questions header=1&gt;</v>
      </c>
      <c r="B4" s="1" t="s">
        <v>22</v>
      </c>
      <c r="C4" t="str">
        <f t="shared" si="0"/>
        <v>&lt;/a&gt;</v>
      </c>
      <c r="E4" t="str">
        <f t="shared" si="1"/>
        <v>Part 1.1</v>
      </c>
      <c r="F4" t="str">
        <f t="shared" si="2"/>
        <v>1.1</v>
      </c>
      <c r="G4" t="str">
        <f t="shared" si="3"/>
        <v>1_1</v>
      </c>
      <c r="H4" t="str">
        <f t="shared" si="4"/>
        <v>3.13_1_1</v>
      </c>
      <c r="I4" t="s">
        <v>11</v>
      </c>
      <c r="J4" s="2" t="s">
        <v>16</v>
      </c>
      <c r="K4" t="str">
        <f t="shared" si="5"/>
        <v>1</v>
      </c>
    </row>
    <row r="5" spans="1:11" x14ac:dyDescent="0.35">
      <c r="A5" t="str">
        <f t="shared" si="6"/>
        <v>&lt;a href='3.13_1_1a.html' class=Document header=1a&gt;</v>
      </c>
      <c r="B5" s="1" t="s">
        <v>23</v>
      </c>
      <c r="C5" t="str">
        <f t="shared" si="0"/>
        <v>&lt;/a&gt;</v>
      </c>
      <c r="E5" t="str">
        <f t="shared" si="1"/>
        <v>Part 1.1a</v>
      </c>
      <c r="F5" t="str">
        <f t="shared" si="2"/>
        <v>1.1a</v>
      </c>
      <c r="G5" t="str">
        <f t="shared" si="3"/>
        <v>1_1a</v>
      </c>
      <c r="H5" t="str">
        <f t="shared" si="4"/>
        <v>3.13_1_1a</v>
      </c>
      <c r="I5" t="s">
        <v>8</v>
      </c>
      <c r="J5" s="2" t="s">
        <v>15</v>
      </c>
      <c r="K5" t="str">
        <f t="shared" si="5"/>
        <v>1a</v>
      </c>
    </row>
    <row r="6" spans="1:11" x14ac:dyDescent="0.35">
      <c r="A6" t="str">
        <f t="shared" si="6"/>
        <v>&lt;/span&gt;&lt;span class=group&gt;&lt;span class=title&gt;</v>
      </c>
      <c r="B6" t="s">
        <v>17</v>
      </c>
      <c r="C6" t="str">
        <f t="shared" si="0"/>
        <v>&lt;/span&gt;</v>
      </c>
      <c r="E6" t="str">
        <f t="shared" si="1"/>
        <v>Part 2</v>
      </c>
      <c r="F6" t="str">
        <f t="shared" si="2"/>
        <v>2</v>
      </c>
      <c r="G6" t="str">
        <f t="shared" si="3"/>
        <v>2</v>
      </c>
      <c r="H6" t="str">
        <f t="shared" si="4"/>
        <v>3.13_2</v>
      </c>
      <c r="I6" t="s">
        <v>10</v>
      </c>
      <c r="J6" s="2"/>
      <c r="K6" t="str">
        <f t="shared" si="5"/>
        <v/>
      </c>
    </row>
    <row r="7" spans="1:11" x14ac:dyDescent="0.35">
      <c r="A7" t="str">
        <f t="shared" si="6"/>
        <v>&lt;a href='3.13_2a.html' class=Video header=a&gt;</v>
      </c>
      <c r="B7" t="s">
        <v>28</v>
      </c>
      <c r="C7" t="str">
        <f t="shared" si="0"/>
        <v>&lt;/a&gt;</v>
      </c>
      <c r="E7" t="str">
        <f t="shared" si="1"/>
        <v>Part 2a</v>
      </c>
      <c r="F7" t="str">
        <f t="shared" si="2"/>
        <v>2a</v>
      </c>
      <c r="G7" t="str">
        <f t="shared" si="3"/>
        <v>2a</v>
      </c>
      <c r="H7" t="str">
        <f t="shared" si="4"/>
        <v>3.13_2a</v>
      </c>
      <c r="I7" t="s">
        <v>9</v>
      </c>
      <c r="J7" s="2" t="s">
        <v>73</v>
      </c>
      <c r="K7" t="str">
        <f t="shared" si="5"/>
        <v>a</v>
      </c>
    </row>
    <row r="8" spans="1:11" x14ac:dyDescent="0.35">
      <c r="A8" t="str">
        <f t="shared" si="6"/>
        <v>&lt;a href='3.13_2b.html' class=Document header=b&gt;</v>
      </c>
      <c r="B8" t="s">
        <v>30</v>
      </c>
      <c r="C8" t="str">
        <f t="shared" si="0"/>
        <v>&lt;/a&gt;</v>
      </c>
      <c r="E8" t="str">
        <f t="shared" si="1"/>
        <v>Part 2b</v>
      </c>
      <c r="F8" t="str">
        <f t="shared" si="2"/>
        <v>2b</v>
      </c>
      <c r="G8" t="str">
        <f t="shared" si="3"/>
        <v>2b</v>
      </c>
      <c r="H8" t="str">
        <f t="shared" si="4"/>
        <v>3.13_2b</v>
      </c>
      <c r="I8" t="s">
        <v>8</v>
      </c>
      <c r="J8" s="2" t="s">
        <v>35</v>
      </c>
      <c r="K8" t="str">
        <f t="shared" si="5"/>
        <v>b</v>
      </c>
    </row>
    <row r="9" spans="1:11" x14ac:dyDescent="0.35">
      <c r="A9" t="str">
        <f t="shared" si="6"/>
        <v>&lt;a href='3.13_2_1.html' class=Questions header=1&gt;</v>
      </c>
      <c r="B9" t="s">
        <v>24</v>
      </c>
      <c r="C9" t="str">
        <f t="shared" si="0"/>
        <v>&lt;/a&gt;</v>
      </c>
      <c r="E9" t="str">
        <f t="shared" si="1"/>
        <v>Part 2.1</v>
      </c>
      <c r="F9" t="str">
        <f t="shared" si="2"/>
        <v>2.1</v>
      </c>
      <c r="G9" t="str">
        <f t="shared" si="3"/>
        <v>2_1</v>
      </c>
      <c r="H9" t="str">
        <f t="shared" si="4"/>
        <v>3.13_2_1</v>
      </c>
      <c r="I9" t="s">
        <v>11</v>
      </c>
      <c r="J9" s="2" t="s">
        <v>38</v>
      </c>
      <c r="K9" t="str">
        <f t="shared" si="5"/>
        <v>1</v>
      </c>
    </row>
    <row r="10" spans="1:11" x14ac:dyDescent="0.35">
      <c r="A10" t="str">
        <f t="shared" si="6"/>
        <v>&lt;a href='3.13_2_1a.html' class=Document header=1a&gt;</v>
      </c>
      <c r="B10" t="s">
        <v>31</v>
      </c>
      <c r="C10" t="str">
        <f>IF(I10&lt;&gt;"Lesson","&lt;/a&gt;","&lt;/span&gt;")</f>
        <v>&lt;/a&gt;</v>
      </c>
      <c r="E10" t="str">
        <f t="shared" si="1"/>
        <v>Part 2.1a</v>
      </c>
      <c r="F10" t="str">
        <f t="shared" si="2"/>
        <v>2.1a</v>
      </c>
      <c r="G10" t="str">
        <f t="shared" si="3"/>
        <v>2_1a</v>
      </c>
      <c r="H10" t="str">
        <f t="shared" si="4"/>
        <v>3.13_2_1a</v>
      </c>
      <c r="I10" t="s">
        <v>8</v>
      </c>
      <c r="J10" s="2" t="s">
        <v>36</v>
      </c>
      <c r="K10" t="str">
        <f t="shared" si="5"/>
        <v>1a</v>
      </c>
    </row>
    <row r="11" spans="1:11" x14ac:dyDescent="0.35">
      <c r="A11" t="str">
        <f t="shared" si="6"/>
        <v>&lt;a href='3.13_2_2.html' class=Questions header=2&gt;</v>
      </c>
      <c r="B11" t="s">
        <v>25</v>
      </c>
      <c r="C11" t="str">
        <f t="shared" si="0"/>
        <v>&lt;/a&gt;</v>
      </c>
      <c r="E11" t="str">
        <f t="shared" si="1"/>
        <v>Part 2.2</v>
      </c>
      <c r="F11" t="str">
        <f t="shared" si="2"/>
        <v>2.2</v>
      </c>
      <c r="G11" t="str">
        <f t="shared" si="3"/>
        <v>2_2</v>
      </c>
      <c r="H11" t="str">
        <f t="shared" si="4"/>
        <v>3.13_2_2</v>
      </c>
      <c r="I11" t="s">
        <v>11</v>
      </c>
      <c r="J11" s="2" t="s">
        <v>39</v>
      </c>
      <c r="K11" t="str">
        <f t="shared" si="5"/>
        <v>2</v>
      </c>
    </row>
    <row r="12" spans="1:11" x14ac:dyDescent="0.35">
      <c r="A12" t="str">
        <f t="shared" si="6"/>
        <v>&lt;a href='3.13_2_2a.html' class=Document header=2a&gt;</v>
      </c>
      <c r="B12" t="s">
        <v>32</v>
      </c>
      <c r="C12" t="str">
        <f>IF(I12&lt;&gt;"Lesson","&lt;/a&gt;","&lt;/span&gt;")</f>
        <v>&lt;/a&gt;</v>
      </c>
      <c r="E12" t="str">
        <f t="shared" si="1"/>
        <v>Part 2.2a</v>
      </c>
      <c r="F12" t="str">
        <f t="shared" si="2"/>
        <v>2.2a</v>
      </c>
      <c r="G12" t="str">
        <f t="shared" si="3"/>
        <v>2_2a</v>
      </c>
      <c r="H12" t="str">
        <f t="shared" si="4"/>
        <v>3.13_2_2a</v>
      </c>
      <c r="I12" t="s">
        <v>8</v>
      </c>
      <c r="J12" s="2" t="s">
        <v>37</v>
      </c>
      <c r="K12" t="str">
        <f t="shared" si="5"/>
        <v>2a</v>
      </c>
    </row>
    <row r="13" spans="1:11" x14ac:dyDescent="0.35">
      <c r="A13" t="str">
        <f t="shared" si="6"/>
        <v>&lt;a href='3.13_2_3.html' class=Video header=3&gt;</v>
      </c>
      <c r="B13" t="s">
        <v>26</v>
      </c>
      <c r="C13" t="str">
        <f t="shared" si="0"/>
        <v>&lt;/a&gt;</v>
      </c>
      <c r="E13" t="str">
        <f t="shared" si="1"/>
        <v>Part 2.3</v>
      </c>
      <c r="F13" t="str">
        <f t="shared" si="2"/>
        <v>2.3</v>
      </c>
      <c r="G13" t="str">
        <f t="shared" si="3"/>
        <v>2_3</v>
      </c>
      <c r="H13" t="str">
        <f t="shared" si="4"/>
        <v>3.13_2_3</v>
      </c>
      <c r="I13" t="s">
        <v>9</v>
      </c>
      <c r="J13" s="2" t="s">
        <v>74</v>
      </c>
      <c r="K13" t="str">
        <f t="shared" si="5"/>
        <v>3</v>
      </c>
    </row>
    <row r="14" spans="1:11" x14ac:dyDescent="0.35">
      <c r="A14" t="str">
        <f t="shared" si="6"/>
        <v>&lt;a href='3.13_2_3a.html' class=Document header=3a&gt;</v>
      </c>
      <c r="B14" t="s">
        <v>33</v>
      </c>
      <c r="C14" t="str">
        <f>IF(I14&lt;&gt;"Lesson","&lt;/a&gt;","&lt;/span&gt;")</f>
        <v>&lt;/a&gt;</v>
      </c>
      <c r="E14" t="str">
        <f t="shared" si="1"/>
        <v>Part 2.3a</v>
      </c>
      <c r="F14" t="str">
        <f t="shared" si="2"/>
        <v>2.3a</v>
      </c>
      <c r="G14" t="str">
        <f t="shared" si="3"/>
        <v>2_3a</v>
      </c>
      <c r="H14" t="str">
        <f t="shared" si="4"/>
        <v>3.13_2_3a</v>
      </c>
      <c r="I14" t="s">
        <v>8</v>
      </c>
      <c r="J14" s="2" t="s">
        <v>40</v>
      </c>
      <c r="K14" t="str">
        <f t="shared" si="5"/>
        <v>3a</v>
      </c>
    </row>
    <row r="15" spans="1:11" x14ac:dyDescent="0.35">
      <c r="A15" t="str">
        <f t="shared" si="6"/>
        <v>&lt;a href='3.13_2_4.html' class=Questions header=4&gt;</v>
      </c>
      <c r="B15" t="s">
        <v>27</v>
      </c>
      <c r="C15" t="str">
        <f t="shared" si="0"/>
        <v>&lt;/a&gt;</v>
      </c>
      <c r="E15" t="str">
        <f t="shared" si="1"/>
        <v>Part 2.4</v>
      </c>
      <c r="F15" t="str">
        <f t="shared" si="2"/>
        <v>2.4</v>
      </c>
      <c r="G15" t="str">
        <f t="shared" si="3"/>
        <v>2_4</v>
      </c>
      <c r="H15" t="str">
        <f t="shared" si="4"/>
        <v>3.13_2_4</v>
      </c>
      <c r="I15" t="s">
        <v>11</v>
      </c>
      <c r="J15" s="2" t="s">
        <v>42</v>
      </c>
      <c r="K15" t="str">
        <f t="shared" si="5"/>
        <v>4</v>
      </c>
    </row>
    <row r="16" spans="1:11" x14ac:dyDescent="0.35">
      <c r="A16" t="str">
        <f t="shared" si="6"/>
        <v>&lt;a href='3.13_2_4a.html' class=Document header=4a&gt;</v>
      </c>
      <c r="B16" t="s">
        <v>34</v>
      </c>
      <c r="C16" t="str">
        <f>IF(I16&lt;&gt;"Lesson","&lt;/a&gt;","&lt;/span&gt;")</f>
        <v>&lt;/a&gt;</v>
      </c>
      <c r="E16" t="str">
        <f t="shared" si="1"/>
        <v>Part 2.4a</v>
      </c>
      <c r="F16" t="str">
        <f t="shared" si="2"/>
        <v>2.4a</v>
      </c>
      <c r="G16" t="str">
        <f t="shared" si="3"/>
        <v>2_4a</v>
      </c>
      <c r="H16" t="str">
        <f t="shared" si="4"/>
        <v>3.13_2_4a</v>
      </c>
      <c r="I16" t="s">
        <v>8</v>
      </c>
      <c r="J16" s="2" t="s">
        <v>41</v>
      </c>
      <c r="K16" t="str">
        <f t="shared" si="5"/>
        <v>4a</v>
      </c>
    </row>
    <row r="17" spans="1:11" x14ac:dyDescent="0.35">
      <c r="A17" t="str">
        <f t="shared" si="6"/>
        <v>&lt;/span&gt;&lt;span class=group&gt;&lt;span class=title&gt;</v>
      </c>
      <c r="B17" t="s">
        <v>18</v>
      </c>
      <c r="C17" t="str">
        <f t="shared" si="0"/>
        <v>&lt;/span&gt;</v>
      </c>
      <c r="E17" t="str">
        <f t="shared" si="1"/>
        <v>Part 3</v>
      </c>
      <c r="F17" t="str">
        <f t="shared" si="2"/>
        <v>3</v>
      </c>
      <c r="G17" t="str">
        <f t="shared" si="3"/>
        <v>3</v>
      </c>
      <c r="H17" t="str">
        <f t="shared" si="4"/>
        <v>3.13_3</v>
      </c>
      <c r="I17" t="s">
        <v>10</v>
      </c>
      <c r="J17" s="2"/>
      <c r="K17" t="str">
        <f t="shared" si="5"/>
        <v/>
      </c>
    </row>
    <row r="18" spans="1:11" x14ac:dyDescent="0.35">
      <c r="A18" t="str">
        <f t="shared" si="6"/>
        <v>&lt;a href='3.13_3a.html' class=Video header=a&gt;</v>
      </c>
      <c r="B18" t="s">
        <v>43</v>
      </c>
      <c r="C18" t="str">
        <f t="shared" si="0"/>
        <v>&lt;/a&gt;</v>
      </c>
      <c r="E18" t="str">
        <f t="shared" si="1"/>
        <v>Part 3a</v>
      </c>
      <c r="F18" t="str">
        <f t="shared" si="2"/>
        <v>3a</v>
      </c>
      <c r="G18" t="str">
        <f t="shared" si="3"/>
        <v>3a</v>
      </c>
      <c r="H18" t="str">
        <f t="shared" si="4"/>
        <v>3.13_3a</v>
      </c>
      <c r="I18" t="s">
        <v>9</v>
      </c>
      <c r="J18" s="2" t="s">
        <v>78</v>
      </c>
      <c r="K18" t="str">
        <f t="shared" si="5"/>
        <v>a</v>
      </c>
    </row>
    <row r="19" spans="1:11" x14ac:dyDescent="0.35">
      <c r="A19" t="str">
        <f t="shared" si="6"/>
        <v>&lt;a href='3.13_3b.html' class=Document header=b&gt;</v>
      </c>
      <c r="B19" t="s">
        <v>44</v>
      </c>
      <c r="C19" t="str">
        <f t="shared" si="0"/>
        <v>&lt;/a&gt;</v>
      </c>
      <c r="E19" t="str">
        <f t="shared" si="1"/>
        <v>Part 3b</v>
      </c>
      <c r="F19" t="str">
        <f t="shared" si="2"/>
        <v>3b</v>
      </c>
      <c r="G19" t="str">
        <f t="shared" si="3"/>
        <v>3b</v>
      </c>
      <c r="H19" t="str">
        <f t="shared" si="4"/>
        <v>3.13_3b</v>
      </c>
      <c r="I19" t="s">
        <v>8</v>
      </c>
      <c r="J19" s="2" t="s">
        <v>47</v>
      </c>
      <c r="K19" t="str">
        <f t="shared" si="5"/>
        <v>b</v>
      </c>
    </row>
    <row r="20" spans="1:11" x14ac:dyDescent="0.35">
      <c r="A20" t="str">
        <f t="shared" si="6"/>
        <v>&lt;a href='3.13_3_1.html' class=Document header=1&gt;</v>
      </c>
      <c r="B20" t="s">
        <v>52</v>
      </c>
      <c r="C20" t="str">
        <f t="shared" si="0"/>
        <v>&lt;/a&gt;</v>
      </c>
      <c r="E20" t="str">
        <f t="shared" si="1"/>
        <v>Part 3.1</v>
      </c>
      <c r="F20" t="str">
        <f t="shared" si="2"/>
        <v>3.1</v>
      </c>
      <c r="G20" t="str">
        <f t="shared" si="3"/>
        <v>3_1</v>
      </c>
      <c r="H20" t="str">
        <f t="shared" si="4"/>
        <v>3.13_3_1</v>
      </c>
      <c r="I20" t="s">
        <v>8</v>
      </c>
      <c r="J20" s="2" t="s">
        <v>46</v>
      </c>
      <c r="K20" t="str">
        <f t="shared" si="5"/>
        <v>1</v>
      </c>
    </row>
    <row r="21" spans="1:11" x14ac:dyDescent="0.35">
      <c r="A21" t="str">
        <f t="shared" si="6"/>
        <v>&lt;a href='3.13_3_2.html' class=Document header=2&gt;</v>
      </c>
      <c r="B21" t="s">
        <v>53</v>
      </c>
      <c r="C21" t="str">
        <f t="shared" si="0"/>
        <v>&lt;/a&gt;</v>
      </c>
      <c r="E21" t="str">
        <f t="shared" si="1"/>
        <v>Part 3.2</v>
      </c>
      <c r="F21" t="str">
        <f t="shared" si="2"/>
        <v>3.2</v>
      </c>
      <c r="G21" t="str">
        <f t="shared" si="3"/>
        <v>3_2</v>
      </c>
      <c r="H21" t="str">
        <f t="shared" si="4"/>
        <v>3.13_3_2</v>
      </c>
      <c r="I21" t="s">
        <v>8</v>
      </c>
      <c r="J21" s="2" t="s">
        <v>45</v>
      </c>
      <c r="K21" t="str">
        <f t="shared" si="5"/>
        <v>2</v>
      </c>
    </row>
    <row r="22" spans="1:11" x14ac:dyDescent="0.35">
      <c r="A22" t="str">
        <f t="shared" si="6"/>
        <v>&lt;/span&gt;&lt;span class=group&gt;&lt;span class=title&gt;</v>
      </c>
      <c r="B22" t="s">
        <v>19</v>
      </c>
      <c r="C22" t="str">
        <f t="shared" si="0"/>
        <v>&lt;/span&gt;</v>
      </c>
      <c r="E22" t="str">
        <f t="shared" si="1"/>
        <v>Part 4</v>
      </c>
      <c r="F22" t="str">
        <f t="shared" si="2"/>
        <v>4</v>
      </c>
      <c r="G22" t="str">
        <f t="shared" si="3"/>
        <v>4</v>
      </c>
      <c r="H22" t="str">
        <f t="shared" si="4"/>
        <v>3.13_4</v>
      </c>
      <c r="I22" s="3" t="s">
        <v>10</v>
      </c>
      <c r="J22" s="2"/>
      <c r="K22" t="str">
        <f t="shared" si="5"/>
        <v/>
      </c>
    </row>
    <row r="23" spans="1:11" x14ac:dyDescent="0.35">
      <c r="A23" t="str">
        <f t="shared" si="6"/>
        <v>&lt;a href='3.13_4a.html' class=Video header=a&gt;</v>
      </c>
      <c r="B23" t="s">
        <v>50</v>
      </c>
      <c r="C23" t="str">
        <f t="shared" si="0"/>
        <v>&lt;/a&gt;</v>
      </c>
      <c r="E23" t="str">
        <f t="shared" si="1"/>
        <v>Part 4a</v>
      </c>
      <c r="F23" t="str">
        <f t="shared" si="2"/>
        <v>4a</v>
      </c>
      <c r="G23" t="str">
        <f t="shared" si="3"/>
        <v>4a</v>
      </c>
      <c r="H23" t="str">
        <f t="shared" si="4"/>
        <v>3.13_4a</v>
      </c>
      <c r="I23" t="s">
        <v>9</v>
      </c>
      <c r="J23" s="2" t="s">
        <v>79</v>
      </c>
      <c r="K23" t="str">
        <f t="shared" si="5"/>
        <v>a</v>
      </c>
    </row>
    <row r="24" spans="1:11" x14ac:dyDescent="0.35">
      <c r="A24" t="str">
        <f t="shared" si="6"/>
        <v>&lt;a href='3.13_4b.html' class=Document header=b&gt;</v>
      </c>
      <c r="B24" t="s">
        <v>51</v>
      </c>
      <c r="C24" t="str">
        <f t="shared" si="0"/>
        <v>&lt;/a&gt;</v>
      </c>
      <c r="E24" t="str">
        <f t="shared" si="1"/>
        <v>Part 4b</v>
      </c>
      <c r="F24" t="str">
        <f t="shared" si="2"/>
        <v>4b</v>
      </c>
      <c r="G24" t="str">
        <f t="shared" si="3"/>
        <v>4b</v>
      </c>
      <c r="H24" t="str">
        <f t="shared" si="4"/>
        <v>3.13_4b</v>
      </c>
      <c r="I24" t="s">
        <v>8</v>
      </c>
      <c r="J24" s="2" t="s">
        <v>48</v>
      </c>
      <c r="K24" t="str">
        <f t="shared" si="5"/>
        <v>b</v>
      </c>
    </row>
    <row r="25" spans="1:11" x14ac:dyDescent="0.35">
      <c r="A25" t="str">
        <f t="shared" si="6"/>
        <v>&lt;a href='3.13_4_1.html' class=Document header=1&gt;</v>
      </c>
      <c r="B25" t="s">
        <v>54</v>
      </c>
      <c r="C25" t="str">
        <f t="shared" si="0"/>
        <v>&lt;/a&gt;</v>
      </c>
      <c r="E25" t="str">
        <f t="shared" si="1"/>
        <v>Part 4.1</v>
      </c>
      <c r="F25" t="str">
        <f t="shared" si="2"/>
        <v>4.1</v>
      </c>
      <c r="G25" t="str">
        <f t="shared" si="3"/>
        <v>4_1</v>
      </c>
      <c r="H25" t="str">
        <f t="shared" si="4"/>
        <v>3.13_4_1</v>
      </c>
      <c r="I25" t="s">
        <v>8</v>
      </c>
      <c r="J25" s="2" t="s">
        <v>49</v>
      </c>
      <c r="K25" t="str">
        <f t="shared" si="5"/>
        <v>1</v>
      </c>
    </row>
    <row r="26" spans="1:11" x14ac:dyDescent="0.35">
      <c r="A26" t="str">
        <f t="shared" si="6"/>
        <v>&lt;/span&gt;&lt;span class=group&gt;&lt;span class=title&gt;</v>
      </c>
      <c r="B26" t="s">
        <v>55</v>
      </c>
      <c r="C26" t="str">
        <f t="shared" si="0"/>
        <v>&lt;/span&gt;</v>
      </c>
      <c r="E26" t="str">
        <f t="shared" si="1"/>
        <v>Part 5</v>
      </c>
      <c r="F26" t="str">
        <f t="shared" si="2"/>
        <v>5</v>
      </c>
      <c r="G26" t="str">
        <f t="shared" si="3"/>
        <v>5</v>
      </c>
      <c r="H26" t="str">
        <f t="shared" si="4"/>
        <v>3.13_5</v>
      </c>
      <c r="I26" s="3" t="s">
        <v>10</v>
      </c>
      <c r="J26" s="2"/>
      <c r="K26" t="str">
        <f t="shared" si="5"/>
        <v/>
      </c>
    </row>
    <row r="27" spans="1:11" x14ac:dyDescent="0.35">
      <c r="A27" t="str">
        <f t="shared" si="6"/>
        <v>&lt;a href='3.13_5a.html' class=Video header=a&gt;</v>
      </c>
      <c r="B27" t="s">
        <v>56</v>
      </c>
      <c r="C27" t="str">
        <f t="shared" si="0"/>
        <v>&lt;/a&gt;</v>
      </c>
      <c r="E27" t="str">
        <f t="shared" si="1"/>
        <v>Part 5a</v>
      </c>
      <c r="F27" t="str">
        <f t="shared" si="2"/>
        <v>5a</v>
      </c>
      <c r="G27" t="str">
        <f t="shared" si="3"/>
        <v>5a</v>
      </c>
      <c r="H27" t="str">
        <f t="shared" si="4"/>
        <v>3.13_5a</v>
      </c>
      <c r="I27" s="3" t="s">
        <v>9</v>
      </c>
      <c r="J27" s="2" t="s">
        <v>75</v>
      </c>
      <c r="K27" t="str">
        <f t="shared" si="5"/>
        <v>a</v>
      </c>
    </row>
    <row r="28" spans="1:11" x14ac:dyDescent="0.35">
      <c r="A28" t="str">
        <f t="shared" si="6"/>
        <v>&lt;a href='3.13_5b.html' class=Document header=b&gt;</v>
      </c>
      <c r="B28" t="s">
        <v>57</v>
      </c>
      <c r="C28" t="str">
        <f t="shared" si="0"/>
        <v>&lt;/a&gt;</v>
      </c>
      <c r="E28" t="str">
        <f t="shared" si="1"/>
        <v>Part 5b</v>
      </c>
      <c r="F28" t="str">
        <f t="shared" si="2"/>
        <v>5b</v>
      </c>
      <c r="G28" t="str">
        <f t="shared" si="3"/>
        <v>5b</v>
      </c>
      <c r="H28" t="str">
        <f t="shared" si="4"/>
        <v>3.13_5b</v>
      </c>
      <c r="I28" t="s">
        <v>8</v>
      </c>
      <c r="J28" s="2" t="s">
        <v>58</v>
      </c>
      <c r="K28" t="str">
        <f t="shared" si="5"/>
        <v>b</v>
      </c>
    </row>
    <row r="29" spans="1:11" x14ac:dyDescent="0.35">
      <c r="A29" t="str">
        <f t="shared" si="6"/>
        <v>&lt;a href='3.13_5_1.html' class=Document header=1&gt;</v>
      </c>
      <c r="B29" t="s">
        <v>59</v>
      </c>
      <c r="C29" t="str">
        <f t="shared" si="0"/>
        <v>&lt;/a&gt;</v>
      </c>
      <c r="E29" t="str">
        <f t="shared" si="1"/>
        <v>Part 5.1</v>
      </c>
      <c r="F29" t="str">
        <f t="shared" si="2"/>
        <v>5.1</v>
      </c>
      <c r="G29" t="str">
        <f t="shared" si="3"/>
        <v>5_1</v>
      </c>
      <c r="H29" t="str">
        <f t="shared" si="4"/>
        <v>3.13_5_1</v>
      </c>
      <c r="I29" t="s">
        <v>8</v>
      </c>
      <c r="J29" s="2" t="s">
        <v>60</v>
      </c>
      <c r="K29" t="str">
        <f t="shared" si="5"/>
        <v>1</v>
      </c>
    </row>
    <row r="30" spans="1:11" x14ac:dyDescent="0.35">
      <c r="A30" t="str">
        <f t="shared" si="6"/>
        <v>&lt;a href='3.13_5_2.html' class=Video header=2&gt;</v>
      </c>
      <c r="B30" t="s">
        <v>61</v>
      </c>
      <c r="C30" t="str">
        <f t="shared" si="0"/>
        <v>&lt;/a&gt;</v>
      </c>
      <c r="E30" t="str">
        <f t="shared" si="1"/>
        <v>Part 5.2</v>
      </c>
      <c r="F30" t="str">
        <f t="shared" si="2"/>
        <v>5.2</v>
      </c>
      <c r="G30" t="str">
        <f t="shared" si="3"/>
        <v>5_2</v>
      </c>
      <c r="H30" t="str">
        <f t="shared" si="4"/>
        <v>3.13_5_2</v>
      </c>
      <c r="I30" s="3" t="s">
        <v>9</v>
      </c>
      <c r="J30" s="2" t="s">
        <v>76</v>
      </c>
      <c r="K30" t="str">
        <f t="shared" si="5"/>
        <v>2</v>
      </c>
    </row>
    <row r="31" spans="1:11" x14ac:dyDescent="0.35">
      <c r="A31" t="str">
        <f t="shared" si="6"/>
        <v>&lt;a href='3.13_5_2a.html' class=Document header=2a&gt;</v>
      </c>
      <c r="B31" t="s">
        <v>66</v>
      </c>
      <c r="C31" t="str">
        <f t="shared" si="0"/>
        <v>&lt;/a&gt;</v>
      </c>
      <c r="E31" t="str">
        <f t="shared" si="1"/>
        <v>Part 5.2a</v>
      </c>
      <c r="F31" t="str">
        <f t="shared" si="2"/>
        <v>5.2a</v>
      </c>
      <c r="G31" t="str">
        <f t="shared" si="3"/>
        <v>5_2a</v>
      </c>
      <c r="H31" t="str">
        <f t="shared" si="4"/>
        <v>3.13_5_2a</v>
      </c>
      <c r="I31" s="3" t="s">
        <v>8</v>
      </c>
      <c r="J31" s="2" t="s">
        <v>63</v>
      </c>
      <c r="K31" t="str">
        <f t="shared" si="5"/>
        <v>2a</v>
      </c>
    </row>
    <row r="32" spans="1:11" x14ac:dyDescent="0.35">
      <c r="A32" t="str">
        <f t="shared" si="6"/>
        <v>&lt;a href='3.13_5_3.html' class=Document header=3&gt;</v>
      </c>
      <c r="B32" t="s">
        <v>62</v>
      </c>
      <c r="C32" t="str">
        <f t="shared" si="0"/>
        <v>&lt;/a&gt;</v>
      </c>
      <c r="E32" t="str">
        <f t="shared" si="1"/>
        <v>Part 5.3</v>
      </c>
      <c r="F32" t="str">
        <f t="shared" si="2"/>
        <v>5.3</v>
      </c>
      <c r="G32" t="str">
        <f t="shared" si="3"/>
        <v>5_3</v>
      </c>
      <c r="H32" t="str">
        <f t="shared" si="4"/>
        <v>3.13_5_3</v>
      </c>
      <c r="I32" s="3" t="s">
        <v>8</v>
      </c>
      <c r="J32" s="2" t="s">
        <v>64</v>
      </c>
      <c r="K32" t="str">
        <f t="shared" si="5"/>
        <v>3</v>
      </c>
    </row>
    <row r="33" spans="1:11" x14ac:dyDescent="0.35">
      <c r="A33" t="str">
        <f t="shared" si="6"/>
        <v>&lt;a href='3.13_5_4.html' class=Video header=4&gt;</v>
      </c>
      <c r="B33" t="s">
        <v>67</v>
      </c>
      <c r="C33" t="str">
        <f t="shared" si="0"/>
        <v>&lt;/a&gt;</v>
      </c>
      <c r="E33" t="str">
        <f t="shared" ref="E33:E34" si="7">LEFT(B33,FIND(":",B33)-1)</f>
        <v>Part 5.4</v>
      </c>
      <c r="F33" t="str">
        <f t="shared" si="2"/>
        <v>5.4</v>
      </c>
      <c r="G33" t="str">
        <f t="shared" si="3"/>
        <v>5_4</v>
      </c>
      <c r="H33" t="str">
        <f t="shared" ref="H33:H34" si="8">"3.13_"&amp;G33</f>
        <v>3.13_5_4</v>
      </c>
      <c r="I33" s="3" t="s">
        <v>9</v>
      </c>
      <c r="J33" s="2" t="s">
        <v>77</v>
      </c>
      <c r="K33" t="str">
        <f t="shared" si="5"/>
        <v>4</v>
      </c>
    </row>
    <row r="34" spans="1:11" x14ac:dyDescent="0.35">
      <c r="A34" t="str">
        <f t="shared" si="6"/>
        <v>&lt;a href='3.13_5_4a.html' class=Document header=4a&gt;</v>
      </c>
      <c r="B34" t="s">
        <v>68</v>
      </c>
      <c r="C34" t="str">
        <f t="shared" si="0"/>
        <v>&lt;/a&gt;</v>
      </c>
      <c r="E34" t="str">
        <f t="shared" si="7"/>
        <v>Part 5.4a</v>
      </c>
      <c r="F34" t="str">
        <f t="shared" si="2"/>
        <v>5.4a</v>
      </c>
      <c r="G34" t="str">
        <f t="shared" si="3"/>
        <v>5_4a</v>
      </c>
      <c r="H34" t="str">
        <f t="shared" si="8"/>
        <v>3.13_5_4a</v>
      </c>
      <c r="I34" s="3" t="s">
        <v>8</v>
      </c>
      <c r="J34" s="2" t="s">
        <v>70</v>
      </c>
      <c r="K34" t="str">
        <f t="shared" si="5"/>
        <v>4a</v>
      </c>
    </row>
    <row r="35" spans="1:11" x14ac:dyDescent="0.35">
      <c r="A35" t="str">
        <f t="shared" si="6"/>
        <v>&lt;a href='3.13_5_5.html' class=Document header=5&gt;</v>
      </c>
      <c r="B35" t="s">
        <v>69</v>
      </c>
      <c r="C35" t="str">
        <f t="shared" si="0"/>
        <v>&lt;/a&gt;</v>
      </c>
      <c r="E35" t="str">
        <f t="shared" ref="E35" si="9">LEFT(B35,FIND(":",B35)-1)</f>
        <v>Part 5.5</v>
      </c>
      <c r="F35" t="str">
        <f t="shared" si="2"/>
        <v>5.5</v>
      </c>
      <c r="G35" t="str">
        <f t="shared" si="3"/>
        <v>5_5</v>
      </c>
      <c r="H35" t="str">
        <f t="shared" ref="H35" si="10">"3.13_"&amp;G35</f>
        <v>3.13_5_5</v>
      </c>
      <c r="I35" s="3" t="s">
        <v>8</v>
      </c>
      <c r="J35" s="2" t="s">
        <v>71</v>
      </c>
      <c r="K35" t="str">
        <f t="shared" si="5"/>
        <v>5</v>
      </c>
    </row>
    <row r="36" spans="1:11" x14ac:dyDescent="0.35">
      <c r="A36" t="str">
        <f t="shared" si="6"/>
        <v>&lt;/span&gt;&lt;span class=group&gt;&lt;span class=title&gt;</v>
      </c>
      <c r="B36" t="s">
        <v>99</v>
      </c>
      <c r="C36" t="str">
        <f t="shared" si="0"/>
        <v>&lt;/span&gt;</v>
      </c>
      <c r="E36" t="str">
        <f t="shared" si="1"/>
        <v>Part 6</v>
      </c>
      <c r="F36" t="str">
        <f t="shared" si="2"/>
        <v>6</v>
      </c>
      <c r="G36" t="str">
        <f t="shared" si="3"/>
        <v>6</v>
      </c>
      <c r="H36" t="str">
        <f t="shared" si="4"/>
        <v>3.13_6</v>
      </c>
      <c r="I36" s="3" t="s">
        <v>10</v>
      </c>
      <c r="J36" s="2"/>
      <c r="K36" t="str">
        <f t="shared" si="5"/>
        <v/>
      </c>
    </row>
    <row r="37" spans="1:11" x14ac:dyDescent="0.35">
      <c r="A37" t="str">
        <f t="shared" si="6"/>
        <v>&lt;a href='3.13_6a.html' class=Video header=a&gt;</v>
      </c>
      <c r="B37" t="s">
        <v>100</v>
      </c>
      <c r="C37" t="str">
        <f t="shared" si="0"/>
        <v>&lt;/a&gt;</v>
      </c>
      <c r="E37" t="str">
        <f t="shared" si="1"/>
        <v>Part 6a</v>
      </c>
      <c r="F37" t="str">
        <f t="shared" si="2"/>
        <v>6a</v>
      </c>
      <c r="G37" t="str">
        <f t="shared" si="3"/>
        <v>6a</v>
      </c>
      <c r="H37" t="str">
        <f t="shared" si="4"/>
        <v>3.13_6a</v>
      </c>
      <c r="I37" s="3" t="s">
        <v>9</v>
      </c>
      <c r="J37" s="2" t="s">
        <v>91</v>
      </c>
      <c r="K37" t="str">
        <f t="shared" si="5"/>
        <v>a</v>
      </c>
    </row>
    <row r="38" spans="1:11" x14ac:dyDescent="0.35">
      <c r="A38" t="str">
        <f t="shared" si="6"/>
        <v>&lt;a href='3.13_6b.html' class=Document header=b&gt;</v>
      </c>
      <c r="B38" t="s">
        <v>101</v>
      </c>
      <c r="C38" t="str">
        <f t="shared" si="0"/>
        <v>&lt;/a&gt;</v>
      </c>
      <c r="E38" t="str">
        <f t="shared" ref="E38:E39" si="11">LEFT(B38,FIND(":",B38)-1)</f>
        <v>Part 6b</v>
      </c>
      <c r="F38" t="str">
        <f t="shared" si="2"/>
        <v>6b</v>
      </c>
      <c r="G38" t="str">
        <f t="shared" si="3"/>
        <v>6b</v>
      </c>
      <c r="H38" t="str">
        <f t="shared" ref="H38:H39" si="12">"3.13_"&amp;G38</f>
        <v>3.13_6b</v>
      </c>
      <c r="I38" s="3" t="s">
        <v>8</v>
      </c>
      <c r="J38" s="2" t="s">
        <v>65</v>
      </c>
      <c r="K38" t="str">
        <f t="shared" si="5"/>
        <v>b</v>
      </c>
    </row>
    <row r="39" spans="1:11" x14ac:dyDescent="0.35">
      <c r="A39" t="str">
        <f t="shared" si="6"/>
        <v>&lt;a href='3.13_6_1.html' class=Document header=1&gt;</v>
      </c>
      <c r="B39" t="s">
        <v>102</v>
      </c>
      <c r="C39" t="str">
        <f t="shared" si="0"/>
        <v>&lt;/a&gt;</v>
      </c>
      <c r="E39" t="str">
        <f t="shared" si="11"/>
        <v>Part 6.1</v>
      </c>
      <c r="F39" t="str">
        <f t="shared" si="2"/>
        <v>6.1</v>
      </c>
      <c r="G39" t="str">
        <f t="shared" si="3"/>
        <v>6_1</v>
      </c>
      <c r="H39" t="str">
        <f t="shared" si="12"/>
        <v>3.13_6_1</v>
      </c>
      <c r="I39" s="3" t="s">
        <v>8</v>
      </c>
      <c r="J39" s="2" t="s">
        <v>80</v>
      </c>
      <c r="K39" t="str">
        <f t="shared" si="5"/>
        <v>1</v>
      </c>
    </row>
    <row r="40" spans="1:11" x14ac:dyDescent="0.35">
      <c r="A40" t="str">
        <f t="shared" si="6"/>
        <v>&lt;/span&gt;&lt;span class=group&gt;&lt;span class=title&gt;</v>
      </c>
      <c r="B40" t="s">
        <v>81</v>
      </c>
      <c r="C40" t="str">
        <f t="shared" si="0"/>
        <v>&lt;/span&gt;</v>
      </c>
      <c r="E40" t="str">
        <f t="shared" si="1"/>
        <v>Part 7</v>
      </c>
      <c r="F40" t="str">
        <f t="shared" si="2"/>
        <v>7</v>
      </c>
      <c r="G40" t="str">
        <f t="shared" si="3"/>
        <v>7</v>
      </c>
      <c r="H40" t="str">
        <f t="shared" si="4"/>
        <v>3.13_7</v>
      </c>
      <c r="I40" s="3" t="s">
        <v>10</v>
      </c>
      <c r="J40" s="2"/>
      <c r="K40" t="str">
        <f t="shared" si="5"/>
        <v/>
      </c>
    </row>
    <row r="41" spans="1:11" x14ac:dyDescent="0.35">
      <c r="A41" t="str">
        <f t="shared" si="6"/>
        <v>&lt;a href='3.13_7a.html' class=Video header=a&gt;</v>
      </c>
      <c r="B41" t="s">
        <v>87</v>
      </c>
      <c r="C41" t="str">
        <f t="shared" ref="C41:C43" si="13">IF(I41&lt;&gt;"Lesson","&lt;/a&gt;","&lt;/span&gt;")</f>
        <v>&lt;/a&gt;</v>
      </c>
      <c r="E41" t="str">
        <f t="shared" ref="E41:E43" si="14">LEFT(B41,FIND(":",B41)-1)</f>
        <v>Part 7a</v>
      </c>
      <c r="F41" t="str">
        <f t="shared" ref="F41:F43" si="15">RIGHT(E41,LEN(E41)-FIND(" ",E41))</f>
        <v>7a</v>
      </c>
      <c r="G41" t="str">
        <f t="shared" ref="G41:G43" si="16">SUBSTITUTE(F41,".","_")</f>
        <v>7a</v>
      </c>
      <c r="H41" t="str">
        <f t="shared" ref="H41:H43" si="17">"3.13_"&amp;G41</f>
        <v>3.13_7a</v>
      </c>
      <c r="I41" s="3" t="s">
        <v>9</v>
      </c>
      <c r="J41" s="2" t="s">
        <v>92</v>
      </c>
      <c r="K41" t="str">
        <f t="shared" si="5"/>
        <v>a</v>
      </c>
    </row>
    <row r="42" spans="1:11" x14ac:dyDescent="0.35">
      <c r="A42" t="str">
        <f t="shared" si="6"/>
        <v>&lt;a href='3.13_7b.html' class=Document header=b&gt;</v>
      </c>
      <c r="B42" t="s">
        <v>88</v>
      </c>
      <c r="C42" t="str">
        <f t="shared" si="13"/>
        <v>&lt;/a&gt;</v>
      </c>
      <c r="E42" t="str">
        <f t="shared" si="14"/>
        <v>Part 7b</v>
      </c>
      <c r="F42" t="str">
        <f t="shared" si="15"/>
        <v>7b</v>
      </c>
      <c r="G42" t="str">
        <f t="shared" si="16"/>
        <v>7b</v>
      </c>
      <c r="H42" t="str">
        <f t="shared" si="17"/>
        <v>3.13_7b</v>
      </c>
      <c r="I42" s="3" t="s">
        <v>8</v>
      </c>
      <c r="J42" s="2" t="s">
        <v>85</v>
      </c>
      <c r="K42" t="str">
        <f t="shared" si="5"/>
        <v>b</v>
      </c>
    </row>
    <row r="43" spans="1:11" x14ac:dyDescent="0.35">
      <c r="A43" t="str">
        <f t="shared" si="6"/>
        <v>&lt;a href='3.13_7_1.html' class=Document header=1&gt;</v>
      </c>
      <c r="B43" t="s">
        <v>89</v>
      </c>
      <c r="C43" t="str">
        <f t="shared" si="13"/>
        <v>&lt;/a&gt;</v>
      </c>
      <c r="E43" t="str">
        <f t="shared" si="14"/>
        <v>Part 7.1</v>
      </c>
      <c r="F43" t="str">
        <f t="shared" si="15"/>
        <v>7.1</v>
      </c>
      <c r="G43" t="str">
        <f t="shared" si="16"/>
        <v>7_1</v>
      </c>
      <c r="H43" t="str">
        <f t="shared" si="17"/>
        <v>3.13_7_1</v>
      </c>
      <c r="I43" s="3" t="s">
        <v>8</v>
      </c>
      <c r="J43" s="2" t="s">
        <v>90</v>
      </c>
      <c r="K43" t="str">
        <f t="shared" si="5"/>
        <v>1</v>
      </c>
    </row>
    <row r="44" spans="1:11" x14ac:dyDescent="0.35">
      <c r="A44" t="str">
        <f t="shared" si="6"/>
        <v>&lt;/span&gt;&lt;span class=group&gt;&lt;span class=title&gt;</v>
      </c>
      <c r="B44" t="s">
        <v>20</v>
      </c>
      <c r="C44" t="str">
        <f t="shared" si="0"/>
        <v>&lt;/span&gt;</v>
      </c>
      <c r="E44" t="str">
        <f t="shared" si="1"/>
        <v>Part 8</v>
      </c>
      <c r="F44" t="str">
        <f t="shared" si="2"/>
        <v>8</v>
      </c>
      <c r="G44" t="str">
        <f t="shared" si="3"/>
        <v>8</v>
      </c>
      <c r="H44" t="str">
        <f t="shared" si="4"/>
        <v>3.13_8</v>
      </c>
      <c r="I44" s="3" t="s">
        <v>10</v>
      </c>
      <c r="J44" s="2"/>
      <c r="K44" t="str">
        <f t="shared" si="5"/>
        <v/>
      </c>
    </row>
    <row r="45" spans="1:11" x14ac:dyDescent="0.35">
      <c r="A45" t="str">
        <f t="shared" si="6"/>
        <v>&lt;a href='3.13_8a.html' class=Video header=a&gt;</v>
      </c>
      <c r="B45" t="s">
        <v>93</v>
      </c>
      <c r="C45" t="str">
        <f t="shared" si="0"/>
        <v>&lt;/a&gt;</v>
      </c>
      <c r="E45" t="str">
        <f t="shared" ref="E45:E47" si="18">LEFT(B45,FIND(":",B45)-1)</f>
        <v>Part 8a</v>
      </c>
      <c r="F45" t="str">
        <f t="shared" ref="F45:F47" si="19">RIGHT(E45,LEN(E45)-FIND(" ",E45))</f>
        <v>8a</v>
      </c>
      <c r="G45" t="str">
        <f t="shared" ref="G45:G47" si="20">SUBSTITUTE(F45,".","_")</f>
        <v>8a</v>
      </c>
      <c r="H45" t="str">
        <f t="shared" ref="H45:H47" si="21">"3.13_"&amp;G45</f>
        <v>3.13_8a</v>
      </c>
      <c r="I45" s="3" t="s">
        <v>9</v>
      </c>
      <c r="J45" s="2" t="s">
        <v>98</v>
      </c>
      <c r="K45" t="str">
        <f t="shared" si="5"/>
        <v>a</v>
      </c>
    </row>
    <row r="46" spans="1:11" x14ac:dyDescent="0.35">
      <c r="A46" t="str">
        <f t="shared" si="6"/>
        <v>&lt;a href='3.13_8b.html' class=Document header=b&gt;</v>
      </c>
      <c r="B46" t="s">
        <v>94</v>
      </c>
      <c r="C46" t="str">
        <f t="shared" si="0"/>
        <v>&lt;/a&gt;</v>
      </c>
      <c r="E46" t="str">
        <f t="shared" si="18"/>
        <v>Part 8b</v>
      </c>
      <c r="F46" t="str">
        <f t="shared" si="19"/>
        <v>8b</v>
      </c>
      <c r="G46" t="str">
        <f t="shared" si="20"/>
        <v>8b</v>
      </c>
      <c r="H46" t="str">
        <f t="shared" si="21"/>
        <v>3.13_8b</v>
      </c>
      <c r="I46" s="3" t="s">
        <v>8</v>
      </c>
      <c r="J46" s="2" t="s">
        <v>86</v>
      </c>
      <c r="K46" t="str">
        <f t="shared" si="5"/>
        <v>b</v>
      </c>
    </row>
    <row r="47" spans="1:11" x14ac:dyDescent="0.35">
      <c r="A47" t="str">
        <f t="shared" si="6"/>
        <v>&lt;a href='3.13_8_1.html' class=Document header=1&gt;</v>
      </c>
      <c r="B47" t="s">
        <v>95</v>
      </c>
      <c r="C47" t="str">
        <f t="shared" si="0"/>
        <v>&lt;/a&gt;</v>
      </c>
      <c r="E47" t="str">
        <f t="shared" si="18"/>
        <v>Part 8.1</v>
      </c>
      <c r="F47" t="str">
        <f t="shared" si="19"/>
        <v>8.1</v>
      </c>
      <c r="G47" t="str">
        <f t="shared" si="20"/>
        <v>8_1</v>
      </c>
      <c r="H47" t="str">
        <f t="shared" si="21"/>
        <v>3.13_8_1</v>
      </c>
      <c r="I47" s="3" t="s">
        <v>8</v>
      </c>
      <c r="J47" s="2" t="s">
        <v>96</v>
      </c>
      <c r="K47" t="str">
        <f t="shared" si="5"/>
        <v>1</v>
      </c>
    </row>
    <row r="48" spans="1:11" x14ac:dyDescent="0.35">
      <c r="A48" t="str">
        <f t="shared" si="6"/>
        <v>&lt;/span&gt;&lt;span class=group&gt;&lt;span class=title&gt;</v>
      </c>
      <c r="B48" t="s">
        <v>82</v>
      </c>
      <c r="C48" t="str">
        <f t="shared" ref="C48" si="22">IF(I48&lt;&gt;"Lesson","&lt;/a&gt;","&lt;/span&gt;")</f>
        <v>&lt;/span&gt;</v>
      </c>
      <c r="E48" t="str">
        <f t="shared" ref="E48" si="23">LEFT(B48,FIND(":",B48)-1)</f>
        <v>Part 9</v>
      </c>
      <c r="F48" t="str">
        <f t="shared" ref="F48" si="24">RIGHT(E48,LEN(E48)-FIND(" ",E48))</f>
        <v>9</v>
      </c>
      <c r="G48" t="str">
        <f t="shared" ref="G48" si="25">SUBSTITUTE(F48,".","_")</f>
        <v>9</v>
      </c>
      <c r="H48" t="str">
        <f t="shared" ref="H48:H49" si="26">"3.13_"&amp;G48</f>
        <v>3.13_9</v>
      </c>
      <c r="I48" t="s">
        <v>10</v>
      </c>
      <c r="J48" s="2"/>
      <c r="K48" t="str">
        <f t="shared" si="5"/>
        <v/>
      </c>
    </row>
    <row r="49" spans="1:11" x14ac:dyDescent="0.35">
      <c r="A49" t="str">
        <f t="shared" si="6"/>
        <v>&lt;a href='3.13_9a.html' class=Document header=a&gt;</v>
      </c>
      <c r="B49" t="s">
        <v>83</v>
      </c>
      <c r="C49" t="str">
        <f>IF(I49&lt;&gt;"Lesson","&lt;/a&gt;","&lt;/span&gt;")</f>
        <v>&lt;/a&gt;</v>
      </c>
      <c r="E49" t="str">
        <f>LEFT(B49,FIND(":",B49)-1)</f>
        <v>Part 9a</v>
      </c>
      <c r="F49" t="str">
        <f>RIGHT(E49,LEN(E49)-FIND(" ",E49))</f>
        <v>9a</v>
      </c>
      <c r="G49" t="str">
        <f>SUBSTITUTE(F49,".","_")</f>
        <v>9a</v>
      </c>
      <c r="H49" t="str">
        <f t="shared" si="26"/>
        <v>3.13_9a</v>
      </c>
      <c r="I49" t="s">
        <v>8</v>
      </c>
      <c r="J49" s="2" t="s">
        <v>84</v>
      </c>
      <c r="K49" t="str">
        <f t="shared" si="5"/>
        <v>a</v>
      </c>
    </row>
    <row r="50" spans="1:11" x14ac:dyDescent="0.35">
      <c r="A50" t="str">
        <f t="shared" si="6"/>
        <v>&lt;/span&gt;&lt;span class=group&gt;&lt;span class=title&gt;</v>
      </c>
      <c r="B50" t="s">
        <v>13</v>
      </c>
      <c r="C50" t="str">
        <f t="shared" si="0"/>
        <v>&lt;/span&gt;</v>
      </c>
      <c r="E50" t="str">
        <f t="shared" si="1"/>
        <v xml:space="preserve">Appendix </v>
      </c>
      <c r="F50" t="str">
        <f t="shared" si="2"/>
        <v/>
      </c>
      <c r="G50" t="str">
        <f t="shared" si="3"/>
        <v/>
      </c>
      <c r="H50" t="str">
        <f t="shared" si="4"/>
        <v>3.13_</v>
      </c>
      <c r="I50" t="s">
        <v>10</v>
      </c>
      <c r="J50" s="2"/>
      <c r="K50" t="str">
        <f t="shared" si="5"/>
        <v/>
      </c>
    </row>
    <row r="51" spans="1:11" x14ac:dyDescent="0.35">
      <c r="A51" t="str">
        <f t="shared" si="6"/>
        <v>&lt;a href='3.13_A.html' class=Document header=&gt;</v>
      </c>
      <c r="B51" t="s">
        <v>12</v>
      </c>
      <c r="C51" t="str">
        <f>IF(I51&lt;&gt;"Lesson","&lt;/a&gt;","&lt;/span&gt;")</f>
        <v>&lt;/a&gt;</v>
      </c>
      <c r="E51" t="str">
        <f>LEFT(B51,FIND(":",B51)-1)</f>
        <v>Appendix A</v>
      </c>
      <c r="F51" t="str">
        <f>RIGHT(E51,LEN(E51)-FIND(" ",E51))</f>
        <v>A</v>
      </c>
      <c r="G51" t="str">
        <f>SUBSTITUTE(F51,".","_")</f>
        <v>A</v>
      </c>
      <c r="H51" t="str">
        <f t="shared" si="4"/>
        <v>3.13_A</v>
      </c>
      <c r="I51" t="s">
        <v>8</v>
      </c>
      <c r="J51" s="2" t="s">
        <v>14</v>
      </c>
      <c r="K51" t="str">
        <f t="shared" si="5"/>
        <v/>
      </c>
    </row>
    <row r="52" spans="1:11" x14ac:dyDescent="0.35">
      <c r="J52" s="2"/>
    </row>
    <row r="53" spans="1:11" x14ac:dyDescent="0.35">
      <c r="J53" s="2"/>
    </row>
    <row r="54" spans="1:11" x14ac:dyDescent="0.35">
      <c r="J54" s="2"/>
      <c r="K54" s="2"/>
    </row>
    <row r="55" spans="1:11" x14ac:dyDescent="0.35">
      <c r="J55" s="2"/>
    </row>
    <row r="56" spans="1:11" x14ac:dyDescent="0.35">
      <c r="J56" s="2"/>
      <c r="K56" s="2"/>
    </row>
    <row r="57" spans="1:11" x14ac:dyDescent="0.35">
      <c r="J57" s="2"/>
    </row>
    <row r="58" spans="1:11" x14ac:dyDescent="0.35">
      <c r="J58" s="2"/>
    </row>
    <row r="59" spans="1:11" x14ac:dyDescent="0.35">
      <c r="J59" s="2"/>
    </row>
    <row r="60" spans="1:11" x14ac:dyDescent="0.35">
      <c r="J60" s="2"/>
    </row>
    <row r="61" spans="1:11" x14ac:dyDescent="0.35">
      <c r="J61" s="2"/>
    </row>
    <row r="62" spans="1:11" x14ac:dyDescent="0.35">
      <c r="J62" s="2"/>
    </row>
    <row r="63" spans="1:11" x14ac:dyDescent="0.35">
      <c r="J63" s="2"/>
      <c r="K63" s="2"/>
    </row>
    <row r="64" spans="1:11" x14ac:dyDescent="0.35">
      <c r="J64" s="2"/>
    </row>
    <row r="65" spans="9:11" x14ac:dyDescent="0.35">
      <c r="J65" s="2"/>
      <c r="K65" s="2"/>
    </row>
    <row r="66" spans="9:11" x14ac:dyDescent="0.35">
      <c r="J66" s="2"/>
    </row>
    <row r="67" spans="9:11" x14ac:dyDescent="0.35">
      <c r="J67" s="2"/>
    </row>
    <row r="68" spans="9:11" x14ac:dyDescent="0.35">
      <c r="I68" s="3"/>
      <c r="J68" s="2"/>
    </row>
    <row r="69" spans="9:11" x14ac:dyDescent="0.35">
      <c r="J69" s="2"/>
    </row>
    <row r="70" spans="9:11" x14ac:dyDescent="0.35">
      <c r="J70" s="2"/>
    </row>
    <row r="71" spans="9:11" x14ac:dyDescent="0.35">
      <c r="J71" s="2"/>
    </row>
    <row r="72" spans="9:11" x14ac:dyDescent="0.35">
      <c r="J72" s="2"/>
    </row>
    <row r="73" spans="9:11" x14ac:dyDescent="0.35">
      <c r="J73" s="2"/>
    </row>
    <row r="74" spans="9:11" x14ac:dyDescent="0.35">
      <c r="J74" s="2"/>
    </row>
    <row r="75" spans="9:11" x14ac:dyDescent="0.35">
      <c r="J75" s="2"/>
    </row>
    <row r="76" spans="9:11" x14ac:dyDescent="0.35">
      <c r="J76" s="2"/>
    </row>
    <row r="77" spans="9:11" x14ac:dyDescent="0.35">
      <c r="J77" s="2"/>
    </row>
    <row r="78" spans="9:11" x14ac:dyDescent="0.35">
      <c r="J78" s="2"/>
    </row>
    <row r="79" spans="9:11" x14ac:dyDescent="0.35">
      <c r="J79" s="2"/>
    </row>
    <row r="80" spans="9:11" x14ac:dyDescent="0.35">
      <c r="J80" s="2"/>
    </row>
    <row r="81" spans="9:10" x14ac:dyDescent="0.35">
      <c r="I81" s="3"/>
      <c r="J81" s="2"/>
    </row>
    <row r="82" spans="9:10" x14ac:dyDescent="0.35">
      <c r="J82" s="2"/>
    </row>
    <row r="83" spans="9:10" x14ac:dyDescent="0.35">
      <c r="J83" s="2"/>
    </row>
    <row r="84" spans="9:10" x14ac:dyDescent="0.35">
      <c r="J84" s="2"/>
    </row>
    <row r="85" spans="9:10" x14ac:dyDescent="0.35">
      <c r="J85" s="2"/>
    </row>
    <row r="86" spans="9:10" x14ac:dyDescent="0.35">
      <c r="J86" s="2"/>
    </row>
    <row r="87" spans="9:10" x14ac:dyDescent="0.35">
      <c r="J87" s="2"/>
    </row>
    <row r="88" spans="9:10" x14ac:dyDescent="0.35">
      <c r="J88" s="2"/>
    </row>
    <row r="89" spans="9:10" x14ac:dyDescent="0.35">
      <c r="J89" s="2"/>
    </row>
    <row r="90" spans="9:10" x14ac:dyDescent="0.35">
      <c r="J90" s="2"/>
    </row>
    <row r="91" spans="9:10" x14ac:dyDescent="0.35">
      <c r="J91" s="2"/>
    </row>
    <row r="92" spans="9:10" x14ac:dyDescent="0.35">
      <c r="J92" s="2"/>
    </row>
    <row r="93" spans="9:10" x14ac:dyDescent="0.35">
      <c r="J93" s="2"/>
    </row>
    <row r="94" spans="9:10" x14ac:dyDescent="0.35">
      <c r="J94" s="2"/>
    </row>
    <row r="101" spans="9:10" x14ac:dyDescent="0.35">
      <c r="I101" s="3"/>
      <c r="J101" s="2"/>
    </row>
    <row r="115" spans="9:10" x14ac:dyDescent="0.35">
      <c r="I115" s="3"/>
      <c r="J115" s="2"/>
    </row>
    <row r="129" spans="9:10" x14ac:dyDescent="0.35">
      <c r="I129" s="3"/>
      <c r="J129" s="2"/>
    </row>
    <row r="151" spans="9:10" x14ac:dyDescent="0.35">
      <c r="I151" s="3"/>
      <c r="J151" s="2"/>
    </row>
    <row r="171" spans="9:10" x14ac:dyDescent="0.35">
      <c r="I171" s="3"/>
      <c r="J171" s="2"/>
    </row>
  </sheetData>
  <conditionalFormatting sqref="J26:J27">
    <cfRule type="cellIs" dxfId="55" priority="66" operator="equal">
      <formula>"https://www.youtube.com/embed/"</formula>
    </cfRule>
  </conditionalFormatting>
  <conditionalFormatting sqref="J1:J2 J50 J40 J82:J90 J102:J114 J152:J170 J62:J67 J116:J128 J69:J80 J92:J100 J172:J1048576 J130:J150 J5:J6 J52:J59 J17 J8 J22 K1">
    <cfRule type="cellIs" dxfId="54" priority="62" operator="equal">
      <formula>"https://www.youtube.com/embed/"</formula>
    </cfRule>
  </conditionalFormatting>
  <conditionalFormatting sqref="J36">
    <cfRule type="cellIs" dxfId="53" priority="61" operator="equal">
      <formula>"https://www.youtube.com/embed/"</formula>
    </cfRule>
  </conditionalFormatting>
  <conditionalFormatting sqref="J44">
    <cfRule type="cellIs" dxfId="52" priority="60" operator="equal">
      <formula>"https://www.youtube.com/embed/"</formula>
    </cfRule>
  </conditionalFormatting>
  <conditionalFormatting sqref="J60">
    <cfRule type="cellIs" dxfId="51" priority="59" operator="equal">
      <formula>"https://www.youtube.com/embed/"</formula>
    </cfRule>
  </conditionalFormatting>
  <conditionalFormatting sqref="J61">
    <cfRule type="cellIs" dxfId="50" priority="58" operator="equal">
      <formula>"https://www.youtube.com/embed/"</formula>
    </cfRule>
  </conditionalFormatting>
  <conditionalFormatting sqref="J68">
    <cfRule type="cellIs" dxfId="49" priority="57" operator="equal">
      <formula>"https://www.youtube.com/embed/"</formula>
    </cfRule>
  </conditionalFormatting>
  <conditionalFormatting sqref="J81">
    <cfRule type="cellIs" dxfId="48" priority="56" operator="equal">
      <formula>"https://www.youtube.com/embed/"</formula>
    </cfRule>
  </conditionalFormatting>
  <conditionalFormatting sqref="J7">
    <cfRule type="cellIs" dxfId="47" priority="46" operator="equal">
      <formula>"https://www.youtube.com/embed/"</formula>
    </cfRule>
  </conditionalFormatting>
  <conditionalFormatting sqref="J10">
    <cfRule type="cellIs" dxfId="46" priority="45" operator="equal">
      <formula>"https://www.youtube.com/embed/"</formula>
    </cfRule>
  </conditionalFormatting>
  <conditionalFormatting sqref="J51">
    <cfRule type="cellIs" dxfId="45" priority="47" operator="equal">
      <formula>"https://www.youtube.com/embed/"</formula>
    </cfRule>
  </conditionalFormatting>
  <conditionalFormatting sqref="J9">
    <cfRule type="cellIs" dxfId="44" priority="44" operator="equal">
      <formula>"https://www.youtube.com/embed/"</formula>
    </cfRule>
  </conditionalFormatting>
  <conditionalFormatting sqref="J12">
    <cfRule type="cellIs" dxfId="43" priority="43" operator="equal">
      <formula>"https://www.youtube.com/embed/"</formula>
    </cfRule>
  </conditionalFormatting>
  <conditionalFormatting sqref="J11">
    <cfRule type="cellIs" dxfId="42" priority="42" operator="equal">
      <formula>"https://www.youtube.com/embed/"</formula>
    </cfRule>
  </conditionalFormatting>
  <conditionalFormatting sqref="J14">
    <cfRule type="cellIs" dxfId="41" priority="41" operator="equal">
      <formula>"https://www.youtube.com/embed/"</formula>
    </cfRule>
  </conditionalFormatting>
  <conditionalFormatting sqref="J16">
    <cfRule type="cellIs" dxfId="40" priority="40" operator="equal">
      <formula>"https://www.youtube.com/embed/"</formula>
    </cfRule>
  </conditionalFormatting>
  <conditionalFormatting sqref="J15">
    <cfRule type="cellIs" dxfId="39" priority="39" operator="equal">
      <formula>"https://www.youtube.com/embed/"</formula>
    </cfRule>
  </conditionalFormatting>
  <conditionalFormatting sqref="J19">
    <cfRule type="cellIs" dxfId="38" priority="37" operator="equal">
      <formula>"https://www.youtube.com/embed/"</formula>
    </cfRule>
  </conditionalFormatting>
  <conditionalFormatting sqref="J20">
    <cfRule type="cellIs" dxfId="37" priority="36" operator="equal">
      <formula>"https://www.youtube.com/embed/"</formula>
    </cfRule>
  </conditionalFormatting>
  <conditionalFormatting sqref="J24">
    <cfRule type="cellIs" dxfId="36" priority="34" operator="equal">
      <formula>"https://www.youtube.com/embed/"</formula>
    </cfRule>
  </conditionalFormatting>
  <conditionalFormatting sqref="J101">
    <cfRule type="cellIs" dxfId="35" priority="55" operator="equal">
      <formula>"https://www.youtube.com/embed/"</formula>
    </cfRule>
  </conditionalFormatting>
  <conditionalFormatting sqref="J115">
    <cfRule type="cellIs" dxfId="34" priority="54" operator="equal">
      <formula>"https://www.youtube.com/embed/"</formula>
    </cfRule>
  </conditionalFormatting>
  <conditionalFormatting sqref="J129">
    <cfRule type="cellIs" dxfId="33" priority="53" operator="equal">
      <formula>"https://www.youtube.com/embed/"</formula>
    </cfRule>
  </conditionalFormatting>
  <conditionalFormatting sqref="J151">
    <cfRule type="cellIs" dxfId="32" priority="52" operator="equal">
      <formula>"https://www.youtube.com/embed/"</formula>
    </cfRule>
  </conditionalFormatting>
  <conditionalFormatting sqref="J171">
    <cfRule type="cellIs" dxfId="31" priority="51" operator="equal">
      <formula>"https://www.youtube.com/embed/"</formula>
    </cfRule>
  </conditionalFormatting>
  <conditionalFormatting sqref="J91">
    <cfRule type="cellIs" dxfId="30" priority="50" operator="equal">
      <formula>"https://www.youtube.com/embed/"</formula>
    </cfRule>
  </conditionalFormatting>
  <conditionalFormatting sqref="J3">
    <cfRule type="cellIs" dxfId="29" priority="49" operator="equal">
      <formula>"https://www.youtube.com/embed/"</formula>
    </cfRule>
  </conditionalFormatting>
  <conditionalFormatting sqref="J4">
    <cfRule type="cellIs" dxfId="28" priority="48" operator="equal">
      <formula>"https://www.youtube.com/embed/"</formula>
    </cfRule>
  </conditionalFormatting>
  <conditionalFormatting sqref="J13">
    <cfRule type="cellIs" dxfId="27" priority="38" operator="equal">
      <formula>"https://www.youtube.com/embed/"</formula>
    </cfRule>
  </conditionalFormatting>
  <conditionalFormatting sqref="J28">
    <cfRule type="cellIs" dxfId="26" priority="33" operator="equal">
      <formula>"https://www.youtube.com/embed/"</formula>
    </cfRule>
  </conditionalFormatting>
  <conditionalFormatting sqref="J31">
    <cfRule type="cellIs" dxfId="25" priority="31" operator="equal">
      <formula>"https://www.youtube.com/embed/"</formula>
    </cfRule>
  </conditionalFormatting>
  <conditionalFormatting sqref="J34">
    <cfRule type="cellIs" dxfId="24" priority="30" operator="equal">
      <formula>"https://www.youtube.com/embed/"</formula>
    </cfRule>
  </conditionalFormatting>
  <conditionalFormatting sqref="J21">
    <cfRule type="cellIs" dxfId="23" priority="27" operator="equal">
      <formula>"https://www.youtube.com/embed/"</formula>
    </cfRule>
  </conditionalFormatting>
  <conditionalFormatting sqref="J30">
    <cfRule type="cellIs" dxfId="22" priority="21" operator="equal">
      <formula>"https://www.youtube.com/embed/"</formula>
    </cfRule>
  </conditionalFormatting>
  <conditionalFormatting sqref="J25">
    <cfRule type="cellIs" dxfId="21" priority="26" operator="equal">
      <formula>"https://www.youtube.com/embed/"</formula>
    </cfRule>
  </conditionalFormatting>
  <conditionalFormatting sqref="J29">
    <cfRule type="cellIs" dxfId="20" priority="25" operator="equal">
      <formula>"https://www.youtube.com/embed/"</formula>
    </cfRule>
  </conditionalFormatting>
  <conditionalFormatting sqref="J32">
    <cfRule type="cellIs" dxfId="19" priority="24" operator="equal">
      <formula>"https://www.youtube.com/embed/"</formula>
    </cfRule>
  </conditionalFormatting>
  <conditionalFormatting sqref="J27">
    <cfRule type="cellIs" dxfId="18" priority="23" operator="equal">
      <formula>"https://www.youtube.com/embed/"</formula>
    </cfRule>
  </conditionalFormatting>
  <conditionalFormatting sqref="J30">
    <cfRule type="cellIs" dxfId="17" priority="22" operator="equal">
      <formula>"https://www.youtube.com/embed/"</formula>
    </cfRule>
  </conditionalFormatting>
  <conditionalFormatting sqref="J33">
    <cfRule type="cellIs" dxfId="16" priority="20" operator="equal">
      <formula>"https://www.youtube.com/embed/"</formula>
    </cfRule>
  </conditionalFormatting>
  <conditionalFormatting sqref="J33">
    <cfRule type="cellIs" dxfId="15" priority="19" operator="equal">
      <formula>"https://www.youtube.com/embed/"</formula>
    </cfRule>
  </conditionalFormatting>
  <conditionalFormatting sqref="J18">
    <cfRule type="cellIs" dxfId="14" priority="18" operator="equal">
      <formula>"https://www.youtube.com/embed/"</formula>
    </cfRule>
  </conditionalFormatting>
  <conditionalFormatting sqref="J23">
    <cfRule type="cellIs" dxfId="13" priority="17" operator="equal">
      <formula>"https://www.youtube.com/embed/"</formula>
    </cfRule>
  </conditionalFormatting>
  <conditionalFormatting sqref="J38">
    <cfRule type="cellIs" dxfId="12" priority="16" operator="equal">
      <formula>"https://www.youtube.com/embed/"</formula>
    </cfRule>
  </conditionalFormatting>
  <conditionalFormatting sqref="J48">
    <cfRule type="cellIs" dxfId="11" priority="15" operator="equal">
      <formula>"https://www.youtube.com/embed/"</formula>
    </cfRule>
  </conditionalFormatting>
  <conditionalFormatting sqref="J49">
    <cfRule type="cellIs" dxfId="10" priority="14" operator="equal">
      <formula>"https://www.youtube.com/embed/"</formula>
    </cfRule>
  </conditionalFormatting>
  <conditionalFormatting sqref="J41">
    <cfRule type="cellIs" dxfId="9" priority="6" operator="equal">
      <formula>"https://www.youtube.com/embed/"</formula>
    </cfRule>
  </conditionalFormatting>
  <conditionalFormatting sqref="J42">
    <cfRule type="cellIs" dxfId="8" priority="10" operator="equal">
      <formula>"https://www.youtube.com/embed/"</formula>
    </cfRule>
  </conditionalFormatting>
  <conditionalFormatting sqref="J43">
    <cfRule type="cellIs" dxfId="7" priority="9" operator="equal">
      <formula>"https://www.youtube.com/embed/"</formula>
    </cfRule>
  </conditionalFormatting>
  <conditionalFormatting sqref="J37">
    <cfRule type="cellIs" dxfId="6" priority="8" operator="equal">
      <formula>"https://www.youtube.com/embed/"</formula>
    </cfRule>
  </conditionalFormatting>
  <conditionalFormatting sqref="J37">
    <cfRule type="cellIs" dxfId="5" priority="7" operator="equal">
      <formula>"https://www.youtube.com/embed/"</formula>
    </cfRule>
  </conditionalFormatting>
  <conditionalFormatting sqref="J41">
    <cfRule type="cellIs" dxfId="4" priority="5" operator="equal">
      <formula>"https://www.youtube.com/embed/"</formula>
    </cfRule>
  </conditionalFormatting>
  <conditionalFormatting sqref="J46">
    <cfRule type="cellIs" dxfId="3" priority="4" operator="equal">
      <formula>"https://www.youtube.com/embed/"</formula>
    </cfRule>
  </conditionalFormatting>
  <conditionalFormatting sqref="J47">
    <cfRule type="cellIs" dxfId="2" priority="3" operator="equal">
      <formula>"https://www.youtube.com/embed/"</formula>
    </cfRule>
  </conditionalFormatting>
  <conditionalFormatting sqref="J45">
    <cfRule type="cellIs" dxfId="1" priority="2" operator="equal">
      <formula>"https://www.youtube.com/embed/"</formula>
    </cfRule>
  </conditionalFormatting>
  <conditionalFormatting sqref="J45">
    <cfRule type="cellIs" dxfId="0" priority="1" operator="equal">
      <formula>"https://www.youtube.com/embed/"</formula>
    </cfRule>
  </conditionalFormatting>
  <hyperlinks>
    <hyperlink ref="J3" r:id="rId1" xr:uid="{C0340E46-09E9-4130-B50A-C84122089940}"/>
    <hyperlink ref="J4" r:id="rId2" location="probterminology" xr:uid="{33B5EAA5-C258-40B7-BDFC-EE755160D0F2}"/>
    <hyperlink ref="J5" r:id="rId3" xr:uid="{C69CB28C-D825-41E5-8138-48F8252ED101}"/>
    <hyperlink ref="J51" r:id="rId4" xr:uid="{3224948A-BA63-4CE1-B2FE-9097AE1F95F7}"/>
    <hyperlink ref="J7" r:id="rId5" xr:uid="{EC0C2874-5136-45E2-BAB2-E08F1CEFCF18}"/>
    <hyperlink ref="J8" r:id="rId6" display="https://docs.google.com/viewer?url=https://students.mathsnz.com/3.13/pdfs/1.pdf&amp;embedded=true" xr:uid="{372F93E6-F474-4C17-B45B-93BB8D8DDF99}"/>
    <hyperlink ref="J10" r:id="rId7" xr:uid="{7428F445-16E0-422A-9803-8619B9D42FF8}"/>
    <hyperlink ref="J9" r:id="rId8" location="probmatchtablegraph" xr:uid="{8EEF0073-C00E-425C-A7EA-23B2A4CD375C}"/>
    <hyperlink ref="J12" r:id="rId9" xr:uid="{D5D16C46-39BE-4332-B6A6-DAE14CE30AF9}"/>
    <hyperlink ref="J11" r:id="rId10" location="probbasic1,probbasic2,probbasic3,probbasic4," xr:uid="{300C8619-7DDC-4A77-AC98-D4F9C785FE3A}"/>
    <hyperlink ref="J14" r:id="rId11" xr:uid="{8D7ECCA0-8071-494D-A4C1-10775DB84904}"/>
    <hyperlink ref="J16" r:id="rId12" xr:uid="{F5C152F9-AD0D-4BDC-AADF-DDFE9997F6F7}"/>
    <hyperlink ref="J15" r:id="rId13" location="probaddmult1,probaddmult2,probaddmult3,probaddmult4," xr:uid="{A0764C91-7288-4E03-B01B-87A65C8D6920}"/>
    <hyperlink ref="J13" r:id="rId14" xr:uid="{9AE3A471-8C7A-4EBB-9F1F-A0936E590233}"/>
    <hyperlink ref="J19" r:id="rId15" xr:uid="{5804D4A0-B9D4-4AC4-B87F-81097429A5CA}"/>
    <hyperlink ref="J24" r:id="rId16" xr:uid="{15884571-B81F-45C4-966F-23947CC61953}"/>
    <hyperlink ref="J28" r:id="rId17" xr:uid="{6E26216B-2F0A-4518-A05A-5442A040E2EE}"/>
    <hyperlink ref="J31" r:id="rId18" xr:uid="{7CE2FC8F-7DCD-4D3A-87F0-1661886EB56A}"/>
    <hyperlink ref="J34" r:id="rId19" xr:uid="{95B3F1BF-0A7A-48AD-B577-38339EF5DF12}"/>
    <hyperlink ref="J20" r:id="rId20" xr:uid="{345D1634-73BA-489B-90C6-B8A587448B94}"/>
    <hyperlink ref="J21" r:id="rId21" xr:uid="{43D95D14-0DB0-423A-894E-A189ABF3A347}"/>
    <hyperlink ref="J25" r:id="rId22" xr:uid="{97A639DC-46A3-4639-B85B-D7CCB9B1CF7E}"/>
    <hyperlink ref="J29" r:id="rId23" xr:uid="{528CBA85-F572-4F67-A039-981E3D018100}"/>
    <hyperlink ref="J32" r:id="rId24" xr:uid="{0FDB3E60-E207-4611-A666-7550B9C302BB}"/>
    <hyperlink ref="J35" r:id="rId25" xr:uid="{B94DD8B7-10BB-47DC-A418-FEFF5391C338}"/>
    <hyperlink ref="J27" r:id="rId26" xr:uid="{ED806B71-5930-425E-A2D1-CAEB7A9BCD8A}"/>
    <hyperlink ref="J30" r:id="rId27" xr:uid="{6F16F677-5000-4D51-A39E-A8E91CBA1845}"/>
    <hyperlink ref="J33" r:id="rId28" xr:uid="{43063C55-ADF2-42DA-9A07-A17735334586}"/>
    <hyperlink ref="J18" r:id="rId29" xr:uid="{D5787494-2DBE-4ED4-A0B9-9A57D8A18F4F}"/>
    <hyperlink ref="J23" r:id="rId30" xr:uid="{6E60C080-8558-45B2-B7C5-EAC37BD03BF4}"/>
    <hyperlink ref="J38" r:id="rId31" xr:uid="{7C0C995A-1D4D-49A3-ACC9-A8FCE518E883}"/>
    <hyperlink ref="J39" r:id="rId32" xr:uid="{F6E156BA-97B4-43D0-9F84-882CC1D861DE}"/>
    <hyperlink ref="J49" r:id="rId33" xr:uid="{14E8AAC1-7C33-4EA2-BEA9-B82DA0FAF1A1}"/>
    <hyperlink ref="J42" r:id="rId34" xr:uid="{802F3ACA-06F7-42B3-971C-EEFDD53363D9}"/>
    <hyperlink ref="J43" r:id="rId35" xr:uid="{AD16A391-876F-4E74-8B9E-0E987BC11BBE}"/>
    <hyperlink ref="J37" r:id="rId36" xr:uid="{015F2BFB-E74E-45FB-B377-1DC9A310EA82}"/>
    <hyperlink ref="J41" r:id="rId37" xr:uid="{51933389-E9C3-4131-BC68-944538D2E1D4}"/>
    <hyperlink ref="J46" r:id="rId38" xr:uid="{91D8EBDA-54D4-4F82-93B5-747B768972B6}"/>
    <hyperlink ref="J47" r:id="rId39" xr:uid="{006680D3-7F60-4866-9C4E-8530E2AA33F8}"/>
    <hyperlink ref="J45" r:id="rId40" xr:uid="{E56FFEE8-98E8-4CFE-8431-5A5BE5C0254D}"/>
  </hyperlinks>
  <pageMargins left="0.7" right="0.7" top="0.75" bottom="0.75" header="0.3" footer="0.3"/>
  <pageSetup paperSize="9" orientation="portrait" horizontalDpi="300" verticalDpi="300" r:id="rId4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Wills</dc:creator>
  <cp:lastModifiedBy>Jake Wills</cp:lastModifiedBy>
  <cp:lastPrinted>2018-07-31T02:43:57Z</cp:lastPrinted>
  <dcterms:created xsi:type="dcterms:W3CDTF">2015-10-10T21:11:08Z</dcterms:created>
  <dcterms:modified xsi:type="dcterms:W3CDTF">2018-08-20T06:31:02Z</dcterms:modified>
</cp:coreProperties>
</file>