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C26" i="1"/>
  <c r="A26" i="1"/>
  <c r="J41" i="1"/>
  <c r="E41" i="1"/>
  <c r="F41" i="1"/>
  <c r="G41" i="1"/>
  <c r="H41" i="1"/>
  <c r="C41" i="1"/>
  <c r="A41" i="1"/>
  <c r="E46" i="1"/>
  <c r="F46" i="1"/>
  <c r="G46" i="1"/>
  <c r="H46" i="1"/>
  <c r="C46" i="1"/>
  <c r="A46" i="1"/>
  <c r="J39" i="1"/>
  <c r="E39" i="1"/>
  <c r="F39" i="1"/>
  <c r="G39" i="1"/>
  <c r="H39" i="1"/>
  <c r="C39" i="1"/>
  <c r="A39" i="1"/>
  <c r="J40" i="1"/>
  <c r="E40" i="1"/>
  <c r="F40" i="1"/>
  <c r="G40" i="1"/>
  <c r="H40" i="1"/>
  <c r="C40" i="1"/>
  <c r="A40" i="1"/>
  <c r="J20" i="1"/>
  <c r="J42" i="1"/>
  <c r="J35" i="1"/>
  <c r="J34" i="1"/>
  <c r="J30" i="1"/>
  <c r="J25" i="1"/>
  <c r="J24" i="1"/>
  <c r="J19" i="1"/>
  <c r="J15" i="1"/>
  <c r="J14" i="1"/>
  <c r="J10" i="1"/>
  <c r="J9" i="1"/>
  <c r="J5" i="1"/>
  <c r="C37" i="1"/>
  <c r="C38" i="1"/>
  <c r="C42" i="1"/>
  <c r="C43" i="1"/>
  <c r="C44" i="1"/>
  <c r="C45" i="1"/>
  <c r="A37" i="1"/>
  <c r="E38" i="1"/>
  <c r="F38" i="1"/>
  <c r="G38" i="1"/>
  <c r="H38" i="1"/>
  <c r="A38" i="1"/>
  <c r="E42" i="1"/>
  <c r="F42" i="1"/>
  <c r="G42" i="1"/>
  <c r="H42" i="1"/>
  <c r="A42" i="1"/>
  <c r="A43" i="1"/>
  <c r="E44" i="1"/>
  <c r="F44" i="1"/>
  <c r="G44" i="1"/>
  <c r="H44" i="1"/>
  <c r="A44" i="1"/>
  <c r="E45" i="1"/>
  <c r="F45" i="1"/>
  <c r="G45" i="1"/>
  <c r="H45" i="1"/>
  <c r="A45" i="1"/>
  <c r="E43" i="1"/>
  <c r="F43" i="1"/>
  <c r="G43" i="1"/>
  <c r="H43" i="1"/>
  <c r="E37" i="1"/>
  <c r="F37" i="1"/>
  <c r="G37" i="1"/>
  <c r="H37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27" i="1"/>
  <c r="F27" i="1"/>
  <c r="G27" i="1"/>
  <c r="H27" i="1"/>
  <c r="A27" i="1"/>
  <c r="A28" i="1"/>
  <c r="E29" i="1"/>
  <c r="F29" i="1"/>
  <c r="G29" i="1"/>
  <c r="H29" i="1"/>
  <c r="A29" i="1"/>
  <c r="A30" i="1"/>
  <c r="A31" i="1"/>
  <c r="A32" i="1"/>
  <c r="A33" i="1"/>
  <c r="A34" i="1"/>
  <c r="A35" i="1"/>
  <c r="A36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7" i="1"/>
  <c r="C28" i="1"/>
  <c r="E28" i="1"/>
  <c r="F28" i="1"/>
  <c r="G28" i="1"/>
  <c r="H28" i="1"/>
  <c r="C29" i="1"/>
  <c r="C30" i="1"/>
  <c r="C31" i="1"/>
  <c r="C32" i="1"/>
  <c r="C33" i="1"/>
  <c r="C34" i="1"/>
  <c r="C35" i="1"/>
  <c r="C36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<sst xmlns="http://schemas.openxmlformats.org/spreadsheetml/2006/main" count="187" uniqueCount="95">
  <si>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</si>
  <si>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</si>
  <si>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</si>
  <si>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</si>
  <si>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</si>
  <si>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</si>
  <si>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</si>
  <si>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</si>
  <si>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</si>
  <si>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</si>
  <si>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</si>
  <si>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</si>
  <si>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</si>
  <si>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</si>
  <si>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</si>
  <si>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</si>
  <si>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</si>
  <si>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</si>
  <si>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</si>
  <si>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</si>
  <si>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</si>
  <si>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</si>
  <si>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</si>
  <si>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</si>
  <si>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</si>
  <si>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</si>
  <si>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</si>
  <si>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</si>
  <si>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</si>
  <si>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</si>
  <si>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</si>
  <si>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</si>
  <si>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</si>
  <si>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</si>
  <si>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</si>
  <si>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</si>
  <si>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</si>
  <si>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</si>
  <si>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</si>
  <si>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</si>
  <si>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</si>
  <si>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</si>
  <si>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</si>
  <si>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</si>
  <si>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</si>
  <si>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</si>
  <si>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9: Investigation Questions</t>
  </si>
  <si>
    <t>Lesson 9.1: Example Investigation Question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</si>
  <si>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</si>
  <si>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</si>
  <si>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</si>
  <si>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</si>
  <si>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</si>
  <si>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</si>
  <si>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</si>
  <si>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</si>
  <si>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</si>
  <si>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</si>
  <si>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https://www.youtube.com/embed/egsIc4y_7F8</t>
  </si>
  <si>
    <t>https://docs.google.com/viewer?url=http://students.mathsnz.com/2.4/pdfs/2.4.1.pdf&amp;embedded=true</t>
  </si>
  <si>
    <t>Lesson 2.1: Finding Third Side of a Triangle</t>
  </si>
  <si>
    <t>https://www.youtube.com/embed/QNqa3HsI5ag</t>
  </si>
  <si>
    <t>https://www.youtube.com/embed/OIZbhrbEw8k</t>
  </si>
  <si>
    <t>https://www.youtube.com/embed/K22jl5crzEI</t>
  </si>
  <si>
    <t>https://www.youtube.com/embed/CAN1mDmvdQ8</t>
  </si>
  <si>
    <t>https://www.youtube.com/embed/i95-MKwa30M</t>
  </si>
  <si>
    <t>https://www.youtube.com/embed/eauQjyKP89w</t>
  </si>
  <si>
    <t>https://docs.google.com/viewer?url=http://students.mathsnz.com/2.4/pdfs/2.4.2.pdf&amp;embedded=true</t>
  </si>
  <si>
    <t>https://docs.google.com/viewer?url=http://students.mathsnz.com/2.4/pdfs/2.4.3.pdf&amp;embedded=true</t>
  </si>
  <si>
    <t>https://docs.google.com/viewer?url=http://students.mathsnz.com/2.4/pdfs/2.4.7.pdf&amp;embedded=true</t>
  </si>
  <si>
    <t>https://docs.google.com/viewer?url=http://students.mathsnz.com/2.4/pdfs/2.4.6.pdf&amp;embedded=true</t>
  </si>
  <si>
    <t>https://docs.google.com/viewer?url=http://students.mathsnz.com/2.4/pdfs/2.4.5.pdf&amp;embedded=true</t>
  </si>
  <si>
    <t>https://docs.google.com/viewer?url=http://students.mathsnz.com/2.4/pdfs/2.4.4.pdf&amp;embedded=true</t>
  </si>
  <si>
    <t>Lesson 8.2: Multi Step Questions 1</t>
  </si>
  <si>
    <t>Lesson 9.2: Investigation Question 1</t>
  </si>
  <si>
    <t>Lesson 9.3: Investigation Question 1</t>
  </si>
  <si>
    <t>Lesson 8.3: Multi Step Questions 2</t>
  </si>
  <si>
    <t>Lesson 8.4: Multi Step Questions 3</t>
  </si>
  <si>
    <t>nonratrig8cosrulesinruleareascafolded</t>
  </si>
  <si>
    <t>nonratrig8cosrulesinruleareanotscafolded</t>
  </si>
  <si>
    <t>nonratrig8cosrulecosruleareascafolded</t>
  </si>
  <si>
    <t>nonratrig8cosrulecosruleareanotscafolded</t>
  </si>
  <si>
    <t>Lesson 8.5: Multi Step Questions 4</t>
  </si>
  <si>
    <t>nonratrig8sinrulecosrulesectorareascafolded</t>
  </si>
  <si>
    <t>nonratrig8sinrulecosrulesectorareanotscafolded</t>
  </si>
  <si>
    <t>nonratrig8threetrianglesandsectorscafolded</t>
  </si>
  <si>
    <t>nonratrig8threetrianglesandsectornotscafolded</t>
  </si>
  <si>
    <t>https://www.youtube.com/embed/SFMm7aXTMhE</t>
  </si>
  <si>
    <t>https://docs.google.com/viewer?url=http://students.mathsnz.com/2.4/pdfs/2.4.9.1.pdf&amp;embedded=true</t>
  </si>
  <si>
    <t>https://docs.google.com/viewer?url=http://students.mathsnz.com/2.4/pdfs/2.4.9.2.pdf&amp;embedded=true</t>
  </si>
  <si>
    <t>Lesson 5.5: Bonus Video - The Ambiguous Sine Rule</t>
  </si>
  <si>
    <t>https://www.youtube.com/embed/EKn_EO0_fns</t>
  </si>
  <si>
    <t>Lesson 8.1: Example of a Multi Step Question</t>
  </si>
  <si>
    <t>https://www.youtube.com/embed/n28ao6lIwF0</t>
  </si>
  <si>
    <t>https://www.youtube.com/embed/exLNdlibtH8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</si>
</sst>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embed/eauQjyKP89w" TargetMode="External"/><Relationship Id="rId20" Type="http://schemas.openxmlformats.org/officeDocument/2006/relationships/hyperlink" Target="https://www.youtube.com/embed/exLNdlibtH8" TargetMode="External"/><Relationship Id="rId21" Type="http://schemas.openxmlformats.org/officeDocument/2006/relationships/printerSettings" Target="../printerSettings/printerSettings1.bin"/><Relationship Id="rId10" Type="http://schemas.openxmlformats.org/officeDocument/2006/relationships/hyperlink" Target="https://docs.google.com/viewer?url=http://students.mathsnz.com/2.4/pdfs/2.4.2.pdf&amp;embedded=true" TargetMode="External"/><Relationship Id="rId11" Type="http://schemas.openxmlformats.org/officeDocument/2006/relationships/hyperlink" Target="https://docs.google.com/viewer?url=http://students.mathsnz.com/2.4/pdfs/2.4.3.pdf&amp;embedded=true" TargetMode="External"/><Relationship Id="rId12" Type="http://schemas.openxmlformats.org/officeDocument/2006/relationships/hyperlink" Target="https://docs.google.com/viewer?url=http://students.mathsnz.com/2.4/pdfs/2.4.4.pdf&amp;embedded=true" TargetMode="External"/><Relationship Id="rId13" Type="http://schemas.openxmlformats.org/officeDocument/2006/relationships/hyperlink" Target="https://docs.google.com/viewer?url=http://students.mathsnz.com/2.4/pdfs/2.4.6.pdf&amp;embedded=true" TargetMode="External"/><Relationship Id="rId14" Type="http://schemas.openxmlformats.org/officeDocument/2006/relationships/hyperlink" Target="https://docs.google.com/viewer?url=http://students.mathsnz.com/2.4/pdfs/2.4.7.pdf&amp;embedded=true" TargetMode="External"/><Relationship Id="rId15" Type="http://schemas.openxmlformats.org/officeDocument/2006/relationships/hyperlink" Target="https://www.youtube.com/embed/EKn_EO0_fns" TargetMode="External"/><Relationship Id="rId16" Type="http://schemas.openxmlformats.org/officeDocument/2006/relationships/hyperlink" Target="https://docs.google.com/viewer?url=http://students.mathsnz.com/2.4/pdfs/2.4.9.1.pdf&amp;embedded=true" TargetMode="External"/><Relationship Id="rId17" Type="http://schemas.openxmlformats.org/officeDocument/2006/relationships/hyperlink" Target="https://docs.google.com/viewer?url=http://students.mathsnz.com/2.4/pdfs/2.4.9.2.pdf&amp;embedded=true" TargetMode="External"/><Relationship Id="rId18" Type="http://schemas.openxmlformats.org/officeDocument/2006/relationships/hyperlink" Target="https://docs.google.com/viewer?url=http://students.mathsnz.com/2.4/pdfs/2.4.5.pdf&amp;embedded=true" TargetMode="External"/><Relationship Id="rId19" Type="http://schemas.openxmlformats.org/officeDocument/2006/relationships/hyperlink" Target="https://www.youtube.com/embed/n28ao6lIwF0" TargetMode="External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SFMm7aXTMhE" TargetMode="External"/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hyperlink" Target="https://www.youtube.com/embed/QNqa3HsI5ag" TargetMode="External"/><Relationship Id="rId5" Type="http://schemas.openxmlformats.org/officeDocument/2006/relationships/hyperlink" Target="https://www.youtube.com/embed/OIZbhrbEw8k" TargetMode="External"/><Relationship Id="rId6" Type="http://schemas.openxmlformats.org/officeDocument/2006/relationships/hyperlink" Target="https://www.youtube.com/embed/K22jl5crzEI" TargetMode="External"/><Relationship Id="rId7" Type="http://schemas.openxmlformats.org/officeDocument/2006/relationships/hyperlink" Target="https://www.youtube.com/embed/CAN1mDmvdQ8" TargetMode="External"/><Relationship Id="rId8" Type="http://schemas.openxmlformats.org/officeDocument/2006/relationships/hyperlink" Target="https://www.youtube.com/embed/i95-MKwa3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12" workbookViewId="0">
      <selection activeCell="J45" sqref="J45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7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5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5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58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87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https://students.mathsnz.com/qg/onscreen.html#nonratrig1findarea,nonratrig1findarea,nonratrig1findarea,nonratrig1findarea,nonratrig1findarea,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59</v>
      </c>
    </row>
    <row r="7" spans="1:15" x14ac:dyDescent="0.2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60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61</v>
      </c>
    </row>
    <row r="9" spans="1:15" x14ac:dyDescent="0.2">
      <c r="A9" t="str">
        <f t="shared" si="2"/>
        <v>&lt;a href='2.4_2_2.html' class=Questions&gt;</v>
      </c>
      <c r="B9" t="s">
        <v>18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"https://students.mathsnz.com/qg/onscreen.html#"&amp;K9&amp;","&amp;L9&amp;","&amp;M9&amp;","&amp;N9&amp;","&amp;O9&amp;","</f>
        <v>https://students.mathsnz.com/qg/onscreen.html#nonratrig2cosfindside,nonratrig2cosfindside,nonratrig2cosfindside,nonratrig2cosfindside,nonratrig2cosfindside,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29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"https://students.mathsnz.com/qg/onscreen.html#"&amp;K10&amp;","&amp;L10&amp;","&amp;M10&amp;","&amp;N10&amp;","&amp;O10&amp;","</f>
        <v>https://students.mathsnz.com/qg/onscreen.html#nonratrig2mixedareaandcosfindside,nonratrig2mixedareaandcosfindside,nonratrig2mixedareaandcosfindside,nonratrig2mixedareaandcosfindside,nonratrig2mixedareaandcosfindside,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  <c r="J11" s="2" t="s">
        <v>67</v>
      </c>
    </row>
    <row r="12" spans="1:15" x14ac:dyDescent="0.2">
      <c r="A12" t="str">
        <f t="shared" si="2"/>
        <v>&lt;/span&gt;&lt;span class=group&gt;&lt;span class=title&gt;</v>
      </c>
      <c r="B12" s="1" t="s">
        <v>20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21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s="2" t="s">
        <v>62</v>
      </c>
    </row>
    <row r="14" spans="1:15" x14ac:dyDescent="0.2">
      <c r="A14" t="str">
        <f t="shared" si="2"/>
        <v>&lt;a href='2.4_3_2.html' class=Questions&gt;</v>
      </c>
      <c r="B14" t="s">
        <v>22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"https://students.mathsnz.com/qg/onscreen.html#"&amp;K14&amp;","&amp;L14&amp;","&amp;M14&amp;","&amp;N14&amp;","&amp;O14&amp;","</f>
        <v>https://students.mathsnz.com/qg/onscreen.html#nonratrig3cosfindangle,nonratrig3cosfindangle,nonratrig3cosfindangle,nonratrig3cosfindangle,nonratrig3cosfindangle,</v>
      </c>
      <c r="K14" t="s">
        <v>51</v>
      </c>
      <c r="L14" t="s">
        <v>51</v>
      </c>
      <c r="M14" t="s">
        <v>51</v>
      </c>
      <c r="N14" t="s">
        <v>51</v>
      </c>
      <c r="O14" t="s">
        <v>51</v>
      </c>
    </row>
    <row r="15" spans="1:15" x14ac:dyDescent="0.2">
      <c r="A15" t="str">
        <f t="shared" si="2"/>
        <v>&lt;a href='2.4_3_3.html' class=Questions&gt;</v>
      </c>
      <c r="B15" t="s">
        <v>30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"https://students.mathsnz.com/qg/onscreen.html#"&amp;K15&amp;","&amp;L15&amp;","&amp;M15&amp;","&amp;N15&amp;","&amp;O15&amp;","</f>
        <v>https://students.mathsnz.com/qg/onscreen.html#nonratrig2mixedareaandcosfindside,nonratrig3cosfindangle,nonratrig2mixedareaandcosfindside,nonratrig3cosfindangle,nonratrig2mixedareaandcosfindside,</v>
      </c>
      <c r="K15" t="s">
        <v>50</v>
      </c>
      <c r="L15" t="s">
        <v>51</v>
      </c>
      <c r="M15" t="s">
        <v>50</v>
      </c>
      <c r="N15" t="s">
        <v>51</v>
      </c>
      <c r="O15" t="s">
        <v>50</v>
      </c>
    </row>
    <row r="16" spans="1:15" x14ac:dyDescent="0.2">
      <c r="A16" t="str">
        <f t="shared" si="2"/>
        <v>&lt;a href='2.4_3_4.html' class=Document&gt;</v>
      </c>
      <c r="B16" t="s">
        <v>31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  <c r="J16" s="2" t="s">
        <v>68</v>
      </c>
    </row>
    <row r="17" spans="1:15" x14ac:dyDescent="0.2">
      <c r="A17" t="str">
        <f t="shared" si="2"/>
        <v>&lt;/span&gt;&lt;span class=group&gt;&lt;span class=title&gt;</v>
      </c>
      <c r="B17" s="1" t="s">
        <v>23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24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s="2" t="s">
        <v>63</v>
      </c>
    </row>
    <row r="19" spans="1:15" x14ac:dyDescent="0.2">
      <c r="A19" t="str">
        <f t="shared" si="2"/>
        <v>&lt;a href='2.4_4_2.html' class=Questions&gt;</v>
      </c>
      <c r="B19" t="s">
        <v>25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"https://students.mathsnz.com/qg/onscreen.html#"&amp;K19&amp;","&amp;L19&amp;","&amp;M19&amp;","&amp;N19&amp;","&amp;O19&amp;","</f>
        <v>https://students.mathsnz.com/qg/onscreen.html#nonratrig4sinfindside,nonratrig4sinfindside,nonratrig4sinfindside,nonratrig4sinfindside,nonratrig4sinfindside,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32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"https://students.mathsnz.com/qg/onscreen.html#"&amp;K20&amp;","&amp;L20&amp;","&amp;M20&amp;","&amp;N20&amp;","&amp;O20&amp;","</f>
        <v>https://students.mathsnz.com/qg/onscreen.html#nonratrig2mixedareaandcosfindside,nonratrig4sinfindside,nonratrig3cosfindangle,nonratrig2mixedareaandcosfindside,nonratrig3cosfindangle,</v>
      </c>
      <c r="K20" t="s">
        <v>50</v>
      </c>
      <c r="L20" t="s">
        <v>52</v>
      </c>
      <c r="M20" t="s">
        <v>51</v>
      </c>
      <c r="N20" t="s">
        <v>50</v>
      </c>
      <c r="O20" t="s">
        <v>51</v>
      </c>
    </row>
    <row r="21" spans="1:15" x14ac:dyDescent="0.2">
      <c r="A21" t="str">
        <f t="shared" si="2"/>
        <v>&lt;a href='2.4_4_4.html' class=Document&gt;</v>
      </c>
      <c r="B21" t="s">
        <v>33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  <c r="J21" s="2" t="s">
        <v>72</v>
      </c>
    </row>
    <row r="22" spans="1:15" x14ac:dyDescent="0.2">
      <c r="A22" t="str">
        <f>IF(I22&lt;&gt;"Lesson","&lt;a href='"&amp;H22&amp;".html' class="&amp;I22&amp;"&gt;","&lt;/span&gt;&lt;span class=group&gt;&lt;span class=title&gt;")</f>
        <v>&lt;/span&gt;&lt;span class=group&gt;&lt;span class=title&gt;</v>
      </c>
      <c r="B22" s="1" t="s">
        <v>26</v>
      </c>
      <c r="C22" t="str">
        <f>IF(I22&lt;&gt;"Lesson","&lt;/a&gt;","&lt;/span&gt;")</f>
        <v>&lt;/span&gt;</v>
      </c>
      <c r="D22" s="3"/>
      <c r="E22" t="str">
        <f>LEFT(B22,FIND(":",B22)-1)</f>
        <v>Lesson 5</v>
      </c>
      <c r="F22" t="str">
        <f t="shared" si="1"/>
        <v>5</v>
      </c>
      <c r="G22" t="str">
        <f t="shared" ref="G22:G29" si="21">SUBSTITUTE(F22,".","_")</f>
        <v>5</v>
      </c>
      <c r="H22" t="str">
        <f t="shared" ref="H22:H29" si="22">"2.4_"&amp;G22</f>
        <v>2.4_5</v>
      </c>
      <c r="I22" t="s">
        <v>12</v>
      </c>
    </row>
    <row r="23" spans="1:15" x14ac:dyDescent="0.2">
      <c r="A23" t="str">
        <f>IF(I23&lt;&gt;"Lesson","&lt;a href='"&amp;H23&amp;".html' class="&amp;I23&amp;"&gt;","&lt;/span&gt;&lt;span class=group&gt;&lt;span class=title&gt;")</f>
        <v>&lt;a href='2.4_5_1.html' class=Video&gt;</v>
      </c>
      <c r="B23" s="1" t="s">
        <v>27</v>
      </c>
      <c r="C23" t="str">
        <f>IF(I23&lt;&gt;"Lesson","&lt;/a&gt;","&lt;/span&gt;")</f>
        <v>&lt;/a&gt;</v>
      </c>
      <c r="D23" s="3"/>
      <c r="E23" t="str">
        <f>LEFT(B23,FIND(":",B23)-1)</f>
        <v>Lesson 5.1</v>
      </c>
      <c r="F23" t="str">
        <f t="shared" si="1"/>
        <v>5.1</v>
      </c>
      <c r="G23" t="str">
        <f t="shared" si="21"/>
        <v>5_1</v>
      </c>
      <c r="H23" t="str">
        <f t="shared" si="22"/>
        <v>2.4_5_1</v>
      </c>
      <c r="I23" t="s">
        <v>9</v>
      </c>
      <c r="J23" s="2" t="s">
        <v>64</v>
      </c>
    </row>
    <row r="24" spans="1:15" x14ac:dyDescent="0.2">
      <c r="A24" t="str">
        <f>IF(I24&lt;&gt;"Lesson","&lt;a href='"&amp;H24&amp;".html' class="&amp;I24&amp;"&gt;","&lt;/span&gt;&lt;span class=group&gt;&lt;span class=title&gt;")</f>
        <v>&lt;a href='2.4_5_2.html' class=Questions&gt;</v>
      </c>
      <c r="B24" t="s">
        <v>28</v>
      </c>
      <c r="C24" t="str">
        <f>IF(I24&lt;&gt;"Lesson","&lt;/a&gt;","&lt;/span&gt;")</f>
        <v>&lt;/a&gt;</v>
      </c>
      <c r="D24" s="3"/>
      <c r="E24" t="str">
        <f>LEFT(B24,FIND(":",B24)-1)</f>
        <v>Lesson 5.2</v>
      </c>
      <c r="F24" t="str">
        <f t="shared" si="1"/>
        <v>5.2</v>
      </c>
      <c r="G24" t="str">
        <f t="shared" si="21"/>
        <v>5_2</v>
      </c>
      <c r="H24" t="str">
        <f t="shared" si="22"/>
        <v>2.4_5_2</v>
      </c>
      <c r="I24" t="s">
        <v>10</v>
      </c>
      <c r="J24" s="2" t="str">
        <f>"https://students.mathsnz.com/qg/onscreen.html#"&amp;K24&amp;","&amp;L24&amp;","&amp;M24&amp;","&amp;N24&amp;","&amp;O24&amp;","</f>
        <v>https://students.mathsnz.com/qg/onscreen.html#nonratrig5sinfindangle,nonratrig5sinfindangle,nonratrig5sinfindangle,nonratrig5sinfindangle,nonratrig5sinfindangle,</v>
      </c>
      <c r="K24" t="s">
        <v>53</v>
      </c>
      <c r="L24" t="s">
        <v>53</v>
      </c>
      <c r="M24" t="s">
        <v>53</v>
      </c>
      <c r="N24" t="s">
        <v>53</v>
      </c>
      <c r="O24" t="s">
        <v>53</v>
      </c>
    </row>
    <row r="25" spans="1:15" x14ac:dyDescent="0.2">
      <c r="A25" t="str">
        <f>IF(I25&lt;&gt;"Lesson","&lt;a href='"&amp;H25&amp;".html' class="&amp;I25&amp;"&gt;","&lt;/span&gt;&lt;span class=group&gt;&lt;span class=title&gt;")</f>
        <v>&lt;a href='2.4_5_3.html' class=Questions&gt;</v>
      </c>
      <c r="B25" t="s">
        <v>34</v>
      </c>
      <c r="C25" t="str">
        <f>IF(I25&lt;&gt;"Lesson","&lt;/a&gt;","&lt;/span&gt;")</f>
        <v>&lt;/a&gt;</v>
      </c>
      <c r="D25" s="3"/>
      <c r="E25" t="str">
        <f>LEFT(B25,FIND(":",B25)-1)</f>
        <v>Lesson 5.3</v>
      </c>
      <c r="F25" t="str">
        <f t="shared" si="1"/>
        <v>5.3</v>
      </c>
      <c r="G25" t="str">
        <f t="shared" si="21"/>
        <v>5_3</v>
      </c>
      <c r="H25" t="str">
        <f t="shared" si="22"/>
        <v>2.4_5_3</v>
      </c>
      <c r="I25" t="s">
        <v>10</v>
      </c>
      <c r="J25" s="2" t="str">
        <f>"https://students.mathsnz.com/qg/onscreen.html#"&amp;K25&amp;","&amp;L25&amp;","&amp;M25&amp;","&amp;N25&amp;","&amp;O25&amp;","</f>
        <v>https://students.mathsnz.com/qg/onscreen.html#nonratrig4sinfindside,nonratrig2mixedareaandcosfindside,nonratrig3cosfindangle,nonratrig3cosfindangle,nonratrig2mixedareaandcosfindside,</v>
      </c>
      <c r="K25" t="s">
        <v>52</v>
      </c>
      <c r="L25" t="s">
        <v>50</v>
      </c>
      <c r="M25" t="s">
        <v>51</v>
      </c>
      <c r="N25" t="s">
        <v>51</v>
      </c>
      <c r="O25" t="s">
        <v>50</v>
      </c>
    </row>
    <row r="26" spans="1:15" x14ac:dyDescent="0.2">
      <c r="A26" t="str">
        <f>IF(I26&lt;&gt;"Lesson","&lt;a href='"&amp;H26&amp;".html' class="&amp;I26&amp;"&gt;","&lt;/span&gt;&lt;span class=group&gt;&lt;span class=title&gt;")</f>
        <v>&lt;a href='2.4_5_4.html' class=Document&gt;</v>
      </c>
      <c r="B26" t="s">
        <v>35</v>
      </c>
      <c r="C26" t="str">
        <f>IF(I26&lt;&gt;"Lesson","&lt;/a&gt;","&lt;/span&gt;")</f>
        <v>&lt;/a&gt;</v>
      </c>
      <c r="D26" s="3"/>
      <c r="E26" t="str">
        <f>LEFT(B26,FIND(":",B26)-1)</f>
        <v>Lesson 5.4</v>
      </c>
      <c r="F26" t="str">
        <f t="shared" ref="F26" si="23">RIGHT(E26,LEN(E26)-FIND(" ",E26))</f>
        <v>5.4</v>
      </c>
      <c r="G26" t="str">
        <f t="shared" ref="G26" si="24">SUBSTITUTE(F26,".","_")</f>
        <v>5_4</v>
      </c>
      <c r="H26" t="str">
        <f t="shared" ref="H26" si="25">"2.4_"&amp;G26</f>
        <v>2.4_5_4</v>
      </c>
      <c r="I26" t="s">
        <v>8</v>
      </c>
      <c r="J26" s="2" t="s">
        <v>71</v>
      </c>
    </row>
    <row r="27" spans="1:15" x14ac:dyDescent="0.2">
      <c r="A27" t="str">
        <f>IF(I27&lt;&gt;"Lesson","&lt;a href='"&amp;H27&amp;".html' class="&amp;I27&amp;"&gt;","&lt;/span&gt;&lt;span class=group&gt;&lt;span class=title&gt;")</f>
        <v>&lt;a href='2.4_5_5.html' class=Video&gt;</v>
      </c>
      <c r="B27" t="s">
        <v>90</v>
      </c>
      <c r="C27" t="str">
        <f>IF(I27&lt;&gt;"Lesson","&lt;/a&gt;","&lt;/span&gt;")</f>
        <v>&lt;/a&gt;</v>
      </c>
      <c r="D27" s="3"/>
      <c r="E27" t="str">
        <f>LEFT(B27,FIND(":",B27)-1)</f>
        <v>Lesson 5.5</v>
      </c>
      <c r="F27" t="str">
        <f t="shared" si="1"/>
        <v>5.5</v>
      </c>
      <c r="G27" t="str">
        <f t="shared" si="21"/>
        <v>5_5</v>
      </c>
      <c r="H27" t="str">
        <f t="shared" si="22"/>
        <v>2.4_5_5</v>
      </c>
      <c r="I27" t="s">
        <v>9</v>
      </c>
      <c r="J27" s="2" t="s">
        <v>93</v>
      </c>
    </row>
    <row r="28" spans="1:15" x14ac:dyDescent="0.2">
      <c r="A28" t="str">
        <f>IF(I28&lt;&gt;"Lesson","&lt;a href='"&amp;H28&amp;".html' class="&amp;I28&amp;"&gt;","&lt;/span&gt;&lt;span class=group&gt;&lt;span class=title&gt;")</f>
        <v>&lt;/span&gt;&lt;span class=group&gt;&lt;span class=title&gt;</v>
      </c>
      <c r="B28" s="1" t="s">
        <v>37</v>
      </c>
      <c r="C28" t="str">
        <f>IF(I28&lt;&gt;"Lesson","&lt;/a&gt;","&lt;/span&gt;")</f>
        <v>&lt;/span&gt;</v>
      </c>
      <c r="D28" s="3"/>
      <c r="E28" t="str">
        <f>LEFT(B28,FIND(":",B28)-1)</f>
        <v>Lesson 6</v>
      </c>
      <c r="F28" t="str">
        <f t="shared" si="1"/>
        <v>6</v>
      </c>
      <c r="G28" t="str">
        <f t="shared" si="21"/>
        <v>6</v>
      </c>
      <c r="H28" t="str">
        <f t="shared" si="22"/>
        <v>2.4_6</v>
      </c>
      <c r="I28" t="s">
        <v>12</v>
      </c>
    </row>
    <row r="29" spans="1:15" x14ac:dyDescent="0.2">
      <c r="A29" t="str">
        <f>IF(I29&lt;&gt;"Lesson","&lt;a href='"&amp;H29&amp;".html' class="&amp;I29&amp;"&gt;","&lt;/span&gt;&lt;span class=group&gt;&lt;span class=title&gt;")</f>
        <v>&lt;a href='2.4_6_1.html' class=Video&gt;</v>
      </c>
      <c r="B29" s="1" t="s">
        <v>38</v>
      </c>
      <c r="C29" t="str">
        <f>IF(I29&lt;&gt;"Lesson","&lt;/a&gt;","&lt;/span&gt;")</f>
        <v>&lt;/a&gt;</v>
      </c>
      <c r="D29" s="3"/>
      <c r="E29" t="str">
        <f>LEFT(B29,FIND(":",B29)-1)</f>
        <v>Lesson 6.1</v>
      </c>
      <c r="F29" t="str">
        <f t="shared" si="1"/>
        <v>6.1</v>
      </c>
      <c r="G29" t="str">
        <f t="shared" si="21"/>
        <v>6_1</v>
      </c>
      <c r="H29" t="str">
        <f t="shared" si="22"/>
        <v>2.4_6_1</v>
      </c>
      <c r="I29" t="s">
        <v>9</v>
      </c>
      <c r="J29" s="2" t="s">
        <v>65</v>
      </c>
    </row>
    <row r="30" spans="1:15" x14ac:dyDescent="0.2">
      <c r="A30" t="str">
        <f>IF(I30&lt;&gt;"Lesson","&lt;a href='"&amp;H30&amp;".html' class="&amp;I30&amp;"&gt;","&lt;/span&gt;&lt;span class=group&gt;&lt;span class=title&gt;")</f>
        <v>&lt;a href='2.4_6_2.html' class=Questions&gt;</v>
      </c>
      <c r="B30" t="s">
        <v>36</v>
      </c>
      <c r="C30" t="str">
        <f>IF(I30&lt;&gt;"Lesson","&lt;/a&gt;","&lt;/span&gt;")</f>
        <v>&lt;/a&gt;</v>
      </c>
      <c r="D30" s="3"/>
      <c r="E30" t="str">
        <f>LEFT(B30,FIND(":",B30)-1)</f>
        <v>Lesson 6.2</v>
      </c>
      <c r="F30" t="str">
        <f t="shared" si="1"/>
        <v>6.2</v>
      </c>
      <c r="G30" t="str">
        <f t="shared" ref="G30:G45" si="26">SUBSTITUTE(F30,".","_")</f>
        <v>6_2</v>
      </c>
      <c r="H30" t="str">
        <f t="shared" ref="H30:H45" si="27">"2.4_"&amp;G30</f>
        <v>2.4_6_2</v>
      </c>
      <c r="I30" t="s">
        <v>10</v>
      </c>
      <c r="J30" s="2" t="str">
        <f>"https://students.mathsnz.com/qg/onscreen.html#"&amp;K30&amp;","&amp;L30&amp;","&amp;M30&amp;","&amp;N30&amp;","&amp;O30&amp;","</f>
        <v>https://students.mathsnz.com/qg/onscreen.html#nonratrig7sectorfindarea,nonratrig7sectorfindarea,nonratrig7sectorfindarea,nonratrig7sectorfindarea,nonratrig7sectorfindarea,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</row>
    <row r="31" spans="1:15" x14ac:dyDescent="0.2">
      <c r="A31" t="str">
        <f>IF(I31&lt;&gt;"Lesson","&lt;a href='"&amp;H31&amp;".html' class="&amp;I31&amp;"&gt;","&lt;/span&gt;&lt;span class=group&gt;&lt;span class=title&gt;")</f>
        <v>&lt;a href='2.4_6_3.html' class=Document&gt;</v>
      </c>
      <c r="B31" t="s">
        <v>44</v>
      </c>
      <c r="C31" t="str">
        <f>IF(I31&lt;&gt;"Lesson","&lt;/a&gt;","&lt;/span&gt;")</f>
        <v>&lt;/a&gt;</v>
      </c>
      <c r="D31" s="3"/>
      <c r="E31" t="str">
        <f>LEFT(B31,FIND(":",B31)-1)</f>
        <v>Lesson 6.3</v>
      </c>
      <c r="F31" t="str">
        <f t="shared" si="1"/>
        <v>6.3</v>
      </c>
      <c r="G31" t="str">
        <f t="shared" si="26"/>
        <v>6_3</v>
      </c>
      <c r="H31" t="str">
        <f t="shared" si="27"/>
        <v>2.4_6_3</v>
      </c>
      <c r="I31" t="s">
        <v>8</v>
      </c>
      <c r="J31" s="2" t="s">
        <v>70</v>
      </c>
    </row>
    <row r="32" spans="1:15" x14ac:dyDescent="0.2">
      <c r="A32" t="str">
        <f t="shared" si="2"/>
        <v>&lt;/span&gt;&lt;span class=group&gt;&lt;span class=title&gt;</v>
      </c>
      <c r="B32" s="1" t="s">
        <v>39</v>
      </c>
      <c r="C32" t="str">
        <f t="shared" ref="C32:C45" si="28">IF(I32&lt;&gt;"Lesson","&lt;/a&gt;","&lt;/span&gt;")</f>
        <v>&lt;/span&gt;</v>
      </c>
      <c r="E32" t="str">
        <f t="shared" ref="E32:E45" si="29">LEFT(B32,FIND(":",B32)-1)</f>
        <v>Lesson 7</v>
      </c>
      <c r="F32" t="str">
        <f t="shared" si="1"/>
        <v>7</v>
      </c>
      <c r="G32" t="str">
        <f t="shared" si="26"/>
        <v>7</v>
      </c>
      <c r="H32" t="str">
        <f t="shared" si="27"/>
        <v>2.4_7</v>
      </c>
      <c r="I32" t="s">
        <v>12</v>
      </c>
    </row>
    <row r="33" spans="1:15" x14ac:dyDescent="0.2">
      <c r="A33" t="str">
        <f t="shared" si="2"/>
        <v>&lt;a href='2.4_7_1.html' class=Video&gt;</v>
      </c>
      <c r="B33" s="1" t="s">
        <v>40</v>
      </c>
      <c r="C33" t="str">
        <f t="shared" si="28"/>
        <v>&lt;/a&gt;</v>
      </c>
      <c r="E33" t="str">
        <f t="shared" si="29"/>
        <v>Lesson 7.1</v>
      </c>
      <c r="F33" t="str">
        <f t="shared" si="1"/>
        <v>7.1</v>
      </c>
      <c r="G33" t="str">
        <f t="shared" si="26"/>
        <v>7_1</v>
      </c>
      <c r="H33" t="str">
        <f t="shared" si="27"/>
        <v>2.4_7_1</v>
      </c>
      <c r="I33" t="s">
        <v>9</v>
      </c>
      <c r="J33" s="2" t="s">
        <v>66</v>
      </c>
    </row>
    <row r="34" spans="1:15" x14ac:dyDescent="0.2">
      <c r="A34" t="str">
        <f t="shared" si="2"/>
        <v>&lt;a href='2.4_7_2.html' class=Questions&gt;</v>
      </c>
      <c r="B34" t="s">
        <v>41</v>
      </c>
      <c r="C34" t="str">
        <f t="shared" si="28"/>
        <v>&lt;/a&gt;</v>
      </c>
      <c r="E34" t="str">
        <f t="shared" si="29"/>
        <v>Lesson 7.2</v>
      </c>
      <c r="F34" t="str">
        <f t="shared" si="1"/>
        <v>7.2</v>
      </c>
      <c r="G34" t="str">
        <f t="shared" si="26"/>
        <v>7_2</v>
      </c>
      <c r="H34" t="str">
        <f t="shared" si="27"/>
        <v>2.4_7_2</v>
      </c>
      <c r="I34" t="s">
        <v>10</v>
      </c>
      <c r="J34" s="2" t="str">
        <f>"https://students.mathsnz.com/qg/onscreen.html#"&amp;K34&amp;","&amp;L34&amp;","&amp;M34&amp;","&amp;N34&amp;","&amp;O34&amp;","</f>
        <v>https://students.mathsnz.com/qg/onscreen.html#nonratrig6sectorfindarc,nonratrig6sectorfindarc,nonratrig6sectorfindarc,nonratrig6sectorfindper,nonratrig6sectorfindper,</v>
      </c>
      <c r="K34" t="s">
        <v>54</v>
      </c>
      <c r="L34" t="s">
        <v>54</v>
      </c>
      <c r="M34" t="s">
        <v>54</v>
      </c>
      <c r="N34" t="s">
        <v>55</v>
      </c>
      <c r="O34" t="s">
        <v>55</v>
      </c>
    </row>
    <row r="35" spans="1:15" x14ac:dyDescent="0.2">
      <c r="A35" t="str">
        <f t="shared" si="2"/>
        <v>&lt;a href='2.4_7_3.html' class=Questions&gt;</v>
      </c>
      <c r="B35" t="s">
        <v>42</v>
      </c>
      <c r="C35" t="str">
        <f t="shared" si="28"/>
        <v>&lt;/a&gt;</v>
      </c>
      <c r="E35" t="str">
        <f t="shared" si="29"/>
        <v>Lesson 7.3</v>
      </c>
      <c r="F35" t="str">
        <f t="shared" si="1"/>
        <v>7.3</v>
      </c>
      <c r="G35" t="str">
        <f t="shared" si="26"/>
        <v>7_3</v>
      </c>
      <c r="H35" t="str">
        <f t="shared" si="27"/>
        <v>2.4_7_3</v>
      </c>
      <c r="I35" t="s">
        <v>10</v>
      </c>
      <c r="J35" s="2" t="str">
        <f>"https://students.mathsnz.com/qg/onscreen.html#"&amp;K35&amp;","&amp;L35&amp;","&amp;M35&amp;","&amp;N35&amp;","&amp;O35&amp;","</f>
        <v>https://students.mathsnz.com/qg/onscreen.html#nonratrig7sectorfindeverything,nonratrig7sectorfindeverything,nonratrig7sectorfindeverything,nonratrig7sectorfindeverything,nonratrig7sectorfindeverything,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</row>
    <row r="36" spans="1:15" x14ac:dyDescent="0.2">
      <c r="A36" t="str">
        <f t="shared" si="2"/>
        <v>&lt;a href='2.4_7_4.html' class=Document&gt;</v>
      </c>
      <c r="B36" t="s">
        <v>43</v>
      </c>
      <c r="C36" t="str">
        <f t="shared" si="28"/>
        <v>&lt;/a&gt;</v>
      </c>
      <c r="E36" t="str">
        <f t="shared" si="29"/>
        <v>Lesson 7.4</v>
      </c>
      <c r="F36" t="str">
        <f t="shared" si="1"/>
        <v>7.4</v>
      </c>
      <c r="G36" t="str">
        <f t="shared" si="26"/>
        <v>7_4</v>
      </c>
      <c r="H36" t="str">
        <f t="shared" si="27"/>
        <v>2.4_7_4</v>
      </c>
      <c r="I36" t="s">
        <v>8</v>
      </c>
      <c r="J36" s="2" t="s">
        <v>69</v>
      </c>
    </row>
    <row r="37" spans="1:15" x14ac:dyDescent="0.2">
      <c r="A37" t="str">
        <f t="shared" si="2"/>
        <v>&lt;/span&gt;&lt;span class=group&gt;&lt;span class=title&gt;</v>
      </c>
      <c r="B37" t="s">
        <v>45</v>
      </c>
      <c r="C37" t="str">
        <f t="shared" si="28"/>
        <v>&lt;/span&gt;</v>
      </c>
      <c r="E37" t="str">
        <f t="shared" si="29"/>
        <v>Lesson 8</v>
      </c>
      <c r="F37" t="str">
        <f t="shared" si="1"/>
        <v>8</v>
      </c>
      <c r="G37" t="str">
        <f t="shared" si="26"/>
        <v>8</v>
      </c>
      <c r="H37" t="str">
        <f t="shared" si="27"/>
        <v>2.4_8</v>
      </c>
      <c r="I37" t="s">
        <v>12</v>
      </c>
    </row>
    <row r="38" spans="1:15" x14ac:dyDescent="0.2">
      <c r="A38" t="str">
        <f t="shared" si="2"/>
        <v>&lt;a href='2.4_8_1.html' class=Video&gt;</v>
      </c>
      <c r="B38" t="s">
        <v>92</v>
      </c>
      <c r="C38" t="str">
        <f t="shared" si="28"/>
        <v>&lt;/a&gt;</v>
      </c>
      <c r="E38" t="str">
        <f t="shared" si="29"/>
        <v>Lesson 8.1</v>
      </c>
      <c r="F38" t="str">
        <f t="shared" si="1"/>
        <v>8.1</v>
      </c>
      <c r="G38" t="str">
        <f t="shared" si="26"/>
        <v>8_1</v>
      </c>
      <c r="H38" t="str">
        <f t="shared" si="27"/>
        <v>2.4_8_1</v>
      </c>
      <c r="I38" t="s">
        <v>9</v>
      </c>
      <c r="J38" s="2" t="s">
        <v>91</v>
      </c>
    </row>
    <row r="39" spans="1:15" x14ac:dyDescent="0.2">
      <c r="A39" t="str">
        <f t="shared" si="2"/>
        <v>&lt;a href='2.4_8_2.html' class=Questions&gt;</v>
      </c>
      <c r="B39" t="s">
        <v>73</v>
      </c>
      <c r="C39" t="str">
        <f t="shared" si="28"/>
        <v>&lt;/a&gt;</v>
      </c>
      <c r="E39" t="str">
        <f t="shared" si="29"/>
        <v>Lesson 8.2</v>
      </c>
      <c r="F39" t="str">
        <f t="shared" si="1"/>
        <v>8.2</v>
      </c>
      <c r="G39" t="str">
        <f t="shared" si="26"/>
        <v>8_2</v>
      </c>
      <c r="H39" t="str">
        <f t="shared" si="27"/>
        <v>2.4_8_2</v>
      </c>
      <c r="I39" t="s">
        <v>10</v>
      </c>
      <c r="J39" s="2" t="str">
        <f>"https://students.mathsnz.com/qg/onscreen.html#"&amp;K39&amp;","&amp;L39&amp;","&amp;M39&amp;","&amp;N39&amp;","&amp;O39&amp;","</f>
        <v>https://students.mathsnz.com/qg/onscreen.html#nonratrig8cosrulecosruleareascafolded,nonratrig8cosrulecosruleareanotscafolded,,,,</v>
      </c>
      <c r="K39" t="s">
        <v>80</v>
      </c>
      <c r="L39" t="s">
        <v>81</v>
      </c>
    </row>
    <row r="40" spans="1:15" x14ac:dyDescent="0.2">
      <c r="A40" t="str">
        <f t="shared" ref="A40:A41" si="30">IF(I40&lt;&gt;"Lesson","&lt;a href='"&amp;H40&amp;".html' class="&amp;I40&amp;"&gt;","&lt;/span&gt;&lt;span class=group&gt;&lt;span class=title&gt;")</f>
        <v>&lt;a href='2.4_8_3.html' class=Questions&gt;</v>
      </c>
      <c r="B40" t="s">
        <v>76</v>
      </c>
      <c r="C40" t="str">
        <f t="shared" ref="C40:C41" si="31">IF(I40&lt;&gt;"Lesson","&lt;/a&gt;","&lt;/span&gt;")</f>
        <v>&lt;/a&gt;</v>
      </c>
      <c r="E40" t="str">
        <f t="shared" ref="E40:E41" si="32">LEFT(B40,FIND(":",B40)-1)</f>
        <v>Lesson 8.3</v>
      </c>
      <c r="F40" t="str">
        <f t="shared" ref="F40:F41" si="33">RIGHT(E40,LEN(E40)-FIND(" ",E40))</f>
        <v>8.3</v>
      </c>
      <c r="G40" t="str">
        <f t="shared" ref="G40:G41" si="34">SUBSTITUTE(F40,".","_")</f>
        <v>8_3</v>
      </c>
      <c r="H40" t="str">
        <f t="shared" ref="H40:H41" si="35">"2.4_"&amp;G40</f>
        <v>2.4_8_3</v>
      </c>
      <c r="I40" t="s">
        <v>10</v>
      </c>
      <c r="J40" s="2" t="str">
        <f>"https://students.mathsnz.com/qg/onscreen.html#"&amp;K40&amp;","&amp;L40&amp;","&amp;M40&amp;","&amp;N40&amp;","&amp;O40&amp;","</f>
        <v>https://students.mathsnz.com/qg/onscreen.html#nonratrig8cosrulesinruleareascafolded,nonratrig8cosrulesinruleareanotscafolded,,,,</v>
      </c>
      <c r="K40" t="s">
        <v>78</v>
      </c>
      <c r="L40" t="s">
        <v>79</v>
      </c>
    </row>
    <row r="41" spans="1:15" x14ac:dyDescent="0.2">
      <c r="A41" t="str">
        <f t="shared" si="30"/>
        <v>&lt;a href='2.4_8_4.html' class=Questions&gt;</v>
      </c>
      <c r="B41" t="s">
        <v>77</v>
      </c>
      <c r="C41" t="str">
        <f t="shared" si="31"/>
        <v>&lt;/a&gt;</v>
      </c>
      <c r="E41" t="str">
        <f t="shared" si="32"/>
        <v>Lesson 8.4</v>
      </c>
      <c r="F41" t="str">
        <f t="shared" si="33"/>
        <v>8.4</v>
      </c>
      <c r="G41" t="str">
        <f t="shared" si="34"/>
        <v>8_4</v>
      </c>
      <c r="H41" t="str">
        <f t="shared" si="35"/>
        <v>2.4_8_4</v>
      </c>
      <c r="I41" t="s">
        <v>10</v>
      </c>
      <c r="J41" s="2" t="str">
        <f>"https://students.mathsnz.com/qg/onscreen.html#"&amp;K41&amp;","&amp;L41&amp;","&amp;M41&amp;","&amp;N41&amp;","&amp;O41&amp;","</f>
        <v>https://students.mathsnz.com/qg/onscreen.html#nonratrig8sinrulecosrulesectorareascafolded,nonratrig8sinrulecosrulesectorareanotscafolded,,,,</v>
      </c>
      <c r="K41" t="s">
        <v>83</v>
      </c>
      <c r="L41" t="s">
        <v>84</v>
      </c>
    </row>
    <row r="42" spans="1:15" x14ac:dyDescent="0.2">
      <c r="A42" t="str">
        <f t="shared" si="2"/>
        <v>&lt;a href='2.4_8_5.html' class=Questions&gt;</v>
      </c>
      <c r="B42" t="s">
        <v>82</v>
      </c>
      <c r="C42" t="str">
        <f t="shared" si="28"/>
        <v>&lt;/a&gt;</v>
      </c>
      <c r="E42" t="str">
        <f t="shared" si="29"/>
        <v>Lesson 8.5</v>
      </c>
      <c r="F42" t="str">
        <f t="shared" si="1"/>
        <v>8.5</v>
      </c>
      <c r="G42" t="str">
        <f t="shared" si="26"/>
        <v>8_5</v>
      </c>
      <c r="H42" t="str">
        <f t="shared" si="27"/>
        <v>2.4_8_5</v>
      </c>
      <c r="I42" t="s">
        <v>10</v>
      </c>
      <c r="J42" s="2" t="str">
        <f>"https://students.mathsnz.com/qg/onscreen.html#"&amp;K42&amp;","&amp;L42&amp;","&amp;M42&amp;","&amp;N42&amp;","&amp;O42&amp;","</f>
        <v>https://students.mathsnz.com/qg/onscreen.html#nonratrig8threetrianglesandsectorscafolded,nonratrig8threetrianglesandsectornotscafolded,,,,</v>
      </c>
      <c r="K42" t="s">
        <v>85</v>
      </c>
      <c r="L42" t="s">
        <v>86</v>
      </c>
    </row>
    <row r="43" spans="1:15" x14ac:dyDescent="0.2">
      <c r="A43" t="str">
        <f t="shared" si="2"/>
        <v>&lt;/span&gt;&lt;span class=group&gt;&lt;span class=title&gt;</v>
      </c>
      <c r="B43" t="s">
        <v>46</v>
      </c>
      <c r="C43" t="str">
        <f t="shared" si="28"/>
        <v>&lt;/span&gt;</v>
      </c>
      <c r="E43" t="str">
        <f t="shared" si="29"/>
        <v>Lesson 9</v>
      </c>
      <c r="F43" t="str">
        <f t="shared" si="1"/>
        <v>9</v>
      </c>
      <c r="G43" t="str">
        <f t="shared" si="26"/>
        <v>9</v>
      </c>
      <c r="H43" t="str">
        <f t="shared" si="27"/>
        <v>2.4_9</v>
      </c>
      <c r="I43" t="s">
        <v>12</v>
      </c>
    </row>
    <row r="44" spans="1:15" x14ac:dyDescent="0.2">
      <c r="A44" t="str">
        <f t="shared" si="2"/>
        <v>&lt;a href='2.4_9_1.html' class=Video&gt;</v>
      </c>
      <c r="B44" t="s">
        <v>47</v>
      </c>
      <c r="C44" t="str">
        <f t="shared" si="28"/>
        <v>&lt;/a&gt;</v>
      </c>
      <c r="E44" t="str">
        <f t="shared" si="29"/>
        <v>Lesson 9.1</v>
      </c>
      <c r="F44" t="str">
        <f t="shared" si="1"/>
        <v>9.1</v>
      </c>
      <c r="G44" t="str">
        <f t="shared" si="26"/>
        <v>9_1</v>
      </c>
      <c r="H44" t="str">
        <f t="shared" si="27"/>
        <v>2.4_9_1</v>
      </c>
      <c r="I44" t="s">
        <v>9</v>
      </c>
      <c r="J44" s="2" t="s">
        <v>94</v>
      </c>
    </row>
    <row r="45" spans="1:15" x14ac:dyDescent="0.2">
      <c r="A45" t="str">
        <f t="shared" si="2"/>
        <v>&lt;a href='2.4_9_2.html' class=Document&gt;</v>
      </c>
      <c r="B45" t="s">
        <v>74</v>
      </c>
      <c r="C45" t="str">
        <f t="shared" si="28"/>
        <v>&lt;/a&gt;</v>
      </c>
      <c r="E45" t="str">
        <f t="shared" si="29"/>
        <v>Lesson 9.2</v>
      </c>
      <c r="F45" t="str">
        <f t="shared" si="1"/>
        <v>9.2</v>
      </c>
      <c r="G45" t="str">
        <f t="shared" si="26"/>
        <v>9_2</v>
      </c>
      <c r="H45" t="str">
        <f t="shared" si="27"/>
        <v>2.4_9_2</v>
      </c>
      <c r="I45" t="s">
        <v>8</v>
      </c>
      <c r="J45" s="2" t="s">
        <v>88</v>
      </c>
    </row>
    <row r="46" spans="1:15" x14ac:dyDescent="0.2">
      <c r="A46" t="str">
        <f t="shared" ref="A46" si="36">IF(I46&lt;&gt;"Lesson","&lt;a href='"&amp;H46&amp;".html' class="&amp;I46&amp;"&gt;","&lt;/span&gt;&lt;span class=group&gt;&lt;span class=title&gt;")</f>
        <v>&lt;a href='2.4_9_3.html' class=Document&gt;</v>
      </c>
      <c r="B46" t="s">
        <v>75</v>
      </c>
      <c r="C46" t="str">
        <f t="shared" ref="C46" si="37">IF(I46&lt;&gt;"Lesson","&lt;/a&gt;","&lt;/span&gt;")</f>
        <v>&lt;/a&gt;</v>
      </c>
      <c r="E46" t="str">
        <f t="shared" ref="E46" si="38">LEFT(B46,FIND(":",B46)-1)</f>
        <v>Lesson 9.3</v>
      </c>
      <c r="F46" t="str">
        <f t="shared" ref="F46" si="39">RIGHT(E46,LEN(E46)-FIND(" ",E46))</f>
        <v>9.3</v>
      </c>
      <c r="G46" t="str">
        <f t="shared" ref="G46" si="40">SUBSTITUTE(F46,".","_")</f>
        <v>9_3</v>
      </c>
      <c r="H46" t="str">
        <f t="shared" ref="H46" si="41">"2.4_"&amp;G46</f>
        <v>2.4_9_3</v>
      </c>
      <c r="I46" t="s">
        <v>8</v>
      </c>
      <c r="J46" s="2" t="s">
        <v>89</v>
      </c>
    </row>
  </sheetData>
  <hyperlinks>
    <hyperlink ref="J3" r:id="rId1"/>
    <hyperlink ref="J4" r:id="rId2"/>
    <hyperlink ref="J6" r:id="rId3"/>
    <hyperlink ref="J8" r:id="rId4"/>
    <hyperlink ref="J13" r:id="rId5"/>
    <hyperlink ref="J18" r:id="rId6"/>
    <hyperlink ref="J23" r:id="rId7"/>
    <hyperlink ref="J29" r:id="rId8"/>
    <hyperlink ref="J33" r:id="rId9"/>
    <hyperlink ref="J11" r:id="rId10"/>
    <hyperlink ref="J16" r:id="rId11"/>
    <hyperlink ref="J21" r:id="rId12"/>
    <hyperlink ref="J31" r:id="rId13"/>
    <hyperlink ref="J36" r:id="rId14"/>
    <hyperlink ref="J38" r:id="rId15"/>
    <hyperlink ref="J45" r:id="rId16"/>
    <hyperlink ref="J46" r:id="rId17"/>
    <hyperlink ref="J26" r:id="rId18"/>
    <hyperlink ref="J27" r:id="rId19"/>
    <hyperlink ref="J44" r:id="rId20"/>
  </hyperlinks>
  <pageMargins left="0.7" right="0.7" top="0.75" bottom="0.75" header="0.3" footer="0.3"/>
  <pageSetup paperSize="9"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2016-08-27T03:10:58Z</dcterms:modified>
</cp:coreProperties>
</file>