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akew\Dropbox\Documents\GitHub\students.mathsnz.com\9.10\"/>
    </mc:Choice>
  </mc:AlternateContent>
  <bookViews>
    <workbookView xWindow="1020" yWindow="456" windowWidth="27780" windowHeight="17544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8" i="1" l="1"/>
  <c r="C32" i="1"/>
  <c r="A32" i="1"/>
  <c r="E32" i="1"/>
  <c r="F32" i="1"/>
  <c r="G32" i="1"/>
  <c r="H32" i="1"/>
  <c r="E31" i="1"/>
  <c r="F31" i="1"/>
  <c r="G31" i="1"/>
  <c r="H31" i="1"/>
  <c r="C31" i="1"/>
  <c r="A31" i="1"/>
  <c r="E30" i="1"/>
  <c r="F30" i="1"/>
  <c r="G30" i="1"/>
  <c r="H30" i="1"/>
  <c r="C30" i="1"/>
  <c r="A30" i="1"/>
  <c r="E26" i="1"/>
  <c r="F26" i="1"/>
  <c r="G26" i="1"/>
  <c r="H26" i="1"/>
  <c r="C26" i="1"/>
  <c r="A26" i="1"/>
  <c r="E29" i="1"/>
  <c r="F29" i="1"/>
  <c r="G29" i="1"/>
  <c r="H29" i="1"/>
  <c r="C29" i="1"/>
  <c r="A29" i="1"/>
  <c r="E28" i="1"/>
  <c r="F28" i="1"/>
  <c r="G28" i="1"/>
  <c r="H28" i="1"/>
  <c r="C28" i="1"/>
  <c r="A28" i="1"/>
  <c r="E27" i="1"/>
  <c r="F27" i="1"/>
  <c r="G27" i="1"/>
  <c r="H27" i="1"/>
  <c r="C27" i="1"/>
  <c r="A27" i="1"/>
  <c r="J9" i="1"/>
  <c r="J13" i="1"/>
  <c r="J25" i="1"/>
  <c r="E25" i="1"/>
  <c r="F25" i="1"/>
  <c r="G25" i="1"/>
  <c r="H25" i="1"/>
  <c r="C25" i="1"/>
  <c r="A25" i="1"/>
  <c r="E24" i="1"/>
  <c r="F24" i="1"/>
  <c r="G24" i="1"/>
  <c r="H24" i="1"/>
  <c r="C24" i="1"/>
  <c r="A24" i="1"/>
  <c r="E23" i="1"/>
  <c r="F23" i="1"/>
  <c r="G23" i="1"/>
  <c r="H23" i="1"/>
  <c r="C23" i="1"/>
  <c r="A23" i="1"/>
  <c r="E22" i="1"/>
  <c r="F22" i="1"/>
  <c r="G22" i="1"/>
  <c r="H22" i="1"/>
  <c r="C22" i="1"/>
  <c r="A22" i="1"/>
  <c r="E15" i="1"/>
  <c r="F15" i="1"/>
  <c r="G15" i="1"/>
  <c r="H15" i="1"/>
  <c r="C15" i="1"/>
  <c r="A15" i="1"/>
  <c r="E13" i="1"/>
  <c r="F13" i="1"/>
  <c r="G13" i="1"/>
  <c r="H13" i="1"/>
  <c r="A13" i="1"/>
  <c r="E12" i="1"/>
  <c r="F12" i="1"/>
  <c r="G12" i="1"/>
  <c r="H12" i="1"/>
  <c r="A12" i="1"/>
  <c r="E11" i="1"/>
  <c r="F11" i="1"/>
  <c r="G11" i="1"/>
  <c r="H11" i="1"/>
  <c r="A11" i="1"/>
  <c r="C13" i="1"/>
  <c r="C12" i="1"/>
  <c r="C11" i="1"/>
  <c r="E10" i="1"/>
  <c r="F10" i="1"/>
  <c r="G10" i="1"/>
  <c r="H10" i="1"/>
  <c r="A10" i="1"/>
  <c r="C10" i="1"/>
  <c r="E9" i="1"/>
  <c r="F9" i="1"/>
  <c r="G9" i="1"/>
  <c r="H9" i="1"/>
  <c r="A9" i="1"/>
  <c r="C9" i="1"/>
  <c r="E21" i="1"/>
  <c r="F21" i="1"/>
  <c r="G21" i="1"/>
  <c r="H21" i="1"/>
  <c r="C21" i="1"/>
  <c r="A21" i="1"/>
  <c r="E20" i="1"/>
  <c r="F20" i="1"/>
  <c r="G20" i="1"/>
  <c r="H20" i="1"/>
  <c r="C20" i="1"/>
  <c r="A20" i="1"/>
  <c r="E18" i="1"/>
  <c r="F18" i="1"/>
  <c r="G18" i="1"/>
  <c r="H18" i="1"/>
  <c r="C18" i="1"/>
  <c r="A18" i="1"/>
  <c r="J19" i="1"/>
  <c r="C19" i="1"/>
  <c r="E19" i="1"/>
  <c r="F19" i="1"/>
  <c r="G19" i="1"/>
  <c r="H19" i="1"/>
  <c r="A19" i="1"/>
  <c r="J4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14" i="1"/>
  <c r="F14" i="1"/>
  <c r="G14" i="1"/>
  <c r="H14" i="1"/>
  <c r="E16" i="1"/>
  <c r="F16" i="1"/>
  <c r="G16" i="1"/>
  <c r="H16" i="1"/>
  <c r="E17" i="1"/>
  <c r="F17" i="1"/>
  <c r="G17" i="1"/>
  <c r="H17" i="1"/>
  <c r="E2" i="1"/>
  <c r="F2" i="1"/>
  <c r="G2" i="1"/>
  <c r="H2" i="1"/>
  <c r="J5" i="1"/>
  <c r="C16" i="1"/>
  <c r="A16" i="1"/>
  <c r="A3" i="1"/>
  <c r="A4" i="1"/>
  <c r="A5" i="1"/>
  <c r="A6" i="1"/>
  <c r="A7" i="1"/>
  <c r="A8" i="1"/>
  <c r="A14" i="1"/>
  <c r="A17" i="1"/>
  <c r="C3" i="1"/>
  <c r="C4" i="1"/>
  <c r="C5" i="1"/>
  <c r="C6" i="1"/>
  <c r="C7" i="1"/>
  <c r="C8" i="1"/>
  <c r="C14" i="1"/>
  <c r="C17" i="1"/>
  <c r="A2" i="1"/>
  <c r="C2" i="1"/>
</calcChain>
</file>

<file path=xl/sharedStrings.xml><?xml version="1.0" encoding="utf-8"?>
<sst xmlns="http://schemas.openxmlformats.org/spreadsheetml/2006/main" count="101" uniqueCount="69">
  <si>
    <t>Before</t>
  </si>
  <si>
    <t>Title</t>
  </si>
  <si>
    <t>After</t>
  </si>
  <si>
    <t>Section</t>
  </si>
  <si>
    <t>Process</t>
  </si>
  <si>
    <t>Page</t>
  </si>
  <si>
    <t>Type</t>
  </si>
  <si>
    <t>Link</t>
  </si>
  <si>
    <t>Document</t>
  </si>
  <si>
    <t>Video</t>
  </si>
  <si>
    <t>Questions</t>
  </si>
  <si>
    <t>Lesson</t>
  </si>
  <si>
    <t>Lesson 1.4: Extra Notes</t>
  </si>
  <si>
    <t>Lesson 1: Introduction to the PPDAC Cycle</t>
  </si>
  <si>
    <t>Lesson 1.1: Introduction to the PPDAC Cycle</t>
  </si>
  <si>
    <t>Lesson 1.2: PPDAC Order</t>
  </si>
  <si>
    <t>Lesson 1.3: PPDAC in detail</t>
  </si>
  <si>
    <t>https://docs.google.com/viewer?url=http://students.mathsnz.com/9.10/pdfs/1.pdf&amp;embedded=true</t>
  </si>
  <si>
    <t>ppdac</t>
  </si>
  <si>
    <t>ppdac2</t>
  </si>
  <si>
    <t>Lesson 2: PPDAC Cycle 1 - Eye Colour</t>
  </si>
  <si>
    <t>https://www.youtube.com/embed/SiGPIaAbrkc</t>
  </si>
  <si>
    <t>https://docs.google.com/viewer?url=http://students.mathsnz.com/9.10/pdfs/2.pdf&amp;embedded=true</t>
  </si>
  <si>
    <t>https://www.youtube.com/embed/</t>
  </si>
  <si>
    <t>https://www.youtube.com/embed/kFD04Dbt09E</t>
  </si>
  <si>
    <t>https://docs.google.com/viewer?url=http://students.mathsnz.com/9.10/pdfs/3.pdf&amp;embedded=true</t>
  </si>
  <si>
    <t>https://www.youtube.com/embed/IcVeMAgyOkQ</t>
  </si>
  <si>
    <t>Lesson 2.2: Your Turn - Problem, Plan and Data</t>
  </si>
  <si>
    <t>Lesson 2.4: Your Turn - NZGrapher</t>
  </si>
  <si>
    <t>Lesson 2.3: Video - NZGrapher for Summary Data</t>
  </si>
  <si>
    <t>Lesson 2.5: Video - Analysis and Conclusion</t>
  </si>
  <si>
    <t>Lesson 2.1: Video - Problem, Plan and Data</t>
  </si>
  <si>
    <t>Lesson 2.6: Your Turn - Analysis and Conclusion</t>
  </si>
  <si>
    <t>https://www.jake4maths.com/grapher</t>
  </si>
  <si>
    <t>Lesson 2.7: Typed PPDAC Cycle 1</t>
  </si>
  <si>
    <t>https://www.youtube.com/embed/G0xxZAt_hJU</t>
  </si>
  <si>
    <t>https://www.youtube.com/embed/cN1j2g-yvcY</t>
  </si>
  <si>
    <t>Lesson 3.1: Video on Writing a Good Paragraph</t>
  </si>
  <si>
    <t>Lesson 3: Writing Technique</t>
  </si>
  <si>
    <t>Lesson 3.2: Notes on Writing a Good Paragraph</t>
  </si>
  <si>
    <t>Lesson 3.3: Video on Achieved, Merit and Excellence Paragraphs</t>
  </si>
  <si>
    <t>Lesson 3.4: Improving our Writeup</t>
  </si>
  <si>
    <t>Lesson 3.5: Notes on Achieved, Merit and Excellence Paragraphs</t>
  </si>
  <si>
    <t>Lesson 3.6: Sentence Starts and Extra Questions</t>
  </si>
  <si>
    <t>https://docs.google.com/viewer?url=http://students.mathsnz.com/9.10/pdfs/4.pdf&amp;embedded=true</t>
  </si>
  <si>
    <t>https://docs.google.com/viewer?url=http://students.mathsnz.com/9.10/pdfs/5.pdf&amp;embedded=true</t>
  </si>
  <si>
    <t>Lesson 4: Terminology</t>
  </si>
  <si>
    <t>Lesson 4.1: Video Intro</t>
  </si>
  <si>
    <t>https://www.youtube.com/embed/QZKpV5jqh1k</t>
  </si>
  <si>
    <t>Lesson 4.3: Terminology Drag and Drop</t>
  </si>
  <si>
    <t>Lesson 4.2: Terminology Definitions</t>
  </si>
  <si>
    <t>ppdac3ppd</t>
  </si>
  <si>
    <t>ppdac4ac</t>
  </si>
  <si>
    <t>ppdac5improve</t>
  </si>
  <si>
    <t>ppdac6terminology</t>
  </si>
  <si>
    <t>Lesson 5: Identifying Investigation Type</t>
  </si>
  <si>
    <t>Lesson 5.1: Video on Invesitation Types</t>
  </si>
  <si>
    <t>Lesson 5.2: Indentify the Investigation Type</t>
  </si>
  <si>
    <t>Lesson 5.3: Extra Notes on Investigation Types</t>
  </si>
  <si>
    <t>ppdac7investigationtypes</t>
  </si>
  <si>
    <t>https://www.jake4maths.com/grapher/?folder=mathsnzstudents&amp;dataset=classdata.csv</t>
  </si>
  <si>
    <t>https://www.youtube.com/embed/TZcvLCebEHU</t>
  </si>
  <si>
    <t>Lesson 6: Census at School</t>
  </si>
  <si>
    <t>Lesson 6.1: Census at School Video Intro</t>
  </si>
  <si>
    <t>Lesson 6.2: Link to Census at School</t>
  </si>
  <si>
    <t>https://docs.google.com/viewer?url=http://students.mathsnz.com/9.10/pdfs/8.pdf&amp;embedded=true</t>
  </si>
  <si>
    <t>https://www.youtube.com/embed/YkIw_2pJy_A</t>
  </si>
  <si>
    <t>https://docs.google.com/viewer?url=http://students.mathsnz.com/9.10/pdfs/6.pdf&amp;embedded=true</t>
  </si>
  <si>
    <t>https://docs.google.com/viewer?url=http://students.mathsnz.com/9.10/pdfs/7.pdf&amp;embedded=true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</si>
</sst>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Fill="1"/>
    <xf numFmtId="0" fontId="0" fillId="2" borderId="0" xfId="0" applyFill="1"/>
    <xf numFmtId="0" fontId="1" fillId="2" borderId="0" xfId="1" applyFill="1"/>
    <xf numFmtId="0" fontId="0" fillId="0" borderId="0" xfId="0" applyFill="1" applyAlignment="1">
      <alignment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viewer?url=http://students.mathsnz.com/9.10/pdfs/4.pdf&amp;embedded=true" TargetMode="External"/><Relationship Id="rId13" Type="http://schemas.openxmlformats.org/officeDocument/2006/relationships/hyperlink" Target="https://www.youtube.com/embed/TZcvLCebEHU" TargetMode="External"/><Relationship Id="rId18" Type="http://schemas.openxmlformats.org/officeDocument/2006/relationships/hyperlink" Target="https://docs.google.com/viewer?url=http://students.mathsnz.com/9.10/pdfs/8.pdf&amp;embedded=true" TargetMode="External"/><Relationship Id="rId3" Type="http://schemas.openxmlformats.org/officeDocument/2006/relationships/hyperlink" Target="https://docs.google.com/viewer?url=http://students.mathsnz.com/9.10/pdfs/2.pdf&amp;embedded=true" TargetMode="External"/><Relationship Id="rId7" Type="http://schemas.openxmlformats.org/officeDocument/2006/relationships/hyperlink" Target="https://www.youtube.com/embed/QZKpV5jqh1k" TargetMode="External"/><Relationship Id="rId12" Type="http://schemas.openxmlformats.org/officeDocument/2006/relationships/hyperlink" Target="https://www.youtube.com/embed/cN1j2g-yvcY" TargetMode="External"/><Relationship Id="rId17" Type="http://schemas.openxmlformats.org/officeDocument/2006/relationships/hyperlink" Target="https://www.youtube.com/embed/" TargetMode="External"/><Relationship Id="rId2" Type="http://schemas.openxmlformats.org/officeDocument/2006/relationships/hyperlink" Target="https://docs.google.com/viewer?url=http://students.mathsnz.com/9.10/pdfs/1.pdf&amp;embedded=true" TargetMode="External"/><Relationship Id="rId16" Type="http://schemas.openxmlformats.org/officeDocument/2006/relationships/hyperlink" Target="https://docs.google.com/viewer?url=http://students.mathsnz.com/9.10/pdfs/7.pdf&amp;embedded=true" TargetMode="External"/><Relationship Id="rId1" Type="http://schemas.openxmlformats.org/officeDocument/2006/relationships/hyperlink" Target="https://www.youtube.com/embed/SiGPIaAbrkc" TargetMode="External"/><Relationship Id="rId6" Type="http://schemas.openxmlformats.org/officeDocument/2006/relationships/hyperlink" Target="https://docs.google.com/viewer?url=http://students.mathsnz.com/9.10/pdfs/3.pdf&amp;embedded=true" TargetMode="External"/><Relationship Id="rId11" Type="http://schemas.openxmlformats.org/officeDocument/2006/relationships/hyperlink" Target="https://www.jake4maths.com/grapher" TargetMode="External"/><Relationship Id="rId5" Type="http://schemas.openxmlformats.org/officeDocument/2006/relationships/hyperlink" Target="https://www.youtube.com/embed/kFD04Dbt09E" TargetMode="External"/><Relationship Id="rId15" Type="http://schemas.openxmlformats.org/officeDocument/2006/relationships/hyperlink" Target="https://www.youtube.com/embed/YkIw_2pJy_A" TargetMode="External"/><Relationship Id="rId10" Type="http://schemas.openxmlformats.org/officeDocument/2006/relationships/hyperlink" Target="https://www.youtube.com/embed/G0xxZAt_hJ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embed/IcVeMAgyOkQ" TargetMode="External"/><Relationship Id="rId9" Type="http://schemas.openxmlformats.org/officeDocument/2006/relationships/hyperlink" Target="https://docs.google.com/viewer?url=http://students.mathsnz.com/9.10/pdfs/5.pdf&amp;embedded=true" TargetMode="External"/><Relationship Id="rId14" Type="http://schemas.openxmlformats.org/officeDocument/2006/relationships/hyperlink" Target="https://docs.google.com/viewer?url=http://students.mathsnz.com/9.10/pdfs/6.pdf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11" workbookViewId="0">
      <selection activeCell="A29" sqref="A29:XFD29"/>
    </sheetView>
  </sheetViews>
  <sheetFormatPr defaultColWidth="8.77734375" defaultRowHeight="14.4" x14ac:dyDescent="0.3"/>
  <cols>
    <col min="1" max="1" width="36.77734375" bestFit="1" customWidth="1"/>
    <col min="2" max="2" width="55.77734375" bestFit="1" customWidth="1"/>
    <col min="4" max="4" width="7.6640625" customWidth="1"/>
    <col min="11" max="15" width="23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</row>
    <row r="2" spans="1:11" x14ac:dyDescent="0.3">
      <c r="A2" t="str">
        <f>IF(I2&lt;&gt;"Lesson","&lt;a href='"&amp;H2&amp;".html' class="&amp;I2&amp;"&gt;","&lt;/span&gt;&lt;span class=group&gt;&lt;span class=title&gt;")</f>
        <v>&lt;/span&gt;&lt;span class=group&gt;&lt;span class=title&gt;</v>
      </c>
      <c r="B2" s="1" t="s">
        <v>13</v>
      </c>
      <c r="C2" t="str">
        <f>IF(I2&lt;&gt;"Lesson","&lt;/a&gt;","&lt;/span&gt;")</f>
        <v>&lt;/span&gt;</v>
      </c>
      <c r="E2" t="str">
        <f t="shared" ref="E2:E18" si="0">LEFT(B2,FIND(":",B2)-1)</f>
        <v>Lesson 1</v>
      </c>
      <c r="F2" t="str">
        <f t="shared" ref="F2:F17" si="1">RIGHT(E2,LEN(E2)-FIND(" ",E2))</f>
        <v>1</v>
      </c>
      <c r="G2" t="str">
        <f>SUBSTITUTE(F2,".","_")</f>
        <v>1</v>
      </c>
      <c r="H2" t="str">
        <f>"9.10_"&amp;G2</f>
        <v>9.10_1</v>
      </c>
      <c r="I2" t="s">
        <v>11</v>
      </c>
    </row>
    <row r="3" spans="1:11" x14ac:dyDescent="0.3">
      <c r="A3" t="str">
        <f t="shared" ref="A3:A24" si="2">IF(I3&lt;&gt;"Lesson","&lt;a href='"&amp;H3&amp;".html' class="&amp;I3&amp;"&gt;","&lt;/span&gt;&lt;span class=group&gt;&lt;span class=title&gt;")</f>
        <v>&lt;a href='9.10_1_1.html' class=Video&gt;</v>
      </c>
      <c r="B3" s="1" t="s">
        <v>14</v>
      </c>
      <c r="C3" t="str">
        <f t="shared" ref="C3:C18" si="3">IF(I3&lt;&gt;"Lesson","&lt;/a&gt;","&lt;/span&gt;")</f>
        <v>&lt;/a&gt;</v>
      </c>
      <c r="E3" t="str">
        <f t="shared" si="0"/>
        <v>Lesson 1.1</v>
      </c>
      <c r="F3" t="str">
        <f t="shared" si="1"/>
        <v>1.1</v>
      </c>
      <c r="G3" t="str">
        <f>SUBSTITUTE(F3,".","_")</f>
        <v>1_1</v>
      </c>
      <c r="H3" t="str">
        <f t="shared" ref="H3:H32" si="4">"9.10_"&amp;G3</f>
        <v>9.10_1_1</v>
      </c>
      <c r="I3" t="s">
        <v>9</v>
      </c>
      <c r="J3" s="2" t="s">
        <v>21</v>
      </c>
    </row>
    <row r="4" spans="1:11" x14ac:dyDescent="0.3">
      <c r="A4" t="str">
        <f t="shared" si="2"/>
        <v>&lt;a href='9.10_1_2.html' class=Questions&gt;</v>
      </c>
      <c r="B4" t="s">
        <v>15</v>
      </c>
      <c r="C4" t="str">
        <f t="shared" si="3"/>
        <v>&lt;/a&gt;</v>
      </c>
      <c r="E4" t="str">
        <f t="shared" si="0"/>
        <v>Lesson 1.2</v>
      </c>
      <c r="F4" t="str">
        <f t="shared" si="1"/>
        <v>1.2</v>
      </c>
      <c r="G4" t="str">
        <f t="shared" ref="G4:G6" si="5">SUBSTITUTE(F4,".","_")</f>
        <v>1_2</v>
      </c>
      <c r="H4" t="str">
        <f t="shared" si="4"/>
        <v>9.10_1_2</v>
      </c>
      <c r="I4" t="s">
        <v>10</v>
      </c>
      <c r="J4" s="2" t="str">
        <f>"https://students.mathsnz.com/qg/onscreen.html#"&amp;K4&amp;","&amp;L4&amp;","&amp;M4&amp;","&amp;N4&amp;","&amp;O4&amp;","</f>
        <v>https://students.mathsnz.com/qg/onscreen.html#ppdac,,,,,</v>
      </c>
      <c r="K4" t="s">
        <v>18</v>
      </c>
    </row>
    <row r="5" spans="1:11" x14ac:dyDescent="0.3">
      <c r="A5" t="str">
        <f t="shared" si="2"/>
        <v>&lt;a href='9.10_1_3.html' class=Questions&gt;</v>
      </c>
      <c r="B5" t="s">
        <v>16</v>
      </c>
      <c r="C5" t="str">
        <f t="shared" si="3"/>
        <v>&lt;/a&gt;</v>
      </c>
      <c r="E5" t="str">
        <f t="shared" si="0"/>
        <v>Lesson 1.3</v>
      </c>
      <c r="F5" t="str">
        <f t="shared" si="1"/>
        <v>1.3</v>
      </c>
      <c r="G5" t="str">
        <f t="shared" si="5"/>
        <v>1_3</v>
      </c>
      <c r="H5" t="str">
        <f t="shared" si="4"/>
        <v>9.10_1_3</v>
      </c>
      <c r="I5" t="s">
        <v>10</v>
      </c>
      <c r="J5" s="2" t="str">
        <f>"https://students.mathsnz.com/qg/onscreen.html#"&amp;K5&amp;","&amp;L5&amp;","&amp;M5&amp;","&amp;N5&amp;","&amp;O5&amp;","</f>
        <v>https://students.mathsnz.com/qg/onscreen.html#ppdac2,,,,,</v>
      </c>
      <c r="K5" t="s">
        <v>19</v>
      </c>
    </row>
    <row r="6" spans="1:11" x14ac:dyDescent="0.3">
      <c r="A6" t="str">
        <f t="shared" si="2"/>
        <v>&lt;a href='9.10_1_4.html' class=Document&gt;</v>
      </c>
      <c r="B6" t="s">
        <v>12</v>
      </c>
      <c r="C6" t="str">
        <f t="shared" si="3"/>
        <v>&lt;/a&gt;</v>
      </c>
      <c r="E6" t="str">
        <f t="shared" si="0"/>
        <v>Lesson 1.4</v>
      </c>
      <c r="F6" t="str">
        <f t="shared" si="1"/>
        <v>1.4</v>
      </c>
      <c r="G6" t="str">
        <f t="shared" si="5"/>
        <v>1_4</v>
      </c>
      <c r="H6" t="str">
        <f t="shared" si="4"/>
        <v>9.10_1_4</v>
      </c>
      <c r="I6" t="s">
        <v>8</v>
      </c>
      <c r="J6" s="2" t="s">
        <v>17</v>
      </c>
    </row>
    <row r="7" spans="1:11" x14ac:dyDescent="0.3">
      <c r="A7" t="str">
        <f t="shared" si="2"/>
        <v>&lt;/span&gt;&lt;span class=group&gt;&lt;span class=title&gt;</v>
      </c>
      <c r="B7" s="1" t="s">
        <v>20</v>
      </c>
      <c r="C7" t="str">
        <f t="shared" si="3"/>
        <v>&lt;/span&gt;</v>
      </c>
      <c r="E7" t="str">
        <f t="shared" si="0"/>
        <v>Lesson 2</v>
      </c>
      <c r="F7" t="str">
        <f t="shared" si="1"/>
        <v>2</v>
      </c>
      <c r="G7" t="str">
        <f>SUBSTITUTE(F7,".","_")</f>
        <v>2</v>
      </c>
      <c r="H7" t="str">
        <f t="shared" si="4"/>
        <v>9.10_2</v>
      </c>
      <c r="I7" t="s">
        <v>11</v>
      </c>
    </row>
    <row r="8" spans="1:11" x14ac:dyDescent="0.3">
      <c r="A8" s="3" t="str">
        <f t="shared" si="2"/>
        <v>&lt;a href='9.10_2_1.html' class=Video&gt;</v>
      </c>
      <c r="B8" s="6" t="s">
        <v>31</v>
      </c>
      <c r="C8" s="3" t="str">
        <f t="shared" si="3"/>
        <v>&lt;/a&gt;</v>
      </c>
      <c r="D8" s="3"/>
      <c r="E8" s="3" t="str">
        <f t="shared" si="0"/>
        <v>Lesson 2.1</v>
      </c>
      <c r="F8" s="3" t="str">
        <f t="shared" si="1"/>
        <v>2.1</v>
      </c>
      <c r="G8" s="3" t="str">
        <f>SUBSTITUTE(F8,".","_")</f>
        <v>2_1</v>
      </c>
      <c r="H8" s="3" t="str">
        <f t="shared" si="4"/>
        <v>9.10_2_1</v>
      </c>
      <c r="I8" s="3" t="s">
        <v>9</v>
      </c>
      <c r="J8" s="7" t="s">
        <v>26</v>
      </c>
    </row>
    <row r="9" spans="1:11" s="3" customFormat="1" x14ac:dyDescent="0.3">
      <c r="A9" s="3" t="str">
        <f t="shared" si="2"/>
        <v>&lt;a href='9.10_2_2.html' class=Questions&gt;</v>
      </c>
      <c r="B9" s="6" t="s">
        <v>27</v>
      </c>
      <c r="C9" s="3" t="str">
        <f t="shared" si="3"/>
        <v>&lt;/a&gt;</v>
      </c>
      <c r="E9" s="3" t="str">
        <f t="shared" si="0"/>
        <v>Lesson 2.2</v>
      </c>
      <c r="F9" s="3" t="str">
        <f t="shared" si="1"/>
        <v>2.2</v>
      </c>
      <c r="G9" s="3" t="str">
        <f>SUBSTITUTE(F9,".","_")</f>
        <v>2_2</v>
      </c>
      <c r="H9" s="3" t="str">
        <f t="shared" si="4"/>
        <v>9.10_2_2</v>
      </c>
      <c r="I9" s="3" t="s">
        <v>10</v>
      </c>
      <c r="J9" s="7" t="str">
        <f>"https://students.mathsnz.com/qg/onscreen.html#"&amp;K9&amp;","&amp;L9&amp;","&amp;M9&amp;","&amp;N9&amp;","&amp;O9&amp;","</f>
        <v>https://students.mathsnz.com/qg/onscreen.html#ppdac3ppd,,,,,</v>
      </c>
      <c r="K9" s="3" t="s">
        <v>51</v>
      </c>
    </row>
    <row r="10" spans="1:11" x14ac:dyDescent="0.3">
      <c r="A10" s="3" t="str">
        <f t="shared" si="2"/>
        <v>&lt;a href='9.10_2_3.html' class=Video&gt;</v>
      </c>
      <c r="B10" s="6" t="s">
        <v>29</v>
      </c>
      <c r="C10" s="3" t="str">
        <f t="shared" si="3"/>
        <v>&lt;/a&gt;</v>
      </c>
      <c r="D10" s="3"/>
      <c r="E10" s="3" t="str">
        <f t="shared" si="0"/>
        <v>Lesson 2.3</v>
      </c>
      <c r="F10" s="3" t="str">
        <f t="shared" si="1"/>
        <v>2.3</v>
      </c>
      <c r="G10" s="3" t="str">
        <f>SUBSTITUTE(F10,".","_")</f>
        <v>2_3</v>
      </c>
      <c r="H10" s="3" t="str">
        <f t="shared" si="4"/>
        <v>9.10_2_3</v>
      </c>
      <c r="I10" s="3" t="s">
        <v>9</v>
      </c>
      <c r="J10" s="7" t="s">
        <v>35</v>
      </c>
    </row>
    <row r="11" spans="1:11" x14ac:dyDescent="0.3">
      <c r="A11" s="3" t="str">
        <f t="shared" si="2"/>
        <v>&lt;a href='9.10_2_4.html' class=Questions&gt;</v>
      </c>
      <c r="B11" s="6" t="s">
        <v>28</v>
      </c>
      <c r="C11" s="3" t="str">
        <f t="shared" si="3"/>
        <v>&lt;/a&gt;</v>
      </c>
      <c r="D11" s="3"/>
      <c r="E11" s="3" t="str">
        <f t="shared" si="0"/>
        <v>Lesson 2.4</v>
      </c>
      <c r="F11" s="3" t="str">
        <f t="shared" si="1"/>
        <v>2.4</v>
      </c>
      <c r="G11" s="3" t="str">
        <f>SUBSTITUTE(F11,".","_")</f>
        <v>2_4</v>
      </c>
      <c r="H11" s="3" t="str">
        <f t="shared" si="4"/>
        <v>9.10_2_4</v>
      </c>
      <c r="I11" s="3" t="s">
        <v>10</v>
      </c>
      <c r="J11" s="7" t="s">
        <v>33</v>
      </c>
    </row>
    <row r="12" spans="1:11" s="3" customFormat="1" x14ac:dyDescent="0.3">
      <c r="A12" s="3" t="str">
        <f t="shared" si="2"/>
        <v>&lt;a href='9.10_2_5.html' class=Video&gt;</v>
      </c>
      <c r="B12" s="6" t="s">
        <v>30</v>
      </c>
      <c r="C12" s="3" t="str">
        <f t="shared" si="3"/>
        <v>&lt;/a&gt;</v>
      </c>
      <c r="E12" s="3" t="str">
        <f t="shared" si="0"/>
        <v>Lesson 2.5</v>
      </c>
      <c r="F12" s="3" t="str">
        <f t="shared" si="1"/>
        <v>2.5</v>
      </c>
      <c r="G12" s="3" t="str">
        <f>SUBSTITUTE(F12,".","_")</f>
        <v>2_5</v>
      </c>
      <c r="H12" s="3" t="str">
        <f t="shared" si="4"/>
        <v>9.10_2_5</v>
      </c>
      <c r="I12" s="3" t="s">
        <v>9</v>
      </c>
      <c r="J12" s="7" t="s">
        <v>36</v>
      </c>
    </row>
    <row r="13" spans="1:11" s="3" customFormat="1" x14ac:dyDescent="0.3">
      <c r="A13" s="3" t="str">
        <f t="shared" si="2"/>
        <v>&lt;a href='9.10_2_6.html' class=Questions&gt;</v>
      </c>
      <c r="B13" s="6" t="s">
        <v>32</v>
      </c>
      <c r="C13" s="3" t="str">
        <f t="shared" si="3"/>
        <v>&lt;/a&gt;</v>
      </c>
      <c r="E13" s="3" t="str">
        <f t="shared" si="0"/>
        <v>Lesson 2.6</v>
      </c>
      <c r="F13" s="3" t="str">
        <f t="shared" si="1"/>
        <v>2.6</v>
      </c>
      <c r="G13" s="3" t="str">
        <f>SUBSTITUTE(F13,".","_")</f>
        <v>2_6</v>
      </c>
      <c r="H13" s="3" t="str">
        <f t="shared" si="4"/>
        <v>9.10_2_6</v>
      </c>
      <c r="I13" s="3" t="s">
        <v>10</v>
      </c>
      <c r="J13" s="7" t="str">
        <f>"https://students.mathsnz.com/qg/onscreen.html#"&amp;K13&amp;","&amp;L13&amp;","&amp;M13&amp;","&amp;N13&amp;","&amp;O13&amp;","</f>
        <v>https://students.mathsnz.com/qg/onscreen.html#ppdac4ac,,,,,</v>
      </c>
      <c r="K13" s="3" t="s">
        <v>52</v>
      </c>
    </row>
    <row r="14" spans="1:11" x14ac:dyDescent="0.3">
      <c r="A14" t="str">
        <f t="shared" si="2"/>
        <v>&lt;a href='9.10_2_7.html' class=Document&gt;</v>
      </c>
      <c r="B14" t="s">
        <v>34</v>
      </c>
      <c r="C14" t="str">
        <f t="shared" si="3"/>
        <v>&lt;/a&gt;</v>
      </c>
      <c r="E14" t="str">
        <f t="shared" si="0"/>
        <v>Lesson 2.7</v>
      </c>
      <c r="F14" t="str">
        <f t="shared" si="1"/>
        <v>2.7</v>
      </c>
      <c r="G14" t="str">
        <f t="shared" ref="G14:G18" si="6">SUBSTITUTE(F14,".","_")</f>
        <v>2_7</v>
      </c>
      <c r="H14" t="str">
        <f t="shared" si="4"/>
        <v>9.10_2_7</v>
      </c>
      <c r="I14" t="s">
        <v>8</v>
      </c>
      <c r="J14" s="2" t="s">
        <v>22</v>
      </c>
    </row>
    <row r="15" spans="1:11" x14ac:dyDescent="0.3">
      <c r="A15" t="str">
        <f t="shared" ref="A15" si="7">IF(I15&lt;&gt;"Lesson","&lt;a href='"&amp;H15&amp;".html' class="&amp;I15&amp;"&gt;","&lt;/span&gt;&lt;span class=group&gt;&lt;span class=title&gt;")</f>
        <v>&lt;/span&gt;&lt;span class=group&gt;&lt;span class=title&gt;</v>
      </c>
      <c r="B15" s="1" t="s">
        <v>38</v>
      </c>
      <c r="C15" t="str">
        <f t="shared" ref="C15" si="8">IF(I15&lt;&gt;"Lesson","&lt;/a&gt;","&lt;/span&gt;")</f>
        <v>&lt;/span&gt;</v>
      </c>
      <c r="E15" t="str">
        <f t="shared" ref="E15" si="9">LEFT(B15,FIND(":",B15)-1)</f>
        <v>Lesson 3</v>
      </c>
      <c r="F15" t="str">
        <f t="shared" ref="F15" si="10">RIGHT(E15,LEN(E15)-FIND(" ",E15))</f>
        <v>3</v>
      </c>
      <c r="G15" t="str">
        <f>SUBSTITUTE(F15,".","_")</f>
        <v>3</v>
      </c>
      <c r="H15" t="str">
        <f t="shared" si="4"/>
        <v>9.10_3</v>
      </c>
      <c r="I15" t="s">
        <v>11</v>
      </c>
    </row>
    <row r="16" spans="1:11" x14ac:dyDescent="0.3">
      <c r="A16" t="str">
        <f t="shared" ref="A16" si="11">IF(I16&lt;&gt;"Lesson","&lt;a href='"&amp;H16&amp;".html' class="&amp;I16&amp;"&gt;","&lt;/span&gt;&lt;span class=group&gt;&lt;span class=title&gt;")</f>
        <v>&lt;a href='9.10_3_1.html' class=Video&gt;</v>
      </c>
      <c r="B16" t="s">
        <v>37</v>
      </c>
      <c r="C16" t="str">
        <f t="shared" ref="C16" si="12">IF(I16&lt;&gt;"Lesson","&lt;/a&gt;","&lt;/span&gt;")</f>
        <v>&lt;/a&gt;</v>
      </c>
      <c r="E16" t="str">
        <f t="shared" ref="E16" si="13">LEFT(B16,FIND(":",B16)-1)</f>
        <v>Lesson 3.1</v>
      </c>
      <c r="F16" t="str">
        <f t="shared" si="1"/>
        <v>3.1</v>
      </c>
      <c r="G16" t="str">
        <f t="shared" ref="G16" si="14">SUBSTITUTE(F16,".","_")</f>
        <v>3_1</v>
      </c>
      <c r="H16" t="str">
        <f t="shared" si="4"/>
        <v>9.10_3_1</v>
      </c>
      <c r="I16" t="s">
        <v>9</v>
      </c>
      <c r="J16" s="2" t="s">
        <v>24</v>
      </c>
    </row>
    <row r="17" spans="1:15" x14ac:dyDescent="0.3">
      <c r="A17" t="str">
        <f t="shared" si="2"/>
        <v>&lt;a href='9.10_3_2.html' class=Document&gt;</v>
      </c>
      <c r="B17" t="s">
        <v>39</v>
      </c>
      <c r="C17" t="str">
        <f t="shared" si="3"/>
        <v>&lt;/a&gt;</v>
      </c>
      <c r="E17" t="str">
        <f t="shared" si="0"/>
        <v>Lesson 3.2</v>
      </c>
      <c r="F17" t="str">
        <f t="shared" si="1"/>
        <v>3.2</v>
      </c>
      <c r="G17" t="str">
        <f t="shared" si="6"/>
        <v>3_2</v>
      </c>
      <c r="H17" t="str">
        <f t="shared" si="4"/>
        <v>9.10_3_2</v>
      </c>
      <c r="I17" t="s">
        <v>8</v>
      </c>
      <c r="J17" s="2" t="s">
        <v>25</v>
      </c>
    </row>
    <row r="18" spans="1:15" s="3" customFormat="1" x14ac:dyDescent="0.3">
      <c r="A18" s="3" t="str">
        <f t="shared" si="2"/>
        <v>&lt;a href='9.10_3_3.html' class=Video&gt;</v>
      </c>
      <c r="B18" s="3" t="s">
        <v>40</v>
      </c>
      <c r="C18" s="3" t="str">
        <f t="shared" si="3"/>
        <v>&lt;/a&gt;</v>
      </c>
      <c r="E18" s="3" t="str">
        <f t="shared" si="0"/>
        <v>Lesson 3.3</v>
      </c>
      <c r="F18" s="3" t="str">
        <f t="shared" ref="F18:F20" si="15">RIGHT(E18,LEN(E18)-FIND(" ",E18))</f>
        <v>3.3</v>
      </c>
      <c r="G18" s="3" t="str">
        <f t="shared" si="6"/>
        <v>3_3</v>
      </c>
      <c r="H18" s="3" t="str">
        <f t="shared" si="4"/>
        <v>9.10_3_3</v>
      </c>
      <c r="I18" s="3" t="s">
        <v>9</v>
      </c>
      <c r="J18" s="7" t="s">
        <v>48</v>
      </c>
    </row>
    <row r="19" spans="1:15" s="3" customFormat="1" x14ac:dyDescent="0.3">
      <c r="A19" s="3" t="str">
        <f>IF(I19&lt;&gt;"Lesson","&lt;a href='"&amp;H19&amp;".html' class="&amp;I19&amp;"&gt;","&lt;/span&gt;&lt;span class=group&gt;&lt;span class=title&gt;")</f>
        <v>&lt;a href='9.10_3_4.html' class=Questions&gt;</v>
      </c>
      <c r="B19" s="6" t="s">
        <v>41</v>
      </c>
      <c r="C19" s="3" t="str">
        <f>IF(I19&lt;&gt;"Lesson","&lt;/a&gt;","&lt;/span&gt;")</f>
        <v>&lt;/a&gt;</v>
      </c>
      <c r="E19" s="3" t="str">
        <f>LEFT(B19,FIND(":",B19)-1)</f>
        <v>Lesson 3.4</v>
      </c>
      <c r="F19" s="3" t="str">
        <f>RIGHT(E19,LEN(E19)-FIND(" ",E19))</f>
        <v>3.4</v>
      </c>
      <c r="G19" s="3" t="str">
        <f>SUBSTITUTE(F19,".","_")</f>
        <v>3_4</v>
      </c>
      <c r="H19" s="3" t="str">
        <f>"9.10_"&amp;G19</f>
        <v>9.10_3_4</v>
      </c>
      <c r="I19" s="3" t="s">
        <v>10</v>
      </c>
      <c r="J19" s="7" t="str">
        <f>"https://students.mathsnz.com/qg/onscreen.html#"&amp;K19&amp;","&amp;L19&amp;","&amp;M19&amp;","&amp;N19&amp;","&amp;O19&amp;","</f>
        <v>https://students.mathsnz.com/qg/onscreen.html#ppdac5improve,,,,,</v>
      </c>
      <c r="K19" s="3" t="s">
        <v>53</v>
      </c>
    </row>
    <row r="20" spans="1:15" s="3" customFormat="1" x14ac:dyDescent="0.3">
      <c r="A20" s="3" t="str">
        <f t="shared" ref="A20" si="16">IF(I20&lt;&gt;"Lesson","&lt;a href='"&amp;H20&amp;".html' class="&amp;I20&amp;"&gt;","&lt;/span&gt;&lt;span class=group&gt;&lt;span class=title&gt;")</f>
        <v>&lt;a href='9.10_3_5.html' class=Document&gt;</v>
      </c>
      <c r="B20" s="3" t="s">
        <v>42</v>
      </c>
      <c r="C20" s="3" t="str">
        <f t="shared" ref="C20" si="17">IF(I20&lt;&gt;"Lesson","&lt;/a&gt;","&lt;/span&gt;")</f>
        <v>&lt;/a&gt;</v>
      </c>
      <c r="E20" s="3" t="str">
        <f t="shared" ref="E20" si="18">LEFT(B20,FIND(":",B20)-1)</f>
        <v>Lesson 3.5</v>
      </c>
      <c r="F20" s="3" t="str">
        <f t="shared" si="15"/>
        <v>3.5</v>
      </c>
      <c r="G20" s="3" t="str">
        <f t="shared" ref="G20" si="19">SUBSTITUTE(F20,".","_")</f>
        <v>3_5</v>
      </c>
      <c r="H20" s="3" t="str">
        <f t="shared" si="4"/>
        <v>9.10_3_5</v>
      </c>
      <c r="I20" s="3" t="s">
        <v>8</v>
      </c>
      <c r="J20" s="7" t="s">
        <v>44</v>
      </c>
    </row>
    <row r="21" spans="1:15" s="3" customFormat="1" x14ac:dyDescent="0.3">
      <c r="A21" s="3" t="str">
        <f t="shared" si="2"/>
        <v>&lt;a href='9.10_3_6.html' class=Document&gt;</v>
      </c>
      <c r="B21" s="6" t="s">
        <v>43</v>
      </c>
      <c r="C21" s="3" t="str">
        <f t="shared" ref="C21:C24" si="20">IF(I21&lt;&gt;"Lesson","&lt;/a&gt;","&lt;/span&gt;")</f>
        <v>&lt;/a&gt;</v>
      </c>
      <c r="E21" s="3" t="str">
        <f t="shared" ref="E21:E24" si="21">LEFT(B21,FIND(":",B21)-1)</f>
        <v>Lesson 3.6</v>
      </c>
      <c r="F21" s="3" t="str">
        <f t="shared" ref="F21:F24" si="22">RIGHT(E21,LEN(E21)-FIND(" ",E21))</f>
        <v>3.6</v>
      </c>
      <c r="G21" s="3" t="str">
        <f t="shared" ref="G21" si="23">SUBSTITUTE(F21,".","_")</f>
        <v>3_6</v>
      </c>
      <c r="H21" s="3" t="str">
        <f t="shared" si="4"/>
        <v>9.10_3_6</v>
      </c>
      <c r="I21" s="3" t="s">
        <v>8</v>
      </c>
      <c r="J21" s="7" t="s">
        <v>45</v>
      </c>
    </row>
    <row r="22" spans="1:15" x14ac:dyDescent="0.3">
      <c r="A22" t="str">
        <f t="shared" si="2"/>
        <v>&lt;/span&gt;&lt;span class=group&gt;&lt;span class=title&gt;</v>
      </c>
      <c r="B22" s="1" t="s">
        <v>46</v>
      </c>
      <c r="C22" t="str">
        <f t="shared" si="20"/>
        <v>&lt;/span&gt;</v>
      </c>
      <c r="E22" t="str">
        <f t="shared" si="21"/>
        <v>Lesson 4</v>
      </c>
      <c r="F22" t="str">
        <f t="shared" si="22"/>
        <v>4</v>
      </c>
      <c r="G22" t="str">
        <f>SUBSTITUTE(F22,".","_")</f>
        <v>4</v>
      </c>
      <c r="H22" t="str">
        <f t="shared" si="4"/>
        <v>9.10_4</v>
      </c>
      <c r="I22" t="s">
        <v>11</v>
      </c>
    </row>
    <row r="23" spans="1:15" s="3" customFormat="1" x14ac:dyDescent="0.3">
      <c r="A23" s="3" t="str">
        <f t="shared" si="2"/>
        <v>&lt;a href='9.10_4_1.html' class=Video&gt;</v>
      </c>
      <c r="B23" s="3" t="s">
        <v>47</v>
      </c>
      <c r="C23" s="3" t="str">
        <f t="shared" si="20"/>
        <v>&lt;/a&gt;</v>
      </c>
      <c r="E23" s="3" t="str">
        <f t="shared" si="21"/>
        <v>Lesson 4.1</v>
      </c>
      <c r="F23" s="3" t="str">
        <f t="shared" si="22"/>
        <v>4.1</v>
      </c>
      <c r="G23" s="3" t="str">
        <f t="shared" ref="G23:G24" si="24">SUBSTITUTE(F23,".","_")</f>
        <v>4_1</v>
      </c>
      <c r="H23" s="3" t="str">
        <f t="shared" si="4"/>
        <v>9.10_4_1</v>
      </c>
      <c r="I23" s="3" t="s">
        <v>9</v>
      </c>
      <c r="J23" s="7" t="s">
        <v>61</v>
      </c>
    </row>
    <row r="24" spans="1:15" s="3" customFormat="1" x14ac:dyDescent="0.3">
      <c r="A24" s="3" t="str">
        <f t="shared" si="2"/>
        <v>&lt;a href='9.10_4_2.html' class=Document&gt;</v>
      </c>
      <c r="B24" s="3" t="s">
        <v>50</v>
      </c>
      <c r="C24" s="3" t="str">
        <f t="shared" si="20"/>
        <v>&lt;/a&gt;</v>
      </c>
      <c r="E24" s="3" t="str">
        <f t="shared" si="21"/>
        <v>Lesson 4.2</v>
      </c>
      <c r="F24" s="3" t="str">
        <f t="shared" si="22"/>
        <v>4.2</v>
      </c>
      <c r="G24" s="3" t="str">
        <f t="shared" si="24"/>
        <v>4_2</v>
      </c>
      <c r="H24" s="3" t="str">
        <f t="shared" si="4"/>
        <v>9.10_4_2</v>
      </c>
      <c r="I24" s="3" t="s">
        <v>8</v>
      </c>
      <c r="J24" s="7" t="s">
        <v>67</v>
      </c>
    </row>
    <row r="25" spans="1:15" s="3" customFormat="1" x14ac:dyDescent="0.3">
      <c r="A25" s="3" t="str">
        <f>IF(I25&lt;&gt;"Lesson","&lt;a href='"&amp;H25&amp;".html' class="&amp;I25&amp;"&gt;","&lt;/span&gt;&lt;span class=group&gt;&lt;span class=title&gt;")</f>
        <v>&lt;a href='9.10_4_3.html' class=Questions&gt;</v>
      </c>
      <c r="B25" s="6" t="s">
        <v>49</v>
      </c>
      <c r="C25" s="3" t="str">
        <f>IF(I25&lt;&gt;"Lesson","&lt;/a&gt;","&lt;/span&gt;")</f>
        <v>&lt;/a&gt;</v>
      </c>
      <c r="E25" s="3" t="str">
        <f>LEFT(B25,FIND(":",B25)-1)</f>
        <v>Lesson 4.3</v>
      </c>
      <c r="F25" s="3" t="str">
        <f>RIGHT(E25,LEN(E25)-FIND(" ",E25))</f>
        <v>4.3</v>
      </c>
      <c r="G25" s="3" t="str">
        <f>SUBSTITUTE(F25,".","_")</f>
        <v>4_3</v>
      </c>
      <c r="H25" s="3" t="str">
        <f>"9.10_"&amp;G25</f>
        <v>9.10_4_3</v>
      </c>
      <c r="I25" s="3" t="s">
        <v>10</v>
      </c>
      <c r="J25" s="7" t="str">
        <f>"https://students.mathsnz.com/qg/onscreen.html#"&amp;K25&amp;","&amp;L25&amp;","&amp;M25&amp;","&amp;N25&amp;","&amp;O25&amp;","</f>
        <v>https://students.mathsnz.com/qg/onscreen.html#ppdac6terminology,,,,,</v>
      </c>
      <c r="K25" s="3" t="s">
        <v>54</v>
      </c>
    </row>
    <row r="26" spans="1:15" x14ac:dyDescent="0.3">
      <c r="A26" t="str">
        <f t="shared" ref="A26" si="25">IF(I26&lt;&gt;"Lesson","&lt;a href='"&amp;H26&amp;".html' class="&amp;I26&amp;"&gt;","&lt;/span&gt;&lt;span class=group&gt;&lt;span class=title&gt;")</f>
        <v>&lt;/span&gt;&lt;span class=group&gt;&lt;span class=title&gt;</v>
      </c>
      <c r="B26" s="1" t="s">
        <v>55</v>
      </c>
      <c r="C26" t="str">
        <f t="shared" ref="C26" si="26">IF(I26&lt;&gt;"Lesson","&lt;/a&gt;","&lt;/span&gt;")</f>
        <v>&lt;/span&gt;</v>
      </c>
      <c r="E26" t="str">
        <f t="shared" ref="E26" si="27">LEFT(B26,FIND(":",B26)-1)</f>
        <v>Lesson 5</v>
      </c>
      <c r="F26" t="str">
        <f t="shared" ref="F26" si="28">RIGHT(E26,LEN(E26)-FIND(" ",E26))</f>
        <v>5</v>
      </c>
      <c r="G26" t="str">
        <f>SUBSTITUTE(F26,".","_")</f>
        <v>5</v>
      </c>
      <c r="H26" t="str">
        <f t="shared" si="4"/>
        <v>9.10_5</v>
      </c>
      <c r="I26" t="s">
        <v>11</v>
      </c>
      <c r="J26" s="7"/>
    </row>
    <row r="27" spans="1:15" s="3" customFormat="1" x14ac:dyDescent="0.3">
      <c r="A27" s="3" t="str">
        <f t="shared" ref="A27" si="29">IF(I27&lt;&gt;"Lesson","&lt;a href='"&amp;H27&amp;".html' class="&amp;I27&amp;"&gt;","&lt;/span&gt;&lt;span class=group&gt;&lt;span class=title&gt;")</f>
        <v>&lt;a href='9.10_5_1.html' class=Video&gt;</v>
      </c>
      <c r="B27" s="3" t="s">
        <v>56</v>
      </c>
      <c r="C27" s="3" t="str">
        <f t="shared" ref="C27" si="30">IF(I27&lt;&gt;"Lesson","&lt;/a&gt;","&lt;/span&gt;")</f>
        <v>&lt;/a&gt;</v>
      </c>
      <c r="E27" s="3" t="str">
        <f t="shared" ref="E27" si="31">LEFT(B27,FIND(":",B27)-1)</f>
        <v>Lesson 5.1</v>
      </c>
      <c r="F27" s="3" t="str">
        <f t="shared" ref="F27" si="32">RIGHT(E27,LEN(E27)-FIND(" ",E27))</f>
        <v>5.1</v>
      </c>
      <c r="G27" s="3" t="str">
        <f t="shared" ref="G27" si="33">SUBSTITUTE(F27,".","_")</f>
        <v>5_1</v>
      </c>
      <c r="H27" s="3" t="str">
        <f t="shared" si="4"/>
        <v>9.10_5_1</v>
      </c>
      <c r="I27" s="3" t="s">
        <v>9</v>
      </c>
      <c r="J27" s="7" t="s">
        <v>66</v>
      </c>
    </row>
    <row r="28" spans="1:15" s="3" customFormat="1" x14ac:dyDescent="0.3">
      <c r="A28" s="3" t="str">
        <f>IF(I28&lt;&gt;"Lesson","&lt;a href='"&amp;H28&amp;".html' class="&amp;I28&amp;"&gt;","&lt;/span&gt;&lt;span class=group&gt;&lt;span class=title&gt;")</f>
        <v>&lt;a href='9.10_5_2.html' class=Questions&gt;</v>
      </c>
      <c r="B28" s="6" t="s">
        <v>57</v>
      </c>
      <c r="C28" s="3" t="str">
        <f>IF(I28&lt;&gt;"Lesson","&lt;/a&gt;","&lt;/span&gt;")</f>
        <v>&lt;/a&gt;</v>
      </c>
      <c r="E28" s="3" t="str">
        <f>LEFT(B28,FIND(":",B28)-1)</f>
        <v>Lesson 5.2</v>
      </c>
      <c r="F28" s="3" t="str">
        <f>RIGHT(E28,LEN(E28)-FIND(" ",E28))</f>
        <v>5.2</v>
      </c>
      <c r="G28" s="3" t="str">
        <f>SUBSTITUTE(F28,".","_")</f>
        <v>5_2</v>
      </c>
      <c r="H28" s="3" t="str">
        <f>"9.10_"&amp;G28</f>
        <v>9.10_5_2</v>
      </c>
      <c r="I28" s="3" t="s">
        <v>10</v>
      </c>
      <c r="J28" s="7" t="str">
        <f>"https://students.mathsnz.com/qg/onscreen.html#"&amp;K28&amp;","&amp;L28&amp;","&amp;M28&amp;","&amp;N28&amp;","&amp;O28&amp;","&amp;O28&amp;","&amp;O28&amp;","&amp;O28&amp;","&amp;O28&amp;","&amp;O28&amp;","</f>
        <v>https://students.mathsnz.com/qg/onscreen.html#ppdac7investigationtypes,ppdac7investigationtypes,ppdac7investigationtypes,ppdac7investigationtypes,ppdac7investigationtypes,ppdac7investigationtypes,ppdac7investigationtypes,ppdac7investigationtypes,ppdac7investigationtypes,ppdac7investigationtypes,</v>
      </c>
      <c r="K28" s="3" t="s">
        <v>59</v>
      </c>
      <c r="L28" s="3" t="s">
        <v>59</v>
      </c>
      <c r="M28" s="3" t="s">
        <v>59</v>
      </c>
      <c r="N28" s="3" t="s">
        <v>59</v>
      </c>
      <c r="O28" s="3" t="s">
        <v>59</v>
      </c>
    </row>
    <row r="29" spans="1:15" s="3" customFormat="1" x14ac:dyDescent="0.3">
      <c r="A29" s="3" t="str">
        <f t="shared" ref="A29:A32" si="34">IF(I29&lt;&gt;"Lesson","&lt;a href='"&amp;H29&amp;".html' class="&amp;I29&amp;"&gt;","&lt;/span&gt;&lt;span class=group&gt;&lt;span class=title&gt;")</f>
        <v>&lt;a href='9.10_5_3.html' class=Document&gt;</v>
      </c>
      <c r="B29" s="3" t="s">
        <v>58</v>
      </c>
      <c r="C29" s="3" t="str">
        <f t="shared" ref="C29:C32" si="35">IF(I29&lt;&gt;"Lesson","&lt;/a&gt;","&lt;/span&gt;")</f>
        <v>&lt;/a&gt;</v>
      </c>
      <c r="E29" s="3" t="str">
        <f t="shared" ref="E29:E32" si="36">LEFT(B29,FIND(":",B29)-1)</f>
        <v>Lesson 5.3</v>
      </c>
      <c r="F29" s="3" t="str">
        <f t="shared" ref="F29:F32" si="37">RIGHT(E29,LEN(E29)-FIND(" ",E29))</f>
        <v>5.3</v>
      </c>
      <c r="G29" s="3" t="str">
        <f t="shared" ref="G29" si="38">SUBSTITUTE(F29,".","_")</f>
        <v>5_3</v>
      </c>
      <c r="H29" s="3" t="str">
        <f t="shared" si="4"/>
        <v>9.10_5_3</v>
      </c>
      <c r="I29" s="3" t="s">
        <v>8</v>
      </c>
      <c r="J29" s="7" t="s">
        <v>68</v>
      </c>
    </row>
    <row r="30" spans="1:15" x14ac:dyDescent="0.3">
      <c r="A30" t="str">
        <f t="shared" si="34"/>
        <v>&lt;/span&gt;&lt;span class=group&gt;&lt;span class=title&gt;</v>
      </c>
      <c r="B30" s="1" t="s">
        <v>62</v>
      </c>
      <c r="C30" t="str">
        <f t="shared" si="35"/>
        <v>&lt;/span&gt;</v>
      </c>
      <c r="E30" t="str">
        <f t="shared" si="36"/>
        <v>Lesson 6</v>
      </c>
      <c r="F30" t="str">
        <f t="shared" si="37"/>
        <v>6</v>
      </c>
      <c r="G30" t="str">
        <f>SUBSTITUTE(F30,".","_")</f>
        <v>6</v>
      </c>
      <c r="H30" t="str">
        <f t="shared" si="4"/>
        <v>9.10_6</v>
      </c>
      <c r="I30" t="s">
        <v>11</v>
      </c>
    </row>
    <row r="31" spans="1:15" s="4" customFormat="1" x14ac:dyDescent="0.3">
      <c r="A31" s="4" t="str">
        <f t="shared" si="34"/>
        <v>&lt;a href='9.10_6_1.html' class=Video&gt;</v>
      </c>
      <c r="B31" s="4" t="s">
        <v>63</v>
      </c>
      <c r="C31" s="4" t="str">
        <f t="shared" si="35"/>
        <v>&lt;/a&gt;</v>
      </c>
      <c r="E31" s="4" t="str">
        <f t="shared" si="36"/>
        <v>Lesson 6.1</v>
      </c>
      <c r="F31" s="4" t="str">
        <f t="shared" si="37"/>
        <v>6.1</v>
      </c>
      <c r="G31" s="4" t="str">
        <f t="shared" ref="G31:G32" si="39">SUBSTITUTE(F31,".","_")</f>
        <v>6_1</v>
      </c>
      <c r="H31" s="4" t="str">
        <f t="shared" si="4"/>
        <v>9.10_6_1</v>
      </c>
      <c r="I31" s="4" t="s">
        <v>9</v>
      </c>
      <c r="J31" s="5" t="s">
        <v>23</v>
      </c>
    </row>
    <row r="32" spans="1:15" s="3" customFormat="1" x14ac:dyDescent="0.3">
      <c r="A32" s="3" t="str">
        <f t="shared" si="34"/>
        <v>&lt;a href='9.10_6_2.html' class=Document&gt;</v>
      </c>
      <c r="B32" s="6" t="s">
        <v>64</v>
      </c>
      <c r="C32" s="3" t="str">
        <f t="shared" si="35"/>
        <v>&lt;/a&gt;</v>
      </c>
      <c r="E32" s="3" t="str">
        <f t="shared" si="36"/>
        <v>Lesson 6.2</v>
      </c>
      <c r="F32" s="3" t="str">
        <f t="shared" si="37"/>
        <v>6.2</v>
      </c>
      <c r="G32" s="3" t="str">
        <f t="shared" si="39"/>
        <v>6_2</v>
      </c>
      <c r="H32" s="3" t="str">
        <f t="shared" si="4"/>
        <v>9.10_6_2</v>
      </c>
      <c r="I32" s="3" t="s">
        <v>8</v>
      </c>
      <c r="J32" s="7" t="s">
        <v>65</v>
      </c>
    </row>
    <row r="33" spans="2:10" x14ac:dyDescent="0.3">
      <c r="D33" s="3"/>
      <c r="J33" s="2"/>
    </row>
    <row r="34" spans="2:10" x14ac:dyDescent="0.3">
      <c r="D34" s="3"/>
      <c r="J34" s="2"/>
    </row>
    <row r="35" spans="2:10" x14ac:dyDescent="0.3">
      <c r="D35" s="3"/>
      <c r="J35" s="2"/>
    </row>
    <row r="36" spans="2:10" x14ac:dyDescent="0.3">
      <c r="D36" s="3"/>
      <c r="J36" s="2"/>
    </row>
    <row r="37" spans="2:10" x14ac:dyDescent="0.3">
      <c r="B37" s="1"/>
      <c r="D37" s="3"/>
    </row>
    <row r="38" spans="2:10" x14ac:dyDescent="0.3">
      <c r="B38" s="1"/>
      <c r="D38" s="3"/>
      <c r="J38" s="2"/>
    </row>
    <row r="39" spans="2:10" x14ac:dyDescent="0.3">
      <c r="D39" s="3"/>
      <c r="J39" s="2"/>
    </row>
    <row r="40" spans="2:10" x14ac:dyDescent="0.3">
      <c r="D40" s="3"/>
      <c r="E40" t="s">
        <v>60</v>
      </c>
      <c r="J40" s="2"/>
    </row>
    <row r="41" spans="2:10" x14ac:dyDescent="0.3">
      <c r="B41" s="1"/>
    </row>
    <row r="42" spans="2:10" x14ac:dyDescent="0.3">
      <c r="B42" s="1"/>
      <c r="J42" s="2"/>
    </row>
    <row r="43" spans="2:10" x14ac:dyDescent="0.3">
      <c r="J43" s="2"/>
    </row>
    <row r="44" spans="2:10" x14ac:dyDescent="0.3">
      <c r="J44" s="2"/>
    </row>
    <row r="45" spans="2:10" x14ac:dyDescent="0.3">
      <c r="J45" s="2"/>
    </row>
    <row r="47" spans="2:10" x14ac:dyDescent="0.3">
      <c r="J47" s="2"/>
    </row>
    <row r="48" spans="2:10" x14ac:dyDescent="0.3">
      <c r="J48" s="2"/>
    </row>
    <row r="49" spans="10:10" x14ac:dyDescent="0.3">
      <c r="J49" s="2"/>
    </row>
    <row r="50" spans="10:10" x14ac:dyDescent="0.3">
      <c r="J50" s="2"/>
    </row>
    <row r="51" spans="10:10" x14ac:dyDescent="0.3">
      <c r="J51" s="2"/>
    </row>
    <row r="53" spans="10:10" x14ac:dyDescent="0.3">
      <c r="J53" s="2"/>
    </row>
    <row r="54" spans="10:10" x14ac:dyDescent="0.3">
      <c r="J54" s="2"/>
    </row>
    <row r="55" spans="10:10" x14ac:dyDescent="0.3">
      <c r="J55" s="2"/>
    </row>
  </sheetData>
  <hyperlinks>
    <hyperlink ref="J3" r:id="rId1"/>
    <hyperlink ref="J6" r:id="rId2"/>
    <hyperlink ref="J14" r:id="rId3"/>
    <hyperlink ref="J8" r:id="rId4"/>
    <hyperlink ref="J16" r:id="rId5"/>
    <hyperlink ref="J17" r:id="rId6"/>
    <hyperlink ref="J18" r:id="rId7"/>
    <hyperlink ref="J20" r:id="rId8"/>
    <hyperlink ref="J21" r:id="rId9"/>
    <hyperlink ref="J10" r:id="rId10"/>
    <hyperlink ref="J11" r:id="rId11"/>
    <hyperlink ref="J12" r:id="rId12"/>
    <hyperlink ref="J23" r:id="rId13"/>
    <hyperlink ref="J24" r:id="rId14"/>
    <hyperlink ref="J27" r:id="rId15"/>
    <hyperlink ref="J29" r:id="rId16"/>
    <hyperlink ref="J31" r:id="rId17"/>
    <hyperlink ref="J32" r:id="rId18"/>
  </hyperlinks>
  <pageMargins left="0.7" right="0.7" top="0.75" bottom="0.75" header="0.3" footer="0.3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</dc:creator>
  <cp:lastModifiedBy>Jake Wills</cp:lastModifiedBy>
  <dcterms:created xsi:type="dcterms:W3CDTF">2015-10-10T21:11:08Z</dcterms:created>
  <dcterms:modified xsi:type="dcterms:W3CDTF">2017-01-22T23:17:50Z</dcterms:modified>
</cp:coreProperties>
</file>