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ke/Dropbox/Documents/GitHub/students.mathsnz.com/2.4/"/>
    </mc:Choice>
  </mc:AlternateContent>
  <bookViews>
    <workbookView xWindow="1020" yWindow="460" windowWidth="277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42" i="1"/>
  <c r="J38" i="1"/>
  <c r="J34" i="1"/>
  <c r="J33" i="1"/>
  <c r="J29" i="1"/>
  <c r="J25" i="1"/>
  <c r="J24" i="1"/>
  <c r="J19" i="1"/>
  <c r="J15" i="1"/>
  <c r="J14" i="1"/>
  <c r="J10" i="1"/>
  <c r="J9" i="1"/>
  <c r="J5" i="1"/>
  <c r="A43" i="1"/>
  <c r="E43" i="1"/>
  <c r="F43" i="1"/>
  <c r="G43" i="1"/>
  <c r="H43" i="1"/>
  <c r="C43" i="1"/>
  <c r="C36" i="1"/>
  <c r="C37" i="1"/>
  <c r="C38" i="1"/>
  <c r="C39" i="1"/>
  <c r="C40" i="1"/>
  <c r="C41" i="1"/>
  <c r="C42" i="1"/>
  <c r="A36" i="1"/>
  <c r="A37" i="1"/>
  <c r="A38" i="1"/>
  <c r="A39" i="1"/>
  <c r="A40" i="1"/>
  <c r="A41" i="1"/>
  <c r="A42" i="1"/>
  <c r="E42" i="1"/>
  <c r="F42" i="1"/>
  <c r="G42" i="1"/>
  <c r="H42" i="1"/>
  <c r="E41" i="1"/>
  <c r="F41" i="1"/>
  <c r="G41" i="1"/>
  <c r="H41" i="1"/>
  <c r="E40" i="1"/>
  <c r="F40" i="1"/>
  <c r="G40" i="1"/>
  <c r="H40" i="1"/>
  <c r="E39" i="1"/>
  <c r="F39" i="1"/>
  <c r="G39" i="1"/>
  <c r="H39" i="1"/>
  <c r="E38" i="1"/>
  <c r="F38" i="1"/>
  <c r="G38" i="1"/>
  <c r="H38" i="1"/>
  <c r="E37" i="1"/>
  <c r="F37" i="1"/>
  <c r="G37" i="1"/>
  <c r="H37" i="1"/>
  <c r="E36" i="1"/>
  <c r="F36" i="1"/>
  <c r="G36" i="1"/>
  <c r="H36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A26" i="1"/>
  <c r="A27" i="1"/>
  <c r="A28" i="1"/>
  <c r="A29" i="1"/>
  <c r="A30" i="1"/>
  <c r="A31" i="1"/>
  <c r="A32" i="1"/>
  <c r="A33" i="1"/>
  <c r="A34" i="1"/>
  <c r="A35" i="1"/>
  <c r="C22" i="1"/>
  <c r="E22" i="1"/>
  <c r="F22" i="1"/>
  <c r="G22" i="1"/>
  <c r="H22" i="1"/>
  <c r="C23" i="1"/>
  <c r="E23" i="1"/>
  <c r="F23" i="1"/>
  <c r="G23" i="1"/>
  <c r="H23" i="1"/>
  <c r="C24" i="1"/>
  <c r="E24" i="1"/>
  <c r="F24" i="1"/>
  <c r="G24" i="1"/>
  <c r="H24" i="1"/>
  <c r="C25" i="1"/>
  <c r="E25" i="1"/>
  <c r="F25" i="1"/>
  <c r="G25" i="1"/>
  <c r="H25" i="1"/>
  <c r="C26" i="1"/>
  <c r="E26" i="1"/>
  <c r="F26" i="1"/>
  <c r="G26" i="1"/>
  <c r="H26" i="1"/>
  <c r="C27" i="1"/>
  <c r="E27" i="1"/>
  <c r="F27" i="1"/>
  <c r="G27" i="1"/>
  <c r="H27" i="1"/>
  <c r="C28" i="1"/>
  <c r="E28" i="1"/>
  <c r="F28" i="1"/>
  <c r="G28" i="1"/>
  <c r="H28" i="1"/>
  <c r="C29" i="1"/>
  <c r="C30" i="1"/>
  <c r="C31" i="1"/>
  <c r="C32" i="1"/>
  <c r="C33" i="1"/>
  <c r="C34" i="1"/>
  <c r="C35" i="1"/>
  <c r="A22" i="1"/>
  <c r="A23" i="1"/>
  <c r="A24" i="1"/>
  <c r="A25" i="1"/>
  <c r="E20" i="1"/>
  <c r="F20" i="1"/>
  <c r="G20" i="1"/>
  <c r="H20" i="1"/>
  <c r="C20" i="1"/>
  <c r="A20" i="1"/>
  <c r="E15" i="1"/>
  <c r="F15" i="1"/>
  <c r="G15" i="1"/>
  <c r="H15" i="1"/>
  <c r="C15" i="1"/>
  <c r="A15" i="1"/>
  <c r="E10" i="1"/>
  <c r="F10" i="1"/>
  <c r="G10" i="1"/>
  <c r="H10" i="1"/>
  <c r="C10" i="1"/>
  <c r="A10" i="1"/>
  <c r="C17" i="1"/>
  <c r="E17" i="1"/>
  <c r="F17" i="1"/>
  <c r="G17" i="1"/>
  <c r="H17" i="1"/>
  <c r="C18" i="1"/>
  <c r="E18" i="1"/>
  <c r="F18" i="1"/>
  <c r="G18" i="1"/>
  <c r="H18" i="1"/>
  <c r="C19" i="1"/>
  <c r="E19" i="1"/>
  <c r="F19" i="1"/>
  <c r="G19" i="1"/>
  <c r="H19" i="1"/>
  <c r="C21" i="1"/>
  <c r="E21" i="1"/>
  <c r="F21" i="1"/>
  <c r="G21" i="1"/>
  <c r="H21" i="1"/>
  <c r="A17" i="1"/>
  <c r="A18" i="1"/>
  <c r="A19" i="1"/>
  <c r="A21" i="1"/>
  <c r="E14" i="1"/>
  <c r="F14" i="1"/>
  <c r="G14" i="1"/>
  <c r="H14" i="1"/>
  <c r="E16" i="1"/>
  <c r="F16" i="1"/>
  <c r="G16" i="1"/>
  <c r="H16" i="1"/>
  <c r="C13" i="1"/>
  <c r="C14" i="1"/>
  <c r="C16" i="1"/>
  <c r="E13" i="1"/>
  <c r="F13" i="1"/>
  <c r="G13" i="1"/>
  <c r="H13" i="1"/>
  <c r="A13" i="1"/>
  <c r="A14" i="1"/>
  <c r="A16" i="1"/>
  <c r="E3" i="1"/>
  <c r="F3" i="1"/>
  <c r="G3" i="1"/>
  <c r="H3" i="1"/>
  <c r="A3" i="1"/>
  <c r="E4" i="1"/>
  <c r="F4" i="1"/>
  <c r="G4" i="1"/>
  <c r="H4" i="1"/>
  <c r="A4" i="1"/>
  <c r="E5" i="1"/>
  <c r="F5" i="1"/>
  <c r="G5" i="1"/>
  <c r="H5" i="1"/>
  <c r="A5" i="1"/>
  <c r="E6" i="1"/>
  <c r="F6" i="1"/>
  <c r="G6" i="1"/>
  <c r="H6" i="1"/>
  <c r="A6" i="1"/>
  <c r="A7" i="1"/>
  <c r="E8" i="1"/>
  <c r="F8" i="1"/>
  <c r="G8" i="1"/>
  <c r="H8" i="1"/>
  <c r="A8" i="1"/>
  <c r="E9" i="1"/>
  <c r="F9" i="1"/>
  <c r="G9" i="1"/>
  <c r="H9" i="1"/>
  <c r="A9" i="1"/>
  <c r="E11" i="1"/>
  <c r="F11" i="1"/>
  <c r="G11" i="1"/>
  <c r="H11" i="1"/>
  <c r="A11" i="1"/>
  <c r="E12" i="1"/>
  <c r="F12" i="1"/>
  <c r="G12" i="1"/>
  <c r="H12" i="1"/>
  <c r="A12" i="1"/>
  <c r="C3" i="1"/>
  <c r="C4" i="1"/>
  <c r="C5" i="1"/>
  <c r="C6" i="1"/>
  <c r="C7" i="1"/>
  <c r="C8" i="1"/>
  <c r="C9" i="1"/>
  <c r="C11" i="1"/>
  <c r="C12" i="1"/>
  <c r="E7" i="1"/>
  <c r="F7" i="1"/>
  <c r="G7" i="1"/>
  <c r="H7" i="1"/>
  <c r="A2" i="1"/>
  <c r="C2" i="1"/>
  <c r="E2" i="1"/>
  <c r="F2" i="1"/>
  <c r="G2" i="1"/>
  <c r="H2" i="1"/>
</calcChain>
</file>

<file path=xl/sharedStrings.xml><?xml version="1.0" encoding="utf-8"?>
<sst xmlns="http://schemas.openxmlformats.org/spreadsheetml/2006/main" count="171" uniqueCount="81">
  <si>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</si>
  <si>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</si>
  <si>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</si>
  <si>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</si>
  <si>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</si>
  <si>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</si>
  <si>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</si>
  <si>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</si>
  <si>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</si>
  <si>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</si>
  <si>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</si>
  <si>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 1: Finding Area of Triangle</t>
  </si>
  <si>
    <t>Lesson</t>
  </si>
  <si>
    <t>Lesson 1.1: Introduction to Non-Right Angle Triangles</t>
  </si>
  <si>
    <t>Lesson 1.2: The Area Formula</t>
  </si>
  <si>
    <t>Lesson 1.3: Practice Questions</t>
  </si>
  <si>
    <t>Lesson 1.4: Extra Notes</t>
  </si>
  <si>
    <t>Lesson 2.4: Extra Notes</t>
  </si>
  <si>
    <t>Lesson 2.2: Practice Questions</t>
  </si>
  <si>
    <t>Lesson 2: Cosine Rule to Find Side</t>
  </si>
  <si>
    <t>Lesson 3: Cosine Rule to Find Angle</t>
  </si>
  <si>
    <t>Lesson 3.1: Finding Angle when Given 3 Sides</t>
  </si>
  <si>
    <t>Lesson 3.2: Practice Questions</t>
  </si>
  <si>
    <t>Lesson 4: Sine Rule to Find Side</t>
  </si>
  <si>
    <t>Lesson 4.1: Finding Side when Given 2 Angles and 1 Side</t>
  </si>
  <si>
    <t>Lesson 4.2: Practice Questions</t>
  </si>
  <si>
    <t>Lesson 5: Sine Rule to Find Angle</t>
  </si>
  <si>
    <t>Lesson 5.1: Finding Angle when Given 2 Sides and 1 Angle</t>
  </si>
  <si>
    <t>Lesson 5.2: Practice Questions</t>
  </si>
  <si>
    <t>Lesson 2.3: Revision - Mixed Questions</t>
  </si>
  <si>
    <t>Lesson 3.3: Revision - Mixed Questions</t>
  </si>
  <si>
    <t>Lesson 3.4: Extra Notes</t>
  </si>
  <si>
    <t>Lesson 4.3: Revision - Mixed Questions</t>
  </si>
  <si>
    <t>Lesson 4.4: Extra Notes</t>
  </si>
  <si>
    <t>Lesson 5.3: Revision - Mixed Questions</t>
  </si>
  <si>
    <t>Lesson 5.4: Extra Notes</t>
  </si>
  <si>
    <t>Lesson 6.2: Practice Questions</t>
  </si>
  <si>
    <t>Lesson 6: Area of Sector</t>
  </si>
  <si>
    <t>Lesson 6.1: The Area of a Sector Formula</t>
  </si>
  <si>
    <t>Lesson 7: Arc Length of Sector</t>
  </si>
  <si>
    <t>Lesson 7.1: The Arc Length Formula</t>
  </si>
  <si>
    <t>Lesson 7.2: Practice Questions</t>
  </si>
  <si>
    <t>Lesson 7.3: Revision - Mixed Questions</t>
  </si>
  <si>
    <t>Lesson 7.4: Extra Notes</t>
  </si>
  <si>
    <t>Lesson 6.3: Extra Notes</t>
  </si>
  <si>
    <t>Lesson 8: Multi Step Questions</t>
  </si>
  <si>
    <t>Lesson 8.1: Examples of Multi Step Questions</t>
  </si>
  <si>
    <t>Lesson 8.2: Multi Step Questions</t>
  </si>
  <si>
    <t>Lesson 8.3: Extra Notes</t>
  </si>
  <si>
    <t>Lesson 9: Investigation Questions</t>
  </si>
  <si>
    <t>Lesson 9.1: Example Investigation Question</t>
  </si>
  <si>
    <t>Lesson 9.2: Investigation Questions</t>
  </si>
  <si>
    <t>Lesson 9.3: Extra Notes</t>
  </si>
  <si>
    <t>Great place to include an extra video on ambigous sin rule</t>
  </si>
  <si>
    <t>nonratrig1findarea</t>
  </si>
  <si>
    <t>nonratrig2cosfindside</t>
  </si>
  <si>
    <t>nonratrig2mixedareaandcosfindside</t>
  </si>
  <si>
    <t>nonratrig3cosfindangle</t>
  </si>
  <si>
    <t>nonratrig4sinfindside</t>
  </si>
  <si>
    <t>nonratrig5sinfindangle</t>
  </si>
  <si>
    <t>nonratrig6sectorfindarc</t>
  </si>
  <si>
    <t>nonratrig6sectorfindper</t>
  </si>
  <si>
    <t>nonratrig7sectorfindarea</t>
  </si>
  <si>
    <t>nonratrig7sectorfindeverything</t>
  </si>
  <si>
    <t>https://www.youtube.com/embed/mAdDPyWudZc</t>
  </si>
  <si>
    <t>https://www.youtube.com/embed/</t>
  </si>
  <si>
    <t>https://www.youtube.com/embed/egsIc4y_7F8</t>
  </si>
  <si>
    <t>https://docs.google.com/viewer?url=http://students.mathsnz.com/2.4/pdfs/2.4.1.pdf&amp;embedded=true</t>
  </si>
  <si>
    <t>Lesson 2.1: Finding Third Side of a Triangle</t>
  </si>
  <si>
    <t>https://www.youtube.com/embed/QNqa3HsI5ag</t>
  </si>
  <si>
    <t>https://www.youtube.com/embed/OIZbhrbEw8k</t>
  </si>
  <si>
    <t>https://www.youtube.com/embed/K22jl5crzEI</t>
  </si>
  <si>
    <t>https://www.youtube.com/embed/CAN1mDmvdQ8</t>
  </si>
  <si>
    <t>https://www.youtube.com/embed/i95-MKwa30M</t>
  </si>
  <si>
    <t>https://www.youtube.com/embed/eauQjyKP89w</t>
  </si>
  <si>
    <t>https://docs.google.com/viewer?url=http://students.mathsnz.com/2.4/pdfs/2.4.2.pdf&amp;embedded=true</t>
  </si>
  <si>
    <t>https://docs.google.com/viewer?url=http://students.mathsnz.com/2.4/pdfs/2.4.3.pdf&amp;embedded=true</t>
  </si>
  <si>
    <t>https://docs.google.com/viewer?url=http://students.mathsnz.com/2.4/pdfs/2.4.7.pdf&amp;embedded=true</t>
  </si>
  <si>
    <t>https://docs.google.com/viewer?url=http://students.mathsnz.com/2.4/pdfs/2.4.6.pdf&amp;embedded=true</t>
  </si>
  <si>
    <t>https://docs.google.com/viewer?url=http://students.mathsnz.com/2.4/pdfs/2.4.5.pdf&amp;embedded=true</t>
  </si>
  <si>
    <t>https://docs.google.com/viewer?url=http://students.mathsnz.com/2.4/pdfs/2.4.4.pdf&amp;embedded=true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</si>
</sst>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docs.google.com/viewer?url=http://students.mathsnz.com/2.4/pdfs/2.4.3.pdf&amp;embedded=true" TargetMode="External"/><Relationship Id="rId12" Type="http://schemas.openxmlformats.org/officeDocument/2006/relationships/hyperlink" Target="https://docs.google.com/viewer?url=http://students.mathsnz.com/2.4/pdfs/2.4.4.pdf&amp;embedded=true" TargetMode="External"/><Relationship Id="rId13" Type="http://schemas.openxmlformats.org/officeDocument/2006/relationships/hyperlink" Target="https://docs.google.com/viewer?url=http://students.mathsnz.com/2.4/pdfs/2.4.5.pdf&amp;embedded=true" TargetMode="External"/><Relationship Id="rId14" Type="http://schemas.openxmlformats.org/officeDocument/2006/relationships/hyperlink" Target="https://docs.google.com/viewer?url=http://students.mathsnz.com/2.4/pdfs/2.4.6.pdf&amp;embedded=true" TargetMode="External"/><Relationship Id="rId15" Type="http://schemas.openxmlformats.org/officeDocument/2006/relationships/hyperlink" Target="https://docs.google.com/viewer?url=http://students.mathsnz.com/2.4/pdfs/2.4.7.pdf&amp;embedded=tru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mbed/egsIc4y_7F8" TargetMode="External"/><Relationship Id="rId2" Type="http://schemas.openxmlformats.org/officeDocument/2006/relationships/hyperlink" Target="https://www.youtube.com/embed/mAdDPyWudZc" TargetMode="External"/><Relationship Id="rId3" Type="http://schemas.openxmlformats.org/officeDocument/2006/relationships/hyperlink" Target="https://docs.google.com/viewer?url=http://students.mathsnz.com/2.4/pdfs/2.4.1.pdf&amp;embedded=true" TargetMode="External"/><Relationship Id="rId4" Type="http://schemas.openxmlformats.org/officeDocument/2006/relationships/hyperlink" Target="https://www.youtube.com/embed/QNqa3HsI5ag" TargetMode="External"/><Relationship Id="rId5" Type="http://schemas.openxmlformats.org/officeDocument/2006/relationships/hyperlink" Target="https://www.youtube.com/embed/OIZbhrbEw8k" TargetMode="External"/><Relationship Id="rId6" Type="http://schemas.openxmlformats.org/officeDocument/2006/relationships/hyperlink" Target="https://www.youtube.com/embed/K22jl5crzEI" TargetMode="External"/><Relationship Id="rId7" Type="http://schemas.openxmlformats.org/officeDocument/2006/relationships/hyperlink" Target="https://www.youtube.com/embed/CAN1mDmvdQ8" TargetMode="External"/><Relationship Id="rId8" Type="http://schemas.openxmlformats.org/officeDocument/2006/relationships/hyperlink" Target="https://www.youtube.com/embed/i95-MKwa30M" TargetMode="External"/><Relationship Id="rId9" Type="http://schemas.openxmlformats.org/officeDocument/2006/relationships/hyperlink" Target="https://www.youtube.com/embed/eauQjyKP89w" TargetMode="External"/><Relationship Id="rId10" Type="http://schemas.openxmlformats.org/officeDocument/2006/relationships/hyperlink" Target="https://docs.google.com/viewer?url=http://students.mathsnz.com/2.4/pdfs/2.4.2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J22" sqref="J22"/>
    </sheetView>
  </sheetViews>
  <sheetFormatPr baseColWidth="10" defaultColWidth="8.83203125" defaultRowHeight="15" x14ac:dyDescent="0.2"/>
  <cols>
    <col min="1" max="1" width="36.83203125" bestFit="1" customWidth="1"/>
    <col min="2" max="2" width="55.83203125" bestFit="1" customWidth="1"/>
    <col min="4" max="4" width="35.6640625" customWidth="1"/>
    <col min="11" max="15" width="23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5" x14ac:dyDescent="0.2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11</v>
      </c>
      <c r="C2" t="str">
        <f>IF(I2&lt;&gt;"Lesson","&lt;/a&gt;","&lt;/span&gt;")</f>
        <v>&lt;/span&gt;</v>
      </c>
      <c r="E2" t="str">
        <f t="shared" ref="E2:E13" si="0">LEFT(B2,FIND(":",B2)-1)</f>
        <v>Lesson 1</v>
      </c>
      <c r="F2" t="str">
        <f t="shared" ref="F2:F43" si="1">RIGHT(E2,LEN(E2)-FIND(" ",E2))</f>
        <v>1</v>
      </c>
      <c r="G2" t="str">
        <f>SUBSTITUTE(F2,".","_")</f>
        <v>1</v>
      </c>
      <c r="H2" t="str">
        <f>"2.4_"&amp;G2</f>
        <v>2.4_1</v>
      </c>
      <c r="I2" t="s">
        <v>12</v>
      </c>
    </row>
    <row r="3" spans="1:15" x14ac:dyDescent="0.2">
      <c r="A3" t="str">
        <f t="shared" ref="A3:A43" si="2">IF(I3&lt;&gt;"Lesson","&lt;a href='"&amp;H3&amp;".html' class="&amp;I3&amp;"&gt;","&lt;/span&gt;&lt;span class=group&gt;&lt;span class=title&gt;")</f>
        <v>&lt;a href='2.4_1_1.html' class=Video&gt;</v>
      </c>
      <c r="B3" s="1" t="s">
        <v>13</v>
      </c>
      <c r="C3" t="str">
        <f t="shared" ref="C3:C16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>"2.4_"&amp;G3</f>
        <v>2.4_1_1</v>
      </c>
      <c r="I3" t="s">
        <v>9</v>
      </c>
      <c r="J3" s="2" t="s">
        <v>66</v>
      </c>
    </row>
    <row r="4" spans="1:15" x14ac:dyDescent="0.2">
      <c r="A4" t="str">
        <f t="shared" si="2"/>
        <v>&lt;a href='2.4_1_2.html' class=Video&gt;</v>
      </c>
      <c r="B4" t="s">
        <v>14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 t="shared" ref="G4:G6" si="4">SUBSTITUTE(F4,".","_")</f>
        <v>1_2</v>
      </c>
      <c r="H4" t="str">
        <f t="shared" ref="H4:H6" si="5">"2.4_"&amp;G4</f>
        <v>2.4_1_2</v>
      </c>
      <c r="I4" t="s">
        <v>9</v>
      </c>
      <c r="J4" s="2" t="s">
        <v>64</v>
      </c>
    </row>
    <row r="5" spans="1:15" x14ac:dyDescent="0.2">
      <c r="A5" t="str">
        <f t="shared" si="2"/>
        <v>&lt;a href='2.4_1_3.html' class=Questions&gt;</v>
      </c>
      <c r="B5" t="s">
        <v>15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si="4"/>
        <v>1_3</v>
      </c>
      <c r="H5" t="str">
        <f t="shared" si="5"/>
        <v>2.4_1_3</v>
      </c>
      <c r="I5" t="s">
        <v>10</v>
      </c>
      <c r="J5" s="2" t="str">
        <f>"https://students.mathsnz.com/qg/onscreen.html#"&amp;K5&amp;","&amp;L5&amp;","&amp;M5&amp;","&amp;N5&amp;","&amp;O5&amp;","</f>
        <v>https://students.mathsnz.com/qg/onscreen.html#nonratrig1findarea,nonratrig1findarea,nonratrig1findarea,nonratrig1findarea,nonratrig1findarea,</v>
      </c>
      <c r="K5" t="s">
        <v>54</v>
      </c>
      <c r="L5" t="s">
        <v>54</v>
      </c>
      <c r="M5" t="s">
        <v>54</v>
      </c>
      <c r="N5" t="s">
        <v>54</v>
      </c>
      <c r="O5" t="s">
        <v>54</v>
      </c>
    </row>
    <row r="6" spans="1:15" x14ac:dyDescent="0.2">
      <c r="A6" t="str">
        <f t="shared" si="2"/>
        <v>&lt;a href='2.4_1_4.html' class=Document&gt;</v>
      </c>
      <c r="B6" t="s">
        <v>16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4"/>
        <v>1_4</v>
      </c>
      <c r="H6" t="str">
        <f t="shared" si="5"/>
        <v>2.4_1_4</v>
      </c>
      <c r="I6" t="s">
        <v>8</v>
      </c>
      <c r="J6" s="2" t="s">
        <v>67</v>
      </c>
    </row>
    <row r="7" spans="1:15" x14ac:dyDescent="0.2">
      <c r="A7" t="str">
        <f t="shared" si="2"/>
        <v>&lt;/span&gt;&lt;span class=group&gt;&lt;span class=title&gt;</v>
      </c>
      <c r="B7" s="1" t="s">
        <v>19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>SUBSTITUTE(F7,".","_")</f>
        <v>2</v>
      </c>
      <c r="H7" t="str">
        <f>"2.4_"&amp;G7</f>
        <v>2.4_2</v>
      </c>
      <c r="I7" t="s">
        <v>12</v>
      </c>
    </row>
    <row r="8" spans="1:15" x14ac:dyDescent="0.2">
      <c r="A8" t="str">
        <f t="shared" si="2"/>
        <v>&lt;a href='2.4_2_1.html' class=Video&gt;</v>
      </c>
      <c r="B8" s="1" t="s">
        <v>68</v>
      </c>
      <c r="C8" t="str">
        <f t="shared" si="3"/>
        <v>&lt;/a&gt;</v>
      </c>
      <c r="E8" t="str">
        <f t="shared" si="0"/>
        <v>Lesson 2.1</v>
      </c>
      <c r="F8" t="str">
        <f t="shared" si="1"/>
        <v>2.1</v>
      </c>
      <c r="G8" t="str">
        <f>SUBSTITUTE(F8,".","_")</f>
        <v>2_1</v>
      </c>
      <c r="H8" t="str">
        <f>"2.4_"&amp;G8</f>
        <v>2.4_2_1</v>
      </c>
      <c r="I8" t="s">
        <v>9</v>
      </c>
      <c r="J8" s="2" t="s">
        <v>69</v>
      </c>
    </row>
    <row r="9" spans="1:15" x14ac:dyDescent="0.2">
      <c r="A9" t="str">
        <f t="shared" si="2"/>
        <v>&lt;a href='2.4_2_2.html' class=Questions&gt;</v>
      </c>
      <c r="B9" t="s">
        <v>18</v>
      </c>
      <c r="C9" t="str">
        <f t="shared" si="3"/>
        <v>&lt;/a&gt;</v>
      </c>
      <c r="E9" t="str">
        <f t="shared" si="0"/>
        <v>Lesson 2.2</v>
      </c>
      <c r="F9" t="str">
        <f t="shared" si="1"/>
        <v>2.2</v>
      </c>
      <c r="G9" t="str">
        <f t="shared" ref="G9:G13" si="6">SUBSTITUTE(F9,".","_")</f>
        <v>2_2</v>
      </c>
      <c r="H9" t="str">
        <f t="shared" ref="H9:H13" si="7">"2.4_"&amp;G9</f>
        <v>2.4_2_2</v>
      </c>
      <c r="I9" t="s">
        <v>10</v>
      </c>
      <c r="J9" s="2" t="str">
        <f>"https://students.mathsnz.com/qg/onscreen.html#"&amp;K9&amp;","&amp;L9&amp;","&amp;M9&amp;","&amp;N9&amp;","&amp;O9&amp;","</f>
        <v>https://students.mathsnz.com/qg/onscreen.html#nonratrig2cosfindside,nonratrig2cosfindside,nonratrig2cosfindside,nonratrig2cosfindside,nonratrig2cosfindside,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</row>
    <row r="10" spans="1:15" x14ac:dyDescent="0.2">
      <c r="A10" t="str">
        <f t="shared" ref="A10" si="8">IF(I10&lt;&gt;"Lesson","&lt;a href='"&amp;H10&amp;".html' class="&amp;I10&amp;"&gt;","&lt;/span&gt;&lt;span class=group&gt;&lt;span class=title&gt;")</f>
        <v>&lt;a href='2.4_2_3.html' class=Questions&gt;</v>
      </c>
      <c r="B10" t="s">
        <v>29</v>
      </c>
      <c r="C10" t="str">
        <f t="shared" ref="C10" si="9">IF(I10&lt;&gt;"Lesson","&lt;/a&gt;","&lt;/span&gt;")</f>
        <v>&lt;/a&gt;</v>
      </c>
      <c r="E10" t="str">
        <f t="shared" ref="E10" si="10">LEFT(B10,FIND(":",B10)-1)</f>
        <v>Lesson 2.3</v>
      </c>
      <c r="F10" t="str">
        <f t="shared" si="1"/>
        <v>2.3</v>
      </c>
      <c r="G10" t="str">
        <f t="shared" ref="G10" si="11">SUBSTITUTE(F10,".","_")</f>
        <v>2_3</v>
      </c>
      <c r="H10" t="str">
        <f t="shared" ref="H10" si="12">"2.4_"&amp;G10</f>
        <v>2.4_2_3</v>
      </c>
      <c r="I10" t="s">
        <v>10</v>
      </c>
      <c r="J10" s="2" t="str">
        <f>"https://students.mathsnz.com/qg/onscreen.html#"&amp;K10&amp;","&amp;L10&amp;","&amp;M10&amp;","&amp;N10&amp;","&amp;O10&amp;","</f>
        <v>https://students.mathsnz.com/qg/onscreen.html#nonratrig2mixedareaandcosfindside,nonratrig2mixedareaandcosfindside,nonratrig2mixedareaandcosfindside,nonratrig2mixedareaandcosfindside,nonratrig2mixedareaandcosfindside,</v>
      </c>
      <c r="K10" t="s">
        <v>56</v>
      </c>
      <c r="L10" t="s">
        <v>56</v>
      </c>
      <c r="M10" t="s">
        <v>56</v>
      </c>
      <c r="N10" t="s">
        <v>56</v>
      </c>
      <c r="O10" t="s">
        <v>56</v>
      </c>
    </row>
    <row r="11" spans="1:15" x14ac:dyDescent="0.2">
      <c r="A11" t="str">
        <f t="shared" si="2"/>
        <v>&lt;a href='2.4_2_4.html' class=Document&gt;</v>
      </c>
      <c r="B11" t="s">
        <v>17</v>
      </c>
      <c r="C11" t="str">
        <f t="shared" si="3"/>
        <v>&lt;/a&gt;</v>
      </c>
      <c r="E11" t="str">
        <f t="shared" si="0"/>
        <v>Lesson 2.4</v>
      </c>
      <c r="F11" t="str">
        <f t="shared" si="1"/>
        <v>2.4</v>
      </c>
      <c r="G11" t="str">
        <f t="shared" si="6"/>
        <v>2_4</v>
      </c>
      <c r="H11" t="str">
        <f t="shared" si="7"/>
        <v>2.4_2_4</v>
      </c>
      <c r="I11" t="s">
        <v>8</v>
      </c>
      <c r="J11" s="2" t="s">
        <v>75</v>
      </c>
    </row>
    <row r="12" spans="1:15" x14ac:dyDescent="0.2">
      <c r="A12" t="str">
        <f t="shared" si="2"/>
        <v>&lt;/span&gt;&lt;span class=group&gt;&lt;span class=title&gt;</v>
      </c>
      <c r="B12" s="1" t="s">
        <v>20</v>
      </c>
      <c r="C12" t="str">
        <f t="shared" si="3"/>
        <v>&lt;/span&gt;</v>
      </c>
      <c r="E12" t="str">
        <f t="shared" si="0"/>
        <v>Lesson 3</v>
      </c>
      <c r="F12" t="str">
        <f t="shared" si="1"/>
        <v>3</v>
      </c>
      <c r="G12" t="str">
        <f t="shared" si="6"/>
        <v>3</v>
      </c>
      <c r="H12" t="str">
        <f t="shared" si="7"/>
        <v>2.4_3</v>
      </c>
      <c r="I12" t="s">
        <v>12</v>
      </c>
    </row>
    <row r="13" spans="1:15" x14ac:dyDescent="0.2">
      <c r="A13" t="str">
        <f t="shared" si="2"/>
        <v>&lt;a href='2.4_3_1.html' class=Video&gt;</v>
      </c>
      <c r="B13" s="1" t="s">
        <v>21</v>
      </c>
      <c r="C13" t="str">
        <f t="shared" si="3"/>
        <v>&lt;/a&gt;</v>
      </c>
      <c r="E13" t="str">
        <f t="shared" si="0"/>
        <v>Lesson 3.1</v>
      </c>
      <c r="F13" t="str">
        <f t="shared" si="1"/>
        <v>3.1</v>
      </c>
      <c r="G13" t="str">
        <f t="shared" si="6"/>
        <v>3_1</v>
      </c>
      <c r="H13" t="str">
        <f t="shared" si="7"/>
        <v>2.4_3_1</v>
      </c>
      <c r="I13" t="s">
        <v>9</v>
      </c>
      <c r="J13" s="2" t="s">
        <v>70</v>
      </c>
    </row>
    <row r="14" spans="1:15" x14ac:dyDescent="0.2">
      <c r="A14" t="str">
        <f t="shared" si="2"/>
        <v>&lt;a href='2.4_3_2.html' class=Questions&gt;</v>
      </c>
      <c r="B14" t="s">
        <v>22</v>
      </c>
      <c r="C14" t="str">
        <f t="shared" si="3"/>
        <v>&lt;/a&gt;</v>
      </c>
      <c r="E14" t="str">
        <f t="shared" ref="E14:E16" si="13">LEFT(B14,FIND(":",B14)-1)</f>
        <v>Lesson 3.2</v>
      </c>
      <c r="F14" t="str">
        <f t="shared" si="1"/>
        <v>3.2</v>
      </c>
      <c r="G14" t="str">
        <f t="shared" ref="G14:G16" si="14">SUBSTITUTE(F14,".","_")</f>
        <v>3_2</v>
      </c>
      <c r="H14" t="str">
        <f t="shared" ref="H14:H16" si="15">"2.4_"&amp;G14</f>
        <v>2.4_3_2</v>
      </c>
      <c r="I14" t="s">
        <v>10</v>
      </c>
      <c r="J14" s="2" t="str">
        <f>"https://students.mathsnz.com/qg/onscreen.html#"&amp;K14&amp;","&amp;L14&amp;","&amp;M14&amp;","&amp;N14&amp;","&amp;O14&amp;","</f>
        <v>https://students.mathsnz.com/qg/onscreen.html#nonratrig3cosfindangle,nonratrig3cosfindangle,nonratrig3cosfindangle,nonratrig3cosfindangle,nonratrig3cosfindangle,</v>
      </c>
      <c r="K14" t="s">
        <v>57</v>
      </c>
      <c r="L14" t="s">
        <v>57</v>
      </c>
      <c r="M14" t="s">
        <v>57</v>
      </c>
      <c r="N14" t="s">
        <v>57</v>
      </c>
      <c r="O14" t="s">
        <v>57</v>
      </c>
    </row>
    <row r="15" spans="1:15" x14ac:dyDescent="0.2">
      <c r="A15" t="str">
        <f t="shared" si="2"/>
        <v>&lt;a href='2.4_3_3.html' class=Questions&gt;</v>
      </c>
      <c r="B15" t="s">
        <v>30</v>
      </c>
      <c r="C15" t="str">
        <f t="shared" si="3"/>
        <v>&lt;/a&gt;</v>
      </c>
      <c r="E15" t="str">
        <f t="shared" si="13"/>
        <v>Lesson 3.3</v>
      </c>
      <c r="F15" t="str">
        <f t="shared" si="1"/>
        <v>3.3</v>
      </c>
      <c r="G15" t="str">
        <f t="shared" si="14"/>
        <v>3_3</v>
      </c>
      <c r="H15" t="str">
        <f t="shared" si="15"/>
        <v>2.4_3_3</v>
      </c>
      <c r="I15" t="s">
        <v>10</v>
      </c>
      <c r="J15" s="2" t="str">
        <f>"https://students.mathsnz.com/qg/onscreen.html#"&amp;K15&amp;","&amp;L15&amp;","&amp;M15&amp;","&amp;N15&amp;","&amp;O15&amp;","</f>
        <v>https://students.mathsnz.com/qg/onscreen.html#nonratrig2mixedareaandcosfindside,nonratrig3cosfindangle,nonratrig2mixedareaandcosfindside,nonratrig3cosfindangle,nonratrig2mixedareaandcosfindside,</v>
      </c>
      <c r="K15" t="s">
        <v>56</v>
      </c>
      <c r="L15" t="s">
        <v>57</v>
      </c>
      <c r="M15" t="s">
        <v>56</v>
      </c>
      <c r="N15" t="s">
        <v>57</v>
      </c>
      <c r="O15" t="s">
        <v>56</v>
      </c>
    </row>
    <row r="16" spans="1:15" x14ac:dyDescent="0.2">
      <c r="A16" t="str">
        <f t="shared" si="2"/>
        <v>&lt;a href='2.4_3_4.html' class=Document&gt;</v>
      </c>
      <c r="B16" t="s">
        <v>31</v>
      </c>
      <c r="C16" t="str">
        <f t="shared" si="3"/>
        <v>&lt;/a&gt;</v>
      </c>
      <c r="E16" t="str">
        <f t="shared" si="13"/>
        <v>Lesson 3.4</v>
      </c>
      <c r="F16" t="str">
        <f t="shared" si="1"/>
        <v>3.4</v>
      </c>
      <c r="G16" t="str">
        <f t="shared" si="14"/>
        <v>3_4</v>
      </c>
      <c r="H16" t="str">
        <f t="shared" si="15"/>
        <v>2.4_3_4</v>
      </c>
      <c r="I16" t="s">
        <v>8</v>
      </c>
      <c r="J16" s="2" t="s">
        <v>76</v>
      </c>
    </row>
    <row r="17" spans="1:15" x14ac:dyDescent="0.2">
      <c r="A17" t="str">
        <f t="shared" si="2"/>
        <v>&lt;/span&gt;&lt;span class=group&gt;&lt;span class=title&gt;</v>
      </c>
      <c r="B17" s="1" t="s">
        <v>23</v>
      </c>
      <c r="C17" t="str">
        <f t="shared" ref="C17:C21" si="16">IF(I17&lt;&gt;"Lesson","&lt;/a&gt;","&lt;/span&gt;")</f>
        <v>&lt;/span&gt;</v>
      </c>
      <c r="E17" t="str">
        <f t="shared" ref="E17:E21" si="17">LEFT(B17,FIND(":",B17)-1)</f>
        <v>Lesson 4</v>
      </c>
      <c r="F17" t="str">
        <f t="shared" si="1"/>
        <v>4</v>
      </c>
      <c r="G17" t="str">
        <f t="shared" ref="G17:G21" si="18">SUBSTITUTE(F17,".","_")</f>
        <v>4</v>
      </c>
      <c r="H17" t="str">
        <f t="shared" ref="H17:H21" si="19">"2.4_"&amp;G17</f>
        <v>2.4_4</v>
      </c>
      <c r="I17" t="s">
        <v>12</v>
      </c>
    </row>
    <row r="18" spans="1:15" x14ac:dyDescent="0.2">
      <c r="A18" t="str">
        <f t="shared" si="2"/>
        <v>&lt;a href='2.4_4_1.html' class=Video&gt;</v>
      </c>
      <c r="B18" s="1" t="s">
        <v>24</v>
      </c>
      <c r="C18" t="str">
        <f t="shared" si="16"/>
        <v>&lt;/a&gt;</v>
      </c>
      <c r="E18" t="str">
        <f t="shared" si="17"/>
        <v>Lesson 4.1</v>
      </c>
      <c r="F18" t="str">
        <f t="shared" si="1"/>
        <v>4.1</v>
      </c>
      <c r="G18" t="str">
        <f t="shared" si="18"/>
        <v>4_1</v>
      </c>
      <c r="H18" t="str">
        <f t="shared" si="19"/>
        <v>2.4_4_1</v>
      </c>
      <c r="I18" t="s">
        <v>9</v>
      </c>
      <c r="J18" s="2" t="s">
        <v>71</v>
      </c>
    </row>
    <row r="19" spans="1:15" x14ac:dyDescent="0.2">
      <c r="A19" t="str">
        <f t="shared" si="2"/>
        <v>&lt;a href='2.4_4_2.html' class=Questions&gt;</v>
      </c>
      <c r="B19" t="s">
        <v>25</v>
      </c>
      <c r="C19" t="str">
        <f t="shared" si="16"/>
        <v>&lt;/a&gt;</v>
      </c>
      <c r="E19" t="str">
        <f t="shared" si="17"/>
        <v>Lesson 4.2</v>
      </c>
      <c r="F19" t="str">
        <f t="shared" si="1"/>
        <v>4.2</v>
      </c>
      <c r="G19" t="str">
        <f t="shared" si="18"/>
        <v>4_2</v>
      </c>
      <c r="H19" t="str">
        <f t="shared" si="19"/>
        <v>2.4_4_2</v>
      </c>
      <c r="I19" t="s">
        <v>10</v>
      </c>
      <c r="J19" s="2" t="str">
        <f>"https://students.mathsnz.com/qg/onscreen.html#"&amp;K19&amp;","&amp;L19&amp;","&amp;M19&amp;","&amp;N19&amp;","&amp;O19&amp;","</f>
        <v>https://students.mathsnz.com/qg/onscreen.html#nonratrig4sinfindside,nonratrig4sinfindside,nonratrig4sinfindside,nonratrig4sinfindside,nonratrig4sinfindside,</v>
      </c>
      <c r="K19" t="s">
        <v>58</v>
      </c>
      <c r="L19" t="s">
        <v>58</v>
      </c>
      <c r="M19" t="s">
        <v>58</v>
      </c>
      <c r="N19" t="s">
        <v>58</v>
      </c>
      <c r="O19" t="s">
        <v>58</v>
      </c>
    </row>
    <row r="20" spans="1:15" x14ac:dyDescent="0.2">
      <c r="A20" t="str">
        <f t="shared" ref="A20" si="20">IF(I20&lt;&gt;"Lesson","&lt;a href='"&amp;H20&amp;".html' class="&amp;I20&amp;"&gt;","&lt;/span&gt;&lt;span class=group&gt;&lt;span class=title&gt;")</f>
        <v>&lt;a href='2.4_4_3.html' class=Questions&gt;</v>
      </c>
      <c r="B20" t="s">
        <v>32</v>
      </c>
      <c r="C20" t="str">
        <f t="shared" si="16"/>
        <v>&lt;/a&gt;</v>
      </c>
      <c r="E20" t="str">
        <f t="shared" si="17"/>
        <v>Lesson 4.3</v>
      </c>
      <c r="F20" t="str">
        <f t="shared" si="1"/>
        <v>4.3</v>
      </c>
      <c r="G20" t="str">
        <f t="shared" si="18"/>
        <v>4_3</v>
      </c>
      <c r="H20" t="str">
        <f t="shared" si="19"/>
        <v>2.4_4_3</v>
      </c>
      <c r="I20" t="s">
        <v>10</v>
      </c>
      <c r="J20" s="2" t="str">
        <f>"https://students.mathsnz.com/qg/onscreen.html#"&amp;K20&amp;","&amp;L20&amp;","&amp;M20&amp;","&amp;N20&amp;","&amp;O20&amp;","</f>
        <v>https://students.mathsnz.com/qg/onscreen.html#nonratrig2mixedareaandcosfindside,nonratrig4sinfindside,nonratrig3cosfindangle,nonratrig2mixedareaandcosfindside,nonratrig3cosfindangle,</v>
      </c>
      <c r="K20" t="s">
        <v>56</v>
      </c>
      <c r="L20" t="s">
        <v>58</v>
      </c>
      <c r="M20" t="s">
        <v>57</v>
      </c>
      <c r="N20" t="s">
        <v>56</v>
      </c>
      <c r="O20" t="s">
        <v>57</v>
      </c>
    </row>
    <row r="21" spans="1:15" x14ac:dyDescent="0.2">
      <c r="A21" t="str">
        <f t="shared" si="2"/>
        <v>&lt;a href='2.4_4_4.html' class=Document&gt;</v>
      </c>
      <c r="B21" t="s">
        <v>33</v>
      </c>
      <c r="C21" t="str">
        <f t="shared" si="16"/>
        <v>&lt;/a&gt;</v>
      </c>
      <c r="E21" t="str">
        <f t="shared" si="17"/>
        <v>Lesson 4.4</v>
      </c>
      <c r="F21" t="str">
        <f t="shared" si="1"/>
        <v>4.4</v>
      </c>
      <c r="G21" t="str">
        <f t="shared" si="18"/>
        <v>4_4</v>
      </c>
      <c r="H21" t="str">
        <f t="shared" si="19"/>
        <v>2.4_4_4</v>
      </c>
      <c r="I21" t="s">
        <v>8</v>
      </c>
      <c r="J21" s="2" t="s">
        <v>80</v>
      </c>
    </row>
    <row r="22" spans="1:15" x14ac:dyDescent="0.2">
      <c r="A22" t="str">
        <f t="shared" si="2"/>
        <v>&lt;/span&gt;&lt;span class=group&gt;&lt;span class=title&gt;</v>
      </c>
      <c r="B22" s="1" t="s">
        <v>26</v>
      </c>
      <c r="C22" t="str">
        <f t="shared" ref="C22:C43" si="21">IF(I22&lt;&gt;"Lesson","&lt;/a&gt;","&lt;/span&gt;")</f>
        <v>&lt;/span&gt;</v>
      </c>
      <c r="E22" t="str">
        <f t="shared" ref="E22:E28" si="22">LEFT(B22,FIND(":",B22)-1)</f>
        <v>Lesson 5</v>
      </c>
      <c r="F22" t="str">
        <f t="shared" si="1"/>
        <v>5</v>
      </c>
      <c r="G22" t="str">
        <f t="shared" ref="G22:G28" si="23">SUBSTITUTE(F22,".","_")</f>
        <v>5</v>
      </c>
      <c r="H22" t="str">
        <f t="shared" ref="H22:H28" si="24">"2.4_"&amp;G22</f>
        <v>2.4_5</v>
      </c>
      <c r="I22" t="s">
        <v>12</v>
      </c>
    </row>
    <row r="23" spans="1:15" x14ac:dyDescent="0.2">
      <c r="A23" t="str">
        <f t="shared" si="2"/>
        <v>&lt;a href='2.4_5_1.html' class=Video&gt;</v>
      </c>
      <c r="B23" s="1" t="s">
        <v>27</v>
      </c>
      <c r="C23" t="str">
        <f t="shared" si="21"/>
        <v>&lt;/a&gt;</v>
      </c>
      <c r="E23" t="str">
        <f t="shared" si="22"/>
        <v>Lesson 5.1</v>
      </c>
      <c r="F23" t="str">
        <f t="shared" si="1"/>
        <v>5.1</v>
      </c>
      <c r="G23" t="str">
        <f t="shared" si="23"/>
        <v>5_1</v>
      </c>
      <c r="H23" t="str">
        <f t="shared" si="24"/>
        <v>2.4_5_1</v>
      </c>
      <c r="I23" t="s">
        <v>9</v>
      </c>
      <c r="J23" s="2" t="s">
        <v>72</v>
      </c>
    </row>
    <row r="24" spans="1:15" x14ac:dyDescent="0.2">
      <c r="A24" t="str">
        <f t="shared" si="2"/>
        <v>&lt;a href='2.4_5_2.html' class=Questions&gt;</v>
      </c>
      <c r="B24" t="s">
        <v>28</v>
      </c>
      <c r="C24" t="str">
        <f t="shared" si="21"/>
        <v>&lt;/a&gt;</v>
      </c>
      <c r="E24" t="str">
        <f t="shared" si="22"/>
        <v>Lesson 5.2</v>
      </c>
      <c r="F24" t="str">
        <f t="shared" si="1"/>
        <v>5.2</v>
      </c>
      <c r="G24" t="str">
        <f t="shared" si="23"/>
        <v>5_2</v>
      </c>
      <c r="H24" t="str">
        <f t="shared" si="24"/>
        <v>2.4_5_2</v>
      </c>
      <c r="I24" t="s">
        <v>10</v>
      </c>
      <c r="J24" s="2" t="str">
        <f>"https://students.mathsnz.com/qg/onscreen.html#"&amp;K24&amp;","&amp;L24&amp;","&amp;M24&amp;","&amp;N24&amp;","&amp;O24&amp;","</f>
        <v>https://students.mathsnz.com/qg/onscreen.html#nonratrig5sinfindangle,nonratrig5sinfindangle,nonratrig5sinfindangle,nonratrig5sinfindangle,nonratrig5sinfindangle,</v>
      </c>
      <c r="K24" t="s">
        <v>59</v>
      </c>
      <c r="L24" t="s">
        <v>59</v>
      </c>
      <c r="M24" t="s">
        <v>59</v>
      </c>
      <c r="N24" t="s">
        <v>59</v>
      </c>
      <c r="O24" t="s">
        <v>59</v>
      </c>
    </row>
    <row r="25" spans="1:15" x14ac:dyDescent="0.2">
      <c r="A25" t="str">
        <f t="shared" si="2"/>
        <v>&lt;a href='2.4_5_3.html' class=Questions&gt;</v>
      </c>
      <c r="B25" t="s">
        <v>34</v>
      </c>
      <c r="C25" t="str">
        <f t="shared" si="21"/>
        <v>&lt;/a&gt;</v>
      </c>
      <c r="E25" t="str">
        <f t="shared" si="22"/>
        <v>Lesson 5.3</v>
      </c>
      <c r="F25" t="str">
        <f t="shared" si="1"/>
        <v>5.3</v>
      </c>
      <c r="G25" t="str">
        <f t="shared" si="23"/>
        <v>5_3</v>
      </c>
      <c r="H25" t="str">
        <f t="shared" si="24"/>
        <v>2.4_5_3</v>
      </c>
      <c r="I25" t="s">
        <v>10</v>
      </c>
      <c r="J25" s="2" t="str">
        <f>"https://students.mathsnz.com/qg/onscreen.html#"&amp;K25&amp;","&amp;L25&amp;","&amp;M25&amp;","&amp;N25&amp;","&amp;O25&amp;","</f>
        <v>https://students.mathsnz.com/qg/onscreen.html#nonratrig4sinfindside,nonratrig2mixedareaandcosfindside,nonratrig3cosfindangle,nonratrig3cosfindangle,nonratrig2mixedareaandcosfindside,</v>
      </c>
      <c r="K25" t="s">
        <v>58</v>
      </c>
      <c r="L25" t="s">
        <v>56</v>
      </c>
      <c r="M25" t="s">
        <v>57</v>
      </c>
      <c r="N25" t="s">
        <v>57</v>
      </c>
      <c r="O25" t="s">
        <v>56</v>
      </c>
    </row>
    <row r="26" spans="1:15" x14ac:dyDescent="0.2">
      <c r="A26" t="str">
        <f t="shared" si="2"/>
        <v>&lt;a href='2.4_5_4.html' class=Document&gt;</v>
      </c>
      <c r="B26" t="s">
        <v>35</v>
      </c>
      <c r="C26" t="str">
        <f t="shared" si="21"/>
        <v>&lt;/a&gt;</v>
      </c>
      <c r="D26" s="3" t="s">
        <v>53</v>
      </c>
      <c r="E26" t="str">
        <f t="shared" si="22"/>
        <v>Lesson 5.4</v>
      </c>
      <c r="F26" t="str">
        <f t="shared" si="1"/>
        <v>5.4</v>
      </c>
      <c r="G26" t="str">
        <f t="shared" si="23"/>
        <v>5_4</v>
      </c>
      <c r="H26" t="str">
        <f t="shared" si="24"/>
        <v>2.4_5_4</v>
      </c>
      <c r="I26" t="s">
        <v>8</v>
      </c>
      <c r="J26" s="2" t="s">
        <v>79</v>
      </c>
    </row>
    <row r="27" spans="1:15" x14ac:dyDescent="0.2">
      <c r="A27" t="str">
        <f t="shared" si="2"/>
        <v>&lt;/span&gt;&lt;span class=group&gt;&lt;span class=title&gt;</v>
      </c>
      <c r="B27" s="1" t="s">
        <v>37</v>
      </c>
      <c r="C27" t="str">
        <f t="shared" si="21"/>
        <v>&lt;/span&gt;</v>
      </c>
      <c r="E27" t="str">
        <f t="shared" si="22"/>
        <v>Lesson 6</v>
      </c>
      <c r="F27" t="str">
        <f t="shared" si="1"/>
        <v>6</v>
      </c>
      <c r="G27" t="str">
        <f t="shared" si="23"/>
        <v>6</v>
      </c>
      <c r="H27" t="str">
        <f t="shared" si="24"/>
        <v>2.4_6</v>
      </c>
      <c r="I27" t="s">
        <v>12</v>
      </c>
    </row>
    <row r="28" spans="1:15" x14ac:dyDescent="0.2">
      <c r="A28" t="str">
        <f t="shared" si="2"/>
        <v>&lt;a href='2.4_6_1.html' class=Video&gt;</v>
      </c>
      <c r="B28" s="1" t="s">
        <v>38</v>
      </c>
      <c r="C28" t="str">
        <f t="shared" si="21"/>
        <v>&lt;/a&gt;</v>
      </c>
      <c r="E28" t="str">
        <f t="shared" si="22"/>
        <v>Lesson 6.1</v>
      </c>
      <c r="F28" t="str">
        <f t="shared" si="1"/>
        <v>6.1</v>
      </c>
      <c r="G28" t="str">
        <f t="shared" si="23"/>
        <v>6_1</v>
      </c>
      <c r="H28" t="str">
        <f t="shared" si="24"/>
        <v>2.4_6_1</v>
      </c>
      <c r="I28" t="s">
        <v>9</v>
      </c>
      <c r="J28" s="2" t="s">
        <v>73</v>
      </c>
    </row>
    <row r="29" spans="1:15" x14ac:dyDescent="0.2">
      <c r="A29" t="str">
        <f t="shared" si="2"/>
        <v>&lt;a href='2.4_6_2.html' class=Questions&gt;</v>
      </c>
      <c r="B29" t="s">
        <v>36</v>
      </c>
      <c r="C29" t="str">
        <f t="shared" si="21"/>
        <v>&lt;/a&gt;</v>
      </c>
      <c r="E29" t="str">
        <f t="shared" ref="E29:E42" si="25">LEFT(B29,FIND(":",B29)-1)</f>
        <v>Lesson 6.2</v>
      </c>
      <c r="F29" t="str">
        <f t="shared" si="1"/>
        <v>6.2</v>
      </c>
      <c r="G29" t="str">
        <f t="shared" ref="G29:G42" si="26">SUBSTITUTE(F29,".","_")</f>
        <v>6_2</v>
      </c>
      <c r="H29" t="str">
        <f t="shared" ref="H29:H42" si="27">"2.4_"&amp;G29</f>
        <v>2.4_6_2</v>
      </c>
      <c r="I29" t="s">
        <v>10</v>
      </c>
      <c r="J29" s="2" t="str">
        <f>"https://students.mathsnz.com/qg/onscreen.html#"&amp;K29&amp;","&amp;L29&amp;","&amp;M29&amp;","&amp;N29&amp;","&amp;O29&amp;","</f>
        <v>https://students.mathsnz.com/qg/onscreen.html#nonratrig7sectorfindarea,nonratrig7sectorfindarea,nonratrig7sectorfindarea,nonratrig7sectorfindarea,nonratrig7sectorfindarea,</v>
      </c>
      <c r="K29" t="s">
        <v>62</v>
      </c>
      <c r="L29" t="s">
        <v>62</v>
      </c>
      <c r="M29" t="s">
        <v>62</v>
      </c>
      <c r="N29" t="s">
        <v>62</v>
      </c>
      <c r="O29" t="s">
        <v>62</v>
      </c>
    </row>
    <row r="30" spans="1:15" x14ac:dyDescent="0.2">
      <c r="A30" t="str">
        <f t="shared" si="2"/>
        <v>&lt;a href='2.4_6_3.html' class=Document&gt;</v>
      </c>
      <c r="B30" t="s">
        <v>44</v>
      </c>
      <c r="C30" t="str">
        <f t="shared" si="21"/>
        <v>&lt;/a&gt;</v>
      </c>
      <c r="E30" t="str">
        <f t="shared" si="25"/>
        <v>Lesson 6.3</v>
      </c>
      <c r="F30" t="str">
        <f t="shared" si="1"/>
        <v>6.3</v>
      </c>
      <c r="G30" t="str">
        <f t="shared" si="26"/>
        <v>6_3</v>
      </c>
      <c r="H30" t="str">
        <f t="shared" si="27"/>
        <v>2.4_6_3</v>
      </c>
      <c r="I30" t="s">
        <v>8</v>
      </c>
      <c r="J30" s="2" t="s">
        <v>78</v>
      </c>
    </row>
    <row r="31" spans="1:15" x14ac:dyDescent="0.2">
      <c r="A31" t="str">
        <f t="shared" si="2"/>
        <v>&lt;/span&gt;&lt;span class=group&gt;&lt;span class=title&gt;</v>
      </c>
      <c r="B31" s="1" t="s">
        <v>39</v>
      </c>
      <c r="C31" t="str">
        <f t="shared" si="21"/>
        <v>&lt;/span&gt;</v>
      </c>
      <c r="E31" t="str">
        <f t="shared" si="25"/>
        <v>Lesson 7</v>
      </c>
      <c r="F31" t="str">
        <f t="shared" si="1"/>
        <v>7</v>
      </c>
      <c r="G31" t="str">
        <f t="shared" si="26"/>
        <v>7</v>
      </c>
      <c r="H31" t="str">
        <f t="shared" si="27"/>
        <v>2.4_7</v>
      </c>
      <c r="I31" t="s">
        <v>12</v>
      </c>
    </row>
    <row r="32" spans="1:15" x14ac:dyDescent="0.2">
      <c r="A32" t="str">
        <f t="shared" si="2"/>
        <v>&lt;a href='2.4_7_1.html' class=Video&gt;</v>
      </c>
      <c r="B32" s="1" t="s">
        <v>40</v>
      </c>
      <c r="C32" t="str">
        <f t="shared" si="21"/>
        <v>&lt;/a&gt;</v>
      </c>
      <c r="E32" t="str">
        <f t="shared" si="25"/>
        <v>Lesson 7.1</v>
      </c>
      <c r="F32" t="str">
        <f t="shared" si="1"/>
        <v>7.1</v>
      </c>
      <c r="G32" t="str">
        <f t="shared" si="26"/>
        <v>7_1</v>
      </c>
      <c r="H32" t="str">
        <f t="shared" si="27"/>
        <v>2.4_7_1</v>
      </c>
      <c r="I32" t="s">
        <v>9</v>
      </c>
      <c r="J32" s="2" t="s">
        <v>74</v>
      </c>
    </row>
    <row r="33" spans="1:15" x14ac:dyDescent="0.2">
      <c r="A33" t="str">
        <f t="shared" si="2"/>
        <v>&lt;a href='2.4_7_2.html' class=Questions&gt;</v>
      </c>
      <c r="B33" t="s">
        <v>41</v>
      </c>
      <c r="C33" t="str">
        <f t="shared" si="21"/>
        <v>&lt;/a&gt;</v>
      </c>
      <c r="E33" t="str">
        <f t="shared" si="25"/>
        <v>Lesson 7.2</v>
      </c>
      <c r="F33" t="str">
        <f t="shared" si="1"/>
        <v>7.2</v>
      </c>
      <c r="G33" t="str">
        <f t="shared" si="26"/>
        <v>7_2</v>
      </c>
      <c r="H33" t="str">
        <f t="shared" si="27"/>
        <v>2.4_7_2</v>
      </c>
      <c r="I33" t="s">
        <v>10</v>
      </c>
      <c r="J33" s="2" t="str">
        <f>"https://students.mathsnz.com/qg/onscreen.html#"&amp;K33&amp;","&amp;L33&amp;","&amp;M33&amp;","&amp;N33&amp;","&amp;O33&amp;","</f>
        <v>https://students.mathsnz.com/qg/onscreen.html#nonratrig6sectorfindarc,nonratrig6sectorfindarc,nonratrig6sectorfindarc,nonratrig6sectorfindper,nonratrig6sectorfindper,</v>
      </c>
      <c r="K33" t="s">
        <v>60</v>
      </c>
      <c r="L33" t="s">
        <v>60</v>
      </c>
      <c r="M33" t="s">
        <v>60</v>
      </c>
      <c r="N33" t="s">
        <v>61</v>
      </c>
      <c r="O33" t="s">
        <v>61</v>
      </c>
    </row>
    <row r="34" spans="1:15" x14ac:dyDescent="0.2">
      <c r="A34" t="str">
        <f t="shared" si="2"/>
        <v>&lt;a href='2.4_7_3.html' class=Questions&gt;</v>
      </c>
      <c r="B34" t="s">
        <v>42</v>
      </c>
      <c r="C34" t="str">
        <f t="shared" si="21"/>
        <v>&lt;/a&gt;</v>
      </c>
      <c r="E34" t="str">
        <f t="shared" si="25"/>
        <v>Lesson 7.3</v>
      </c>
      <c r="F34" t="str">
        <f t="shared" si="1"/>
        <v>7.3</v>
      </c>
      <c r="G34" t="str">
        <f t="shared" si="26"/>
        <v>7_3</v>
      </c>
      <c r="H34" t="str">
        <f t="shared" si="27"/>
        <v>2.4_7_3</v>
      </c>
      <c r="I34" t="s">
        <v>10</v>
      </c>
      <c r="J34" s="2" t="str">
        <f>"https://students.mathsnz.com/qg/onscreen.html#"&amp;K34&amp;","&amp;L34&amp;","&amp;M34&amp;","&amp;N34&amp;","&amp;O34&amp;","</f>
        <v>https://students.mathsnz.com/qg/onscreen.html#nonratrig7sectorfindeverything,nonratrig7sectorfindeverything,nonratrig7sectorfindeverything,nonratrig7sectorfindeverything,nonratrig7sectorfindeverything,</v>
      </c>
      <c r="K34" t="s">
        <v>63</v>
      </c>
      <c r="L34" t="s">
        <v>63</v>
      </c>
      <c r="M34" t="s">
        <v>63</v>
      </c>
      <c r="N34" t="s">
        <v>63</v>
      </c>
      <c r="O34" t="s">
        <v>63</v>
      </c>
    </row>
    <row r="35" spans="1:15" x14ac:dyDescent="0.2">
      <c r="A35" t="str">
        <f t="shared" si="2"/>
        <v>&lt;a href='2.4_7_4.html' class=Document&gt;</v>
      </c>
      <c r="B35" t="s">
        <v>43</v>
      </c>
      <c r="C35" t="str">
        <f t="shared" si="21"/>
        <v>&lt;/a&gt;</v>
      </c>
      <c r="E35" t="str">
        <f t="shared" si="25"/>
        <v>Lesson 7.4</v>
      </c>
      <c r="F35" t="str">
        <f t="shared" si="1"/>
        <v>7.4</v>
      </c>
      <c r="G35" t="str">
        <f t="shared" si="26"/>
        <v>7_4</v>
      </c>
      <c r="H35" t="str">
        <f t="shared" si="27"/>
        <v>2.4_7_4</v>
      </c>
      <c r="I35" t="s">
        <v>8</v>
      </c>
      <c r="J35" s="2" t="s">
        <v>77</v>
      </c>
    </row>
    <row r="36" spans="1:15" x14ac:dyDescent="0.2">
      <c r="A36" t="str">
        <f t="shared" si="2"/>
        <v>&lt;/span&gt;&lt;span class=group&gt;&lt;span class=title&gt;</v>
      </c>
      <c r="B36" t="s">
        <v>45</v>
      </c>
      <c r="C36" t="str">
        <f t="shared" si="21"/>
        <v>&lt;/span&gt;</v>
      </c>
      <c r="E36" t="str">
        <f t="shared" si="25"/>
        <v>Lesson 8</v>
      </c>
      <c r="F36" t="str">
        <f t="shared" si="1"/>
        <v>8</v>
      </c>
      <c r="G36" t="str">
        <f t="shared" si="26"/>
        <v>8</v>
      </c>
      <c r="H36" t="str">
        <f t="shared" si="27"/>
        <v>2.4_8</v>
      </c>
      <c r="I36" t="s">
        <v>12</v>
      </c>
    </row>
    <row r="37" spans="1:15" x14ac:dyDescent="0.2">
      <c r="A37" t="str">
        <f t="shared" si="2"/>
        <v>&lt;a href='2.4_8_1.html' class=Video&gt;</v>
      </c>
      <c r="B37" t="s">
        <v>46</v>
      </c>
      <c r="C37" t="str">
        <f t="shared" si="21"/>
        <v>&lt;/a&gt;</v>
      </c>
      <c r="E37" t="str">
        <f t="shared" si="25"/>
        <v>Lesson 8.1</v>
      </c>
      <c r="F37" t="str">
        <f t="shared" si="1"/>
        <v>8.1</v>
      </c>
      <c r="G37" t="str">
        <f t="shared" si="26"/>
        <v>8_1</v>
      </c>
      <c r="H37" t="str">
        <f t="shared" si="27"/>
        <v>2.4_8_1</v>
      </c>
      <c r="I37" t="s">
        <v>9</v>
      </c>
      <c r="J37" t="s">
        <v>65</v>
      </c>
    </row>
    <row r="38" spans="1:15" x14ac:dyDescent="0.2">
      <c r="A38" t="str">
        <f t="shared" si="2"/>
        <v>&lt;a href='2.4_8_2.html' class=Questions&gt;</v>
      </c>
      <c r="B38" t="s">
        <v>47</v>
      </c>
      <c r="C38" t="str">
        <f t="shared" si="21"/>
        <v>&lt;/a&gt;</v>
      </c>
      <c r="E38" t="str">
        <f t="shared" si="25"/>
        <v>Lesson 8.2</v>
      </c>
      <c r="F38" t="str">
        <f t="shared" si="1"/>
        <v>8.2</v>
      </c>
      <c r="G38" t="str">
        <f t="shared" si="26"/>
        <v>8_2</v>
      </c>
      <c r="H38" t="str">
        <f t="shared" si="27"/>
        <v>2.4_8_2</v>
      </c>
      <c r="I38" t="s">
        <v>10</v>
      </c>
      <c r="J38" s="2" t="str">
        <f>"https://students.mathsnz.com/qg/onscreen.html#"&amp;K38&amp;","&amp;L38&amp;","&amp;M38&amp;","&amp;N38&amp;","&amp;O38&amp;","</f>
        <v>https://students.mathsnz.com/qg/onscreen.html#,,,,,</v>
      </c>
    </row>
    <row r="39" spans="1:15" x14ac:dyDescent="0.2">
      <c r="A39" t="str">
        <f t="shared" si="2"/>
        <v>&lt;a href='2.4_8_3.html' class=Document&gt;</v>
      </c>
      <c r="B39" t="s">
        <v>48</v>
      </c>
      <c r="C39" t="str">
        <f t="shared" si="21"/>
        <v>&lt;/a&gt;</v>
      </c>
      <c r="E39" t="str">
        <f t="shared" si="25"/>
        <v>Lesson 8.3</v>
      </c>
      <c r="F39" t="str">
        <f t="shared" si="1"/>
        <v>8.3</v>
      </c>
      <c r="G39" t="str">
        <f t="shared" si="26"/>
        <v>8_3</v>
      </c>
      <c r="H39" t="str">
        <f t="shared" si="27"/>
        <v>2.4_8_3</v>
      </c>
      <c r="I39" t="s">
        <v>8</v>
      </c>
    </row>
    <row r="40" spans="1:15" x14ac:dyDescent="0.2">
      <c r="A40" t="str">
        <f t="shared" si="2"/>
        <v>&lt;/span&gt;&lt;span class=group&gt;&lt;span class=title&gt;</v>
      </c>
      <c r="B40" t="s">
        <v>49</v>
      </c>
      <c r="C40" t="str">
        <f t="shared" si="21"/>
        <v>&lt;/span&gt;</v>
      </c>
      <c r="E40" t="str">
        <f t="shared" si="25"/>
        <v>Lesson 9</v>
      </c>
      <c r="F40" t="str">
        <f t="shared" si="1"/>
        <v>9</v>
      </c>
      <c r="G40" t="str">
        <f t="shared" si="26"/>
        <v>9</v>
      </c>
      <c r="H40" t="str">
        <f t="shared" si="27"/>
        <v>2.4_9</v>
      </c>
      <c r="I40" t="s">
        <v>12</v>
      </c>
    </row>
    <row r="41" spans="1:15" x14ac:dyDescent="0.2">
      <c r="A41" t="str">
        <f t="shared" si="2"/>
        <v>&lt;a href='2.4_9_1.html' class=Video&gt;</v>
      </c>
      <c r="B41" t="s">
        <v>50</v>
      </c>
      <c r="C41" t="str">
        <f t="shared" si="21"/>
        <v>&lt;/a&gt;</v>
      </c>
      <c r="E41" t="str">
        <f t="shared" si="25"/>
        <v>Lesson 9.1</v>
      </c>
      <c r="F41" t="str">
        <f t="shared" si="1"/>
        <v>9.1</v>
      </c>
      <c r="G41" t="str">
        <f t="shared" si="26"/>
        <v>9_1</v>
      </c>
      <c r="H41" t="str">
        <f t="shared" si="27"/>
        <v>2.4_9_1</v>
      </c>
      <c r="I41" t="s">
        <v>9</v>
      </c>
      <c r="J41" t="s">
        <v>65</v>
      </c>
    </row>
    <row r="42" spans="1:15" x14ac:dyDescent="0.2">
      <c r="A42" t="str">
        <f t="shared" si="2"/>
        <v>&lt;a href='2.4_9_2.html' class=Questions&gt;</v>
      </c>
      <c r="B42" t="s">
        <v>51</v>
      </c>
      <c r="C42" t="str">
        <f t="shared" si="21"/>
        <v>&lt;/a&gt;</v>
      </c>
      <c r="E42" t="str">
        <f t="shared" si="25"/>
        <v>Lesson 9.2</v>
      </c>
      <c r="F42" t="str">
        <f t="shared" si="1"/>
        <v>9.2</v>
      </c>
      <c r="G42" t="str">
        <f t="shared" si="26"/>
        <v>9_2</v>
      </c>
      <c r="H42" t="str">
        <f t="shared" si="27"/>
        <v>2.4_9_2</v>
      </c>
      <c r="I42" t="s">
        <v>10</v>
      </c>
      <c r="J42" s="2" t="str">
        <f>"https://students.mathsnz.com/qg/onscreen.html#"&amp;K42&amp;","&amp;L42&amp;","&amp;M42&amp;","&amp;N42&amp;","&amp;O42&amp;","</f>
        <v>https://students.mathsnz.com/qg/onscreen.html#,,,,,</v>
      </c>
    </row>
    <row r="43" spans="1:15" x14ac:dyDescent="0.2">
      <c r="A43" t="str">
        <f t="shared" si="2"/>
        <v>&lt;a href='2.4_9_3.html' class=Document&gt;</v>
      </c>
      <c r="B43" t="s">
        <v>52</v>
      </c>
      <c r="C43" t="str">
        <f t="shared" si="21"/>
        <v>&lt;/a&gt;</v>
      </c>
      <c r="E43" t="str">
        <f t="shared" ref="E43" si="28">LEFT(B43,FIND(":",B43)-1)</f>
        <v>Lesson 9.3</v>
      </c>
      <c r="F43" t="str">
        <f t="shared" si="1"/>
        <v>9.3</v>
      </c>
      <c r="G43" t="str">
        <f t="shared" ref="G43" si="29">SUBSTITUTE(F43,".","_")</f>
        <v>9_3</v>
      </c>
      <c r="H43" t="str">
        <f t="shared" ref="H43" si="30">"2.4_"&amp;G43</f>
        <v>2.4_9_3</v>
      </c>
      <c r="I43" t="s">
        <v>8</v>
      </c>
    </row>
  </sheetData>
  <hyperlinks>
    <hyperlink ref="J3" r:id="rId1"/>
    <hyperlink ref="J4" r:id="rId2"/>
    <hyperlink ref="J6" r:id="rId3"/>
    <hyperlink ref="J8" r:id="rId4"/>
    <hyperlink ref="J13" r:id="rId5"/>
    <hyperlink ref="J18" r:id="rId6"/>
    <hyperlink ref="J23" r:id="rId7"/>
    <hyperlink ref="J28" r:id="rId8"/>
    <hyperlink ref="J32" r:id="rId9"/>
    <hyperlink ref="J11" r:id="rId10"/>
    <hyperlink ref="J16" r:id="rId11"/>
    <hyperlink ref="J21" r:id="rId12"/>
    <hyperlink ref="J26" r:id="rId13"/>
    <hyperlink ref="J30" r:id="rId14"/>
    <hyperlink ref="J35" r:id="rId15"/>
  </hyperlinks>
  <pageMargins left="0.7" right="0.7" top="0.75" bottom="0.75" header="0.3" footer="0.3"/>
  <pageSetup paperSize="9"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Microsoft Office User</cp:lastModifiedBy>
  <dcterms:created xsi:type="dcterms:W3CDTF">2015-10-10T21:11:08Z</dcterms:created>
  <dcterms:modified xsi:type="dcterms:W3CDTF">2016-08-07T04:33:25Z</dcterms:modified>
</cp:coreProperties>
</file>