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jakew\Dropbox\Documents\GitHub\students.mathsnz.com\9.10\"/>
    </mc:Choice>
  </mc:AlternateContent>
  <bookViews>
    <workbookView xWindow="1020" yWindow="456" windowWidth="14340" windowHeight="7044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" l="1"/>
  <c r="F40" i="1" s="1"/>
  <c r="G40" i="1" s="1"/>
  <c r="H40" i="1" s="1"/>
  <c r="E41" i="1"/>
  <c r="F41" i="1" s="1"/>
  <c r="G41" i="1" s="1"/>
  <c r="H41" i="1" s="1"/>
  <c r="A41" i="1" s="1"/>
  <c r="E42" i="1"/>
  <c r="F42" i="1" s="1"/>
  <c r="G42" i="1" s="1"/>
  <c r="H42" i="1" s="1"/>
  <c r="A42" i="1" s="1"/>
  <c r="E43" i="1"/>
  <c r="F43" i="1" s="1"/>
  <c r="G43" i="1" s="1"/>
  <c r="H43" i="1" s="1"/>
  <c r="A43" i="1" s="1"/>
  <c r="E44" i="1"/>
  <c r="F44" i="1" s="1"/>
  <c r="G44" i="1" s="1"/>
  <c r="H44" i="1" s="1"/>
  <c r="C42" i="1"/>
  <c r="C43" i="1"/>
  <c r="C41" i="1"/>
  <c r="C40" i="1"/>
  <c r="A40" i="1"/>
  <c r="A44" i="1"/>
  <c r="J42" i="1"/>
  <c r="E45" i="1"/>
  <c r="F45" i="1" s="1"/>
  <c r="G45" i="1" s="1"/>
  <c r="H45" i="1" s="1"/>
  <c r="A45" i="1" s="1"/>
  <c r="E46" i="1"/>
  <c r="F46" i="1" s="1"/>
  <c r="G46" i="1" s="1"/>
  <c r="H46" i="1" s="1"/>
  <c r="A46" i="1" s="1"/>
  <c r="E47" i="1"/>
  <c r="F47" i="1" s="1"/>
  <c r="G47" i="1" s="1"/>
  <c r="H47" i="1" s="1"/>
  <c r="A47" i="1" s="1"/>
  <c r="E48" i="1"/>
  <c r="F48" i="1" s="1"/>
  <c r="G48" i="1" s="1"/>
  <c r="H48" i="1" s="1"/>
  <c r="A48" i="1" s="1"/>
  <c r="E49" i="1"/>
  <c r="F49" i="1" s="1"/>
  <c r="G49" i="1" s="1"/>
  <c r="H49" i="1" s="1"/>
  <c r="A49" i="1" s="1"/>
  <c r="E50" i="1"/>
  <c r="F50" i="1" s="1"/>
  <c r="G50" i="1" s="1"/>
  <c r="H50" i="1" s="1"/>
  <c r="A50" i="1" s="1"/>
  <c r="E51" i="1"/>
  <c r="F51" i="1" s="1"/>
  <c r="G51" i="1" s="1"/>
  <c r="H51" i="1" s="1"/>
  <c r="A51" i="1" s="1"/>
  <c r="E52" i="1"/>
  <c r="F52" i="1" s="1"/>
  <c r="G52" i="1" s="1"/>
  <c r="H52" i="1" s="1"/>
  <c r="A52" i="1" s="1"/>
  <c r="C46" i="1"/>
  <c r="C45" i="1"/>
  <c r="C52" i="1"/>
  <c r="C51" i="1"/>
  <c r="C50" i="1"/>
  <c r="C49" i="1"/>
  <c r="C48" i="1"/>
  <c r="C47" i="1"/>
  <c r="C44" i="1"/>
  <c r="J37" i="1" l="1"/>
  <c r="E36" i="1" l="1"/>
  <c r="F36" i="1" s="1"/>
  <c r="G36" i="1" s="1"/>
  <c r="H36" i="1" s="1"/>
  <c r="A36" i="1" s="1"/>
  <c r="C36" i="1"/>
  <c r="E35" i="1"/>
  <c r="F35" i="1" s="1"/>
  <c r="G35" i="1" s="1"/>
  <c r="H35" i="1" s="1"/>
  <c r="A35" i="1" s="1"/>
  <c r="C35" i="1"/>
  <c r="E39" i="1"/>
  <c r="F39" i="1" s="1"/>
  <c r="G39" i="1" s="1"/>
  <c r="H39" i="1" s="1"/>
  <c r="A39" i="1" s="1"/>
  <c r="C39" i="1"/>
  <c r="E38" i="1"/>
  <c r="F38" i="1" s="1"/>
  <c r="G38" i="1" s="1"/>
  <c r="H38" i="1" s="1"/>
  <c r="A38" i="1" s="1"/>
  <c r="C38" i="1"/>
  <c r="E37" i="1"/>
  <c r="F37" i="1" s="1"/>
  <c r="G37" i="1" s="1"/>
  <c r="H37" i="1" s="1"/>
  <c r="A37" i="1" s="1"/>
  <c r="C37" i="1"/>
  <c r="E34" i="1"/>
  <c r="F34" i="1" s="1"/>
  <c r="G34" i="1" s="1"/>
  <c r="H34" i="1" s="1"/>
  <c r="A34" i="1" s="1"/>
  <c r="C34" i="1"/>
  <c r="E33" i="1"/>
  <c r="F33" i="1" s="1"/>
  <c r="G33" i="1" s="1"/>
  <c r="H33" i="1" s="1"/>
  <c r="C33" i="1"/>
  <c r="A33" i="1"/>
  <c r="J28" i="1" l="1"/>
  <c r="C32" i="1"/>
  <c r="E32" i="1"/>
  <c r="F32" i="1" s="1"/>
  <c r="G32" i="1" s="1"/>
  <c r="H32" i="1" s="1"/>
  <c r="A32" i="1" s="1"/>
  <c r="E31" i="1"/>
  <c r="F31" i="1" s="1"/>
  <c r="G31" i="1" s="1"/>
  <c r="H31" i="1" s="1"/>
  <c r="A31" i="1" s="1"/>
  <c r="C31" i="1"/>
  <c r="E30" i="1"/>
  <c r="F30" i="1" s="1"/>
  <c r="G30" i="1" s="1"/>
  <c r="H30" i="1" s="1"/>
  <c r="C30" i="1"/>
  <c r="A30" i="1"/>
  <c r="E26" i="1"/>
  <c r="F26" i="1" s="1"/>
  <c r="G26" i="1" s="1"/>
  <c r="H26" i="1" s="1"/>
  <c r="C26" i="1"/>
  <c r="A26" i="1"/>
  <c r="E29" i="1"/>
  <c r="F29" i="1" s="1"/>
  <c r="G29" i="1" s="1"/>
  <c r="H29" i="1" s="1"/>
  <c r="A29" i="1" s="1"/>
  <c r="C29" i="1"/>
  <c r="E28" i="1"/>
  <c r="F28" i="1" s="1"/>
  <c r="G28" i="1" s="1"/>
  <c r="H28" i="1" s="1"/>
  <c r="A28" i="1" s="1"/>
  <c r="C28" i="1"/>
  <c r="E27" i="1"/>
  <c r="F27" i="1" s="1"/>
  <c r="G27" i="1" s="1"/>
  <c r="H27" i="1" s="1"/>
  <c r="A27" i="1" s="1"/>
  <c r="C27" i="1"/>
  <c r="J9" i="1"/>
  <c r="J13" i="1"/>
  <c r="J25" i="1"/>
  <c r="E25" i="1"/>
  <c r="F25" i="1"/>
  <c r="G25" i="1" s="1"/>
  <c r="H25" i="1" s="1"/>
  <c r="A25" i="1" s="1"/>
  <c r="C25" i="1"/>
  <c r="E24" i="1"/>
  <c r="F24" i="1" s="1"/>
  <c r="G24" i="1" s="1"/>
  <c r="H24" i="1" s="1"/>
  <c r="A24" i="1" s="1"/>
  <c r="C24" i="1"/>
  <c r="E23" i="1"/>
  <c r="F23" i="1"/>
  <c r="G23" i="1" s="1"/>
  <c r="H23" i="1" s="1"/>
  <c r="A23" i="1" s="1"/>
  <c r="C23" i="1"/>
  <c r="E22" i="1"/>
  <c r="F22" i="1" s="1"/>
  <c r="G22" i="1" s="1"/>
  <c r="H22" i="1" s="1"/>
  <c r="C22" i="1"/>
  <c r="A22" i="1"/>
  <c r="E15" i="1"/>
  <c r="F15" i="1"/>
  <c r="G15" i="1" s="1"/>
  <c r="H15" i="1" s="1"/>
  <c r="C15" i="1"/>
  <c r="A15" i="1"/>
  <c r="E13" i="1"/>
  <c r="F13" i="1" s="1"/>
  <c r="G13" i="1" s="1"/>
  <c r="H13" i="1" s="1"/>
  <c r="A13" i="1" s="1"/>
  <c r="E12" i="1"/>
  <c r="F12" i="1" s="1"/>
  <c r="G12" i="1" s="1"/>
  <c r="H12" i="1" s="1"/>
  <c r="A12" i="1" s="1"/>
  <c r="E11" i="1"/>
  <c r="F11" i="1"/>
  <c r="G11" i="1" s="1"/>
  <c r="H11" i="1" s="1"/>
  <c r="A11" i="1" s="1"/>
  <c r="C13" i="1"/>
  <c r="C12" i="1"/>
  <c r="C11" i="1"/>
  <c r="E10" i="1"/>
  <c r="F10" i="1"/>
  <c r="G10" i="1" s="1"/>
  <c r="H10" i="1" s="1"/>
  <c r="A10" i="1" s="1"/>
  <c r="C10" i="1"/>
  <c r="E9" i="1"/>
  <c r="F9" i="1" s="1"/>
  <c r="G9" i="1" s="1"/>
  <c r="H9" i="1" s="1"/>
  <c r="A9" i="1" s="1"/>
  <c r="C9" i="1"/>
  <c r="E21" i="1"/>
  <c r="F21" i="1"/>
  <c r="G21" i="1" s="1"/>
  <c r="H21" i="1" s="1"/>
  <c r="A21" i="1" s="1"/>
  <c r="C21" i="1"/>
  <c r="E20" i="1"/>
  <c r="F20" i="1" s="1"/>
  <c r="G20" i="1" s="1"/>
  <c r="H20" i="1" s="1"/>
  <c r="A20" i="1" s="1"/>
  <c r="C20" i="1"/>
  <c r="E18" i="1"/>
  <c r="F18" i="1"/>
  <c r="G18" i="1" s="1"/>
  <c r="H18" i="1" s="1"/>
  <c r="A18" i="1" s="1"/>
  <c r="C18" i="1"/>
  <c r="J19" i="1"/>
  <c r="C19" i="1"/>
  <c r="E19" i="1"/>
  <c r="F19" i="1"/>
  <c r="G19" i="1" s="1"/>
  <c r="H19" i="1" s="1"/>
  <c r="A19" i="1" s="1"/>
  <c r="J4" i="1"/>
  <c r="E3" i="1"/>
  <c r="F3" i="1" s="1"/>
  <c r="G3" i="1" s="1"/>
  <c r="H3" i="1" s="1"/>
  <c r="A3" i="1" s="1"/>
  <c r="E4" i="1"/>
  <c r="F4" i="1" s="1"/>
  <c r="G4" i="1" s="1"/>
  <c r="H4" i="1" s="1"/>
  <c r="A4" i="1" s="1"/>
  <c r="E5" i="1"/>
  <c r="F5" i="1" s="1"/>
  <c r="G5" i="1" s="1"/>
  <c r="H5" i="1" s="1"/>
  <c r="A5" i="1" s="1"/>
  <c r="E6" i="1"/>
  <c r="F6" i="1" s="1"/>
  <c r="G6" i="1" s="1"/>
  <c r="H6" i="1" s="1"/>
  <c r="A6" i="1" s="1"/>
  <c r="E7" i="1"/>
  <c r="F7" i="1" s="1"/>
  <c r="G7" i="1" s="1"/>
  <c r="H7" i="1" s="1"/>
  <c r="E8" i="1"/>
  <c r="F8" i="1" s="1"/>
  <c r="G8" i="1" s="1"/>
  <c r="H8" i="1" s="1"/>
  <c r="A8" i="1" s="1"/>
  <c r="E14" i="1"/>
  <c r="F14" i="1" s="1"/>
  <c r="G14" i="1" s="1"/>
  <c r="H14" i="1" s="1"/>
  <c r="A14" i="1" s="1"/>
  <c r="E16" i="1"/>
  <c r="F16" i="1" s="1"/>
  <c r="G16" i="1" s="1"/>
  <c r="H16" i="1" s="1"/>
  <c r="A16" i="1" s="1"/>
  <c r="E17" i="1"/>
  <c r="F17" i="1" s="1"/>
  <c r="G17" i="1" s="1"/>
  <c r="H17" i="1" s="1"/>
  <c r="A17" i="1" s="1"/>
  <c r="E2" i="1"/>
  <c r="F2" i="1" s="1"/>
  <c r="G2" i="1" s="1"/>
  <c r="H2" i="1" s="1"/>
  <c r="J5" i="1"/>
  <c r="C16" i="1"/>
  <c r="A7" i="1"/>
  <c r="C3" i="1"/>
  <c r="C4" i="1"/>
  <c r="C5" i="1"/>
  <c r="C6" i="1"/>
  <c r="C7" i="1"/>
  <c r="C8" i="1"/>
  <c r="C14" i="1"/>
  <c r="C17" i="1"/>
  <c r="A2" i="1"/>
  <c r="C2" i="1"/>
</calcChain>
</file>

<file path=xl/sharedStrings.xml><?xml version="1.0" encoding="utf-8"?>
<sst xmlns="http://schemas.openxmlformats.org/spreadsheetml/2006/main" count="153" uniqueCount="100">
  <si>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</si>
  <si>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</si>
  <si>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</si>
  <si>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</si>
  <si>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</si>
  <si>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</si>
  <si>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</si>
  <si>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</si>
  <si>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</si>
  <si>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</si>
  <si>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Questions</t>
  </si>
  <si>
    <t>Lesson</t>
  </si>
  <si>
    <t>Lesson 1.4: Extra Notes</t>
  </si>
  <si>
    <t>Lesson 1: Introduction to the PPDAC Cycle</t>
  </si>
  <si>
    <t>Lesson 1.1: Introduction to the PPDAC Cycle</t>
  </si>
  <si>
    <t>Lesson 1.2: PPDAC Order</t>
  </si>
  <si>
    <t>Lesson 1.3: PPDAC in detail</t>
  </si>
  <si>
    <t>https://docs.google.com/viewer?url=http://students.mathsnz.com/9.10/pdfs/1.pdf&amp;embedded=true</t>
  </si>
  <si>
    <t>ppdac</t>
  </si>
  <si>
    <t>ppdac2</t>
  </si>
  <si>
    <t>Lesson 2: PPDAC Cycle 1 - Eye Colour</t>
  </si>
  <si>
    <t>https://www.youtube.com/embed/SiGPIaAbrkc</t>
  </si>
  <si>
    <t>https://docs.google.com/viewer?url=http://students.mathsnz.com/9.10/pdfs/2.pdf&amp;embedded=true</t>
  </si>
  <si>
    <t>https://www.youtube.com/embed/kFD04Dbt09E</t>
  </si>
  <si>
    <t>https://docs.google.com/viewer?url=http://students.mathsnz.com/9.10/pdfs/3.pdf&amp;embedded=true</t>
  </si>
  <si>
    <t>https://www.youtube.com/embed/IcVeMAgyOkQ</t>
  </si>
  <si>
    <t>Lesson 2.2: Your Turn - Problem, Plan and Data</t>
  </si>
  <si>
    <t>Lesson 2.4: Your Turn - NZGrapher</t>
  </si>
  <si>
    <t>Lesson 2.3: Video - NZGrapher for Summary Data</t>
  </si>
  <si>
    <t>Lesson 2.5: Video - Analysis and Conclusion</t>
  </si>
  <si>
    <t>Lesson 2.1: Video - Problem, Plan and Data</t>
  </si>
  <si>
    <t>Lesson 2.6: Your Turn - Analysis and Conclusion</t>
  </si>
  <si>
    <t>https://www.jake4maths.com/grapher</t>
  </si>
  <si>
    <t>Lesson 2.7: Typed PPDAC Cycle 1</t>
  </si>
  <si>
    <t>https://www.youtube.com/embed/G0xxZAt_hJU</t>
  </si>
  <si>
    <t>https://www.youtube.com/embed/cN1j2g-yvcY</t>
  </si>
  <si>
    <t>Lesson 3.1: Video on Writing a Good Paragraph</t>
  </si>
  <si>
    <t>Lesson 3: Writing Technique</t>
  </si>
  <si>
    <t>Lesson 3.2: Notes on Writing a Good Paragraph</t>
  </si>
  <si>
    <t>Lesson 3.3: Video on Achieved, Merit and Excellence Paragraphs</t>
  </si>
  <si>
    <t>Lesson 3.4: Improving our Writeup</t>
  </si>
  <si>
    <t>Lesson 3.5: Notes on Achieved, Merit and Excellence Paragraphs</t>
  </si>
  <si>
    <t>Lesson 3.6: Sentence Starts and Extra Questions</t>
  </si>
  <si>
    <t>https://docs.google.com/viewer?url=http://students.mathsnz.com/9.10/pdfs/4.pdf&amp;embedded=true</t>
  </si>
  <si>
    <t>https://docs.google.com/viewer?url=http://students.mathsnz.com/9.10/pdfs/5.pdf&amp;embedded=true</t>
  </si>
  <si>
    <t>Lesson 4: Terminology</t>
  </si>
  <si>
    <t>Lesson 4.1: Video Intro</t>
  </si>
  <si>
    <t>https://www.youtube.com/embed/QZKpV5jqh1k</t>
  </si>
  <si>
    <t>Lesson 4.3: Terminology Drag and Drop</t>
  </si>
  <si>
    <t>Lesson 4.2: Terminology Definitions</t>
  </si>
  <si>
    <t>ppdac3ppd</t>
  </si>
  <si>
    <t>ppdac4ac</t>
  </si>
  <si>
    <t>ppdac5improve</t>
  </si>
  <si>
    <t>ppdac6terminology</t>
  </si>
  <si>
    <t>Lesson 5: Identifying Investigation Type</t>
  </si>
  <si>
    <t>Lesson 5.3: Extra Notes on Investigation Types</t>
  </si>
  <si>
    <t>ppdac7investigationtypes</t>
  </si>
  <si>
    <t>https://www.jake4maths.com/grapher/?folder=mathsnzstudents&amp;dataset=classdata.csv</t>
  </si>
  <si>
    <t>https://www.youtube.com/embed/TZcvLCebEHU</t>
  </si>
  <si>
    <t>Lesson 6: Census at School</t>
  </si>
  <si>
    <t>Lesson 6.1: Census at School Video Intro</t>
  </si>
  <si>
    <t>Lesson 6.2: Link to Census at School</t>
  </si>
  <si>
    <t>https://docs.google.com/viewer?url=http://students.mathsnz.com/9.10/pdfs/8.pdf&amp;embedded=true</t>
  </si>
  <si>
    <t>https://www.youtube.com/embed/YkIw_2pJy_A</t>
  </si>
  <si>
    <t>https://docs.google.com/viewer?url=http://students.mathsnz.com/9.10/pdfs/6.pdf&amp;embedded=true</t>
  </si>
  <si>
    <t>https://docs.google.com/viewer?url=http://students.mathsnz.com/9.10/pdfs/7.pdf&amp;embedded=true</t>
  </si>
  <si>
    <t>Lesson 7.3: Video - PPDAC Cycle 2 - Height and Arm Span</t>
  </si>
  <si>
    <t>Lesson 7.5: Typed Notes</t>
  </si>
  <si>
    <t>Lesson 7.6: Extra Bivariate Investigation Ideas</t>
  </si>
  <si>
    <t>Lesson 7.2: Your Turn - Using NZGrapher</t>
  </si>
  <si>
    <t>https://docs.google.com/viewer?url=http://students.mathsnz.com/9.10/pdfs/9.pdf&amp;embedded=true</t>
  </si>
  <si>
    <t>https://docs.google.com/viewer?url=http://students.mathsnz.com/9.10/pdfs/10.pdf&amp;embedded=true</t>
  </si>
  <si>
    <t>https://www.youtube.com/embed/erB-H8kJjI4</t>
  </si>
  <si>
    <t>Lesson 7.1: Video - NZGrapher for Bivariate Data</t>
  </si>
  <si>
    <t>https://www.youtube.com/embed/fW9WehJB0ro</t>
  </si>
  <si>
    <t>Lesson 7: Bivariate Investigations</t>
  </si>
  <si>
    <t>Lesson 5.1: Video on Investigation Types</t>
  </si>
  <si>
    <t>Lesson 5.2: Identify the Investigation Type</t>
  </si>
  <si>
    <t>https://docs.google.com/viewer?url=http://students.mathsnz.com/9.10/pdfs/11.pdf&amp;embedded=true</t>
  </si>
  <si>
    <t>Lesson 9: Comparison Investigations</t>
  </si>
  <si>
    <t>Lesson 9.3: Video - NZGrapher for Multivariate Data</t>
  </si>
  <si>
    <t>Lesson 9.4: Your Turn - Using NZGrapher</t>
  </si>
  <si>
    <t>Lesson 9.5: Video - PPDAC Cycle 3 - Boys and Girls Heights</t>
  </si>
  <si>
    <t>Lesson 9.7: Typed Notes</t>
  </si>
  <si>
    <t>Lesson 8.1: Video - Mean, Median and Mode</t>
  </si>
  <si>
    <t>Lesson 8.2: Your Turn - Mean and Median</t>
  </si>
  <si>
    <t>statistics1meanmed3,statistics1meanmed4,statistics1meanmed5,statistics1meanmed5,statistics1meanmed6</t>
  </si>
  <si>
    <t>Lesson 8.3: Typed Notes</t>
  </si>
  <si>
    <t>Lesson 8: Averages</t>
  </si>
  <si>
    <t>https://docs.google.com/viewer?url=http://students.mathsnz.com/9.10/pdfs/12.pdf&amp;embedded=true</t>
  </si>
  <si>
    <t>Lesson 9.1: Video - Box and Whisker Graphs and Making a Call</t>
  </si>
  <si>
    <t>https://www.youtube.com/embed/G-liCGX_0to</t>
  </si>
  <si>
    <t>https://www.youtube.com/embed/T6pZSXhf_y0</t>
  </si>
  <si>
    <t>https://www.youtube.com/embed/Lpq15ZhbNxA</t>
  </si>
  <si>
    <t>https://www.youtube.com/embed/10yV8UmWhiI</t>
  </si>
  <si>
    <t>Lesson 7.4: Your Turn - PPDAC 2 (not yet finished)</t>
  </si>
  <si>
    <t>Lesson 9.2: Your Turn - Making a Call (not yet finished)</t>
  </si>
  <si>
    <t>Lesson 9.6: Your Turn - PPDAC 3 (not yet finished)</t>
  </si>
  <si>
    <t>Lesson 9.8: Extra Comparison Investigation Ideas (not yet finished)</t>
  </si>
  <si>
    <t>https://www.youtube.com/embed/TF1e4FdLfKg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</si>
</sst>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  <xf numFmtId="0" fontId="0" fillId="2" borderId="0" xfId="0" applyFill="1"/>
    <xf numFmtId="0" fontId="0" fillId="0" borderId="0" xfId="0" applyFill="1" applyAlignment="1">
      <alignment wrapText="1"/>
    </xf>
    <xf numFmtId="0" fontId="1" fillId="0" borderId="0" xfId="1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viewer?url=http://students.mathsnz.com/9.10/pdfs/4.pdf&amp;embedded=true" TargetMode="External"/><Relationship Id="rId13" Type="http://schemas.openxmlformats.org/officeDocument/2006/relationships/hyperlink" Target="https://www.youtube.com/embed/TZcvLCebEHU" TargetMode="External"/><Relationship Id="rId18" Type="http://schemas.openxmlformats.org/officeDocument/2006/relationships/hyperlink" Target="https://docs.google.com/viewer?url=http://students.mathsnz.com/9.10/pdfs/8.pdf&amp;embedded=true" TargetMode="External"/><Relationship Id="rId26" Type="http://schemas.openxmlformats.org/officeDocument/2006/relationships/hyperlink" Target="https://www.youtube.com/embed/TF1e4FdLfKg" TargetMode="External"/><Relationship Id="rId3" Type="http://schemas.openxmlformats.org/officeDocument/2006/relationships/hyperlink" Target="https://docs.google.com/viewer?url=http://students.mathsnz.com/9.10/pdfs/2.pdf&amp;embedded=true" TargetMode="External"/><Relationship Id="rId21" Type="http://schemas.openxmlformats.org/officeDocument/2006/relationships/hyperlink" Target="https://docs.google.com/viewer?url=http://students.mathsnz.com/9.10/pdfs/10.pdf&amp;embedded=true" TargetMode="External"/><Relationship Id="rId7" Type="http://schemas.openxmlformats.org/officeDocument/2006/relationships/hyperlink" Target="https://www.youtube.com/embed/QZKpV5jqh1k" TargetMode="External"/><Relationship Id="rId12" Type="http://schemas.openxmlformats.org/officeDocument/2006/relationships/hyperlink" Target="https://www.youtube.com/embed/cN1j2g-yvcY" TargetMode="External"/><Relationship Id="rId17" Type="http://schemas.openxmlformats.org/officeDocument/2006/relationships/hyperlink" Target="https://www.youtube.com/embed/erB-H8kJjI4" TargetMode="External"/><Relationship Id="rId25" Type="http://schemas.openxmlformats.org/officeDocument/2006/relationships/hyperlink" Target="https://www.youtube.com/embed/G-liCGX_0to" TargetMode="External"/><Relationship Id="rId2" Type="http://schemas.openxmlformats.org/officeDocument/2006/relationships/hyperlink" Target="https://docs.google.com/viewer?url=http://students.mathsnz.com/9.10/pdfs/1.pdf&amp;embedded=true" TargetMode="External"/><Relationship Id="rId16" Type="http://schemas.openxmlformats.org/officeDocument/2006/relationships/hyperlink" Target="https://docs.google.com/viewer?url=http://students.mathsnz.com/9.10/pdfs/7.pdf&amp;embedded=true" TargetMode="External"/><Relationship Id="rId20" Type="http://schemas.openxmlformats.org/officeDocument/2006/relationships/hyperlink" Target="https://docs.google.com/viewer?url=http://students.mathsnz.com/9.10/pdfs/9.pdf&amp;embedded=true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embed/SiGPIaAbrkc" TargetMode="External"/><Relationship Id="rId6" Type="http://schemas.openxmlformats.org/officeDocument/2006/relationships/hyperlink" Target="https://docs.google.com/viewer?url=http://students.mathsnz.com/9.10/pdfs/3.pdf&amp;embedded=true" TargetMode="External"/><Relationship Id="rId11" Type="http://schemas.openxmlformats.org/officeDocument/2006/relationships/hyperlink" Target="https://www.jake4maths.com/grapher" TargetMode="External"/><Relationship Id="rId24" Type="http://schemas.openxmlformats.org/officeDocument/2006/relationships/hyperlink" Target="https://docs.google.com/viewer?url=http://students.mathsnz.com/9.10/pdfs/11.pdf&amp;embedded=true" TargetMode="External"/><Relationship Id="rId5" Type="http://schemas.openxmlformats.org/officeDocument/2006/relationships/hyperlink" Target="https://www.youtube.com/embed/kFD04Dbt09E" TargetMode="External"/><Relationship Id="rId15" Type="http://schemas.openxmlformats.org/officeDocument/2006/relationships/hyperlink" Target="https://www.youtube.com/embed/YkIw_2pJy_A" TargetMode="External"/><Relationship Id="rId23" Type="http://schemas.openxmlformats.org/officeDocument/2006/relationships/hyperlink" Target="https://docs.google.com/viewer?url=http://students.mathsnz.com/9.10/pdfs/12.pdf&amp;embedded=true" TargetMode="External"/><Relationship Id="rId28" Type="http://schemas.openxmlformats.org/officeDocument/2006/relationships/hyperlink" Target="https://www.youtube.com/embed/10yV8UmWhiI" TargetMode="External"/><Relationship Id="rId10" Type="http://schemas.openxmlformats.org/officeDocument/2006/relationships/hyperlink" Target="https://www.youtube.com/embed/G0xxZAt_hJU" TargetMode="External"/><Relationship Id="rId19" Type="http://schemas.openxmlformats.org/officeDocument/2006/relationships/hyperlink" Target="https://www.youtube.com/embed/T6pZSXhf_y0" TargetMode="External"/><Relationship Id="rId4" Type="http://schemas.openxmlformats.org/officeDocument/2006/relationships/hyperlink" Target="https://www.youtube.com/embed/IcVeMAgyOkQ" TargetMode="External"/><Relationship Id="rId9" Type="http://schemas.openxmlformats.org/officeDocument/2006/relationships/hyperlink" Target="https://docs.google.com/viewer?url=http://students.mathsnz.com/9.10/pdfs/5.pdf&amp;embedded=true" TargetMode="External"/><Relationship Id="rId14" Type="http://schemas.openxmlformats.org/officeDocument/2006/relationships/hyperlink" Target="https://docs.google.com/viewer?url=http://students.mathsnz.com/9.10/pdfs/6.pdf&amp;embedded=true" TargetMode="External"/><Relationship Id="rId22" Type="http://schemas.openxmlformats.org/officeDocument/2006/relationships/hyperlink" Target="https://www.youtube.com/embed/fW9WehJB0ro" TargetMode="External"/><Relationship Id="rId27" Type="http://schemas.openxmlformats.org/officeDocument/2006/relationships/hyperlink" Target="https://www.youtube.com/embed/Lpq15ZhbNx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topLeftCell="A31" workbookViewId="0">
      <selection activeCell="B42" sqref="B42"/>
    </sheetView>
  </sheetViews>
  <sheetFormatPr defaultColWidth="8.77734375" defaultRowHeight="14.4" x14ac:dyDescent="0.3"/>
  <cols>
    <col min="1" max="1" width="36.77734375" bestFit="1" customWidth="1"/>
    <col min="2" max="2" width="59.88671875" customWidth="1"/>
    <col min="4" max="4" width="7.6640625" customWidth="1"/>
    <col min="11" max="15" width="23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</row>
    <row r="2" spans="1:11" x14ac:dyDescent="0.3">
      <c r="A2" t="str">
        <f>IF(I2&lt;&gt;"Lesson","&lt;a href='"&amp;H2&amp;".html' class="&amp;I2&amp;"&gt;","&lt;/span&gt;&lt;span class=group&gt;&lt;span class=title&gt;")</f>
        <v>&lt;/span&gt;&lt;span class=group&gt;&lt;span class=title&gt;</v>
      </c>
      <c r="B2" s="1" t="s">
        <v>13</v>
      </c>
      <c r="C2" t="str">
        <f>IF(I2&lt;&gt;"Lesson","&lt;/a&gt;","&lt;/span&gt;")</f>
        <v>&lt;/span&gt;</v>
      </c>
      <c r="E2" t="str">
        <f t="shared" ref="E2:E18" si="0">LEFT(B2,FIND(":",B2)-1)</f>
        <v>Lesson 1</v>
      </c>
      <c r="F2" t="str">
        <f t="shared" ref="F2:F17" si="1">RIGHT(E2,LEN(E2)-FIND(" ",E2))</f>
        <v>1</v>
      </c>
      <c r="G2" t="str">
        <f>SUBSTITUTE(F2,".","_")</f>
        <v>1</v>
      </c>
      <c r="H2" t="str">
        <f>"9.10_"&amp;G2</f>
        <v>9.10_1</v>
      </c>
      <c r="I2" t="s">
        <v>11</v>
      </c>
    </row>
    <row r="3" spans="1:11" x14ac:dyDescent="0.3">
      <c r="A3" t="str">
        <f t="shared" ref="A3:A24" si="2">IF(I3&lt;&gt;"Lesson","&lt;a href='"&amp;H3&amp;".html' class="&amp;I3&amp;"&gt;","&lt;/span&gt;&lt;span class=group&gt;&lt;span class=title&gt;")</f>
        <v>&lt;a href='9.10_1_1.html' class=Video&gt;</v>
      </c>
      <c r="B3" s="1" t="s">
        <v>14</v>
      </c>
      <c r="C3" t="str">
        <f t="shared" ref="C3:C18" si="3">IF(I3&lt;&gt;"Lesson","&lt;/a&gt;","&lt;/span&gt;")</f>
        <v>&lt;/a&gt;</v>
      </c>
      <c r="E3" t="str">
        <f t="shared" si="0"/>
        <v>Lesson 1.1</v>
      </c>
      <c r="F3" t="str">
        <f t="shared" si="1"/>
        <v>1.1</v>
      </c>
      <c r="G3" t="str">
        <f>SUBSTITUTE(F3,".","_")</f>
        <v>1_1</v>
      </c>
      <c r="H3" t="str">
        <f t="shared" ref="H3:H32" si="4">"9.10_"&amp;G3</f>
        <v>9.10_1_1</v>
      </c>
      <c r="I3" t="s">
        <v>9</v>
      </c>
      <c r="J3" s="2" t="s">
        <v>21</v>
      </c>
    </row>
    <row r="4" spans="1:11" x14ac:dyDescent="0.3">
      <c r="A4" t="str">
        <f t="shared" si="2"/>
        <v>&lt;a href='9.10_1_2.html' class=Questions&gt;</v>
      </c>
      <c r="B4" t="s">
        <v>15</v>
      </c>
      <c r="C4" t="str">
        <f t="shared" si="3"/>
        <v>&lt;/a&gt;</v>
      </c>
      <c r="E4" t="str">
        <f t="shared" si="0"/>
        <v>Lesson 1.2</v>
      </c>
      <c r="F4" t="str">
        <f t="shared" si="1"/>
        <v>1.2</v>
      </c>
      <c r="G4" t="str">
        <f t="shared" ref="G4:G6" si="5">SUBSTITUTE(F4,".","_")</f>
        <v>1_2</v>
      </c>
      <c r="H4" t="str">
        <f t="shared" si="4"/>
        <v>9.10_1_2</v>
      </c>
      <c r="I4" t="s">
        <v>10</v>
      </c>
      <c r="J4" s="2" t="str">
        <f>"https://students.mathsnz.com/qg/onscreen.html#"&amp;K4&amp;","&amp;L4&amp;","&amp;M4&amp;","&amp;N4&amp;","&amp;O4&amp;","</f>
        <v>https://students.mathsnz.com/qg/onscreen.html#ppdac,,,,,</v>
      </c>
      <c r="K4" t="s">
        <v>18</v>
      </c>
    </row>
    <row r="5" spans="1:11" x14ac:dyDescent="0.3">
      <c r="A5" t="str">
        <f t="shared" si="2"/>
        <v>&lt;a href='9.10_1_3.html' class=Questions&gt;</v>
      </c>
      <c r="B5" t="s">
        <v>16</v>
      </c>
      <c r="C5" t="str">
        <f t="shared" si="3"/>
        <v>&lt;/a&gt;</v>
      </c>
      <c r="E5" t="str">
        <f t="shared" si="0"/>
        <v>Lesson 1.3</v>
      </c>
      <c r="F5" t="str">
        <f t="shared" si="1"/>
        <v>1.3</v>
      </c>
      <c r="G5" t="str">
        <f t="shared" si="5"/>
        <v>1_3</v>
      </c>
      <c r="H5" t="str">
        <f t="shared" si="4"/>
        <v>9.10_1_3</v>
      </c>
      <c r="I5" t="s">
        <v>10</v>
      </c>
      <c r="J5" s="2" t="str">
        <f>"https://students.mathsnz.com/qg/onscreen.html#"&amp;K5&amp;","&amp;L5&amp;","&amp;M5&amp;","&amp;N5&amp;","&amp;O5&amp;","</f>
        <v>https://students.mathsnz.com/qg/onscreen.html#ppdac2,,,,,</v>
      </c>
      <c r="K5" t="s">
        <v>19</v>
      </c>
    </row>
    <row r="6" spans="1:11" x14ac:dyDescent="0.3">
      <c r="A6" t="str">
        <f t="shared" si="2"/>
        <v>&lt;a href='9.10_1_4.html' class=Document&gt;</v>
      </c>
      <c r="B6" t="s">
        <v>12</v>
      </c>
      <c r="C6" t="str">
        <f t="shared" si="3"/>
        <v>&lt;/a&gt;</v>
      </c>
      <c r="E6" t="str">
        <f t="shared" si="0"/>
        <v>Lesson 1.4</v>
      </c>
      <c r="F6" t="str">
        <f t="shared" si="1"/>
        <v>1.4</v>
      </c>
      <c r="G6" t="str">
        <f t="shared" si="5"/>
        <v>1_4</v>
      </c>
      <c r="H6" t="str">
        <f t="shared" si="4"/>
        <v>9.10_1_4</v>
      </c>
      <c r="I6" t="s">
        <v>8</v>
      </c>
      <c r="J6" s="2" t="s">
        <v>17</v>
      </c>
    </row>
    <row r="7" spans="1:11" x14ac:dyDescent="0.3">
      <c r="A7" t="str">
        <f t="shared" si="2"/>
        <v>&lt;/span&gt;&lt;span class=group&gt;&lt;span class=title&gt;</v>
      </c>
      <c r="B7" s="1" t="s">
        <v>20</v>
      </c>
      <c r="C7" t="str">
        <f t="shared" si="3"/>
        <v>&lt;/span&gt;</v>
      </c>
      <c r="E7" t="str">
        <f t="shared" si="0"/>
        <v>Lesson 2</v>
      </c>
      <c r="F7" t="str">
        <f t="shared" si="1"/>
        <v>2</v>
      </c>
      <c r="G7" t="str">
        <f t="shared" ref="G7:G13" si="6">SUBSTITUTE(F7,".","_")</f>
        <v>2</v>
      </c>
      <c r="H7" t="str">
        <f t="shared" si="4"/>
        <v>9.10_2</v>
      </c>
      <c r="I7" t="s">
        <v>11</v>
      </c>
    </row>
    <row r="8" spans="1:11" x14ac:dyDescent="0.3">
      <c r="A8" s="3" t="str">
        <f t="shared" si="2"/>
        <v>&lt;a href='9.10_2_1.html' class=Video&gt;</v>
      </c>
      <c r="B8" s="5" t="s">
        <v>30</v>
      </c>
      <c r="C8" s="3" t="str">
        <f t="shared" si="3"/>
        <v>&lt;/a&gt;</v>
      </c>
      <c r="D8" s="3"/>
      <c r="E8" s="3" t="str">
        <f t="shared" si="0"/>
        <v>Lesson 2.1</v>
      </c>
      <c r="F8" s="3" t="str">
        <f t="shared" si="1"/>
        <v>2.1</v>
      </c>
      <c r="G8" s="3" t="str">
        <f t="shared" si="6"/>
        <v>2_1</v>
      </c>
      <c r="H8" s="3" t="str">
        <f t="shared" si="4"/>
        <v>9.10_2_1</v>
      </c>
      <c r="I8" s="3" t="s">
        <v>9</v>
      </c>
      <c r="J8" s="6" t="s">
        <v>25</v>
      </c>
    </row>
    <row r="9" spans="1:11" s="3" customFormat="1" x14ac:dyDescent="0.3">
      <c r="A9" s="3" t="str">
        <f t="shared" si="2"/>
        <v>&lt;a href='9.10_2_2.html' class=Questions&gt;</v>
      </c>
      <c r="B9" s="5" t="s">
        <v>26</v>
      </c>
      <c r="C9" s="3" t="str">
        <f t="shared" si="3"/>
        <v>&lt;/a&gt;</v>
      </c>
      <c r="E9" s="3" t="str">
        <f t="shared" si="0"/>
        <v>Lesson 2.2</v>
      </c>
      <c r="F9" s="3" t="str">
        <f t="shared" si="1"/>
        <v>2.2</v>
      </c>
      <c r="G9" s="3" t="str">
        <f t="shared" si="6"/>
        <v>2_2</v>
      </c>
      <c r="H9" s="3" t="str">
        <f t="shared" si="4"/>
        <v>9.10_2_2</v>
      </c>
      <c r="I9" s="3" t="s">
        <v>10</v>
      </c>
      <c r="J9" s="6" t="str">
        <f>"https://students.mathsnz.com/qg/onscreen.html#"&amp;K9&amp;","&amp;L9&amp;","&amp;M9&amp;","&amp;N9&amp;","&amp;O9&amp;","</f>
        <v>https://students.mathsnz.com/qg/onscreen.html#ppdac3ppd,,,,,</v>
      </c>
      <c r="K9" s="3" t="s">
        <v>50</v>
      </c>
    </row>
    <row r="10" spans="1:11" x14ac:dyDescent="0.3">
      <c r="A10" s="3" t="str">
        <f t="shared" si="2"/>
        <v>&lt;a href='9.10_2_3.html' class=Video&gt;</v>
      </c>
      <c r="B10" s="5" t="s">
        <v>28</v>
      </c>
      <c r="C10" s="3" t="str">
        <f t="shared" si="3"/>
        <v>&lt;/a&gt;</v>
      </c>
      <c r="D10" s="3"/>
      <c r="E10" s="3" t="str">
        <f t="shared" si="0"/>
        <v>Lesson 2.3</v>
      </c>
      <c r="F10" s="3" t="str">
        <f t="shared" si="1"/>
        <v>2.3</v>
      </c>
      <c r="G10" s="3" t="str">
        <f t="shared" si="6"/>
        <v>2_3</v>
      </c>
      <c r="H10" s="3" t="str">
        <f t="shared" si="4"/>
        <v>9.10_2_3</v>
      </c>
      <c r="I10" s="3" t="s">
        <v>9</v>
      </c>
      <c r="J10" s="6" t="s">
        <v>34</v>
      </c>
    </row>
    <row r="11" spans="1:11" x14ac:dyDescent="0.3">
      <c r="A11" s="3" t="str">
        <f t="shared" si="2"/>
        <v>&lt;a href='9.10_2_4.html' class=Questions&gt;</v>
      </c>
      <c r="B11" s="5" t="s">
        <v>27</v>
      </c>
      <c r="C11" s="3" t="str">
        <f t="shared" si="3"/>
        <v>&lt;/a&gt;</v>
      </c>
      <c r="D11" s="3"/>
      <c r="E11" s="3" t="str">
        <f t="shared" si="0"/>
        <v>Lesson 2.4</v>
      </c>
      <c r="F11" s="3" t="str">
        <f t="shared" si="1"/>
        <v>2.4</v>
      </c>
      <c r="G11" s="3" t="str">
        <f t="shared" si="6"/>
        <v>2_4</v>
      </c>
      <c r="H11" s="3" t="str">
        <f t="shared" si="4"/>
        <v>9.10_2_4</v>
      </c>
      <c r="I11" s="3" t="s">
        <v>10</v>
      </c>
      <c r="J11" s="6" t="s">
        <v>32</v>
      </c>
    </row>
    <row r="12" spans="1:11" s="3" customFormat="1" x14ac:dyDescent="0.3">
      <c r="A12" s="3" t="str">
        <f t="shared" si="2"/>
        <v>&lt;a href='9.10_2_5.html' class=Video&gt;</v>
      </c>
      <c r="B12" s="5" t="s">
        <v>29</v>
      </c>
      <c r="C12" s="3" t="str">
        <f t="shared" si="3"/>
        <v>&lt;/a&gt;</v>
      </c>
      <c r="E12" s="3" t="str">
        <f t="shared" si="0"/>
        <v>Lesson 2.5</v>
      </c>
      <c r="F12" s="3" t="str">
        <f t="shared" si="1"/>
        <v>2.5</v>
      </c>
      <c r="G12" s="3" t="str">
        <f t="shared" si="6"/>
        <v>2_5</v>
      </c>
      <c r="H12" s="3" t="str">
        <f t="shared" si="4"/>
        <v>9.10_2_5</v>
      </c>
      <c r="I12" s="3" t="s">
        <v>9</v>
      </c>
      <c r="J12" s="6" t="s">
        <v>35</v>
      </c>
    </row>
    <row r="13" spans="1:11" s="3" customFormat="1" x14ac:dyDescent="0.3">
      <c r="A13" s="3" t="str">
        <f t="shared" si="2"/>
        <v>&lt;a href='9.10_2_6.html' class=Questions&gt;</v>
      </c>
      <c r="B13" s="5" t="s">
        <v>31</v>
      </c>
      <c r="C13" s="3" t="str">
        <f t="shared" si="3"/>
        <v>&lt;/a&gt;</v>
      </c>
      <c r="E13" s="3" t="str">
        <f t="shared" si="0"/>
        <v>Lesson 2.6</v>
      </c>
      <c r="F13" s="3" t="str">
        <f t="shared" si="1"/>
        <v>2.6</v>
      </c>
      <c r="G13" s="3" t="str">
        <f t="shared" si="6"/>
        <v>2_6</v>
      </c>
      <c r="H13" s="3" t="str">
        <f t="shared" si="4"/>
        <v>9.10_2_6</v>
      </c>
      <c r="I13" s="3" t="s">
        <v>10</v>
      </c>
      <c r="J13" s="6" t="str">
        <f>"https://students.mathsnz.com/qg/onscreen.html#"&amp;K13&amp;","&amp;L13&amp;","&amp;M13&amp;","&amp;N13&amp;","&amp;O13&amp;","</f>
        <v>https://students.mathsnz.com/qg/onscreen.html#ppdac4ac,,,,,</v>
      </c>
      <c r="K13" s="3" t="s">
        <v>51</v>
      </c>
    </row>
    <row r="14" spans="1:11" x14ac:dyDescent="0.3">
      <c r="A14" t="str">
        <f t="shared" si="2"/>
        <v>&lt;a href='9.10_2_7.html' class=Document&gt;</v>
      </c>
      <c r="B14" t="s">
        <v>33</v>
      </c>
      <c r="C14" t="str">
        <f t="shared" si="3"/>
        <v>&lt;/a&gt;</v>
      </c>
      <c r="E14" t="str">
        <f t="shared" si="0"/>
        <v>Lesson 2.7</v>
      </c>
      <c r="F14" t="str">
        <f t="shared" si="1"/>
        <v>2.7</v>
      </c>
      <c r="G14" t="str">
        <f t="shared" ref="G14:G18" si="7">SUBSTITUTE(F14,".","_")</f>
        <v>2_7</v>
      </c>
      <c r="H14" t="str">
        <f t="shared" si="4"/>
        <v>9.10_2_7</v>
      </c>
      <c r="I14" t="s">
        <v>8</v>
      </c>
      <c r="J14" s="2" t="s">
        <v>22</v>
      </c>
    </row>
    <row r="15" spans="1:11" x14ac:dyDescent="0.3">
      <c r="A15" t="str">
        <f t="shared" ref="A15" si="8">IF(I15&lt;&gt;"Lesson","&lt;a href='"&amp;H15&amp;".html' class="&amp;I15&amp;"&gt;","&lt;/span&gt;&lt;span class=group&gt;&lt;span class=title&gt;")</f>
        <v>&lt;/span&gt;&lt;span class=group&gt;&lt;span class=title&gt;</v>
      </c>
      <c r="B15" s="1" t="s">
        <v>37</v>
      </c>
      <c r="C15" t="str">
        <f t="shared" ref="C15" si="9">IF(I15&lt;&gt;"Lesson","&lt;/a&gt;","&lt;/span&gt;")</f>
        <v>&lt;/span&gt;</v>
      </c>
      <c r="E15" t="str">
        <f t="shared" ref="E15" si="10">LEFT(B15,FIND(":",B15)-1)</f>
        <v>Lesson 3</v>
      </c>
      <c r="F15" t="str">
        <f t="shared" ref="F15" si="11">RIGHT(E15,LEN(E15)-FIND(" ",E15))</f>
        <v>3</v>
      </c>
      <c r="G15" t="str">
        <f>SUBSTITUTE(F15,".","_")</f>
        <v>3</v>
      </c>
      <c r="H15" t="str">
        <f t="shared" si="4"/>
        <v>9.10_3</v>
      </c>
      <c r="I15" t="s">
        <v>11</v>
      </c>
    </row>
    <row r="16" spans="1:11" x14ac:dyDescent="0.3">
      <c r="A16" t="str">
        <f t="shared" ref="A16" si="12">IF(I16&lt;&gt;"Lesson","&lt;a href='"&amp;H16&amp;".html' class="&amp;I16&amp;"&gt;","&lt;/span&gt;&lt;span class=group&gt;&lt;span class=title&gt;")</f>
        <v>&lt;a href='9.10_3_1.html' class=Video&gt;</v>
      </c>
      <c r="B16" t="s">
        <v>36</v>
      </c>
      <c r="C16" t="str">
        <f t="shared" ref="C16" si="13">IF(I16&lt;&gt;"Lesson","&lt;/a&gt;","&lt;/span&gt;")</f>
        <v>&lt;/a&gt;</v>
      </c>
      <c r="E16" t="str">
        <f t="shared" ref="E16" si="14">LEFT(B16,FIND(":",B16)-1)</f>
        <v>Lesson 3.1</v>
      </c>
      <c r="F16" t="str">
        <f t="shared" si="1"/>
        <v>3.1</v>
      </c>
      <c r="G16" t="str">
        <f t="shared" ref="G16" si="15">SUBSTITUTE(F16,".","_")</f>
        <v>3_1</v>
      </c>
      <c r="H16" t="str">
        <f t="shared" si="4"/>
        <v>9.10_3_1</v>
      </c>
      <c r="I16" t="s">
        <v>9</v>
      </c>
      <c r="J16" s="2" t="s">
        <v>23</v>
      </c>
    </row>
    <row r="17" spans="1:15" x14ac:dyDescent="0.3">
      <c r="A17" t="str">
        <f t="shared" si="2"/>
        <v>&lt;a href='9.10_3_2.html' class=Document&gt;</v>
      </c>
      <c r="B17" t="s">
        <v>38</v>
      </c>
      <c r="C17" t="str">
        <f t="shared" si="3"/>
        <v>&lt;/a&gt;</v>
      </c>
      <c r="E17" t="str">
        <f t="shared" si="0"/>
        <v>Lesson 3.2</v>
      </c>
      <c r="F17" t="str">
        <f t="shared" si="1"/>
        <v>3.2</v>
      </c>
      <c r="G17" t="str">
        <f t="shared" si="7"/>
        <v>3_2</v>
      </c>
      <c r="H17" t="str">
        <f t="shared" si="4"/>
        <v>9.10_3_2</v>
      </c>
      <c r="I17" t="s">
        <v>8</v>
      </c>
      <c r="J17" s="2" t="s">
        <v>24</v>
      </c>
    </row>
    <row r="18" spans="1:15" s="3" customFormat="1" x14ac:dyDescent="0.3">
      <c r="A18" s="3" t="str">
        <f t="shared" si="2"/>
        <v>&lt;a href='9.10_3_3.html' class=Video&gt;</v>
      </c>
      <c r="B18" s="3" t="s">
        <v>39</v>
      </c>
      <c r="C18" s="3" t="str">
        <f t="shared" si="3"/>
        <v>&lt;/a&gt;</v>
      </c>
      <c r="E18" s="3" t="str">
        <f t="shared" si="0"/>
        <v>Lesson 3.3</v>
      </c>
      <c r="F18" s="3" t="str">
        <f t="shared" ref="F18:F20" si="16">RIGHT(E18,LEN(E18)-FIND(" ",E18))</f>
        <v>3.3</v>
      </c>
      <c r="G18" s="3" t="str">
        <f t="shared" si="7"/>
        <v>3_3</v>
      </c>
      <c r="H18" s="3" t="str">
        <f t="shared" si="4"/>
        <v>9.10_3_3</v>
      </c>
      <c r="I18" s="3" t="s">
        <v>9</v>
      </c>
      <c r="J18" s="6" t="s">
        <v>47</v>
      </c>
    </row>
    <row r="19" spans="1:15" s="3" customFormat="1" x14ac:dyDescent="0.3">
      <c r="A19" s="3" t="str">
        <f>IF(I19&lt;&gt;"Lesson","&lt;a href='"&amp;H19&amp;".html' class="&amp;I19&amp;"&gt;","&lt;/span&gt;&lt;span class=group&gt;&lt;span class=title&gt;")</f>
        <v>&lt;a href='9.10_3_4.html' class=Questions&gt;</v>
      </c>
      <c r="B19" s="5" t="s">
        <v>40</v>
      </c>
      <c r="C19" s="3" t="str">
        <f>IF(I19&lt;&gt;"Lesson","&lt;/a&gt;","&lt;/span&gt;")</f>
        <v>&lt;/a&gt;</v>
      </c>
      <c r="E19" s="3" t="str">
        <f>LEFT(B19,FIND(":",B19)-1)</f>
        <v>Lesson 3.4</v>
      </c>
      <c r="F19" s="3" t="str">
        <f>RIGHT(E19,LEN(E19)-FIND(" ",E19))</f>
        <v>3.4</v>
      </c>
      <c r="G19" s="3" t="str">
        <f>SUBSTITUTE(F19,".","_")</f>
        <v>3_4</v>
      </c>
      <c r="H19" s="3" t="str">
        <f>"9.10_"&amp;G19</f>
        <v>9.10_3_4</v>
      </c>
      <c r="I19" s="3" t="s">
        <v>10</v>
      </c>
      <c r="J19" s="6" t="str">
        <f>"https://students.mathsnz.com/qg/onscreen.html#"&amp;K19&amp;","&amp;L19&amp;","&amp;M19&amp;","&amp;N19&amp;","&amp;O19&amp;","</f>
        <v>https://students.mathsnz.com/qg/onscreen.html#ppdac5improve,,,,,</v>
      </c>
      <c r="K19" s="3" t="s">
        <v>52</v>
      </c>
    </row>
    <row r="20" spans="1:15" s="3" customFormat="1" x14ac:dyDescent="0.3">
      <c r="A20" s="3" t="str">
        <f t="shared" ref="A20" si="17">IF(I20&lt;&gt;"Lesson","&lt;a href='"&amp;H20&amp;".html' class="&amp;I20&amp;"&gt;","&lt;/span&gt;&lt;span class=group&gt;&lt;span class=title&gt;")</f>
        <v>&lt;a href='9.10_3_5.html' class=Document&gt;</v>
      </c>
      <c r="B20" s="3" t="s">
        <v>41</v>
      </c>
      <c r="C20" s="3" t="str">
        <f t="shared" ref="C20" si="18">IF(I20&lt;&gt;"Lesson","&lt;/a&gt;","&lt;/span&gt;")</f>
        <v>&lt;/a&gt;</v>
      </c>
      <c r="E20" s="3" t="str">
        <f t="shared" ref="E20" si="19">LEFT(B20,FIND(":",B20)-1)</f>
        <v>Lesson 3.5</v>
      </c>
      <c r="F20" s="3" t="str">
        <f t="shared" si="16"/>
        <v>3.5</v>
      </c>
      <c r="G20" s="3" t="str">
        <f t="shared" ref="G20" si="20">SUBSTITUTE(F20,".","_")</f>
        <v>3_5</v>
      </c>
      <c r="H20" s="3" t="str">
        <f t="shared" si="4"/>
        <v>9.10_3_5</v>
      </c>
      <c r="I20" s="3" t="s">
        <v>8</v>
      </c>
      <c r="J20" s="6" t="s">
        <v>43</v>
      </c>
    </row>
    <row r="21" spans="1:15" s="3" customFormat="1" x14ac:dyDescent="0.3">
      <c r="A21" s="3" t="str">
        <f t="shared" si="2"/>
        <v>&lt;a href='9.10_3_6.html' class=Document&gt;</v>
      </c>
      <c r="B21" s="5" t="s">
        <v>42</v>
      </c>
      <c r="C21" s="3" t="str">
        <f t="shared" ref="C21:C24" si="21">IF(I21&lt;&gt;"Lesson","&lt;/a&gt;","&lt;/span&gt;")</f>
        <v>&lt;/a&gt;</v>
      </c>
      <c r="E21" s="3" t="str">
        <f t="shared" ref="E21:E24" si="22">LEFT(B21,FIND(":",B21)-1)</f>
        <v>Lesson 3.6</v>
      </c>
      <c r="F21" s="3" t="str">
        <f t="shared" ref="F21:F24" si="23">RIGHT(E21,LEN(E21)-FIND(" ",E21))</f>
        <v>3.6</v>
      </c>
      <c r="G21" s="3" t="str">
        <f t="shared" ref="G21" si="24">SUBSTITUTE(F21,".","_")</f>
        <v>3_6</v>
      </c>
      <c r="H21" s="3" t="str">
        <f t="shared" si="4"/>
        <v>9.10_3_6</v>
      </c>
      <c r="I21" s="3" t="s">
        <v>8</v>
      </c>
      <c r="J21" s="6" t="s">
        <v>44</v>
      </c>
    </row>
    <row r="22" spans="1:15" x14ac:dyDescent="0.3">
      <c r="A22" t="str">
        <f t="shared" si="2"/>
        <v>&lt;/span&gt;&lt;span class=group&gt;&lt;span class=title&gt;</v>
      </c>
      <c r="B22" s="1" t="s">
        <v>45</v>
      </c>
      <c r="C22" t="str">
        <f t="shared" si="21"/>
        <v>&lt;/span&gt;</v>
      </c>
      <c r="E22" t="str">
        <f t="shared" si="22"/>
        <v>Lesson 4</v>
      </c>
      <c r="F22" t="str">
        <f t="shared" si="23"/>
        <v>4</v>
      </c>
      <c r="G22" t="str">
        <f>SUBSTITUTE(F22,".","_")</f>
        <v>4</v>
      </c>
      <c r="H22" t="str">
        <f t="shared" si="4"/>
        <v>9.10_4</v>
      </c>
      <c r="I22" t="s">
        <v>11</v>
      </c>
    </row>
    <row r="23" spans="1:15" s="3" customFormat="1" x14ac:dyDescent="0.3">
      <c r="A23" s="3" t="str">
        <f t="shared" si="2"/>
        <v>&lt;a href='9.10_4_1.html' class=Video&gt;</v>
      </c>
      <c r="B23" s="3" t="s">
        <v>46</v>
      </c>
      <c r="C23" s="3" t="str">
        <f t="shared" si="21"/>
        <v>&lt;/a&gt;</v>
      </c>
      <c r="E23" s="3" t="str">
        <f t="shared" si="22"/>
        <v>Lesson 4.1</v>
      </c>
      <c r="F23" s="3" t="str">
        <f t="shared" si="23"/>
        <v>4.1</v>
      </c>
      <c r="G23" s="3" t="str">
        <f t="shared" ref="G23:G24" si="25">SUBSTITUTE(F23,".","_")</f>
        <v>4_1</v>
      </c>
      <c r="H23" s="3" t="str">
        <f t="shared" si="4"/>
        <v>9.10_4_1</v>
      </c>
      <c r="I23" s="3" t="s">
        <v>9</v>
      </c>
      <c r="J23" s="6" t="s">
        <v>58</v>
      </c>
    </row>
    <row r="24" spans="1:15" s="3" customFormat="1" x14ac:dyDescent="0.3">
      <c r="A24" s="3" t="str">
        <f t="shared" si="2"/>
        <v>&lt;a href='9.10_4_2.html' class=Document&gt;</v>
      </c>
      <c r="B24" s="3" t="s">
        <v>49</v>
      </c>
      <c r="C24" s="3" t="str">
        <f t="shared" si="21"/>
        <v>&lt;/a&gt;</v>
      </c>
      <c r="E24" s="3" t="str">
        <f t="shared" si="22"/>
        <v>Lesson 4.2</v>
      </c>
      <c r="F24" s="3" t="str">
        <f t="shared" si="23"/>
        <v>4.2</v>
      </c>
      <c r="G24" s="3" t="str">
        <f t="shared" si="25"/>
        <v>4_2</v>
      </c>
      <c r="H24" s="3" t="str">
        <f t="shared" si="4"/>
        <v>9.10_4_2</v>
      </c>
      <c r="I24" s="3" t="s">
        <v>8</v>
      </c>
      <c r="J24" s="6" t="s">
        <v>64</v>
      </c>
    </row>
    <row r="25" spans="1:15" s="3" customFormat="1" x14ac:dyDescent="0.3">
      <c r="A25" s="3" t="str">
        <f>IF(I25&lt;&gt;"Lesson","&lt;a href='"&amp;H25&amp;".html' class="&amp;I25&amp;"&gt;","&lt;/span&gt;&lt;span class=group&gt;&lt;span class=title&gt;")</f>
        <v>&lt;a href='9.10_4_3.html' class=Questions&gt;</v>
      </c>
      <c r="B25" s="5" t="s">
        <v>48</v>
      </c>
      <c r="C25" s="3" t="str">
        <f>IF(I25&lt;&gt;"Lesson","&lt;/a&gt;","&lt;/span&gt;")</f>
        <v>&lt;/a&gt;</v>
      </c>
      <c r="E25" s="3" t="str">
        <f>LEFT(B25,FIND(":",B25)-1)</f>
        <v>Lesson 4.3</v>
      </c>
      <c r="F25" s="3" t="str">
        <f>RIGHT(E25,LEN(E25)-FIND(" ",E25))</f>
        <v>4.3</v>
      </c>
      <c r="G25" s="3" t="str">
        <f>SUBSTITUTE(F25,".","_")</f>
        <v>4_3</v>
      </c>
      <c r="H25" s="3" t="str">
        <f>"9.10_"&amp;G25</f>
        <v>9.10_4_3</v>
      </c>
      <c r="I25" s="3" t="s">
        <v>10</v>
      </c>
      <c r="J25" s="6" t="str">
        <f>"https://students.mathsnz.com/qg/onscreen.html#"&amp;K25&amp;","&amp;L25&amp;","&amp;M25&amp;","&amp;N25&amp;","&amp;O25&amp;","</f>
        <v>https://students.mathsnz.com/qg/onscreen.html#ppdac6terminology,,,,,</v>
      </c>
      <c r="K25" s="3" t="s">
        <v>53</v>
      </c>
    </row>
    <row r="26" spans="1:15" x14ac:dyDescent="0.3">
      <c r="A26" t="str">
        <f t="shared" ref="A26" si="26">IF(I26&lt;&gt;"Lesson","&lt;a href='"&amp;H26&amp;".html' class="&amp;I26&amp;"&gt;","&lt;/span&gt;&lt;span class=group&gt;&lt;span class=title&gt;")</f>
        <v>&lt;/span&gt;&lt;span class=group&gt;&lt;span class=title&gt;</v>
      </c>
      <c r="B26" s="1" t="s">
        <v>54</v>
      </c>
      <c r="C26" t="str">
        <f t="shared" ref="C26" si="27">IF(I26&lt;&gt;"Lesson","&lt;/a&gt;","&lt;/span&gt;")</f>
        <v>&lt;/span&gt;</v>
      </c>
      <c r="E26" t="str">
        <f t="shared" ref="E26" si="28">LEFT(B26,FIND(":",B26)-1)</f>
        <v>Lesson 5</v>
      </c>
      <c r="F26" t="str">
        <f t="shared" ref="F26" si="29">RIGHT(E26,LEN(E26)-FIND(" ",E26))</f>
        <v>5</v>
      </c>
      <c r="G26" t="str">
        <f>SUBSTITUTE(F26,".","_")</f>
        <v>5</v>
      </c>
      <c r="H26" t="str">
        <f t="shared" si="4"/>
        <v>9.10_5</v>
      </c>
      <c r="I26" t="s">
        <v>11</v>
      </c>
      <c r="J26" s="6"/>
    </row>
    <row r="27" spans="1:15" s="3" customFormat="1" x14ac:dyDescent="0.3">
      <c r="A27" s="3" t="str">
        <f t="shared" ref="A27" si="30">IF(I27&lt;&gt;"Lesson","&lt;a href='"&amp;H27&amp;".html' class="&amp;I27&amp;"&gt;","&lt;/span&gt;&lt;span class=group&gt;&lt;span class=title&gt;")</f>
        <v>&lt;a href='9.10_5_1.html' class=Video&gt;</v>
      </c>
      <c r="B27" s="3" t="s">
        <v>76</v>
      </c>
      <c r="C27" s="3" t="str">
        <f t="shared" ref="C27" si="31">IF(I27&lt;&gt;"Lesson","&lt;/a&gt;","&lt;/span&gt;")</f>
        <v>&lt;/a&gt;</v>
      </c>
      <c r="E27" s="3" t="str">
        <f t="shared" ref="E27" si="32">LEFT(B27,FIND(":",B27)-1)</f>
        <v>Lesson 5.1</v>
      </c>
      <c r="F27" s="3" t="str">
        <f t="shared" ref="F27" si="33">RIGHT(E27,LEN(E27)-FIND(" ",E27))</f>
        <v>5.1</v>
      </c>
      <c r="G27" s="3" t="str">
        <f t="shared" ref="G27" si="34">SUBSTITUTE(F27,".","_")</f>
        <v>5_1</v>
      </c>
      <c r="H27" s="3" t="str">
        <f t="shared" si="4"/>
        <v>9.10_5_1</v>
      </c>
      <c r="I27" s="3" t="s">
        <v>9</v>
      </c>
      <c r="J27" s="6" t="s">
        <v>63</v>
      </c>
    </row>
    <row r="28" spans="1:15" s="3" customFormat="1" x14ac:dyDescent="0.3">
      <c r="A28" s="3" t="str">
        <f>IF(I28&lt;&gt;"Lesson","&lt;a href='"&amp;H28&amp;".html' class="&amp;I28&amp;"&gt;","&lt;/span&gt;&lt;span class=group&gt;&lt;span class=title&gt;")</f>
        <v>&lt;a href='9.10_5_2.html' class=Questions&gt;</v>
      </c>
      <c r="B28" s="5" t="s">
        <v>77</v>
      </c>
      <c r="C28" s="3" t="str">
        <f>IF(I28&lt;&gt;"Lesson","&lt;/a&gt;","&lt;/span&gt;")</f>
        <v>&lt;/a&gt;</v>
      </c>
      <c r="E28" s="3" t="str">
        <f>LEFT(B28,FIND(":",B28)-1)</f>
        <v>Lesson 5.2</v>
      </c>
      <c r="F28" s="3" t="str">
        <f>RIGHT(E28,LEN(E28)-FIND(" ",E28))</f>
        <v>5.2</v>
      </c>
      <c r="G28" s="3" t="str">
        <f>SUBSTITUTE(F28,".","_")</f>
        <v>5_2</v>
      </c>
      <c r="H28" s="3" t="str">
        <f>"9.10_"&amp;G28</f>
        <v>9.10_5_2</v>
      </c>
      <c r="I28" s="3" t="s">
        <v>10</v>
      </c>
      <c r="J28" s="6" t="str">
        <f>"https://students.mathsnz.com/qg/onscreen.html#"&amp;K28&amp;","&amp;L28&amp;","&amp;M28&amp;","&amp;N28&amp;","&amp;O28&amp;","&amp;O28&amp;","&amp;O28&amp;","&amp;O28&amp;","&amp;O28&amp;","&amp;O28&amp;","</f>
        <v>https://students.mathsnz.com/qg/onscreen.html#ppdac7investigationtypes,ppdac7investigationtypes,ppdac7investigationtypes,ppdac7investigationtypes,ppdac7investigationtypes,ppdac7investigationtypes,ppdac7investigationtypes,ppdac7investigationtypes,ppdac7investigationtypes,ppdac7investigationtypes,</v>
      </c>
      <c r="K28" s="3" t="s">
        <v>56</v>
      </c>
      <c r="L28" s="3" t="s">
        <v>56</v>
      </c>
      <c r="M28" s="3" t="s">
        <v>56</v>
      </c>
      <c r="N28" s="3" t="s">
        <v>56</v>
      </c>
      <c r="O28" s="3" t="s">
        <v>56</v>
      </c>
    </row>
    <row r="29" spans="1:15" s="3" customFormat="1" x14ac:dyDescent="0.3">
      <c r="A29" s="3" t="str">
        <f t="shared" ref="A29:A32" si="35">IF(I29&lt;&gt;"Lesson","&lt;a href='"&amp;H29&amp;".html' class="&amp;I29&amp;"&gt;","&lt;/span&gt;&lt;span class=group&gt;&lt;span class=title&gt;")</f>
        <v>&lt;a href='9.10_5_3.html' class=Document&gt;</v>
      </c>
      <c r="B29" s="3" t="s">
        <v>55</v>
      </c>
      <c r="C29" s="3" t="str">
        <f t="shared" ref="C29:C32" si="36">IF(I29&lt;&gt;"Lesson","&lt;/a&gt;","&lt;/span&gt;")</f>
        <v>&lt;/a&gt;</v>
      </c>
      <c r="E29" s="3" t="str">
        <f t="shared" ref="E29:E32" si="37">LEFT(B29,FIND(":",B29)-1)</f>
        <v>Lesson 5.3</v>
      </c>
      <c r="F29" s="3" t="str">
        <f t="shared" ref="F29:F32" si="38">RIGHT(E29,LEN(E29)-FIND(" ",E29))</f>
        <v>5.3</v>
      </c>
      <c r="G29" s="3" t="str">
        <f t="shared" ref="G29" si="39">SUBSTITUTE(F29,".","_")</f>
        <v>5_3</v>
      </c>
      <c r="H29" s="3" t="str">
        <f t="shared" si="4"/>
        <v>9.10_5_3</v>
      </c>
      <c r="I29" s="3" t="s">
        <v>8</v>
      </c>
      <c r="J29" s="6" t="s">
        <v>65</v>
      </c>
    </row>
    <row r="30" spans="1:15" x14ac:dyDescent="0.3">
      <c r="A30" t="str">
        <f t="shared" si="35"/>
        <v>&lt;/span&gt;&lt;span class=group&gt;&lt;span class=title&gt;</v>
      </c>
      <c r="B30" s="1" t="s">
        <v>59</v>
      </c>
      <c r="C30" t="str">
        <f t="shared" si="36"/>
        <v>&lt;/span&gt;</v>
      </c>
      <c r="E30" t="str">
        <f t="shared" si="37"/>
        <v>Lesson 6</v>
      </c>
      <c r="F30" t="str">
        <f t="shared" si="38"/>
        <v>6</v>
      </c>
      <c r="G30" t="str">
        <f>SUBSTITUTE(F30,".","_")</f>
        <v>6</v>
      </c>
      <c r="H30" t="str">
        <f t="shared" si="4"/>
        <v>9.10_6</v>
      </c>
      <c r="I30" t="s">
        <v>11</v>
      </c>
    </row>
    <row r="31" spans="1:15" s="3" customFormat="1" x14ac:dyDescent="0.3">
      <c r="A31" s="3" t="str">
        <f t="shared" si="35"/>
        <v>&lt;a href='9.10_6_1.html' class=Video&gt;</v>
      </c>
      <c r="B31" s="3" t="s">
        <v>60</v>
      </c>
      <c r="C31" s="3" t="str">
        <f t="shared" si="36"/>
        <v>&lt;/a&gt;</v>
      </c>
      <c r="E31" s="3" t="str">
        <f t="shared" si="37"/>
        <v>Lesson 6.1</v>
      </c>
      <c r="F31" s="3" t="str">
        <f t="shared" si="38"/>
        <v>6.1</v>
      </c>
      <c r="G31" s="3" t="str">
        <f t="shared" ref="G31:G32" si="40">SUBSTITUTE(F31,".","_")</f>
        <v>6_1</v>
      </c>
      <c r="H31" s="3" t="str">
        <f t="shared" si="4"/>
        <v>9.10_6_1</v>
      </c>
      <c r="I31" s="3" t="s">
        <v>9</v>
      </c>
      <c r="J31" s="6" t="s">
        <v>72</v>
      </c>
    </row>
    <row r="32" spans="1:15" s="3" customFormat="1" x14ac:dyDescent="0.3">
      <c r="A32" s="3" t="str">
        <f t="shared" si="35"/>
        <v>&lt;a href='9.10_6_2.html' class=Document&gt;</v>
      </c>
      <c r="B32" s="5" t="s">
        <v>61</v>
      </c>
      <c r="C32" s="3" t="str">
        <f t="shared" si="36"/>
        <v>&lt;/a&gt;</v>
      </c>
      <c r="E32" s="3" t="str">
        <f t="shared" si="37"/>
        <v>Lesson 6.2</v>
      </c>
      <c r="F32" s="3" t="str">
        <f t="shared" si="38"/>
        <v>6.2</v>
      </c>
      <c r="G32" s="3" t="str">
        <f t="shared" si="40"/>
        <v>6_2</v>
      </c>
      <c r="H32" s="3" t="str">
        <f t="shared" si="4"/>
        <v>9.10_6_2</v>
      </c>
      <c r="I32" s="3" t="s">
        <v>8</v>
      </c>
      <c r="J32" s="6" t="s">
        <v>62</v>
      </c>
    </row>
    <row r="33" spans="1:11" x14ac:dyDescent="0.3">
      <c r="A33" t="str">
        <f t="shared" ref="A33:A37" si="41">IF(I33&lt;&gt;"Lesson","&lt;a href='"&amp;H33&amp;".html' class="&amp;I33&amp;"&gt;","&lt;/span&gt;&lt;span class=group&gt;&lt;span class=title&gt;")</f>
        <v>&lt;/span&gt;&lt;span class=group&gt;&lt;span class=title&gt;</v>
      </c>
      <c r="B33" s="1" t="s">
        <v>75</v>
      </c>
      <c r="C33" t="str">
        <f t="shared" ref="C33:C37" si="42">IF(I33&lt;&gt;"Lesson","&lt;/a&gt;","&lt;/span&gt;")</f>
        <v>&lt;/span&gt;</v>
      </c>
      <c r="E33" t="str">
        <f t="shared" ref="E33:E37" si="43">LEFT(B33,FIND(":",B33)-1)</f>
        <v>Lesson 7</v>
      </c>
      <c r="F33" t="str">
        <f t="shared" ref="F33:F37" si="44">RIGHT(E33,LEN(E33)-FIND(" ",E33))</f>
        <v>7</v>
      </c>
      <c r="G33" t="str">
        <f>SUBSTITUTE(F33,".","_")</f>
        <v>7</v>
      </c>
      <c r="H33" t="str">
        <f t="shared" ref="H33:H37" si="45">"9.10_"&amp;G33</f>
        <v>9.10_7</v>
      </c>
      <c r="I33" t="s">
        <v>11</v>
      </c>
    </row>
    <row r="34" spans="1:11" s="3" customFormat="1" x14ac:dyDescent="0.3">
      <c r="A34" s="3" t="str">
        <f t="shared" si="41"/>
        <v>&lt;a href='9.10_7_1.html' class=Video&gt;</v>
      </c>
      <c r="B34" s="3" t="s">
        <v>73</v>
      </c>
      <c r="C34" s="3" t="str">
        <f t="shared" si="42"/>
        <v>&lt;/a&gt;</v>
      </c>
      <c r="E34" s="3" t="str">
        <f t="shared" si="43"/>
        <v>Lesson 7.1</v>
      </c>
      <c r="F34" s="3" t="str">
        <f t="shared" si="44"/>
        <v>7.1</v>
      </c>
      <c r="G34" s="3" t="str">
        <f t="shared" ref="G34:G37" si="46">SUBSTITUTE(F34,".","_")</f>
        <v>7_1</v>
      </c>
      <c r="H34" s="3" t="str">
        <f t="shared" si="45"/>
        <v>9.10_7_1</v>
      </c>
      <c r="I34" s="3" t="s">
        <v>9</v>
      </c>
      <c r="J34" s="6" t="s">
        <v>92</v>
      </c>
    </row>
    <row r="35" spans="1:11" s="3" customFormat="1" x14ac:dyDescent="0.3">
      <c r="A35" s="3" t="str">
        <f t="shared" ref="A35:A36" si="47">IF(I35&lt;&gt;"Lesson","&lt;a href='"&amp;H35&amp;".html' class="&amp;I35&amp;"&gt;","&lt;/span&gt;&lt;span class=group&gt;&lt;span class=title&gt;")</f>
        <v>&lt;a href='9.10_7_2.html' class=Questions&gt;</v>
      </c>
      <c r="B35" s="3" t="s">
        <v>69</v>
      </c>
      <c r="C35" s="3" t="str">
        <f t="shared" ref="C35:C36" si="48">IF(I35&lt;&gt;"Lesson","&lt;/a&gt;","&lt;/span&gt;")</f>
        <v>&lt;/a&gt;</v>
      </c>
      <c r="E35" s="3" t="str">
        <f t="shared" ref="E35:E36" si="49">LEFT(B35,FIND(":",B35)-1)</f>
        <v>Lesson 7.2</v>
      </c>
      <c r="F35" s="3" t="str">
        <f t="shared" ref="F35:F36" si="50">RIGHT(E35,LEN(E35)-FIND(" ",E35))</f>
        <v>7.2</v>
      </c>
      <c r="G35" s="3" t="str">
        <f t="shared" ref="G35:G36" si="51">SUBSTITUTE(F35,".","_")</f>
        <v>7_2</v>
      </c>
      <c r="H35" s="3" t="str">
        <f t="shared" ref="H35:H36" si="52">"9.10_"&amp;G35</f>
        <v>9.10_7_2</v>
      </c>
      <c r="I35" s="3" t="s">
        <v>10</v>
      </c>
      <c r="J35" s="3" t="s">
        <v>57</v>
      </c>
    </row>
    <row r="36" spans="1:11" s="3" customFormat="1" x14ac:dyDescent="0.3">
      <c r="A36" s="3" t="str">
        <f t="shared" si="47"/>
        <v>&lt;a href='9.10_7_3.html' class=Video&gt;</v>
      </c>
      <c r="B36" s="3" t="s">
        <v>66</v>
      </c>
      <c r="C36" s="3" t="str">
        <f t="shared" si="48"/>
        <v>&lt;/a&gt;</v>
      </c>
      <c r="E36" s="3" t="str">
        <f t="shared" si="49"/>
        <v>Lesson 7.3</v>
      </c>
      <c r="F36" s="3" t="str">
        <f t="shared" si="50"/>
        <v>7.3</v>
      </c>
      <c r="G36" s="3" t="str">
        <f t="shared" si="51"/>
        <v>7_3</v>
      </c>
      <c r="H36" s="3" t="str">
        <f t="shared" si="52"/>
        <v>9.10_7_3</v>
      </c>
      <c r="I36" s="3" t="s">
        <v>9</v>
      </c>
      <c r="J36" s="6" t="s">
        <v>74</v>
      </c>
    </row>
    <row r="37" spans="1:11" s="3" customFormat="1" x14ac:dyDescent="0.3">
      <c r="A37" s="4" t="str">
        <f t="shared" si="41"/>
        <v>&lt;a href='9.10_7_4.html' class=Questions&gt;</v>
      </c>
      <c r="B37" s="7" t="s">
        <v>95</v>
      </c>
      <c r="C37" s="4" t="str">
        <f t="shared" si="42"/>
        <v>&lt;/a&gt;</v>
      </c>
      <c r="E37" s="3" t="str">
        <f t="shared" si="43"/>
        <v>Lesson 7.4</v>
      </c>
      <c r="F37" s="3" t="str">
        <f t="shared" si="44"/>
        <v>7.4</v>
      </c>
      <c r="G37" s="3" t="str">
        <f t="shared" si="46"/>
        <v>7_4</v>
      </c>
      <c r="H37" s="3" t="str">
        <f t="shared" si="45"/>
        <v>9.10_7_4</v>
      </c>
      <c r="I37" s="8" t="s">
        <v>10</v>
      </c>
      <c r="J37" s="6" t="str">
        <f>"https://students.mathsnz.com/qg/onscreen.html#"&amp;K37&amp;","&amp;L37&amp;","&amp;M37&amp;","&amp;N37&amp;","&amp;O37&amp;","&amp;O37&amp;","&amp;O37&amp;","&amp;O37&amp;","&amp;O37&amp;","&amp;O37&amp;","</f>
        <v>https://students.mathsnz.com/qg/onscreen.html#,,,,,,,,,,</v>
      </c>
    </row>
    <row r="38" spans="1:11" x14ac:dyDescent="0.3">
      <c r="A38" s="3" t="str">
        <f t="shared" ref="A38" si="53">IF(I38&lt;&gt;"Lesson","&lt;a href='"&amp;H38&amp;".html' class="&amp;I38&amp;"&gt;","&lt;/span&gt;&lt;span class=group&gt;&lt;span class=title&gt;")</f>
        <v>&lt;a href='9.10_7_5.html' class=Document&gt;</v>
      </c>
      <c r="B38" s="5" t="s">
        <v>67</v>
      </c>
      <c r="C38" s="3" t="str">
        <f t="shared" ref="C38" si="54">IF(I38&lt;&gt;"Lesson","&lt;/a&gt;","&lt;/span&gt;")</f>
        <v>&lt;/a&gt;</v>
      </c>
      <c r="D38" s="3"/>
      <c r="E38" s="3" t="str">
        <f t="shared" ref="E38" si="55">LEFT(B38,FIND(":",B38)-1)</f>
        <v>Lesson 7.5</v>
      </c>
      <c r="F38" s="3" t="str">
        <f t="shared" ref="F38" si="56">RIGHT(E38,LEN(E38)-FIND(" ",E38))</f>
        <v>7.5</v>
      </c>
      <c r="G38" s="3" t="str">
        <f t="shared" ref="G38" si="57">SUBSTITUTE(F38,".","_")</f>
        <v>7_5</v>
      </c>
      <c r="H38" s="3" t="str">
        <f t="shared" ref="H38" si="58">"9.10_"&amp;G38</f>
        <v>9.10_7_5</v>
      </c>
      <c r="I38" s="3" t="s">
        <v>8</v>
      </c>
      <c r="J38" s="6" t="s">
        <v>70</v>
      </c>
    </row>
    <row r="39" spans="1:11" x14ac:dyDescent="0.3">
      <c r="A39" s="3" t="str">
        <f t="shared" ref="A39:A51" si="59">IF(I39&lt;&gt;"Lesson","&lt;a href='"&amp;H39&amp;".html' class="&amp;I39&amp;"&gt;","&lt;/span&gt;&lt;span class=group&gt;&lt;span class=title&gt;")</f>
        <v>&lt;a href='9.10_7_6.html' class=Document&gt;</v>
      </c>
      <c r="B39" s="5" t="s">
        <v>68</v>
      </c>
      <c r="C39" s="3" t="str">
        <f t="shared" ref="C39:C51" si="60">IF(I39&lt;&gt;"Lesson","&lt;/a&gt;","&lt;/span&gt;")</f>
        <v>&lt;/a&gt;</v>
      </c>
      <c r="D39" s="3"/>
      <c r="E39" s="3" t="str">
        <f t="shared" ref="E39" si="61">LEFT(B39,FIND(":",B39)-1)</f>
        <v>Lesson 7.6</v>
      </c>
      <c r="F39" s="3" t="str">
        <f t="shared" ref="F39" si="62">RIGHT(E39,LEN(E39)-FIND(" ",E39))</f>
        <v>7.6</v>
      </c>
      <c r="G39" s="3" t="str">
        <f t="shared" ref="G39" si="63">SUBSTITUTE(F39,".","_")</f>
        <v>7_6</v>
      </c>
      <c r="H39" s="3" t="str">
        <f t="shared" ref="H39" si="64">"9.10_"&amp;G39</f>
        <v>9.10_7_6</v>
      </c>
      <c r="I39" s="3" t="s">
        <v>8</v>
      </c>
      <c r="J39" s="6" t="s">
        <v>71</v>
      </c>
    </row>
    <row r="40" spans="1:11" x14ac:dyDescent="0.3">
      <c r="A40" s="3" t="str">
        <f t="shared" si="59"/>
        <v>&lt;/span&gt;&lt;span class=group&gt;&lt;span class=title&gt;</v>
      </c>
      <c r="B40" s="5" t="s">
        <v>88</v>
      </c>
      <c r="C40" s="3" t="str">
        <f t="shared" si="60"/>
        <v>&lt;/span&gt;</v>
      </c>
      <c r="D40" s="3"/>
      <c r="E40" s="3" t="str">
        <f t="shared" ref="E40:E44" si="65">LEFT(B40,FIND(":",B40)-1)</f>
        <v>Lesson 8</v>
      </c>
      <c r="F40" s="3" t="str">
        <f t="shared" ref="F40:F44" si="66">RIGHT(E40,LEN(E40)-FIND(" ",E40))</f>
        <v>8</v>
      </c>
      <c r="G40" s="3" t="str">
        <f t="shared" ref="G40:G44" si="67">SUBSTITUTE(F40,".","_")</f>
        <v>8</v>
      </c>
      <c r="H40" s="3" t="str">
        <f t="shared" ref="H40:H44" si="68">"9.10_"&amp;G40</f>
        <v>9.10_8</v>
      </c>
      <c r="I40" s="3" t="s">
        <v>11</v>
      </c>
      <c r="J40" s="6"/>
    </row>
    <row r="41" spans="1:11" s="3" customFormat="1" x14ac:dyDescent="0.3">
      <c r="A41" s="3" t="str">
        <f t="shared" si="59"/>
        <v>&lt;a href='9.10_8_1.html' class=Video&gt;</v>
      </c>
      <c r="B41" s="5" t="s">
        <v>84</v>
      </c>
      <c r="C41" s="3" t="str">
        <f t="shared" si="60"/>
        <v>&lt;/a&gt;</v>
      </c>
      <c r="E41" s="3" t="str">
        <f t="shared" si="65"/>
        <v>Lesson 8.1</v>
      </c>
      <c r="F41" s="3" t="str">
        <f t="shared" si="66"/>
        <v>8.1</v>
      </c>
      <c r="G41" s="3" t="str">
        <f t="shared" si="67"/>
        <v>8_1</v>
      </c>
      <c r="H41" s="3" t="str">
        <f t="shared" si="68"/>
        <v>9.10_8_1</v>
      </c>
      <c r="I41" s="3" t="s">
        <v>9</v>
      </c>
      <c r="J41" s="6" t="s">
        <v>91</v>
      </c>
    </row>
    <row r="42" spans="1:11" x14ac:dyDescent="0.3">
      <c r="A42" s="3" t="str">
        <f t="shared" si="59"/>
        <v>&lt;a href='9.10_8_2.html' class=Questions&gt;</v>
      </c>
      <c r="B42" s="5" t="s">
        <v>85</v>
      </c>
      <c r="C42" s="3" t="str">
        <f t="shared" si="60"/>
        <v>&lt;/a&gt;</v>
      </c>
      <c r="D42" s="3"/>
      <c r="E42" s="3" t="str">
        <f t="shared" si="65"/>
        <v>Lesson 8.2</v>
      </c>
      <c r="F42" s="3" t="str">
        <f t="shared" si="66"/>
        <v>8.2</v>
      </c>
      <c r="G42" s="3" t="str">
        <f t="shared" si="67"/>
        <v>8_2</v>
      </c>
      <c r="H42" s="3" t="str">
        <f t="shared" si="68"/>
        <v>9.10_8_2</v>
      </c>
      <c r="I42" s="3" t="s">
        <v>10</v>
      </c>
      <c r="J42" s="6" t="str">
        <f>"https://students.mathsnz.com/qg/onscreen.html#"&amp;K42&amp;","&amp;L42&amp;","&amp;M42&amp;","&amp;N42&amp;","&amp;O42&amp;","&amp;O42&amp;","&amp;O42&amp;","&amp;O42&amp;","&amp;O42&amp;","&amp;O42&amp;","</f>
        <v>https://students.mathsnz.com/qg/onscreen.html#statistics1meanmed3,statistics1meanmed4,statistics1meanmed5,statistics1meanmed5,statistics1meanmed6,,,,,,,,,,</v>
      </c>
      <c r="K42" t="s">
        <v>86</v>
      </c>
    </row>
    <row r="43" spans="1:11" x14ac:dyDescent="0.3">
      <c r="A43" s="3" t="str">
        <f t="shared" si="59"/>
        <v>&lt;a href='9.10_8_3.html' class=Document&gt;</v>
      </c>
      <c r="B43" s="5" t="s">
        <v>87</v>
      </c>
      <c r="C43" s="3" t="str">
        <f t="shared" si="60"/>
        <v>&lt;/a&gt;</v>
      </c>
      <c r="D43" s="3"/>
      <c r="E43" s="3" t="str">
        <f t="shared" si="65"/>
        <v>Lesson 8.3</v>
      </c>
      <c r="F43" s="3" t="str">
        <f t="shared" si="66"/>
        <v>8.3</v>
      </c>
      <c r="G43" s="3" t="str">
        <f t="shared" si="67"/>
        <v>8_3</v>
      </c>
      <c r="H43" s="3" t="str">
        <f t="shared" si="68"/>
        <v>9.10_8_3</v>
      </c>
      <c r="I43" s="3" t="s">
        <v>8</v>
      </c>
      <c r="J43" s="6" t="s">
        <v>78</v>
      </c>
    </row>
    <row r="44" spans="1:11" x14ac:dyDescent="0.3">
      <c r="A44" s="3" t="str">
        <f t="shared" si="59"/>
        <v>&lt;/span&gt;&lt;span class=group&gt;&lt;span class=title&gt;</v>
      </c>
      <c r="B44" s="5" t="s">
        <v>79</v>
      </c>
      <c r="C44" s="3" t="str">
        <f t="shared" si="60"/>
        <v>&lt;/span&gt;</v>
      </c>
      <c r="D44" s="3"/>
      <c r="E44" s="3" t="str">
        <f t="shared" si="65"/>
        <v>Lesson 9</v>
      </c>
      <c r="F44" s="3" t="str">
        <f t="shared" si="66"/>
        <v>9</v>
      </c>
      <c r="G44" s="3" t="str">
        <f t="shared" si="67"/>
        <v>9</v>
      </c>
      <c r="H44" s="3" t="str">
        <f t="shared" si="68"/>
        <v>9.10_9</v>
      </c>
      <c r="I44" s="3" t="s">
        <v>11</v>
      </c>
      <c r="J44" s="2"/>
    </row>
    <row r="45" spans="1:11" s="3" customFormat="1" x14ac:dyDescent="0.3">
      <c r="A45" s="3" t="str">
        <f t="shared" si="59"/>
        <v>&lt;a href='9.10_9_1.html' class=Video&gt;</v>
      </c>
      <c r="B45" s="5" t="s">
        <v>90</v>
      </c>
      <c r="C45" s="3" t="str">
        <f t="shared" si="60"/>
        <v>&lt;/a&gt;</v>
      </c>
      <c r="E45" s="3" t="str">
        <f t="shared" ref="E44:E52" si="69">LEFT(B45,FIND(":",B45)-1)</f>
        <v>Lesson 9.1</v>
      </c>
      <c r="F45" s="3" t="str">
        <f t="shared" ref="F44:F52" si="70">RIGHT(E45,LEN(E45)-FIND(" ",E45))</f>
        <v>9.1</v>
      </c>
      <c r="G45" s="3" t="str">
        <f t="shared" ref="G44:G52" si="71">SUBSTITUTE(F45,".","_")</f>
        <v>9_1</v>
      </c>
      <c r="H45" s="3" t="str">
        <f t="shared" ref="H44:H52" si="72">"9.10_"&amp;G45</f>
        <v>9.10_9_1</v>
      </c>
      <c r="I45" s="3" t="s">
        <v>9</v>
      </c>
      <c r="J45" s="6" t="s">
        <v>99</v>
      </c>
    </row>
    <row r="46" spans="1:11" x14ac:dyDescent="0.3">
      <c r="A46" s="4" t="str">
        <f t="shared" si="59"/>
        <v>&lt;a href='9.10_9_2.html' class=Questions&gt;</v>
      </c>
      <c r="B46" s="7" t="s">
        <v>96</v>
      </c>
      <c r="C46" s="4" t="str">
        <f t="shared" si="60"/>
        <v>&lt;/a&gt;</v>
      </c>
      <c r="D46" s="3"/>
      <c r="E46" s="3" t="str">
        <f t="shared" si="69"/>
        <v>Lesson 9.2</v>
      </c>
      <c r="F46" s="3" t="str">
        <f t="shared" si="70"/>
        <v>9.2</v>
      </c>
      <c r="G46" s="3" t="str">
        <f t="shared" si="71"/>
        <v>9_2</v>
      </c>
      <c r="H46" s="3" t="str">
        <f t="shared" si="72"/>
        <v>9.10_9_2</v>
      </c>
      <c r="I46" s="8" t="s">
        <v>10</v>
      </c>
      <c r="J46" s="2"/>
    </row>
    <row r="47" spans="1:11" s="3" customFormat="1" x14ac:dyDescent="0.3">
      <c r="A47" s="3" t="str">
        <f t="shared" si="59"/>
        <v>&lt;a href='9.10_9_3.html' class=Video&gt;</v>
      </c>
      <c r="B47" s="3" t="s">
        <v>80</v>
      </c>
      <c r="C47" s="3" t="str">
        <f t="shared" si="60"/>
        <v>&lt;/a&gt;</v>
      </c>
      <c r="E47" s="3" t="str">
        <f t="shared" si="69"/>
        <v>Lesson 9.3</v>
      </c>
      <c r="F47" s="3" t="str">
        <f t="shared" si="70"/>
        <v>9.3</v>
      </c>
      <c r="G47" s="3" t="str">
        <f t="shared" si="71"/>
        <v>9_3</v>
      </c>
      <c r="H47" s="3" t="str">
        <f t="shared" si="72"/>
        <v>9.10_9_3</v>
      </c>
      <c r="I47" s="3" t="s">
        <v>9</v>
      </c>
      <c r="J47" s="6" t="s">
        <v>93</v>
      </c>
    </row>
    <row r="48" spans="1:11" x14ac:dyDescent="0.3">
      <c r="A48" s="3" t="str">
        <f t="shared" si="59"/>
        <v>&lt;a href='9.10_9_4.html' class=Questions&gt;</v>
      </c>
      <c r="B48" s="3" t="s">
        <v>81</v>
      </c>
      <c r="C48" s="3" t="str">
        <f t="shared" si="60"/>
        <v>&lt;/a&gt;</v>
      </c>
      <c r="D48" s="3"/>
      <c r="E48" s="3" t="str">
        <f t="shared" si="69"/>
        <v>Lesson 9.4</v>
      </c>
      <c r="F48" s="3" t="str">
        <f t="shared" si="70"/>
        <v>9.4</v>
      </c>
      <c r="G48" s="3" t="str">
        <f t="shared" si="71"/>
        <v>9_4</v>
      </c>
      <c r="H48" s="3" t="str">
        <f t="shared" si="72"/>
        <v>9.10_9_4</v>
      </c>
      <c r="I48" s="3" t="s">
        <v>10</v>
      </c>
      <c r="J48" s="3" t="s">
        <v>57</v>
      </c>
    </row>
    <row r="49" spans="1:10" s="3" customFormat="1" x14ac:dyDescent="0.3">
      <c r="A49" s="3" t="str">
        <f t="shared" si="59"/>
        <v>&lt;a href='9.10_9_5.html' class=Video&gt;</v>
      </c>
      <c r="B49" s="3" t="s">
        <v>82</v>
      </c>
      <c r="C49" s="3" t="str">
        <f t="shared" si="60"/>
        <v>&lt;/a&gt;</v>
      </c>
      <c r="E49" s="3" t="str">
        <f t="shared" si="69"/>
        <v>Lesson 9.5</v>
      </c>
      <c r="F49" s="3" t="str">
        <f t="shared" si="70"/>
        <v>9.5</v>
      </c>
      <c r="G49" s="3" t="str">
        <f t="shared" si="71"/>
        <v>9_5</v>
      </c>
      <c r="H49" s="3" t="str">
        <f t="shared" si="72"/>
        <v>9.10_9_5</v>
      </c>
      <c r="I49" s="3" t="s">
        <v>9</v>
      </c>
      <c r="J49" s="6" t="s">
        <v>94</v>
      </c>
    </row>
    <row r="50" spans="1:10" x14ac:dyDescent="0.3">
      <c r="A50" s="4" t="str">
        <f t="shared" si="59"/>
        <v>&lt;a href='9.10_9_6.html' class=Questions&gt;</v>
      </c>
      <c r="B50" s="7" t="s">
        <v>97</v>
      </c>
      <c r="C50" s="4" t="str">
        <f t="shared" si="60"/>
        <v>&lt;/a&gt;</v>
      </c>
      <c r="E50" s="3" t="str">
        <f t="shared" si="69"/>
        <v>Lesson 9.6</v>
      </c>
      <c r="F50" s="3" t="str">
        <f t="shared" si="70"/>
        <v>9.6</v>
      </c>
      <c r="G50" s="3" t="str">
        <f t="shared" si="71"/>
        <v>9_6</v>
      </c>
      <c r="H50" s="3" t="str">
        <f t="shared" si="72"/>
        <v>9.10_9_6</v>
      </c>
      <c r="I50" s="8" t="s">
        <v>10</v>
      </c>
      <c r="J50" s="2"/>
    </row>
    <row r="51" spans="1:10" x14ac:dyDescent="0.3">
      <c r="A51" s="3" t="str">
        <f t="shared" si="59"/>
        <v>&lt;a href='9.10_9_7.html' class=Document&gt;</v>
      </c>
      <c r="B51" s="5" t="s">
        <v>83</v>
      </c>
      <c r="C51" s="3" t="str">
        <f t="shared" si="60"/>
        <v>&lt;/a&gt;</v>
      </c>
      <c r="D51" s="3"/>
      <c r="E51" s="3" t="str">
        <f t="shared" si="69"/>
        <v>Lesson 9.7</v>
      </c>
      <c r="F51" s="3" t="str">
        <f t="shared" si="70"/>
        <v>9.7</v>
      </c>
      <c r="G51" s="3" t="str">
        <f t="shared" si="71"/>
        <v>9_7</v>
      </c>
      <c r="H51" s="3" t="str">
        <f t="shared" si="72"/>
        <v>9.10_9_7</v>
      </c>
      <c r="I51" s="3" t="s">
        <v>8</v>
      </c>
      <c r="J51" s="6" t="s">
        <v>89</v>
      </c>
    </row>
    <row r="52" spans="1:10" x14ac:dyDescent="0.3">
      <c r="A52" s="4" t="str">
        <f t="shared" ref="A52" si="73">IF(I52&lt;&gt;"Lesson","&lt;a href='"&amp;H52&amp;".html' class="&amp;I52&amp;"&gt;","&lt;/span&gt;&lt;span class=group&gt;&lt;span class=title&gt;")</f>
        <v>&lt;a href='9.10_9_8.html' class=Document&gt;</v>
      </c>
      <c r="B52" s="7" t="s">
        <v>98</v>
      </c>
      <c r="C52" s="4" t="str">
        <f t="shared" ref="C52" si="74">IF(I52&lt;&gt;"Lesson","&lt;/a&gt;","&lt;/span&gt;")</f>
        <v>&lt;/a&gt;</v>
      </c>
      <c r="E52" s="3" t="str">
        <f t="shared" si="69"/>
        <v>Lesson 9.8</v>
      </c>
      <c r="F52" s="3" t="str">
        <f t="shared" si="70"/>
        <v>9.8</v>
      </c>
      <c r="G52" s="3" t="str">
        <f t="shared" si="71"/>
        <v>9_8</v>
      </c>
      <c r="H52" s="3" t="str">
        <f t="shared" si="72"/>
        <v>9.10_9_8</v>
      </c>
      <c r="I52" s="9" t="s">
        <v>8</v>
      </c>
      <c r="J52" s="2"/>
    </row>
    <row r="53" spans="1:10" x14ac:dyDescent="0.3">
      <c r="J53" s="2"/>
    </row>
    <row r="55" spans="1:10" x14ac:dyDescent="0.3">
      <c r="J55" s="2"/>
    </row>
    <row r="56" spans="1:10" x14ac:dyDescent="0.3">
      <c r="J56" s="2"/>
    </row>
    <row r="57" spans="1:10" x14ac:dyDescent="0.3">
      <c r="J57" s="2"/>
    </row>
    <row r="58" spans="1:10" x14ac:dyDescent="0.3">
      <c r="J58" s="2"/>
    </row>
    <row r="59" spans="1:10" x14ac:dyDescent="0.3">
      <c r="J59" s="2"/>
    </row>
    <row r="61" spans="1:10" x14ac:dyDescent="0.3">
      <c r="J61" s="2"/>
    </row>
    <row r="62" spans="1:10" x14ac:dyDescent="0.3">
      <c r="J62" s="2"/>
    </row>
    <row r="63" spans="1:10" x14ac:dyDescent="0.3">
      <c r="J63" s="2"/>
    </row>
  </sheetData>
  <hyperlinks>
    <hyperlink ref="J3" r:id="rId1"/>
    <hyperlink ref="J6" r:id="rId2"/>
    <hyperlink ref="J14" r:id="rId3"/>
    <hyperlink ref="J8" r:id="rId4"/>
    <hyperlink ref="J16" r:id="rId5"/>
    <hyperlink ref="J17" r:id="rId6"/>
    <hyperlink ref="J18" r:id="rId7"/>
    <hyperlink ref="J20" r:id="rId8"/>
    <hyperlink ref="J21" r:id="rId9"/>
    <hyperlink ref="J10" r:id="rId10"/>
    <hyperlink ref="J11" r:id="rId11"/>
    <hyperlink ref="J12" r:id="rId12"/>
    <hyperlink ref="J23" r:id="rId13"/>
    <hyperlink ref="J24" r:id="rId14"/>
    <hyperlink ref="J27" r:id="rId15"/>
    <hyperlink ref="J29" r:id="rId16"/>
    <hyperlink ref="J31" r:id="rId17"/>
    <hyperlink ref="J32" r:id="rId18"/>
    <hyperlink ref="J34" r:id="rId19"/>
    <hyperlink ref="J38" r:id="rId20"/>
    <hyperlink ref="J39" r:id="rId21"/>
    <hyperlink ref="J36" r:id="rId22"/>
    <hyperlink ref="J51" r:id="rId23"/>
    <hyperlink ref="J43" r:id="rId24"/>
    <hyperlink ref="J41" r:id="rId25"/>
    <hyperlink ref="J45" r:id="rId26"/>
    <hyperlink ref="J47" r:id="rId27"/>
    <hyperlink ref="J49" r:id="rId28"/>
  </hyperlinks>
  <pageMargins left="0.7" right="0.7" top="0.75" bottom="0.75" header="0.3" footer="0.3"/>
  <pageSetup paperSize="9" orientation="portrait" horizontalDpi="300" verticalDpi="30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2017-02-06T08:37:43Z</dcterms:modified>
</cp:coreProperties>
</file>