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16EF81FE-EDE4-4305-8837-B609362FD58F}" xr6:coauthVersionLast="47" xr6:coauthVersionMax="47" xr10:uidLastSave="{00000000-0000-0000-0000-000000000000}"/>
  <bookViews>
    <workbookView xWindow="-120" yWindow="-120" windowWidth="29040" windowHeight="15720" tabRatio="988" xr2:uid="{5C9B011B-FECB-46A4-81D1-C980D278E613}"/>
  </bookViews>
  <sheets>
    <sheet name="BushingAx3_Sedan_UA" sheetId="5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3" l="1"/>
  <c r="G8" i="53"/>
  <c r="F8" i="53"/>
  <c r="H6" i="53"/>
  <c r="G6" i="53"/>
  <c r="F6" i="53"/>
  <c r="H7" i="53"/>
  <c r="G7" i="53"/>
  <c r="F7" i="53"/>
  <c r="H5" i="53"/>
  <c r="G5" i="53"/>
  <c r="F5" i="53"/>
  <c r="P5" i="53"/>
  <c r="O5" i="53"/>
  <c r="N5" i="53"/>
  <c r="P56" i="53"/>
  <c r="O56" i="53"/>
  <c r="N56" i="53"/>
  <c r="M56" i="53"/>
  <c r="L56" i="53"/>
  <c r="K56" i="53"/>
  <c r="J56" i="53"/>
  <c r="I56" i="53"/>
  <c r="H56" i="53"/>
  <c r="P52" i="53"/>
  <c r="O52" i="53"/>
  <c r="N52" i="53"/>
  <c r="M52" i="53"/>
  <c r="L52" i="53"/>
  <c r="K52" i="53"/>
  <c r="J52" i="53"/>
  <c r="I52" i="53"/>
  <c r="H52" i="53"/>
  <c r="P48" i="53"/>
  <c r="O48" i="53"/>
  <c r="N48" i="53"/>
  <c r="M48" i="53"/>
  <c r="L48" i="53"/>
  <c r="K48" i="53"/>
  <c r="J48" i="53"/>
  <c r="I48" i="53"/>
  <c r="H48" i="53"/>
  <c r="P44" i="53"/>
  <c r="O44" i="53"/>
  <c r="N44" i="53"/>
  <c r="M44" i="53"/>
  <c r="L44" i="53"/>
  <c r="K44" i="53"/>
  <c r="J44" i="53"/>
  <c r="I44" i="53"/>
  <c r="H44" i="53"/>
  <c r="P40" i="53"/>
  <c r="O40" i="53"/>
  <c r="N40" i="53"/>
  <c r="M40" i="53"/>
  <c r="L40" i="53"/>
  <c r="K40" i="53"/>
  <c r="J40" i="53"/>
  <c r="I40" i="53"/>
  <c r="H40" i="53"/>
  <c r="P36" i="53"/>
  <c r="O36" i="53"/>
  <c r="N36" i="53"/>
  <c r="M36" i="53"/>
  <c r="L36" i="53"/>
  <c r="K36" i="53"/>
  <c r="J36" i="53"/>
  <c r="I36" i="53"/>
  <c r="H36" i="53"/>
  <c r="P32" i="53"/>
  <c r="O32" i="53"/>
  <c r="N32" i="53"/>
  <c r="M32" i="53"/>
  <c r="L32" i="53"/>
  <c r="K32" i="53"/>
  <c r="J32" i="53"/>
  <c r="I32" i="53"/>
  <c r="H32" i="53"/>
  <c r="P28" i="53"/>
  <c r="O28" i="53"/>
  <c r="N28" i="53"/>
  <c r="M28" i="53"/>
  <c r="L28" i="53"/>
  <c r="K28" i="53"/>
  <c r="J28" i="53"/>
  <c r="I28" i="53"/>
  <c r="H28" i="53"/>
  <c r="P24" i="53"/>
  <c r="O24" i="53"/>
  <c r="N24" i="53"/>
  <c r="M24" i="53"/>
  <c r="L24" i="53"/>
  <c r="K24" i="53"/>
  <c r="J24" i="53"/>
  <c r="I24" i="53"/>
  <c r="H24" i="53"/>
  <c r="P20" i="53"/>
  <c r="O20" i="53"/>
  <c r="N20" i="53"/>
  <c r="M20" i="53"/>
  <c r="L20" i="53"/>
  <c r="K20" i="53"/>
  <c r="J20" i="53"/>
  <c r="I20" i="53"/>
  <c r="H20" i="53"/>
  <c r="P16" i="53"/>
  <c r="O16" i="53"/>
  <c r="N16" i="53"/>
  <c r="M16" i="53"/>
  <c r="L16" i="53"/>
  <c r="K16" i="53"/>
  <c r="J16" i="53"/>
  <c r="I16" i="53"/>
  <c r="H16" i="53"/>
  <c r="P12" i="53"/>
  <c r="O12" i="53"/>
  <c r="N12" i="53"/>
  <c r="M12" i="53"/>
  <c r="L12" i="53"/>
  <c r="K12" i="53"/>
  <c r="J12" i="53"/>
  <c r="I12" i="53"/>
  <c r="H12" i="53"/>
</calcChain>
</file>

<file path=xl/sharedStrings.xml><?xml version="1.0" encoding="utf-8"?>
<sst xmlns="http://schemas.openxmlformats.org/spreadsheetml/2006/main" count="165" uniqueCount="44">
  <si>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</si>
  <si>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</si>
  <si>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</si>
  <si>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</si>
  <si>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</si>
  <si>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</si>
  <si>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</si>
  <si>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</si>
  <si>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</si>
  <si>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</si>
  <si>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</si>
  <si>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</si>
  <si>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</si>
  <si>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</si>
  <si>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</si>
  <si>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</si>
  <si>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</si>
  <si>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</si>
  <si>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</si>
  <si>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Linear / Table /Maxwell SLS</t>
  </si>
  <si>
    <t>class</t>
  </si>
  <si>
    <t>Subframe_Conn</t>
  </si>
  <si>
    <t>N/mm</t>
  </si>
  <si>
    <t>m</t>
  </si>
  <si>
    <t>Bushing_Ax3</t>
  </si>
  <si>
    <t>FSpringX</t>
  </si>
  <si>
    <t>FDamperX</t>
  </si>
  <si>
    <t>FSpringY</t>
  </si>
  <si>
    <t>FDamperY</t>
  </si>
  <si>
    <t>FSpringZ</t>
  </si>
  <si>
    <t>FDamperZ</t>
  </si>
  <si>
    <t>RSpringX</t>
  </si>
  <si>
    <t>RDamperX</t>
  </si>
  <si>
    <t>RSpringY</t>
  </si>
  <si>
    <t>RDamperY</t>
  </si>
  <si>
    <t>RSpringZ</t>
  </si>
  <si>
    <t>RDamperZ</t>
  </si>
  <si>
    <t>sFAxialOrientationZ</t>
  </si>
  <si>
    <t>sFAxialOrientationX</t>
  </si>
  <si>
    <t>sRAxialOrientationZ</t>
  </si>
  <si>
    <t>sRAxialOrientationX</t>
  </si>
  <si>
    <t>Joint HPs</t>
  </si>
  <si>
    <t>Delta</t>
  </si>
  <si>
    <t>BushArm_Ax3_SedanLG_UA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</si>
</sst>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5" borderId="0" xfId="1" applyFill="1"/>
    <xf numFmtId="0" fontId="1" fillId="6" borderId="0" xfId="1" applyFill="1"/>
  </cellXfs>
  <cellStyles count="2">
    <cellStyle name="Normal" xfId="0" builtinId="0"/>
    <cellStyle name="Normal 2" xfId="1" xr:uid="{59B68FC0-DF65-45B7-9161-1BA244C01964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94F7-AB9B-48F6-A145-75B81F85FC35}">
  <sheetPr>
    <tabColor theme="7" tint="0.79998168889431442"/>
  </sheetPr>
  <dimension ref="A1:P103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6" width="7.425781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21</v>
      </c>
    </row>
    <row r="3" spans="1:16" x14ac:dyDescent="0.25">
      <c r="A3" s="15" t="s">
        <v>20</v>
      </c>
      <c r="B3" s="16"/>
      <c r="C3" s="16"/>
      <c r="D3" s="16"/>
      <c r="E3" s="16"/>
      <c r="F3" s="17"/>
      <c r="G3" s="17"/>
      <c r="H3" s="18" t="s">
        <v>24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  <c r="J4" s="4" t="s">
        <v>41</v>
      </c>
      <c r="N4" s="4" t="s">
        <v>42</v>
      </c>
    </row>
    <row r="5" spans="1:16" x14ac:dyDescent="0.25">
      <c r="A5" s="5" t="s">
        <v>37</v>
      </c>
      <c r="B5" s="6"/>
      <c r="C5" s="6"/>
      <c r="D5" s="4" t="s">
        <v>23</v>
      </c>
      <c r="F5" s="19">
        <f>J5+$N$5</f>
        <v>0.51629999999999998</v>
      </c>
      <c r="G5" s="19">
        <f>K5+$O$5</f>
        <v>0.63060000000000005</v>
      </c>
      <c r="H5" s="19">
        <f>L5+$P$5</f>
        <v>0.5596000000000001</v>
      </c>
      <c r="J5" s="20">
        <v>0.1663</v>
      </c>
      <c r="K5" s="20">
        <v>0.63060000000000005</v>
      </c>
      <c r="L5" s="20">
        <v>0.53610000000000002</v>
      </c>
      <c r="N5" s="21">
        <f>J5-J7</f>
        <v>0.35</v>
      </c>
      <c r="O5" s="21">
        <f>K5-K7</f>
        <v>0</v>
      </c>
      <c r="P5" s="21">
        <f>L5-L7</f>
        <v>2.3500000000000076E-2</v>
      </c>
    </row>
    <row r="6" spans="1:16" x14ac:dyDescent="0.25">
      <c r="A6" s="5" t="s">
        <v>38</v>
      </c>
      <c r="B6" s="6"/>
      <c r="C6" s="6"/>
      <c r="D6" s="4" t="s">
        <v>23</v>
      </c>
      <c r="F6" s="19">
        <f>F5</f>
        <v>0.51629999999999998</v>
      </c>
      <c r="G6" s="19">
        <f>G5</f>
        <v>0.63060000000000005</v>
      </c>
      <c r="H6" s="19">
        <f>H5+0.01</f>
        <v>0.56960000000000011</v>
      </c>
      <c r="J6" s="20"/>
      <c r="K6" s="20"/>
      <c r="L6" s="20"/>
    </row>
    <row r="7" spans="1:16" x14ac:dyDescent="0.25">
      <c r="A7" s="5" t="s">
        <v>39</v>
      </c>
      <c r="B7" s="6"/>
      <c r="C7" s="6"/>
      <c r="D7" s="4" t="s">
        <v>23</v>
      </c>
      <c r="F7" s="19">
        <f>J7+$N$5</f>
        <v>0.16629999999999998</v>
      </c>
      <c r="G7" s="19">
        <f>K7+$O$5</f>
        <v>0.63060000000000005</v>
      </c>
      <c r="H7" s="19">
        <f>L7+$P$5</f>
        <v>0.53610000000000002</v>
      </c>
      <c r="J7" s="20">
        <v>-0.1837</v>
      </c>
      <c r="K7" s="20">
        <v>0.63060000000000005</v>
      </c>
      <c r="L7" s="20">
        <v>0.51259999999999994</v>
      </c>
    </row>
    <row r="8" spans="1:16" x14ac:dyDescent="0.25">
      <c r="A8" s="5" t="s">
        <v>40</v>
      </c>
      <c r="B8" s="6"/>
      <c r="C8" s="6"/>
      <c r="D8" s="4" t="s">
        <v>23</v>
      </c>
      <c r="F8" s="19">
        <f>F7</f>
        <v>0.16629999999999998</v>
      </c>
      <c r="G8" s="19">
        <f>G7</f>
        <v>0.63060000000000005</v>
      </c>
      <c r="H8" s="19">
        <f>H7+0.01</f>
        <v>0.54610000000000003</v>
      </c>
    </row>
    <row r="9" spans="1:16" x14ac:dyDescent="0.25">
      <c r="A9" s="5" t="s">
        <v>25</v>
      </c>
      <c r="B9" s="6" t="s">
        <v>16</v>
      </c>
      <c r="C9" s="6"/>
      <c r="E9" s="4" t="s">
        <v>19</v>
      </c>
      <c r="H9" s="14" t="s">
        <v>7</v>
      </c>
    </row>
    <row r="10" spans="1:16" x14ac:dyDescent="0.25">
      <c r="A10" s="5"/>
      <c r="B10" s="5" t="s">
        <v>7</v>
      </c>
      <c r="C10" s="6" t="s">
        <v>11</v>
      </c>
      <c r="D10" s="4" t="s">
        <v>22</v>
      </c>
      <c r="F10" s="9"/>
      <c r="G10" s="9"/>
      <c r="H10" s="10">
        <v>2000</v>
      </c>
    </row>
    <row r="11" spans="1:16" x14ac:dyDescent="0.25">
      <c r="A11" s="5"/>
      <c r="B11" s="5" t="s">
        <v>17</v>
      </c>
      <c r="C11" s="6" t="s">
        <v>2</v>
      </c>
      <c r="D11" s="4" t="s">
        <v>10</v>
      </c>
      <c r="F11" s="9"/>
      <c r="G11" s="9"/>
      <c r="H11" s="12">
        <v>-4</v>
      </c>
      <c r="I11" s="13">
        <v>-3</v>
      </c>
      <c r="J11" s="13">
        <v>-2</v>
      </c>
      <c r="K11" s="13">
        <v>-1</v>
      </c>
      <c r="L11" s="13">
        <v>0</v>
      </c>
      <c r="M11" s="12">
        <v>1</v>
      </c>
      <c r="N11" s="12">
        <v>2</v>
      </c>
      <c r="O11" s="12">
        <v>3</v>
      </c>
      <c r="P11" s="13">
        <v>4</v>
      </c>
    </row>
    <row r="12" spans="1:16" x14ac:dyDescent="0.25">
      <c r="A12" s="5"/>
      <c r="B12" s="5"/>
      <c r="C12" s="6" t="s">
        <v>12</v>
      </c>
      <c r="D12" s="4" t="s">
        <v>13</v>
      </c>
      <c r="F12" s="9"/>
      <c r="G12" s="9"/>
      <c r="H12" s="12">
        <f>-4*P59</f>
        <v>-4000</v>
      </c>
      <c r="I12" s="13">
        <f>-2.75*P59</f>
        <v>-2750</v>
      </c>
      <c r="J12" s="13">
        <f>-1.5*P59</f>
        <v>-1500</v>
      </c>
      <c r="K12" s="13">
        <f>-0.5*P59</f>
        <v>-500</v>
      </c>
      <c r="L12" s="13">
        <f>0*P59</f>
        <v>0</v>
      </c>
      <c r="M12" s="12">
        <f>0.5*P59</f>
        <v>500</v>
      </c>
      <c r="N12" s="12">
        <f>1.5*P59</f>
        <v>1500</v>
      </c>
      <c r="O12" s="12">
        <f>2.75*P59</f>
        <v>2750</v>
      </c>
      <c r="P12" s="13">
        <f>4*P59</f>
        <v>4000</v>
      </c>
    </row>
    <row r="13" spans="1:16" x14ac:dyDescent="0.25">
      <c r="A13" s="5" t="s">
        <v>26</v>
      </c>
      <c r="B13" s="6" t="s">
        <v>16</v>
      </c>
      <c r="C13" s="6"/>
      <c r="E13" s="4" t="s">
        <v>18</v>
      </c>
      <c r="H13" s="14" t="s">
        <v>7</v>
      </c>
      <c r="I13" s="13"/>
      <c r="J13" s="13"/>
      <c r="K13" s="13"/>
    </row>
    <row r="14" spans="1:16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3"/>
      <c r="J14" s="13"/>
      <c r="K14" s="13"/>
    </row>
    <row r="15" spans="1:16" x14ac:dyDescent="0.25">
      <c r="A15" s="5"/>
      <c r="B15" s="5" t="s">
        <v>17</v>
      </c>
      <c r="C15" s="6" t="s">
        <v>14</v>
      </c>
      <c r="D15" s="4" t="s">
        <v>15</v>
      </c>
      <c r="F15" s="9"/>
      <c r="G15" s="9"/>
      <c r="H15" s="12">
        <v>-4</v>
      </c>
      <c r="I15" s="13">
        <v>-3</v>
      </c>
      <c r="J15" s="13">
        <v>-2</v>
      </c>
      <c r="K15" s="13">
        <v>-1</v>
      </c>
      <c r="L15" s="13">
        <v>0</v>
      </c>
      <c r="M15" s="12">
        <v>1</v>
      </c>
      <c r="N15" s="12">
        <v>2</v>
      </c>
      <c r="O15" s="12">
        <v>3</v>
      </c>
      <c r="P15" s="13">
        <v>4</v>
      </c>
    </row>
    <row r="16" spans="1:16" x14ac:dyDescent="0.25">
      <c r="A16" s="6"/>
      <c r="B16" s="5"/>
      <c r="C16" s="6" t="s">
        <v>12</v>
      </c>
      <c r="D16" s="4" t="s">
        <v>13</v>
      </c>
      <c r="F16" s="9"/>
      <c r="G16" s="9"/>
      <c r="H16" s="12">
        <f>-4*P63</f>
        <v>-4000</v>
      </c>
      <c r="I16" s="13">
        <f>-2.75*P63</f>
        <v>-2750</v>
      </c>
      <c r="J16" s="13">
        <f>-1.5*P63</f>
        <v>-1500</v>
      </c>
      <c r="K16" s="13">
        <f>-0.5*P63</f>
        <v>-500</v>
      </c>
      <c r="L16" s="13">
        <f>0*P63</f>
        <v>0</v>
      </c>
      <c r="M16" s="12">
        <f>0.5*P63</f>
        <v>500</v>
      </c>
      <c r="N16" s="12">
        <f>1.5*P63</f>
        <v>1500</v>
      </c>
      <c r="O16" s="12">
        <f>2.75*P63</f>
        <v>2750</v>
      </c>
      <c r="P16" s="13">
        <f>4*P63</f>
        <v>4000</v>
      </c>
    </row>
    <row r="17" spans="1:16" x14ac:dyDescent="0.25">
      <c r="A17" s="6" t="s">
        <v>27</v>
      </c>
      <c r="B17" s="5" t="s">
        <v>16</v>
      </c>
      <c r="C17" s="6"/>
      <c r="E17" s="4" t="s">
        <v>18</v>
      </c>
      <c r="F17" s="9"/>
      <c r="G17" s="9"/>
      <c r="H17" s="14" t="s">
        <v>7</v>
      </c>
      <c r="I17" s="13"/>
      <c r="J17" s="13"/>
      <c r="K17" s="13"/>
      <c r="L17" s="13"/>
      <c r="M17" s="12"/>
      <c r="N17" s="12"/>
      <c r="O17" s="12"/>
      <c r="P17" s="13"/>
    </row>
    <row r="18" spans="1:16" x14ac:dyDescent="0.25">
      <c r="A18" s="5"/>
      <c r="B18" s="5" t="s">
        <v>7</v>
      </c>
      <c r="C18" s="6" t="s">
        <v>11</v>
      </c>
      <c r="D18" s="4" t="s">
        <v>22</v>
      </c>
      <c r="F18" s="9"/>
      <c r="G18" s="9"/>
      <c r="H18" s="10">
        <v>2000</v>
      </c>
    </row>
    <row r="19" spans="1:16" x14ac:dyDescent="0.25">
      <c r="A19" s="5"/>
      <c r="B19" s="5" t="s">
        <v>17</v>
      </c>
      <c r="C19" s="6" t="s">
        <v>2</v>
      </c>
      <c r="D19" s="4" t="s">
        <v>10</v>
      </c>
      <c r="F19" s="9"/>
      <c r="G19" s="9"/>
      <c r="H19" s="12">
        <v>-4</v>
      </c>
      <c r="I19" s="13">
        <v>-3</v>
      </c>
      <c r="J19" s="13">
        <v>-2</v>
      </c>
      <c r="K19" s="13">
        <v>-1</v>
      </c>
      <c r="L19" s="13">
        <v>0</v>
      </c>
      <c r="M19" s="12">
        <v>1</v>
      </c>
      <c r="N19" s="12">
        <v>2</v>
      </c>
      <c r="O19" s="12">
        <v>3</v>
      </c>
      <c r="P19" s="13">
        <v>4</v>
      </c>
    </row>
    <row r="20" spans="1:16" x14ac:dyDescent="0.25">
      <c r="A20" s="5"/>
      <c r="B20" s="5"/>
      <c r="C20" s="6" t="s">
        <v>12</v>
      </c>
      <c r="D20" s="4" t="s">
        <v>13</v>
      </c>
      <c r="F20" s="9"/>
      <c r="G20" s="9"/>
      <c r="H20" s="12">
        <f>-4*P67</f>
        <v>-4000</v>
      </c>
      <c r="I20" s="13">
        <f>-2.75*P67</f>
        <v>-2750</v>
      </c>
      <c r="J20" s="13">
        <f>-1.5*P67</f>
        <v>-1500</v>
      </c>
      <c r="K20" s="13">
        <f>-0.5*P67</f>
        <v>-500</v>
      </c>
      <c r="L20" s="13">
        <f>0*P67</f>
        <v>0</v>
      </c>
      <c r="M20" s="12">
        <f>0.5*P67</f>
        <v>500</v>
      </c>
      <c r="N20" s="12">
        <f>1.5*P67</f>
        <v>1500</v>
      </c>
      <c r="O20" s="12">
        <f>2.75*P67</f>
        <v>2750</v>
      </c>
      <c r="P20" s="13">
        <f>4*P67</f>
        <v>4000</v>
      </c>
    </row>
    <row r="21" spans="1:16" x14ac:dyDescent="0.25">
      <c r="A21" s="5" t="s">
        <v>28</v>
      </c>
      <c r="B21" s="5" t="s">
        <v>16</v>
      </c>
      <c r="C21" s="6"/>
      <c r="E21" s="4" t="s">
        <v>18</v>
      </c>
      <c r="F21" s="9"/>
      <c r="G21" s="9"/>
      <c r="H21" s="14" t="s">
        <v>7</v>
      </c>
      <c r="I21" s="13"/>
      <c r="J21" s="13"/>
      <c r="K21" s="13"/>
      <c r="L21" s="13"/>
      <c r="M21" s="12"/>
      <c r="N21" s="12"/>
      <c r="O21" s="12"/>
      <c r="P21" s="13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3"/>
      <c r="J22" s="13"/>
      <c r="K22" s="13"/>
    </row>
    <row r="23" spans="1:16" x14ac:dyDescent="0.25">
      <c r="A23" s="5"/>
      <c r="B23" s="5" t="s">
        <v>17</v>
      </c>
      <c r="C23" s="6" t="s">
        <v>14</v>
      </c>
      <c r="D23" s="4" t="s">
        <v>15</v>
      </c>
      <c r="F23" s="9"/>
      <c r="G23" s="9"/>
      <c r="H23" s="12">
        <v>-4</v>
      </c>
      <c r="I23" s="13">
        <v>-3</v>
      </c>
      <c r="J23" s="13">
        <v>-2</v>
      </c>
      <c r="K23" s="13">
        <v>-1</v>
      </c>
      <c r="L23" s="13">
        <v>0</v>
      </c>
      <c r="M23" s="12">
        <v>1</v>
      </c>
      <c r="N23" s="12">
        <v>2</v>
      </c>
      <c r="O23" s="12">
        <v>3</v>
      </c>
      <c r="P23" s="13">
        <v>4</v>
      </c>
    </row>
    <row r="24" spans="1:16" x14ac:dyDescent="0.25">
      <c r="A24" s="5"/>
      <c r="B24" s="5"/>
      <c r="C24" s="6" t="s">
        <v>12</v>
      </c>
      <c r="D24" s="4" t="s">
        <v>13</v>
      </c>
      <c r="F24" s="9"/>
      <c r="G24" s="9"/>
      <c r="H24" s="12">
        <f>-4*P71</f>
        <v>-4000</v>
      </c>
      <c r="I24" s="13">
        <f>-2.75*P71</f>
        <v>-2750</v>
      </c>
      <c r="J24" s="13">
        <f>-1.5*P71</f>
        <v>-1500</v>
      </c>
      <c r="K24" s="13">
        <f>-0.5*P71</f>
        <v>-500</v>
      </c>
      <c r="L24" s="13">
        <f>0*P71</f>
        <v>0</v>
      </c>
      <c r="M24" s="12">
        <f>0.5*P71</f>
        <v>500</v>
      </c>
      <c r="N24" s="12">
        <f>1.5*P71</f>
        <v>1500</v>
      </c>
      <c r="O24" s="12">
        <f>2.75*P71</f>
        <v>2750</v>
      </c>
      <c r="P24" s="13">
        <f>4*P71</f>
        <v>4000</v>
      </c>
    </row>
    <row r="25" spans="1:16" x14ac:dyDescent="0.25">
      <c r="A25" s="6" t="s">
        <v>29</v>
      </c>
      <c r="B25" s="5" t="s">
        <v>16</v>
      </c>
      <c r="C25" s="6"/>
      <c r="E25" s="4" t="s">
        <v>18</v>
      </c>
      <c r="F25" s="9"/>
      <c r="G25" s="9"/>
      <c r="H25" s="14" t="s">
        <v>7</v>
      </c>
      <c r="I25" s="13"/>
      <c r="J25" s="13"/>
      <c r="K25" s="13"/>
      <c r="L25" s="13"/>
      <c r="M25" s="12"/>
      <c r="N25" s="12"/>
      <c r="O25" s="12"/>
      <c r="P25" s="13"/>
    </row>
    <row r="26" spans="1:16" x14ac:dyDescent="0.25">
      <c r="A26" s="5"/>
      <c r="B26" s="5" t="s">
        <v>7</v>
      </c>
      <c r="C26" s="6" t="s">
        <v>11</v>
      </c>
      <c r="D26" s="4" t="s">
        <v>22</v>
      </c>
      <c r="F26" s="9"/>
      <c r="G26" s="9"/>
      <c r="H26" s="10">
        <v>2000</v>
      </c>
    </row>
    <row r="27" spans="1:16" x14ac:dyDescent="0.25">
      <c r="A27" s="5"/>
      <c r="B27" s="5" t="s">
        <v>17</v>
      </c>
      <c r="C27" s="6" t="s">
        <v>2</v>
      </c>
      <c r="D27" s="4" t="s">
        <v>10</v>
      </c>
      <c r="F27" s="9"/>
      <c r="G27" s="9"/>
      <c r="H27" s="12">
        <v>-4</v>
      </c>
      <c r="I27" s="13">
        <v>-3</v>
      </c>
      <c r="J27" s="13">
        <v>-2</v>
      </c>
      <c r="K27" s="13">
        <v>-1</v>
      </c>
      <c r="L27" s="13">
        <v>0</v>
      </c>
      <c r="M27" s="12">
        <v>1</v>
      </c>
      <c r="N27" s="12">
        <v>2</v>
      </c>
      <c r="O27" s="12">
        <v>3</v>
      </c>
      <c r="P27" s="13">
        <v>4</v>
      </c>
    </row>
    <row r="28" spans="1:16" x14ac:dyDescent="0.25">
      <c r="A28" s="5"/>
      <c r="B28" s="5"/>
      <c r="C28" s="6" t="s">
        <v>12</v>
      </c>
      <c r="D28" s="4" t="s">
        <v>13</v>
      </c>
      <c r="F28" s="9"/>
      <c r="G28" s="9"/>
      <c r="H28" s="12">
        <f>-4*P75</f>
        <v>-4000</v>
      </c>
      <c r="I28" s="13">
        <f>-2.75*P75</f>
        <v>-2750</v>
      </c>
      <c r="J28" s="13">
        <f>-1.5*P75</f>
        <v>-1500</v>
      </c>
      <c r="K28" s="13">
        <f>-0.5*P75</f>
        <v>-500</v>
      </c>
      <c r="L28" s="13">
        <f>0*P75</f>
        <v>0</v>
      </c>
      <c r="M28" s="12">
        <f>0.5*P75</f>
        <v>500</v>
      </c>
      <c r="N28" s="12">
        <f>1.5*P75</f>
        <v>1500</v>
      </c>
      <c r="O28" s="12">
        <f>2.75*P75</f>
        <v>2750</v>
      </c>
      <c r="P28" s="13">
        <f>4*P75</f>
        <v>4000</v>
      </c>
    </row>
    <row r="29" spans="1:16" x14ac:dyDescent="0.25">
      <c r="A29" s="5" t="s">
        <v>30</v>
      </c>
      <c r="B29" s="5" t="s">
        <v>16</v>
      </c>
      <c r="C29" s="6"/>
      <c r="E29" s="4" t="s">
        <v>18</v>
      </c>
      <c r="F29" s="9"/>
      <c r="G29" s="9"/>
      <c r="H29" s="14" t="s">
        <v>7</v>
      </c>
      <c r="I29" s="13"/>
      <c r="J29" s="13"/>
      <c r="K29" s="13"/>
      <c r="L29" s="13"/>
      <c r="M29" s="12"/>
      <c r="N29" s="12"/>
      <c r="O29" s="12"/>
      <c r="P29" s="13"/>
    </row>
    <row r="30" spans="1:16" x14ac:dyDescent="0.25">
      <c r="A30" s="5"/>
      <c r="B30" s="5" t="s">
        <v>7</v>
      </c>
      <c r="C30" s="6" t="s">
        <v>8</v>
      </c>
      <c r="D30" s="4" t="s">
        <v>9</v>
      </c>
      <c r="F30" s="9"/>
      <c r="G30" s="9"/>
      <c r="H30" s="10">
        <v>2000</v>
      </c>
      <c r="I30" s="13"/>
      <c r="J30" s="13"/>
      <c r="K30" s="13"/>
    </row>
    <row r="31" spans="1:16" x14ac:dyDescent="0.25">
      <c r="A31" s="5"/>
      <c r="B31" s="5" t="s">
        <v>17</v>
      </c>
      <c r="C31" s="6" t="s">
        <v>14</v>
      </c>
      <c r="D31" s="4" t="s">
        <v>15</v>
      </c>
      <c r="F31" s="9"/>
      <c r="G31" s="9"/>
      <c r="H31" s="12">
        <v>-4</v>
      </c>
      <c r="I31" s="13">
        <v>-3</v>
      </c>
      <c r="J31" s="13">
        <v>-2</v>
      </c>
      <c r="K31" s="13">
        <v>-1</v>
      </c>
      <c r="L31" s="13">
        <v>0</v>
      </c>
      <c r="M31" s="12">
        <v>1</v>
      </c>
      <c r="N31" s="12">
        <v>2</v>
      </c>
      <c r="O31" s="12">
        <v>3</v>
      </c>
      <c r="P31" s="13">
        <v>4</v>
      </c>
    </row>
    <row r="32" spans="1:16" x14ac:dyDescent="0.25">
      <c r="A32" s="5"/>
      <c r="B32" s="5"/>
      <c r="C32" s="6" t="s">
        <v>12</v>
      </c>
      <c r="D32" s="4" t="s">
        <v>13</v>
      </c>
      <c r="F32" s="9"/>
      <c r="G32" s="9"/>
      <c r="H32" s="12">
        <f>-4*P79</f>
        <v>-4000</v>
      </c>
      <c r="I32" s="13">
        <f>-2.75*P79</f>
        <v>-2750</v>
      </c>
      <c r="J32" s="13">
        <f>-1.5*P79</f>
        <v>-1500</v>
      </c>
      <c r="K32" s="13">
        <f>-0.5*P79</f>
        <v>-500</v>
      </c>
      <c r="L32" s="13">
        <f>0*P79</f>
        <v>0</v>
      </c>
      <c r="M32" s="12">
        <f>0.5*P79</f>
        <v>500</v>
      </c>
      <c r="N32" s="12">
        <f>1.5*P79</f>
        <v>1500</v>
      </c>
      <c r="O32" s="12">
        <f>2.75*P79</f>
        <v>2750</v>
      </c>
      <c r="P32" s="13">
        <f>4*P79</f>
        <v>4000</v>
      </c>
    </row>
    <row r="33" spans="1:16" x14ac:dyDescent="0.25">
      <c r="A33" s="5" t="s">
        <v>31</v>
      </c>
      <c r="B33" s="6" t="s">
        <v>16</v>
      </c>
      <c r="C33" s="6"/>
      <c r="E33" s="4" t="s">
        <v>19</v>
      </c>
      <c r="H33" s="14" t="s">
        <v>7</v>
      </c>
    </row>
    <row r="34" spans="1:16" x14ac:dyDescent="0.25">
      <c r="A34" s="5"/>
      <c r="B34" s="5" t="s">
        <v>7</v>
      </c>
      <c r="C34" s="6" t="s">
        <v>11</v>
      </c>
      <c r="D34" s="4" t="s">
        <v>22</v>
      </c>
      <c r="F34" s="9"/>
      <c r="G34" s="9"/>
      <c r="H34" s="10">
        <v>2000</v>
      </c>
    </row>
    <row r="35" spans="1:16" x14ac:dyDescent="0.25">
      <c r="A35" s="5"/>
      <c r="B35" s="5" t="s">
        <v>17</v>
      </c>
      <c r="C35" s="6" t="s">
        <v>2</v>
      </c>
      <c r="D35" s="4" t="s">
        <v>10</v>
      </c>
      <c r="F35" s="9"/>
      <c r="G35" s="9"/>
      <c r="H35" s="12">
        <v>-4</v>
      </c>
      <c r="I35" s="13">
        <v>-3</v>
      </c>
      <c r="J35" s="13">
        <v>-2</v>
      </c>
      <c r="K35" s="13">
        <v>-1</v>
      </c>
      <c r="L35" s="13">
        <v>0</v>
      </c>
      <c r="M35" s="12">
        <v>1</v>
      </c>
      <c r="N35" s="12">
        <v>2</v>
      </c>
      <c r="O35" s="12">
        <v>3</v>
      </c>
      <c r="P35" s="13">
        <v>4</v>
      </c>
    </row>
    <row r="36" spans="1:16" x14ac:dyDescent="0.25">
      <c r="A36" s="5"/>
      <c r="B36" s="5"/>
      <c r="C36" s="6" t="s">
        <v>12</v>
      </c>
      <c r="D36" s="4" t="s">
        <v>13</v>
      </c>
      <c r="F36" s="9"/>
      <c r="G36" s="9"/>
      <c r="H36" s="12">
        <f>-4*P83</f>
        <v>-4000</v>
      </c>
      <c r="I36" s="13">
        <f>-2.75*P83</f>
        <v>-2750</v>
      </c>
      <c r="J36" s="13">
        <f>-1.5*P83</f>
        <v>-1500</v>
      </c>
      <c r="K36" s="13">
        <f>-0.5*P83</f>
        <v>-500</v>
      </c>
      <c r="L36" s="13">
        <f>0*P83</f>
        <v>0</v>
      </c>
      <c r="M36" s="12">
        <f>0.5*P83</f>
        <v>500</v>
      </c>
      <c r="N36" s="12">
        <f>1.5*P83</f>
        <v>1500</v>
      </c>
      <c r="O36" s="12">
        <f>2.75*P83</f>
        <v>2750</v>
      </c>
      <c r="P36" s="13">
        <f>4*P83</f>
        <v>4000</v>
      </c>
    </row>
    <row r="37" spans="1:16" x14ac:dyDescent="0.25">
      <c r="A37" s="5" t="s">
        <v>32</v>
      </c>
      <c r="B37" s="6" t="s">
        <v>16</v>
      </c>
      <c r="C37" s="6"/>
      <c r="E37" s="4" t="s">
        <v>18</v>
      </c>
      <c r="H37" s="14" t="s">
        <v>7</v>
      </c>
      <c r="I37" s="13"/>
      <c r="J37" s="13"/>
      <c r="K37" s="13"/>
    </row>
    <row r="38" spans="1:16" x14ac:dyDescent="0.25">
      <c r="A38" s="5"/>
      <c r="B38" s="5" t="s">
        <v>7</v>
      </c>
      <c r="C38" s="6" t="s">
        <v>8</v>
      </c>
      <c r="D38" s="4" t="s">
        <v>9</v>
      </c>
      <c r="F38" s="9"/>
      <c r="G38" s="9"/>
      <c r="H38" s="10">
        <v>2000</v>
      </c>
      <c r="I38" s="13"/>
      <c r="J38" s="13"/>
      <c r="K38" s="13"/>
    </row>
    <row r="39" spans="1:16" x14ac:dyDescent="0.25">
      <c r="A39" s="5"/>
      <c r="B39" s="5" t="s">
        <v>17</v>
      </c>
      <c r="C39" s="6" t="s">
        <v>14</v>
      </c>
      <c r="D39" s="4" t="s">
        <v>15</v>
      </c>
      <c r="F39" s="9"/>
      <c r="G39" s="9"/>
      <c r="H39" s="12">
        <v>-4</v>
      </c>
      <c r="I39" s="13">
        <v>-3</v>
      </c>
      <c r="J39" s="13">
        <v>-2</v>
      </c>
      <c r="K39" s="13">
        <v>-1</v>
      </c>
      <c r="L39" s="13">
        <v>0</v>
      </c>
      <c r="M39" s="12">
        <v>1</v>
      </c>
      <c r="N39" s="12">
        <v>2</v>
      </c>
      <c r="O39" s="12">
        <v>3</v>
      </c>
      <c r="P39" s="13">
        <v>4</v>
      </c>
    </row>
    <row r="40" spans="1:16" x14ac:dyDescent="0.25">
      <c r="A40" s="6"/>
      <c r="B40" s="5"/>
      <c r="C40" s="6" t="s">
        <v>12</v>
      </c>
      <c r="D40" s="4" t="s">
        <v>13</v>
      </c>
      <c r="F40" s="9"/>
      <c r="G40" s="9"/>
      <c r="H40" s="12">
        <f>-4*P87</f>
        <v>-4000</v>
      </c>
      <c r="I40" s="13">
        <f>-2.75*P87</f>
        <v>-2750</v>
      </c>
      <c r="J40" s="13">
        <f>-1.5*P87</f>
        <v>-1500</v>
      </c>
      <c r="K40" s="13">
        <f>-0.5*P87</f>
        <v>-500</v>
      </c>
      <c r="L40" s="13">
        <f>0*P87</f>
        <v>0</v>
      </c>
      <c r="M40" s="12">
        <f>0.5*P87</f>
        <v>500</v>
      </c>
      <c r="N40" s="12">
        <f>1.5*P87</f>
        <v>1500</v>
      </c>
      <c r="O40" s="12">
        <f>2.75*P87</f>
        <v>2750</v>
      </c>
      <c r="P40" s="13">
        <f>4*P87</f>
        <v>4000</v>
      </c>
    </row>
    <row r="41" spans="1:16" x14ac:dyDescent="0.25">
      <c r="A41" s="6" t="s">
        <v>33</v>
      </c>
      <c r="B41" s="5" t="s">
        <v>16</v>
      </c>
      <c r="C41" s="6"/>
      <c r="E41" s="4" t="s">
        <v>18</v>
      </c>
      <c r="F41" s="9"/>
      <c r="G41" s="9"/>
      <c r="H41" s="14" t="s">
        <v>7</v>
      </c>
      <c r="I41" s="13"/>
      <c r="J41" s="13"/>
      <c r="K41" s="13"/>
      <c r="L41" s="13"/>
      <c r="M41" s="12"/>
      <c r="N41" s="12"/>
      <c r="O41" s="12"/>
      <c r="P41" s="13"/>
    </row>
    <row r="42" spans="1:16" x14ac:dyDescent="0.25">
      <c r="A42" s="5"/>
      <c r="B42" s="5" t="s">
        <v>7</v>
      </c>
      <c r="C42" s="6" t="s">
        <v>11</v>
      </c>
      <c r="D42" s="4" t="s">
        <v>22</v>
      </c>
      <c r="F42" s="9"/>
      <c r="G42" s="9"/>
      <c r="H42" s="10">
        <v>2000</v>
      </c>
    </row>
    <row r="43" spans="1:16" x14ac:dyDescent="0.25">
      <c r="A43" s="5"/>
      <c r="B43" s="5" t="s">
        <v>17</v>
      </c>
      <c r="C43" s="6" t="s">
        <v>2</v>
      </c>
      <c r="D43" s="4" t="s">
        <v>10</v>
      </c>
      <c r="F43" s="9"/>
      <c r="G43" s="9"/>
      <c r="H43" s="12">
        <v>-4</v>
      </c>
      <c r="I43" s="13">
        <v>-3</v>
      </c>
      <c r="J43" s="13">
        <v>-2</v>
      </c>
      <c r="K43" s="13">
        <v>-1</v>
      </c>
      <c r="L43" s="13">
        <v>0</v>
      </c>
      <c r="M43" s="12">
        <v>1</v>
      </c>
      <c r="N43" s="12">
        <v>2</v>
      </c>
      <c r="O43" s="12">
        <v>3</v>
      </c>
      <c r="P43" s="13">
        <v>4</v>
      </c>
    </row>
    <row r="44" spans="1:16" x14ac:dyDescent="0.25">
      <c r="A44" s="5"/>
      <c r="B44" s="5"/>
      <c r="C44" s="6" t="s">
        <v>12</v>
      </c>
      <c r="D44" s="4" t="s">
        <v>13</v>
      </c>
      <c r="F44" s="9"/>
      <c r="G44" s="9"/>
      <c r="H44" s="12">
        <f>-4*P91</f>
        <v>-4000</v>
      </c>
      <c r="I44" s="13">
        <f>-2.75*P91</f>
        <v>-2750</v>
      </c>
      <c r="J44" s="13">
        <f>-1.5*P91</f>
        <v>-1500</v>
      </c>
      <c r="K44" s="13">
        <f>-0.5*P91</f>
        <v>-500</v>
      </c>
      <c r="L44" s="13">
        <f>0*P91</f>
        <v>0</v>
      </c>
      <c r="M44" s="12">
        <f>0.5*P91</f>
        <v>500</v>
      </c>
      <c r="N44" s="12">
        <f>1.5*P91</f>
        <v>1500</v>
      </c>
      <c r="O44" s="12">
        <f>2.75*P91</f>
        <v>2750</v>
      </c>
      <c r="P44" s="13">
        <f>4*P91</f>
        <v>4000</v>
      </c>
    </row>
    <row r="45" spans="1:16" x14ac:dyDescent="0.25">
      <c r="A45" s="5" t="s">
        <v>34</v>
      </c>
      <c r="B45" s="5" t="s">
        <v>16</v>
      </c>
      <c r="C45" s="6"/>
      <c r="E45" s="4" t="s">
        <v>18</v>
      </c>
      <c r="F45" s="9"/>
      <c r="G45" s="9"/>
      <c r="H45" s="14" t="s">
        <v>7</v>
      </c>
      <c r="I45" s="13"/>
      <c r="J45" s="13"/>
      <c r="K45" s="13"/>
      <c r="L45" s="13"/>
      <c r="M45" s="12"/>
      <c r="N45" s="12"/>
      <c r="O45" s="12"/>
      <c r="P45" s="13"/>
    </row>
    <row r="46" spans="1:16" x14ac:dyDescent="0.25">
      <c r="A46" s="5"/>
      <c r="B46" s="5" t="s">
        <v>7</v>
      </c>
      <c r="C46" s="6" t="s">
        <v>8</v>
      </c>
      <c r="D46" s="4" t="s">
        <v>9</v>
      </c>
      <c r="F46" s="9"/>
      <c r="G46" s="9"/>
      <c r="H46" s="10">
        <v>2000</v>
      </c>
      <c r="I46" s="13"/>
      <c r="J46" s="13"/>
      <c r="K46" s="13"/>
    </row>
    <row r="47" spans="1:16" x14ac:dyDescent="0.25">
      <c r="A47" s="5"/>
      <c r="B47" s="5" t="s">
        <v>17</v>
      </c>
      <c r="C47" s="6" t="s">
        <v>14</v>
      </c>
      <c r="D47" s="4" t="s">
        <v>15</v>
      </c>
      <c r="F47" s="9"/>
      <c r="G47" s="9"/>
      <c r="H47" s="12">
        <v>-4</v>
      </c>
      <c r="I47" s="13">
        <v>-3</v>
      </c>
      <c r="J47" s="13">
        <v>-2</v>
      </c>
      <c r="K47" s="13">
        <v>-1</v>
      </c>
      <c r="L47" s="13">
        <v>0</v>
      </c>
      <c r="M47" s="12">
        <v>1</v>
      </c>
      <c r="N47" s="12">
        <v>2</v>
      </c>
      <c r="O47" s="12">
        <v>3</v>
      </c>
      <c r="P47" s="13">
        <v>4</v>
      </c>
    </row>
    <row r="48" spans="1:16" x14ac:dyDescent="0.25">
      <c r="A48" s="5"/>
      <c r="B48" s="5"/>
      <c r="C48" s="6" t="s">
        <v>12</v>
      </c>
      <c r="D48" s="4" t="s">
        <v>13</v>
      </c>
      <c r="F48" s="9"/>
      <c r="G48" s="9"/>
      <c r="H48" s="12">
        <f>-4*P95</f>
        <v>-4000</v>
      </c>
      <c r="I48" s="13">
        <f>-2.75*P95</f>
        <v>-2750</v>
      </c>
      <c r="J48" s="13">
        <f>-1.5*P95</f>
        <v>-1500</v>
      </c>
      <c r="K48" s="13">
        <f>-0.5*P95</f>
        <v>-500</v>
      </c>
      <c r="L48" s="13">
        <f>0*P95</f>
        <v>0</v>
      </c>
      <c r="M48" s="12">
        <f>0.5*P95</f>
        <v>500</v>
      </c>
      <c r="N48" s="12">
        <f>1.5*P95</f>
        <v>1500</v>
      </c>
      <c r="O48" s="12">
        <f>2.75*P95</f>
        <v>2750</v>
      </c>
      <c r="P48" s="13">
        <f>4*P95</f>
        <v>4000</v>
      </c>
    </row>
    <row r="49" spans="1:16" x14ac:dyDescent="0.25">
      <c r="A49" s="6" t="s">
        <v>35</v>
      </c>
      <c r="B49" s="5" t="s">
        <v>16</v>
      </c>
      <c r="C49" s="6"/>
      <c r="E49" s="4" t="s">
        <v>18</v>
      </c>
      <c r="F49" s="9"/>
      <c r="G49" s="9"/>
      <c r="H49" s="14" t="s">
        <v>7</v>
      </c>
      <c r="I49" s="13"/>
      <c r="J49" s="13"/>
      <c r="K49" s="13"/>
      <c r="L49" s="13"/>
      <c r="M49" s="12"/>
      <c r="N49" s="12"/>
      <c r="O49" s="12"/>
      <c r="P49" s="13"/>
    </row>
    <row r="50" spans="1:16" x14ac:dyDescent="0.25">
      <c r="A50" s="5"/>
      <c r="B50" s="5" t="s">
        <v>7</v>
      </c>
      <c r="C50" s="6" t="s">
        <v>11</v>
      </c>
      <c r="D50" s="4" t="s">
        <v>22</v>
      </c>
      <c r="F50" s="9"/>
      <c r="G50" s="9"/>
      <c r="H50" s="10">
        <v>2000</v>
      </c>
    </row>
    <row r="51" spans="1:16" x14ac:dyDescent="0.25">
      <c r="A51" s="5"/>
      <c r="B51" s="5" t="s">
        <v>17</v>
      </c>
      <c r="C51" s="6" t="s">
        <v>2</v>
      </c>
      <c r="D51" s="4" t="s">
        <v>10</v>
      </c>
      <c r="F51" s="9"/>
      <c r="G51" s="9"/>
      <c r="H51" s="12">
        <v>-4</v>
      </c>
      <c r="I51" s="13">
        <v>-3</v>
      </c>
      <c r="J51" s="13">
        <v>-2</v>
      </c>
      <c r="K51" s="13">
        <v>-1</v>
      </c>
      <c r="L51" s="13">
        <v>0</v>
      </c>
      <c r="M51" s="12">
        <v>1</v>
      </c>
      <c r="N51" s="12">
        <v>2</v>
      </c>
      <c r="O51" s="12">
        <v>3</v>
      </c>
      <c r="P51" s="13">
        <v>4</v>
      </c>
    </row>
    <row r="52" spans="1:16" x14ac:dyDescent="0.25">
      <c r="A52" s="5"/>
      <c r="B52" s="5"/>
      <c r="C52" s="6" t="s">
        <v>12</v>
      </c>
      <c r="D52" s="4" t="s">
        <v>13</v>
      </c>
      <c r="F52" s="9"/>
      <c r="G52" s="9"/>
      <c r="H52" s="12">
        <f>-4*P99</f>
        <v>-4000</v>
      </c>
      <c r="I52" s="13">
        <f>-2.75*P99</f>
        <v>-2750</v>
      </c>
      <c r="J52" s="13">
        <f>-1.5*P99</f>
        <v>-1500</v>
      </c>
      <c r="K52" s="13">
        <f>-0.5*P99</f>
        <v>-500</v>
      </c>
      <c r="L52" s="13">
        <f>0*P99</f>
        <v>0</v>
      </c>
      <c r="M52" s="12">
        <f>0.5*P99</f>
        <v>500</v>
      </c>
      <c r="N52" s="12">
        <f>1.5*P99</f>
        <v>1500</v>
      </c>
      <c r="O52" s="12">
        <f>2.75*P99</f>
        <v>2750</v>
      </c>
      <c r="P52" s="13">
        <f>4*P99</f>
        <v>4000</v>
      </c>
    </row>
    <row r="53" spans="1:16" x14ac:dyDescent="0.25">
      <c r="A53" s="5" t="s">
        <v>36</v>
      </c>
      <c r="B53" s="5" t="s">
        <v>16</v>
      </c>
      <c r="C53" s="6"/>
      <c r="E53" s="4" t="s">
        <v>18</v>
      </c>
      <c r="F53" s="9"/>
      <c r="G53" s="9"/>
      <c r="H53" s="14" t="s">
        <v>7</v>
      </c>
      <c r="I53" s="13"/>
      <c r="J53" s="13"/>
      <c r="K53" s="13"/>
      <c r="L53" s="13"/>
      <c r="M53" s="12"/>
      <c r="N53" s="12"/>
      <c r="O53" s="12"/>
      <c r="P53" s="13"/>
    </row>
    <row r="54" spans="1:16" x14ac:dyDescent="0.25">
      <c r="A54" s="5"/>
      <c r="B54" s="5" t="s">
        <v>7</v>
      </c>
      <c r="C54" s="6" t="s">
        <v>8</v>
      </c>
      <c r="D54" s="4" t="s">
        <v>9</v>
      </c>
      <c r="F54" s="9"/>
      <c r="G54" s="9"/>
      <c r="H54" s="10">
        <v>2000</v>
      </c>
      <c r="I54" s="13"/>
      <c r="J54" s="13"/>
      <c r="K54" s="13"/>
    </row>
    <row r="55" spans="1:16" x14ac:dyDescent="0.25">
      <c r="A55" s="5"/>
      <c r="B55" s="5" t="s">
        <v>17</v>
      </c>
      <c r="C55" s="6" t="s">
        <v>14</v>
      </c>
      <c r="D55" s="4" t="s">
        <v>15</v>
      </c>
      <c r="F55" s="9"/>
      <c r="G55" s="9"/>
      <c r="H55" s="12">
        <v>-4</v>
      </c>
      <c r="I55" s="13">
        <v>-3</v>
      </c>
      <c r="J55" s="13">
        <v>-2</v>
      </c>
      <c r="K55" s="13">
        <v>-1</v>
      </c>
      <c r="L55" s="13">
        <v>0</v>
      </c>
      <c r="M55" s="12">
        <v>1</v>
      </c>
      <c r="N55" s="12">
        <v>2</v>
      </c>
      <c r="O55" s="12">
        <v>3</v>
      </c>
      <c r="P55" s="13">
        <v>4</v>
      </c>
    </row>
    <row r="56" spans="1:16" x14ac:dyDescent="0.25">
      <c r="A56" s="5"/>
      <c r="B56" s="5"/>
      <c r="C56" s="6" t="s">
        <v>12</v>
      </c>
      <c r="D56" s="4" t="s">
        <v>13</v>
      </c>
      <c r="F56" s="9"/>
      <c r="G56" s="9"/>
      <c r="H56" s="12">
        <f>-4*P103</f>
        <v>-4000</v>
      </c>
      <c r="I56" s="13">
        <f>-2.75*P103</f>
        <v>-2750</v>
      </c>
      <c r="J56" s="13">
        <f>-1.5*P103</f>
        <v>-1500</v>
      </c>
      <c r="K56" s="13">
        <f>-0.5*P103</f>
        <v>-500</v>
      </c>
      <c r="L56" s="13">
        <f>0*P103</f>
        <v>0</v>
      </c>
      <c r="M56" s="12">
        <f>0.5*P103</f>
        <v>500</v>
      </c>
      <c r="N56" s="12">
        <f>1.5*P103</f>
        <v>1500</v>
      </c>
      <c r="O56" s="12">
        <f>2.75*P103</f>
        <v>2750</v>
      </c>
      <c r="P56" s="13">
        <f>4*P103</f>
        <v>4000</v>
      </c>
    </row>
    <row r="59" spans="1:16" x14ac:dyDescent="0.25">
      <c r="P59" s="4">
        <v>1000</v>
      </c>
    </row>
    <row r="63" spans="1:16" x14ac:dyDescent="0.25">
      <c r="P63" s="4">
        <v>1000</v>
      </c>
    </row>
    <row r="67" spans="16:16" x14ac:dyDescent="0.25">
      <c r="P67" s="4">
        <v>1000</v>
      </c>
    </row>
    <row r="71" spans="16:16" x14ac:dyDescent="0.25">
      <c r="P71" s="4">
        <v>1000</v>
      </c>
    </row>
    <row r="75" spans="16:16" x14ac:dyDescent="0.25">
      <c r="P75" s="4">
        <v>1000</v>
      </c>
    </row>
    <row r="79" spans="16:16" x14ac:dyDescent="0.25">
      <c r="P79" s="4">
        <v>1000</v>
      </c>
    </row>
    <row r="83" spans="16:16" x14ac:dyDescent="0.25">
      <c r="P83" s="4">
        <v>1000</v>
      </c>
    </row>
    <row r="87" spans="16:16" x14ac:dyDescent="0.25">
      <c r="P87" s="4">
        <v>1000</v>
      </c>
    </row>
    <row r="91" spans="16:16" x14ac:dyDescent="0.25">
      <c r="P91" s="4">
        <v>1000</v>
      </c>
    </row>
    <row r="95" spans="16:16" x14ac:dyDescent="0.25">
      <c r="P95" s="4">
        <v>1000</v>
      </c>
    </row>
    <row r="99" spans="16:16" x14ac:dyDescent="0.25">
      <c r="P99" s="4">
        <v>1000</v>
      </c>
    </row>
    <row r="103" spans="16:16" x14ac:dyDescent="0.25">
      <c r="P103" s="4">
        <v>1000</v>
      </c>
    </row>
  </sheetData>
  <conditionalFormatting sqref="B10:C12 B14:C32 A23 A31">
    <cfRule type="cellIs" dxfId="1" priority="2" operator="equal">
      <formula>"class"</formula>
    </cfRule>
  </conditionalFormatting>
  <conditionalFormatting sqref="B34:C36 B38:C56 A47 A5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BushingAx3_Sedan_UA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2025-04-08T10:15:17Z</dcterms:modified>
</cp:coreProperties>
</file>