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059ACEA4-DE66-4EE4-A4F4-A37A6924DDA1}" xr6:coauthVersionLast="47" xr6:coauthVersionMax="47" xr10:uidLastSave="{00000000-0000-0000-0000-000000000000}"/>
  <bookViews>
    <workbookView xWindow="35220" yWindow="1605" windowWidth="21600" windowHeight="13965" tabRatio="988" xr2:uid="{5C9B011B-FECB-46A4-81D1-C980D278E613}"/>
  </bookViews>
  <sheets>
    <sheet name="BushARB_Tr3Ro3_SLGf_MacP" sheetId="5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55" l="1"/>
  <c r="O53" i="55"/>
  <c r="N53" i="55"/>
  <c r="M53" i="55"/>
  <c r="L53" i="55"/>
  <c r="K53" i="55"/>
  <c r="J53" i="55"/>
  <c r="I53" i="55"/>
  <c r="H53" i="55"/>
  <c r="P49" i="55"/>
  <c r="O49" i="55"/>
  <c r="N49" i="55"/>
  <c r="M49" i="55"/>
  <c r="L49" i="55"/>
  <c r="K49" i="55"/>
  <c r="J49" i="55"/>
  <c r="I49" i="55"/>
  <c r="H49" i="55"/>
  <c r="P45" i="55"/>
  <c r="O45" i="55"/>
  <c r="N45" i="55"/>
  <c r="M45" i="55"/>
  <c r="L45" i="55"/>
  <c r="K45" i="55"/>
  <c r="J45" i="55"/>
  <c r="I45" i="55"/>
  <c r="H45" i="55"/>
  <c r="P41" i="55"/>
  <c r="O41" i="55"/>
  <c r="N41" i="55"/>
  <c r="M41" i="55"/>
  <c r="L41" i="55"/>
  <c r="K41" i="55"/>
  <c r="J41" i="55"/>
  <c r="I41" i="55"/>
  <c r="H41" i="55"/>
  <c r="P37" i="55"/>
  <c r="O37" i="55"/>
  <c r="N37" i="55"/>
  <c r="M37" i="55"/>
  <c r="L37" i="55"/>
  <c r="K37" i="55"/>
  <c r="J37" i="55"/>
  <c r="I37" i="55"/>
  <c r="H37" i="55"/>
  <c r="P33" i="55"/>
  <c r="O33" i="55"/>
  <c r="N33" i="55"/>
  <c r="M33" i="55"/>
  <c r="L33" i="55"/>
  <c r="K33" i="55"/>
  <c r="J33" i="55"/>
  <c r="I33" i="55"/>
  <c r="H33" i="55"/>
  <c r="P29" i="55"/>
  <c r="O29" i="55"/>
  <c r="N29" i="55"/>
  <c r="M29" i="55"/>
  <c r="L29" i="55"/>
  <c r="K29" i="55"/>
  <c r="J29" i="55"/>
  <c r="I29" i="55"/>
  <c r="H29" i="55"/>
  <c r="P25" i="55"/>
  <c r="O25" i="55"/>
  <c r="N25" i="55"/>
  <c r="M25" i="55"/>
  <c r="L25" i="55"/>
  <c r="K25" i="55"/>
  <c r="J25" i="55"/>
  <c r="I25" i="55"/>
  <c r="H25" i="55"/>
  <c r="P21" i="55"/>
  <c r="O21" i="55"/>
  <c r="N21" i="55"/>
  <c r="M21" i="55"/>
  <c r="L21" i="55"/>
  <c r="K21" i="55"/>
  <c r="J21" i="55"/>
  <c r="I21" i="55"/>
  <c r="H21" i="55"/>
  <c r="P17" i="55"/>
  <c r="O17" i="55"/>
  <c r="N17" i="55"/>
  <c r="M17" i="55"/>
  <c r="L17" i="55"/>
  <c r="K17" i="55"/>
  <c r="J17" i="55"/>
  <c r="I17" i="55"/>
  <c r="H17" i="55"/>
  <c r="P13" i="55"/>
  <c r="O13" i="55"/>
  <c r="N13" i="55"/>
  <c r="M13" i="55"/>
  <c r="L13" i="55"/>
  <c r="K13" i="55"/>
  <c r="J13" i="55"/>
  <c r="I13" i="55"/>
  <c r="H13" i="55"/>
  <c r="P9" i="55"/>
  <c r="O9" i="55"/>
  <c r="N9" i="55"/>
  <c r="M9" i="55"/>
  <c r="L9" i="55"/>
  <c r="K9" i="55"/>
  <c r="J9" i="55"/>
  <c r="I9" i="55"/>
  <c r="H9" i="55"/>
</calcChain>
</file>

<file path=xl/sharedStrings.xml><?xml version="1.0" encoding="utf-8"?>
<sst xmlns="http://schemas.openxmlformats.org/spreadsheetml/2006/main" count="160" uniqueCount="48">
  <si>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</si>
  <si>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</si>
  <si>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</si>
  <si>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</si>
  <si>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</si>
  <si>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</si>
  <si>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</si>
  <si>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</si>
  <si>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</si>
  <si>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</si>
  <si>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</si>
  <si>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</si>
  <si>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</si>
  <si>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</si>
  <si>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</si>
  <si>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</si>
  <si>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</si>
  <si>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</si>
  <si>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</si>
  <si>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</si>
  <si>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</si>
  <si>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</si>
  <si>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SpringX</t>
  </si>
  <si>
    <t>DamperX</t>
  </si>
  <si>
    <t>SpringY</t>
  </si>
  <si>
    <t>DamperY</t>
  </si>
  <si>
    <t>SpringZ</t>
  </si>
  <si>
    <t>DamperZ</t>
  </si>
  <si>
    <t>Bushing_Tr3Ro3</t>
  </si>
  <si>
    <t>qOriZ</t>
  </si>
  <si>
    <t>deg</t>
  </si>
  <si>
    <t>Rotate about local z to orient x and y axes</t>
  </si>
  <si>
    <t>SpringqX</t>
  </si>
  <si>
    <t>DamperqX</t>
  </si>
  <si>
    <t>SpringqY</t>
  </si>
  <si>
    <t>DamperqY</t>
  </si>
  <si>
    <t>SpringqZ</t>
  </si>
  <si>
    <t>DamperqZ</t>
  </si>
  <si>
    <t>N*m/deg</t>
  </si>
  <si>
    <t>N*m/(deg/s)</t>
  </si>
  <si>
    <t>N*m</t>
  </si>
  <si>
    <t>deg/s</t>
  </si>
  <si>
    <t>Scale Translation</t>
  </si>
  <si>
    <t>Scale Rotation</t>
  </si>
  <si>
    <t>q</t>
  </si>
  <si>
    <t>t</t>
  </si>
  <si>
    <t>w</t>
  </si>
  <si>
    <t>BushARB_Tr3Ro3_SLGf_MacP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</si>
</sst>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3" borderId="1" xfId="1" applyFill="1" applyBorder="1" applyAlignment="1">
      <alignment horizontal="left"/>
    </xf>
    <xf numFmtId="0" fontId="1" fillId="3" borderId="1" xfId="1" applyFill="1" applyBorder="1"/>
    <xf numFmtId="0" fontId="1" fillId="0" borderId="1" xfId="1" applyBorder="1"/>
    <xf numFmtId="0" fontId="3" fillId="0" borderId="1" xfId="1" applyFont="1" applyBorder="1"/>
    <xf numFmtId="164" fontId="3" fillId="0" borderId="1" xfId="1" applyNumberFormat="1" applyFont="1" applyBorder="1"/>
    <xf numFmtId="164" fontId="1" fillId="0" borderId="1" xfId="1" applyNumberFormat="1" applyBorder="1"/>
    <xf numFmtId="0" fontId="1" fillId="0" borderId="0" xfId="1" applyAlignment="1">
      <alignment horizontal="right"/>
    </xf>
  </cellXfs>
  <cellStyles count="2">
    <cellStyle name="Normal" xfId="0" builtinId="0"/>
    <cellStyle name="Normal 2" xfId="1" xr:uid="{59B68FC0-DF65-45B7-9161-1BA244C01964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FA44-80DF-4874-8A6A-26C0686DF313}">
  <sheetPr>
    <tabColor theme="9" tint="0.59999389629810485"/>
  </sheetPr>
  <dimension ref="A1:P62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5" t="s">
        <v>19</v>
      </c>
      <c r="B3" s="16"/>
      <c r="C3" s="16"/>
      <c r="D3" s="16"/>
      <c r="E3" s="16"/>
      <c r="F3" s="17"/>
      <c r="G3" s="17"/>
      <c r="H3" s="18" t="s">
        <v>28</v>
      </c>
    </row>
    <row r="4" spans="1:16" x14ac:dyDescent="0.25">
      <c r="A4" s="5" t="s">
        <v>6</v>
      </c>
      <c r="B4" s="6"/>
      <c r="C4" s="6"/>
      <c r="F4" s="7"/>
      <c r="G4" s="7"/>
      <c r="H4" s="8" t="s">
        <v>47</v>
      </c>
    </row>
    <row r="5" spans="1:16" x14ac:dyDescent="0.25">
      <c r="A5" s="5" t="s">
        <v>29</v>
      </c>
      <c r="B5" s="6"/>
      <c r="C5" s="6"/>
      <c r="D5" s="4" t="s">
        <v>30</v>
      </c>
      <c r="E5" s="4" t="s">
        <v>31</v>
      </c>
      <c r="F5" s="19"/>
      <c r="G5" s="19"/>
      <c r="H5" s="19">
        <v>15</v>
      </c>
    </row>
    <row r="6" spans="1:16" x14ac:dyDescent="0.25">
      <c r="A6" s="5" t="s">
        <v>22</v>
      </c>
      <c r="B6" s="6" t="s">
        <v>16</v>
      </c>
      <c r="C6" s="6"/>
      <c r="E6" s="4" t="s">
        <v>18</v>
      </c>
      <c r="H6" s="14" t="s">
        <v>7</v>
      </c>
    </row>
    <row r="7" spans="1:16" x14ac:dyDescent="0.25">
      <c r="A7" s="5"/>
      <c r="B7" s="5" t="s">
        <v>7</v>
      </c>
      <c r="C7" s="6" t="s">
        <v>11</v>
      </c>
      <c r="D7" s="4" t="s">
        <v>21</v>
      </c>
      <c r="F7" s="9"/>
      <c r="G7" s="9"/>
      <c r="H7" s="10">
        <v>2000</v>
      </c>
    </row>
    <row r="8" spans="1:16" x14ac:dyDescent="0.25">
      <c r="A8" s="5"/>
      <c r="B8" s="5" t="s">
        <v>17</v>
      </c>
      <c r="C8" s="6" t="s">
        <v>2</v>
      </c>
      <c r="D8" s="4" t="s">
        <v>10</v>
      </c>
      <c r="F8" s="9"/>
      <c r="G8" s="9"/>
      <c r="H8" s="12">
        <v>-4</v>
      </c>
      <c r="I8" s="13">
        <v>-3</v>
      </c>
      <c r="J8" s="13">
        <v>-2</v>
      </c>
      <c r="K8" s="13">
        <v>-1</v>
      </c>
      <c r="L8" s="13">
        <v>0</v>
      </c>
      <c r="M8" s="12">
        <v>1</v>
      </c>
      <c r="N8" s="12">
        <v>2</v>
      </c>
      <c r="O8" s="12">
        <v>3</v>
      </c>
      <c r="P8" s="13">
        <v>4</v>
      </c>
    </row>
    <row r="9" spans="1:16" x14ac:dyDescent="0.25">
      <c r="A9" s="5"/>
      <c r="B9" s="5"/>
      <c r="C9" s="6" t="s">
        <v>12</v>
      </c>
      <c r="D9" s="4" t="s">
        <v>13</v>
      </c>
      <c r="F9" s="9"/>
      <c r="G9" s="9"/>
      <c r="H9" s="12">
        <f>-4*O57</f>
        <v>-4000</v>
      </c>
      <c r="I9" s="13">
        <f>-2.75*O57</f>
        <v>-2750</v>
      </c>
      <c r="J9" s="13">
        <f>-1.5*O57</f>
        <v>-1500</v>
      </c>
      <c r="K9" s="13">
        <f>-0.5*O57</f>
        <v>-500</v>
      </c>
      <c r="L9" s="13">
        <f>0*O57</f>
        <v>0</v>
      </c>
      <c r="M9" s="12">
        <f>0.5*O57</f>
        <v>500</v>
      </c>
      <c r="N9" s="12">
        <f>1.5*O57</f>
        <v>1500</v>
      </c>
      <c r="O9" s="12">
        <f>2.75*O57</f>
        <v>2750</v>
      </c>
      <c r="P9" s="13">
        <f>4*O57</f>
        <v>4000</v>
      </c>
    </row>
    <row r="10" spans="1:16" x14ac:dyDescent="0.25">
      <c r="A10" s="5" t="s">
        <v>23</v>
      </c>
      <c r="B10" s="6" t="s">
        <v>16</v>
      </c>
      <c r="C10" s="6"/>
      <c r="E10" s="4" t="s">
        <v>18</v>
      </c>
      <c r="H10" s="14" t="s">
        <v>7</v>
      </c>
      <c r="I10" s="13"/>
      <c r="J10" s="13"/>
      <c r="K10" s="13"/>
    </row>
    <row r="11" spans="1:16" x14ac:dyDescent="0.25">
      <c r="A11" s="5"/>
      <c r="B11" s="5" t="s">
        <v>7</v>
      </c>
      <c r="C11" s="6" t="s">
        <v>8</v>
      </c>
      <c r="D11" s="4" t="s">
        <v>9</v>
      </c>
      <c r="F11" s="9"/>
      <c r="G11" s="9"/>
      <c r="H11" s="10">
        <v>2000</v>
      </c>
      <c r="I11" s="13"/>
      <c r="J11" s="13"/>
      <c r="K11" s="13"/>
    </row>
    <row r="12" spans="1:16" x14ac:dyDescent="0.25">
      <c r="A12" s="5"/>
      <c r="B12" s="5" t="s">
        <v>17</v>
      </c>
      <c r="C12" s="6" t="s">
        <v>14</v>
      </c>
      <c r="D12" s="4" t="s">
        <v>15</v>
      </c>
      <c r="F12" s="9"/>
      <c r="G12" s="9"/>
      <c r="H12" s="12">
        <v>-4</v>
      </c>
      <c r="I12" s="13">
        <v>-3</v>
      </c>
      <c r="J12" s="13">
        <v>-2</v>
      </c>
      <c r="K12" s="13">
        <v>-1</v>
      </c>
      <c r="L12" s="13">
        <v>0</v>
      </c>
      <c r="M12" s="12">
        <v>1</v>
      </c>
      <c r="N12" s="12">
        <v>2</v>
      </c>
      <c r="O12" s="12">
        <v>3</v>
      </c>
      <c r="P12" s="13">
        <v>4</v>
      </c>
    </row>
    <row r="13" spans="1:16" x14ac:dyDescent="0.25">
      <c r="A13" s="6"/>
      <c r="B13" s="5"/>
      <c r="C13" s="6" t="s">
        <v>12</v>
      </c>
      <c r="D13" s="4" t="s">
        <v>13</v>
      </c>
      <c r="F13" s="9"/>
      <c r="G13" s="9"/>
      <c r="H13" s="12">
        <f>-4*O58</f>
        <v>-4000</v>
      </c>
      <c r="I13" s="13">
        <f>-2.75*O58</f>
        <v>-2750</v>
      </c>
      <c r="J13" s="13">
        <f>-1.5*O58</f>
        <v>-1500</v>
      </c>
      <c r="K13" s="13">
        <f>-0.5*O58</f>
        <v>-500</v>
      </c>
      <c r="L13" s="13">
        <f>0*O58</f>
        <v>0</v>
      </c>
      <c r="M13" s="12">
        <f>0.5*O58</f>
        <v>500</v>
      </c>
      <c r="N13" s="12">
        <f>1.5*O58</f>
        <v>1500</v>
      </c>
      <c r="O13" s="12">
        <f>2.75*O58</f>
        <v>2750</v>
      </c>
      <c r="P13" s="13">
        <f>4*O58</f>
        <v>4000</v>
      </c>
    </row>
    <row r="14" spans="1:16" x14ac:dyDescent="0.25">
      <c r="A14" s="6" t="s">
        <v>24</v>
      </c>
      <c r="B14" s="5" t="s">
        <v>16</v>
      </c>
      <c r="C14" s="6"/>
      <c r="E14" s="4" t="s">
        <v>18</v>
      </c>
      <c r="F14" s="9"/>
      <c r="G14" s="9"/>
      <c r="H14" s="14" t="s">
        <v>7</v>
      </c>
      <c r="I14" s="13"/>
      <c r="J14" s="13"/>
      <c r="K14" s="13"/>
      <c r="L14" s="13"/>
      <c r="M14" s="12"/>
      <c r="N14" s="12"/>
      <c r="O14" s="12"/>
      <c r="P14" s="13"/>
    </row>
    <row r="15" spans="1:16" x14ac:dyDescent="0.25">
      <c r="A15" s="5"/>
      <c r="B15" s="5" t="s">
        <v>7</v>
      </c>
      <c r="C15" s="6" t="s">
        <v>11</v>
      </c>
      <c r="D15" s="4" t="s">
        <v>21</v>
      </c>
      <c r="F15" s="9"/>
      <c r="G15" s="9"/>
      <c r="H15" s="10">
        <v>2000</v>
      </c>
    </row>
    <row r="16" spans="1:16" x14ac:dyDescent="0.25">
      <c r="A16" s="5"/>
      <c r="B16" s="5" t="s">
        <v>17</v>
      </c>
      <c r="C16" s="6" t="s">
        <v>2</v>
      </c>
      <c r="D16" s="4" t="s">
        <v>10</v>
      </c>
      <c r="F16" s="9"/>
      <c r="G16" s="9"/>
      <c r="H16" s="12">
        <v>-4</v>
      </c>
      <c r="I16" s="13">
        <v>-3</v>
      </c>
      <c r="J16" s="13">
        <v>-2</v>
      </c>
      <c r="K16" s="13">
        <v>-1</v>
      </c>
      <c r="L16" s="13">
        <v>0</v>
      </c>
      <c r="M16" s="12">
        <v>1</v>
      </c>
      <c r="N16" s="12">
        <v>2</v>
      </c>
      <c r="O16" s="12">
        <v>3</v>
      </c>
      <c r="P16" s="13">
        <v>4</v>
      </c>
    </row>
    <row r="17" spans="1:16" x14ac:dyDescent="0.25">
      <c r="A17" s="5"/>
      <c r="B17" s="5"/>
      <c r="C17" s="6" t="s">
        <v>12</v>
      </c>
      <c r="D17" s="4" t="s">
        <v>13</v>
      </c>
      <c r="F17" s="9"/>
      <c r="G17" s="9"/>
      <c r="H17" s="12">
        <f>-4*O59</f>
        <v>-4000</v>
      </c>
      <c r="I17" s="13">
        <f>-2.75*O59</f>
        <v>-2750</v>
      </c>
      <c r="J17" s="13">
        <f>-1.5*O59</f>
        <v>-1500</v>
      </c>
      <c r="K17" s="13">
        <f>-0.5*O59</f>
        <v>-500</v>
      </c>
      <c r="L17" s="13">
        <f>0*O59</f>
        <v>0</v>
      </c>
      <c r="M17" s="12">
        <f>0.5*O59</f>
        <v>500</v>
      </c>
      <c r="N17" s="12">
        <f>1.5*O59</f>
        <v>1500</v>
      </c>
      <c r="O17" s="12">
        <f>2.75*O59</f>
        <v>2750</v>
      </c>
      <c r="P17" s="13">
        <f>4*O59</f>
        <v>4000</v>
      </c>
    </row>
    <row r="18" spans="1:16" x14ac:dyDescent="0.25">
      <c r="A18" s="5" t="s">
        <v>25</v>
      </c>
      <c r="B18" s="5" t="s">
        <v>16</v>
      </c>
      <c r="C18" s="6"/>
      <c r="E18" s="4" t="s">
        <v>18</v>
      </c>
      <c r="F18" s="9"/>
      <c r="G18" s="9"/>
      <c r="H18" s="14" t="s">
        <v>7</v>
      </c>
      <c r="I18" s="13"/>
      <c r="J18" s="13"/>
      <c r="K18" s="13"/>
      <c r="L18" s="13"/>
      <c r="M18" s="12"/>
      <c r="N18" s="12"/>
      <c r="O18" s="12"/>
      <c r="P18" s="13"/>
    </row>
    <row r="19" spans="1:16" x14ac:dyDescent="0.25">
      <c r="A19" s="5"/>
      <c r="B19" s="5" t="s">
        <v>7</v>
      </c>
      <c r="C19" s="6" t="s">
        <v>8</v>
      </c>
      <c r="D19" s="4" t="s">
        <v>9</v>
      </c>
      <c r="F19" s="9"/>
      <c r="G19" s="9"/>
      <c r="H19" s="10">
        <v>2000</v>
      </c>
      <c r="I19" s="13"/>
      <c r="J19" s="13"/>
      <c r="K19" s="13"/>
    </row>
    <row r="20" spans="1:16" x14ac:dyDescent="0.25">
      <c r="A20" s="5"/>
      <c r="B20" s="5" t="s">
        <v>17</v>
      </c>
      <c r="C20" s="6" t="s">
        <v>14</v>
      </c>
      <c r="D20" s="4" t="s">
        <v>15</v>
      </c>
      <c r="F20" s="9"/>
      <c r="G20" s="9"/>
      <c r="H20" s="12">
        <v>-4</v>
      </c>
      <c r="I20" s="13">
        <v>-3</v>
      </c>
      <c r="J20" s="13">
        <v>-2</v>
      </c>
      <c r="K20" s="13">
        <v>-1</v>
      </c>
      <c r="L20" s="13">
        <v>0</v>
      </c>
      <c r="M20" s="12">
        <v>1</v>
      </c>
      <c r="N20" s="12">
        <v>2</v>
      </c>
      <c r="O20" s="12">
        <v>3</v>
      </c>
      <c r="P20" s="13">
        <v>4</v>
      </c>
    </row>
    <row r="21" spans="1:16" x14ac:dyDescent="0.25">
      <c r="A21" s="5"/>
      <c r="B21" s="5"/>
      <c r="C21" s="6" t="s">
        <v>12</v>
      </c>
      <c r="D21" s="4" t="s">
        <v>13</v>
      </c>
      <c r="F21" s="9"/>
      <c r="G21" s="9"/>
      <c r="H21" s="12">
        <f>-4*O60</f>
        <v>-4000</v>
      </c>
      <c r="I21" s="13">
        <f>-2.75*O60</f>
        <v>-2750</v>
      </c>
      <c r="J21" s="13">
        <f>-1.5*O60</f>
        <v>-1500</v>
      </c>
      <c r="K21" s="13">
        <f>-0.5*O60</f>
        <v>-500</v>
      </c>
      <c r="L21" s="13">
        <f>0*O60</f>
        <v>0</v>
      </c>
      <c r="M21" s="12">
        <f>0.5*O60</f>
        <v>500</v>
      </c>
      <c r="N21" s="12">
        <f>1.5*O60</f>
        <v>1500</v>
      </c>
      <c r="O21" s="12">
        <f>2.75*O60</f>
        <v>2750</v>
      </c>
      <c r="P21" s="13">
        <f>4*O60</f>
        <v>4000</v>
      </c>
    </row>
    <row r="22" spans="1:16" x14ac:dyDescent="0.25">
      <c r="A22" s="6" t="s">
        <v>26</v>
      </c>
      <c r="B22" s="5" t="s">
        <v>16</v>
      </c>
      <c r="C22" s="6"/>
      <c r="E22" s="4" t="s">
        <v>18</v>
      </c>
      <c r="F22" s="9"/>
      <c r="G22" s="9"/>
      <c r="H22" s="14" t="s">
        <v>7</v>
      </c>
      <c r="I22" s="13"/>
      <c r="J22" s="13"/>
      <c r="K22" s="13"/>
      <c r="L22" s="13"/>
      <c r="M22" s="12"/>
      <c r="N22" s="12"/>
      <c r="O22" s="12"/>
      <c r="P22" s="13"/>
    </row>
    <row r="23" spans="1:16" x14ac:dyDescent="0.25">
      <c r="A23" s="5"/>
      <c r="B23" s="5" t="s">
        <v>7</v>
      </c>
      <c r="C23" s="6" t="s">
        <v>11</v>
      </c>
      <c r="D23" s="4" t="s">
        <v>21</v>
      </c>
      <c r="F23" s="9"/>
      <c r="G23" s="9"/>
      <c r="H23" s="10">
        <v>2000</v>
      </c>
    </row>
    <row r="24" spans="1:16" x14ac:dyDescent="0.25">
      <c r="A24" s="5"/>
      <c r="B24" s="5" t="s">
        <v>17</v>
      </c>
      <c r="C24" s="6" t="s">
        <v>2</v>
      </c>
      <c r="D24" s="4" t="s">
        <v>10</v>
      </c>
      <c r="F24" s="9"/>
      <c r="G24" s="9"/>
      <c r="H24" s="12">
        <v>-4</v>
      </c>
      <c r="I24" s="13">
        <v>-3</v>
      </c>
      <c r="J24" s="13">
        <v>-2</v>
      </c>
      <c r="K24" s="13">
        <v>-1</v>
      </c>
      <c r="L24" s="13">
        <v>0</v>
      </c>
      <c r="M24" s="12">
        <v>1</v>
      </c>
      <c r="N24" s="12">
        <v>2</v>
      </c>
      <c r="O24" s="12">
        <v>3</v>
      </c>
      <c r="P24" s="13">
        <v>4</v>
      </c>
    </row>
    <row r="25" spans="1:16" x14ac:dyDescent="0.25">
      <c r="A25" s="5"/>
      <c r="B25" s="5"/>
      <c r="C25" s="6" t="s">
        <v>12</v>
      </c>
      <c r="D25" s="4" t="s">
        <v>13</v>
      </c>
      <c r="F25" s="9"/>
      <c r="G25" s="9"/>
      <c r="H25" s="12">
        <f>-4*O61</f>
        <v>-4000</v>
      </c>
      <c r="I25" s="13">
        <f>-2.75*O61</f>
        <v>-2750</v>
      </c>
      <c r="J25" s="13">
        <f>-1.5*O61</f>
        <v>-1500</v>
      </c>
      <c r="K25" s="13">
        <f>-0.5*O61</f>
        <v>-500</v>
      </c>
      <c r="L25" s="13">
        <f>0*O61</f>
        <v>0</v>
      </c>
      <c r="M25" s="12">
        <f>0.5*O61</f>
        <v>500</v>
      </c>
      <c r="N25" s="12">
        <f>1.5*O61</f>
        <v>1500</v>
      </c>
      <c r="O25" s="12">
        <f>2.75*O61</f>
        <v>2750</v>
      </c>
      <c r="P25" s="13">
        <f>4*O61</f>
        <v>4000</v>
      </c>
    </row>
    <row r="26" spans="1:16" x14ac:dyDescent="0.25">
      <c r="A26" s="5" t="s">
        <v>27</v>
      </c>
      <c r="B26" s="5" t="s">
        <v>16</v>
      </c>
      <c r="C26" s="6"/>
      <c r="E26" s="4" t="s">
        <v>18</v>
      </c>
      <c r="F26" s="9"/>
      <c r="G26" s="9"/>
      <c r="H26" s="14" t="s">
        <v>7</v>
      </c>
      <c r="I26" s="13"/>
      <c r="J26" s="13"/>
      <c r="K26" s="13"/>
      <c r="L26" s="13"/>
      <c r="M26" s="12"/>
      <c r="N26" s="12"/>
      <c r="O26" s="12"/>
      <c r="P26" s="13"/>
    </row>
    <row r="27" spans="1:16" x14ac:dyDescent="0.25">
      <c r="A27" s="5"/>
      <c r="B27" s="5" t="s">
        <v>7</v>
      </c>
      <c r="C27" s="6" t="s">
        <v>8</v>
      </c>
      <c r="D27" s="4" t="s">
        <v>9</v>
      </c>
      <c r="F27" s="9"/>
      <c r="G27" s="9"/>
      <c r="H27" s="10">
        <v>2000</v>
      </c>
      <c r="I27" s="13"/>
      <c r="J27" s="13"/>
      <c r="K27" s="13"/>
    </row>
    <row r="28" spans="1:16" x14ac:dyDescent="0.25">
      <c r="A28" s="5"/>
      <c r="B28" s="5" t="s">
        <v>17</v>
      </c>
      <c r="C28" s="6" t="s">
        <v>14</v>
      </c>
      <c r="D28" s="4" t="s">
        <v>15</v>
      </c>
      <c r="F28" s="9"/>
      <c r="G28" s="9"/>
      <c r="H28" s="12">
        <v>-4</v>
      </c>
      <c r="I28" s="13">
        <v>-3</v>
      </c>
      <c r="J28" s="13">
        <v>-2</v>
      </c>
      <c r="K28" s="13">
        <v>-1</v>
      </c>
      <c r="L28" s="13">
        <v>0</v>
      </c>
      <c r="M28" s="12">
        <v>1</v>
      </c>
      <c r="N28" s="12">
        <v>2</v>
      </c>
      <c r="O28" s="12">
        <v>3</v>
      </c>
      <c r="P28" s="13">
        <v>4</v>
      </c>
    </row>
    <row r="29" spans="1:16" x14ac:dyDescent="0.25">
      <c r="A29" s="20"/>
      <c r="B29" s="20"/>
      <c r="C29" s="21" t="s">
        <v>12</v>
      </c>
      <c r="D29" s="22" t="s">
        <v>13</v>
      </c>
      <c r="E29" s="22"/>
      <c r="F29" s="23"/>
      <c r="G29" s="23"/>
      <c r="H29" s="24">
        <f>-4*O62</f>
        <v>-4000</v>
      </c>
      <c r="I29" s="25">
        <f>-2.75*O62</f>
        <v>-2750</v>
      </c>
      <c r="J29" s="25">
        <f>-1.5*O62</f>
        <v>-1500</v>
      </c>
      <c r="K29" s="25">
        <f>-0.5*O62</f>
        <v>-500</v>
      </c>
      <c r="L29" s="25">
        <f>0*O62</f>
        <v>0</v>
      </c>
      <c r="M29" s="24">
        <f>0.5*O62</f>
        <v>500</v>
      </c>
      <c r="N29" s="24">
        <f>1.5*O62</f>
        <v>1500</v>
      </c>
      <c r="O29" s="24">
        <f>2.75*O62</f>
        <v>2750</v>
      </c>
      <c r="P29" s="25">
        <f>4*O62</f>
        <v>4000</v>
      </c>
    </row>
    <row r="30" spans="1:16" x14ac:dyDescent="0.25">
      <c r="A30" s="5" t="s">
        <v>32</v>
      </c>
      <c r="B30" s="6" t="s">
        <v>16</v>
      </c>
      <c r="C30" s="6"/>
      <c r="E30" s="4" t="s">
        <v>18</v>
      </c>
      <c r="H30" s="14" t="s">
        <v>7</v>
      </c>
    </row>
    <row r="31" spans="1:16" x14ac:dyDescent="0.25">
      <c r="A31" s="5"/>
      <c r="B31" s="5" t="s">
        <v>7</v>
      </c>
      <c r="C31" s="6" t="s">
        <v>11</v>
      </c>
      <c r="D31" s="4" t="s">
        <v>38</v>
      </c>
      <c r="F31" s="9"/>
      <c r="G31" s="9"/>
      <c r="H31" s="12">
        <v>4</v>
      </c>
    </row>
    <row r="32" spans="1:16" x14ac:dyDescent="0.25">
      <c r="A32" s="5"/>
      <c r="B32" s="5" t="s">
        <v>17</v>
      </c>
      <c r="C32" s="6" t="s">
        <v>44</v>
      </c>
      <c r="D32" s="4" t="s">
        <v>30</v>
      </c>
      <c r="F32" s="9"/>
      <c r="G32" s="9"/>
      <c r="H32" s="12">
        <v>-16</v>
      </c>
      <c r="I32" s="13">
        <v>-8</v>
      </c>
      <c r="J32" s="13">
        <v>-4</v>
      </c>
      <c r="K32" s="13">
        <v>-2</v>
      </c>
      <c r="L32" s="13">
        <v>0</v>
      </c>
      <c r="M32" s="12">
        <v>2</v>
      </c>
      <c r="N32" s="12">
        <v>4</v>
      </c>
      <c r="O32" s="12">
        <v>8</v>
      </c>
      <c r="P32" s="13">
        <v>16</v>
      </c>
    </row>
    <row r="33" spans="1:16" x14ac:dyDescent="0.25">
      <c r="A33" s="5"/>
      <c r="B33" s="5"/>
      <c r="C33" s="6" t="s">
        <v>45</v>
      </c>
      <c r="D33" s="4" t="s">
        <v>40</v>
      </c>
      <c r="F33" s="9"/>
      <c r="G33" s="9"/>
      <c r="H33" s="12">
        <f>H32*$P$57</f>
        <v>-16</v>
      </c>
      <c r="I33" s="12">
        <f t="shared" ref="I33:P33" si="0">I32*$P$57</f>
        <v>-8</v>
      </c>
      <c r="J33" s="12">
        <f t="shared" si="0"/>
        <v>-4</v>
      </c>
      <c r="K33" s="12">
        <f t="shared" si="0"/>
        <v>-2</v>
      </c>
      <c r="L33" s="12">
        <f t="shared" si="0"/>
        <v>0</v>
      </c>
      <c r="M33" s="12">
        <f t="shared" si="0"/>
        <v>2</v>
      </c>
      <c r="N33" s="12">
        <f t="shared" si="0"/>
        <v>4</v>
      </c>
      <c r="O33" s="12">
        <f t="shared" si="0"/>
        <v>8</v>
      </c>
      <c r="P33" s="12">
        <f t="shared" si="0"/>
        <v>16</v>
      </c>
    </row>
    <row r="34" spans="1:16" x14ac:dyDescent="0.25">
      <c r="A34" s="5" t="s">
        <v>33</v>
      </c>
      <c r="B34" s="6" t="s">
        <v>16</v>
      </c>
      <c r="C34" s="6"/>
      <c r="E34" s="4" t="s">
        <v>18</v>
      </c>
      <c r="H34" s="14" t="s">
        <v>7</v>
      </c>
      <c r="I34" s="13"/>
      <c r="J34" s="13"/>
      <c r="K34" s="13"/>
    </row>
    <row r="35" spans="1:16" x14ac:dyDescent="0.25">
      <c r="A35" s="5"/>
      <c r="B35" s="5" t="s">
        <v>7</v>
      </c>
      <c r="C35" s="6" t="s">
        <v>8</v>
      </c>
      <c r="D35" s="4" t="s">
        <v>39</v>
      </c>
      <c r="F35" s="9"/>
      <c r="G35" s="9"/>
      <c r="H35" s="12">
        <v>0.1</v>
      </c>
      <c r="I35" s="13"/>
      <c r="J35" s="13"/>
      <c r="K35" s="13"/>
    </row>
    <row r="36" spans="1:16" x14ac:dyDescent="0.25">
      <c r="A36" s="5"/>
      <c r="B36" s="5" t="s">
        <v>17</v>
      </c>
      <c r="C36" s="6" t="s">
        <v>46</v>
      </c>
      <c r="D36" s="4" t="s">
        <v>41</v>
      </c>
      <c r="F36" s="9"/>
      <c r="G36" s="9"/>
      <c r="H36" s="12">
        <v>-16</v>
      </c>
      <c r="I36" s="13">
        <v>-8</v>
      </c>
      <c r="J36" s="13">
        <v>-4</v>
      </c>
      <c r="K36" s="13">
        <v>-2</v>
      </c>
      <c r="L36" s="13">
        <v>0</v>
      </c>
      <c r="M36" s="12">
        <v>2</v>
      </c>
      <c r="N36" s="12">
        <v>4</v>
      </c>
      <c r="O36" s="12">
        <v>8</v>
      </c>
      <c r="P36" s="13">
        <v>16</v>
      </c>
    </row>
    <row r="37" spans="1:16" x14ac:dyDescent="0.25">
      <c r="A37" s="6"/>
      <c r="B37" s="5"/>
      <c r="C37" s="6" t="s">
        <v>45</v>
      </c>
      <c r="D37" s="4" t="s">
        <v>40</v>
      </c>
      <c r="F37" s="9"/>
      <c r="G37" s="9"/>
      <c r="H37" s="12">
        <f>H36*$P$58</f>
        <v>-16</v>
      </c>
      <c r="I37" s="12">
        <f t="shared" ref="I37:P37" si="1">I36*$P$58</f>
        <v>-8</v>
      </c>
      <c r="J37" s="12">
        <f t="shared" si="1"/>
        <v>-4</v>
      </c>
      <c r="K37" s="12">
        <f t="shared" si="1"/>
        <v>-2</v>
      </c>
      <c r="L37" s="12">
        <f t="shared" si="1"/>
        <v>0</v>
      </c>
      <c r="M37" s="12">
        <f t="shared" si="1"/>
        <v>2</v>
      </c>
      <c r="N37" s="12">
        <f t="shared" si="1"/>
        <v>4</v>
      </c>
      <c r="O37" s="12">
        <f t="shared" si="1"/>
        <v>8</v>
      </c>
      <c r="P37" s="12">
        <f t="shared" si="1"/>
        <v>16</v>
      </c>
    </row>
    <row r="38" spans="1:16" x14ac:dyDescent="0.25">
      <c r="A38" s="6" t="s">
        <v>34</v>
      </c>
      <c r="B38" s="5" t="s">
        <v>16</v>
      </c>
      <c r="C38" s="6"/>
      <c r="E38" s="4" t="s">
        <v>18</v>
      </c>
      <c r="F38" s="9"/>
      <c r="G38" s="9"/>
      <c r="H38" s="14" t="s">
        <v>7</v>
      </c>
      <c r="I38" s="13"/>
      <c r="J38" s="13"/>
      <c r="K38" s="13"/>
      <c r="L38" s="13"/>
      <c r="M38" s="12"/>
      <c r="N38" s="12"/>
      <c r="O38" s="12"/>
      <c r="P38" s="13"/>
    </row>
    <row r="39" spans="1:16" x14ac:dyDescent="0.25">
      <c r="A39" s="5"/>
      <c r="B39" s="5" t="s">
        <v>7</v>
      </c>
      <c r="C39" s="6" t="s">
        <v>11</v>
      </c>
      <c r="D39" s="4" t="s">
        <v>38</v>
      </c>
      <c r="F39" s="9"/>
      <c r="G39" s="9"/>
      <c r="H39" s="12">
        <v>4</v>
      </c>
    </row>
    <row r="40" spans="1:16" x14ac:dyDescent="0.25">
      <c r="A40" s="5"/>
      <c r="B40" s="5" t="s">
        <v>17</v>
      </c>
      <c r="C40" s="6" t="s">
        <v>44</v>
      </c>
      <c r="D40" s="4" t="s">
        <v>30</v>
      </c>
      <c r="F40" s="9"/>
      <c r="G40" s="9"/>
      <c r="H40" s="12">
        <v>-16</v>
      </c>
      <c r="I40" s="13">
        <v>-8</v>
      </c>
      <c r="J40" s="13">
        <v>-4</v>
      </c>
      <c r="K40" s="13">
        <v>-2</v>
      </c>
      <c r="L40" s="13">
        <v>0</v>
      </c>
      <c r="M40" s="12">
        <v>2</v>
      </c>
      <c r="N40" s="12">
        <v>4</v>
      </c>
      <c r="O40" s="12">
        <v>8</v>
      </c>
      <c r="P40" s="13">
        <v>16</v>
      </c>
    </row>
    <row r="41" spans="1:16" x14ac:dyDescent="0.25">
      <c r="A41" s="5"/>
      <c r="B41" s="5"/>
      <c r="C41" s="6" t="s">
        <v>45</v>
      </c>
      <c r="D41" s="4" t="s">
        <v>40</v>
      </c>
      <c r="F41" s="9"/>
      <c r="G41" s="9"/>
      <c r="H41" s="12">
        <f>H40*$P$59</f>
        <v>-16</v>
      </c>
      <c r="I41" s="12">
        <f t="shared" ref="I41:P41" si="2">I40*$P$59</f>
        <v>-8</v>
      </c>
      <c r="J41" s="12">
        <f t="shared" si="2"/>
        <v>-4</v>
      </c>
      <c r="K41" s="12">
        <f t="shared" si="2"/>
        <v>-2</v>
      </c>
      <c r="L41" s="12">
        <f t="shared" si="2"/>
        <v>0</v>
      </c>
      <c r="M41" s="12">
        <f t="shared" si="2"/>
        <v>2</v>
      </c>
      <c r="N41" s="12">
        <f t="shared" si="2"/>
        <v>4</v>
      </c>
      <c r="O41" s="12">
        <f t="shared" si="2"/>
        <v>8</v>
      </c>
      <c r="P41" s="12">
        <f t="shared" si="2"/>
        <v>16</v>
      </c>
    </row>
    <row r="42" spans="1:16" x14ac:dyDescent="0.25">
      <c r="A42" s="5" t="s">
        <v>35</v>
      </c>
      <c r="B42" s="5" t="s">
        <v>16</v>
      </c>
      <c r="C42" s="6"/>
      <c r="E42" s="4" t="s">
        <v>18</v>
      </c>
      <c r="F42" s="9"/>
      <c r="G42" s="9"/>
      <c r="H42" s="14" t="s">
        <v>7</v>
      </c>
      <c r="I42" s="13"/>
      <c r="J42" s="13"/>
      <c r="K42" s="13"/>
      <c r="L42" s="13"/>
      <c r="M42" s="12"/>
      <c r="N42" s="12"/>
      <c r="O42" s="12"/>
      <c r="P42" s="13"/>
    </row>
    <row r="43" spans="1:16" x14ac:dyDescent="0.25">
      <c r="A43" s="5"/>
      <c r="B43" s="5" t="s">
        <v>7</v>
      </c>
      <c r="C43" s="6" t="s">
        <v>8</v>
      </c>
      <c r="D43" s="4" t="s">
        <v>39</v>
      </c>
      <c r="F43" s="9"/>
      <c r="G43" s="9"/>
      <c r="H43" s="12">
        <v>0.1</v>
      </c>
      <c r="I43" s="13"/>
      <c r="J43" s="13"/>
      <c r="K43" s="13"/>
    </row>
    <row r="44" spans="1:16" x14ac:dyDescent="0.25">
      <c r="A44" s="5"/>
      <c r="B44" s="5" t="s">
        <v>17</v>
      </c>
      <c r="C44" s="6" t="s">
        <v>46</v>
      </c>
      <c r="D44" s="4" t="s">
        <v>41</v>
      </c>
      <c r="F44" s="9"/>
      <c r="G44" s="9"/>
      <c r="H44" s="12">
        <v>-16</v>
      </c>
      <c r="I44" s="13">
        <v>-8</v>
      </c>
      <c r="J44" s="13">
        <v>-4</v>
      </c>
      <c r="K44" s="13">
        <v>-2</v>
      </c>
      <c r="L44" s="13">
        <v>0</v>
      </c>
      <c r="M44" s="12">
        <v>2</v>
      </c>
      <c r="N44" s="12">
        <v>4</v>
      </c>
      <c r="O44" s="12">
        <v>8</v>
      </c>
      <c r="P44" s="13">
        <v>16</v>
      </c>
    </row>
    <row r="45" spans="1:16" x14ac:dyDescent="0.25">
      <c r="A45" s="5"/>
      <c r="B45" s="5"/>
      <c r="C45" s="6" t="s">
        <v>45</v>
      </c>
      <c r="D45" s="4" t="s">
        <v>40</v>
      </c>
      <c r="F45" s="9"/>
      <c r="G45" s="9"/>
      <c r="H45" s="12">
        <f>H44*$P$60</f>
        <v>-16</v>
      </c>
      <c r="I45" s="12">
        <f t="shared" ref="I45:P45" si="3">I44*$P$60</f>
        <v>-8</v>
      </c>
      <c r="J45" s="12">
        <f t="shared" si="3"/>
        <v>-4</v>
      </c>
      <c r="K45" s="12">
        <f t="shared" si="3"/>
        <v>-2</v>
      </c>
      <c r="L45" s="12">
        <f t="shared" si="3"/>
        <v>0</v>
      </c>
      <c r="M45" s="12">
        <f t="shared" si="3"/>
        <v>2</v>
      </c>
      <c r="N45" s="12">
        <f t="shared" si="3"/>
        <v>4</v>
      </c>
      <c r="O45" s="12">
        <f t="shared" si="3"/>
        <v>8</v>
      </c>
      <c r="P45" s="12">
        <f t="shared" si="3"/>
        <v>16</v>
      </c>
    </row>
    <row r="46" spans="1:16" x14ac:dyDescent="0.25">
      <c r="A46" s="6" t="s">
        <v>36</v>
      </c>
      <c r="B46" s="5" t="s">
        <v>16</v>
      </c>
      <c r="C46" s="6"/>
      <c r="E46" s="4" t="s">
        <v>18</v>
      </c>
      <c r="F46" s="9"/>
      <c r="G46" s="9"/>
      <c r="H46" s="14" t="s">
        <v>7</v>
      </c>
      <c r="I46" s="13"/>
      <c r="J46" s="13"/>
      <c r="K46" s="13"/>
      <c r="L46" s="13"/>
      <c r="M46" s="12"/>
      <c r="N46" s="12"/>
      <c r="O46" s="12"/>
      <c r="P46" s="13"/>
    </row>
    <row r="47" spans="1:16" x14ac:dyDescent="0.25">
      <c r="A47" s="5"/>
      <c r="B47" s="5" t="s">
        <v>7</v>
      </c>
      <c r="C47" s="6" t="s">
        <v>11</v>
      </c>
      <c r="D47" s="4" t="s">
        <v>38</v>
      </c>
      <c r="F47" s="9"/>
      <c r="G47" s="9"/>
      <c r="H47" s="12">
        <v>4</v>
      </c>
    </row>
    <row r="48" spans="1:16" x14ac:dyDescent="0.25">
      <c r="A48" s="5"/>
      <c r="B48" s="5" t="s">
        <v>17</v>
      </c>
      <c r="C48" s="6" t="s">
        <v>44</v>
      </c>
      <c r="D48" s="4" t="s">
        <v>30</v>
      </c>
      <c r="F48" s="9"/>
      <c r="G48" s="9"/>
      <c r="H48" s="12">
        <v>-16</v>
      </c>
      <c r="I48" s="13">
        <v>-8</v>
      </c>
      <c r="J48" s="13">
        <v>-4</v>
      </c>
      <c r="K48" s="13">
        <v>-2</v>
      </c>
      <c r="L48" s="13">
        <v>0</v>
      </c>
      <c r="M48" s="12">
        <v>2</v>
      </c>
      <c r="N48" s="12">
        <v>4</v>
      </c>
      <c r="O48" s="12">
        <v>8</v>
      </c>
      <c r="P48" s="13">
        <v>16</v>
      </c>
    </row>
    <row r="49" spans="1:16" x14ac:dyDescent="0.25">
      <c r="A49" s="5"/>
      <c r="B49" s="5"/>
      <c r="C49" s="6" t="s">
        <v>45</v>
      </c>
      <c r="D49" s="4" t="s">
        <v>40</v>
      </c>
      <c r="F49" s="9"/>
      <c r="G49" s="9"/>
      <c r="H49" s="12">
        <f>H48*$P$61</f>
        <v>-16</v>
      </c>
      <c r="I49" s="12">
        <f t="shared" ref="I49:P49" si="4">I48*$P$61</f>
        <v>-8</v>
      </c>
      <c r="J49" s="12">
        <f t="shared" si="4"/>
        <v>-4</v>
      </c>
      <c r="K49" s="12">
        <f t="shared" si="4"/>
        <v>-2</v>
      </c>
      <c r="L49" s="12">
        <f t="shared" si="4"/>
        <v>0</v>
      </c>
      <c r="M49" s="12">
        <f t="shared" si="4"/>
        <v>2</v>
      </c>
      <c r="N49" s="12">
        <f t="shared" si="4"/>
        <v>4</v>
      </c>
      <c r="O49" s="12">
        <f t="shared" si="4"/>
        <v>8</v>
      </c>
      <c r="P49" s="12">
        <f t="shared" si="4"/>
        <v>16</v>
      </c>
    </row>
    <row r="50" spans="1:16" x14ac:dyDescent="0.25">
      <c r="A50" s="5" t="s">
        <v>37</v>
      </c>
      <c r="B50" s="5" t="s">
        <v>16</v>
      </c>
      <c r="C50" s="6"/>
      <c r="E50" s="4" t="s">
        <v>18</v>
      </c>
      <c r="F50" s="9"/>
      <c r="G50" s="9"/>
      <c r="H50" s="14" t="s">
        <v>7</v>
      </c>
      <c r="I50" s="13"/>
      <c r="J50" s="13"/>
      <c r="K50" s="13"/>
      <c r="L50" s="13"/>
      <c r="M50" s="12"/>
      <c r="N50" s="12"/>
      <c r="O50" s="12"/>
      <c r="P50" s="13"/>
    </row>
    <row r="51" spans="1:16" x14ac:dyDescent="0.25">
      <c r="A51" s="5"/>
      <c r="B51" s="5" t="s">
        <v>7</v>
      </c>
      <c r="C51" s="6" t="s">
        <v>8</v>
      </c>
      <c r="D51" s="4" t="s">
        <v>39</v>
      </c>
      <c r="F51" s="9"/>
      <c r="G51" s="9"/>
      <c r="H51" s="12">
        <v>0.1</v>
      </c>
      <c r="I51" s="13"/>
      <c r="J51" s="13"/>
      <c r="K51" s="13"/>
    </row>
    <row r="52" spans="1:16" x14ac:dyDescent="0.25">
      <c r="A52" s="5"/>
      <c r="B52" s="5" t="s">
        <v>17</v>
      </c>
      <c r="C52" s="6" t="s">
        <v>46</v>
      </c>
      <c r="D52" s="4" t="s">
        <v>41</v>
      </c>
      <c r="F52" s="9"/>
      <c r="G52" s="9"/>
      <c r="H52" s="12">
        <v>-16</v>
      </c>
      <c r="I52" s="13">
        <v>-8</v>
      </c>
      <c r="J52" s="13">
        <v>-4</v>
      </c>
      <c r="K52" s="13">
        <v>-2</v>
      </c>
      <c r="L52" s="13">
        <v>0</v>
      </c>
      <c r="M52" s="12">
        <v>2</v>
      </c>
      <c r="N52" s="12">
        <v>4</v>
      </c>
      <c r="O52" s="12">
        <v>8</v>
      </c>
      <c r="P52" s="13">
        <v>16</v>
      </c>
    </row>
    <row r="53" spans="1:16" x14ac:dyDescent="0.25">
      <c r="A53" s="5"/>
      <c r="B53" s="5"/>
      <c r="C53" s="6" t="s">
        <v>45</v>
      </c>
      <c r="D53" s="4" t="s">
        <v>40</v>
      </c>
      <c r="F53" s="9"/>
      <c r="G53" s="9"/>
      <c r="H53" s="12">
        <f>H52*$P$62</f>
        <v>-16</v>
      </c>
      <c r="I53" s="12">
        <f t="shared" ref="I53:P53" si="5">I52*$P$62</f>
        <v>-8</v>
      </c>
      <c r="J53" s="12">
        <f t="shared" si="5"/>
        <v>-4</v>
      </c>
      <c r="K53" s="12">
        <f t="shared" si="5"/>
        <v>-2</v>
      </c>
      <c r="L53" s="12">
        <f t="shared" si="5"/>
        <v>0</v>
      </c>
      <c r="M53" s="12">
        <f t="shared" si="5"/>
        <v>2</v>
      </c>
      <c r="N53" s="12">
        <f t="shared" si="5"/>
        <v>4</v>
      </c>
      <c r="O53" s="12">
        <f t="shared" si="5"/>
        <v>8</v>
      </c>
      <c r="P53" s="12">
        <f t="shared" si="5"/>
        <v>16</v>
      </c>
    </row>
    <row r="56" spans="1:16" x14ac:dyDescent="0.25">
      <c r="O56" s="26" t="s">
        <v>42</v>
      </c>
      <c r="P56" s="4" t="s">
        <v>43</v>
      </c>
    </row>
    <row r="57" spans="1:16" x14ac:dyDescent="0.25">
      <c r="O57" s="4">
        <v>1000</v>
      </c>
      <c r="P57" s="4">
        <v>1</v>
      </c>
    </row>
    <row r="58" spans="1:16" x14ac:dyDescent="0.25">
      <c r="O58" s="4">
        <v>1000</v>
      </c>
      <c r="P58" s="4">
        <v>1</v>
      </c>
    </row>
    <row r="59" spans="1:16" x14ac:dyDescent="0.25">
      <c r="O59" s="4">
        <v>1000</v>
      </c>
      <c r="P59" s="4">
        <v>1</v>
      </c>
    </row>
    <row r="60" spans="1:16" x14ac:dyDescent="0.25">
      <c r="O60" s="4">
        <v>1000</v>
      </c>
      <c r="P60" s="4">
        <v>1</v>
      </c>
    </row>
    <row r="61" spans="1:16" x14ac:dyDescent="0.25">
      <c r="O61" s="4">
        <v>1000</v>
      </c>
      <c r="P61" s="4">
        <v>1</v>
      </c>
    </row>
    <row r="62" spans="1:16" x14ac:dyDescent="0.25">
      <c r="O62" s="4">
        <v>1000</v>
      </c>
      <c r="P62" s="4">
        <v>1</v>
      </c>
    </row>
  </sheetData>
  <conditionalFormatting sqref="B7:C9 B11:C29 A20 A28 B31:C33 B35:C53 A44 A5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BushARB_Tr3Ro3_SLGf_MacP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2025-05-08T09:26:28Z</dcterms:modified>
</cp:coreProperties>
</file>