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DW_PushUA\"/>
    </mc:Choice>
  </mc:AlternateContent>
  <xr:revisionPtr revIDLastSave="0" documentId="13_ncr:1_{6D90C495-7D21-4C14-B732-7ED95B2D4610}" xr6:coauthVersionLast="47" xr6:coauthVersionMax="47" xr10:uidLastSave="{00000000-0000-0000-0000-000000000000}"/>
  <bookViews>
    <workbookView xWindow="28680" yWindow="-120" windowWidth="29040" windowHeight="15720" tabRatio="868" xr2:uid="{ACF2BADA-AF40-4151-8377-863ED7ABEE94}"/>
  </bookViews>
  <sheets>
    <sheet name="DWpull_Sedan_Hamba_f" sheetId="7" r:id="rId1"/>
    <sheet name="DWpull_FSAE_Achilles_f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10" l="1"/>
  <c r="M25" i="10"/>
  <c r="L25" i="10"/>
  <c r="N24" i="10"/>
  <c r="M24" i="10"/>
  <c r="L24" i="10"/>
  <c r="N14" i="10"/>
  <c r="M14" i="10"/>
  <c r="L14" i="10"/>
  <c r="N13" i="10"/>
  <c r="M13" i="10"/>
  <c r="L13" i="10"/>
  <c r="N11" i="10"/>
  <c r="M11" i="10"/>
  <c r="L11" i="10"/>
  <c r="N10" i="10"/>
  <c r="M10" i="10"/>
  <c r="L10" i="10"/>
  <c r="N9" i="10"/>
  <c r="M9" i="10"/>
  <c r="L9" i="10"/>
  <c r="N7" i="10"/>
  <c r="M7" i="10"/>
  <c r="L7" i="10"/>
  <c r="N6" i="10"/>
  <c r="M6" i="10"/>
  <c r="L6" i="10"/>
  <c r="N5" i="10"/>
  <c r="M5" i="10"/>
  <c r="L5" i="10"/>
  <c r="N9" i="7"/>
  <c r="M5" i="7"/>
  <c r="N25" i="7"/>
  <c r="M25" i="7"/>
  <c r="L25" i="7"/>
  <c r="N24" i="7"/>
  <c r="M24" i="7"/>
  <c r="L24" i="7"/>
  <c r="N14" i="7"/>
  <c r="M14" i="7"/>
  <c r="L14" i="7"/>
  <c r="N13" i="7"/>
  <c r="M13" i="7"/>
  <c r="L13" i="7"/>
  <c r="N11" i="7"/>
  <c r="M11" i="7"/>
  <c r="L11" i="7"/>
  <c r="N10" i="7"/>
  <c r="M10" i="7"/>
  <c r="L10" i="7"/>
  <c r="M9" i="7"/>
  <c r="L9" i="7"/>
  <c r="N7" i="7"/>
  <c r="M7" i="7"/>
  <c r="L7" i="7"/>
  <c r="N6" i="7"/>
  <c r="M6" i="7"/>
  <c r="L6" i="7"/>
  <c r="N5" i="7"/>
  <c r="L5" i="7"/>
</calcChain>
</file>

<file path=xl/sharedStrings.xml><?xml version="1.0" encoding="utf-8"?>
<sst xmlns="http://schemas.openxmlformats.org/spreadsheetml/2006/main" count="194" uniqueCount="55">
  <si>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</si>
  <si>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</si>
  <si>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</si>
  <si>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</si>
  <si>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</si>
  <si>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</si>
  <si>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</si>
  <si>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</si>
  <si>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</si>
  <si>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LowerWishbone</t>
  </si>
  <si>
    <t>sInboardF</t>
  </si>
  <si>
    <t>m</t>
  </si>
  <si>
    <t>sInboardR</t>
  </si>
  <si>
    <t>sOutboard</t>
  </si>
  <si>
    <t>kg</t>
  </si>
  <si>
    <t>UpperWishbone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</si>
  <si>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</si>
  <si>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</si>
  <si>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</si>
  <si>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</si>
  <si>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</si>
  <si>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</si>
  <si>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</si>
  <si>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</si>
  <si>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</si>
  <si>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</si>
  <si>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</si>
  <si>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</si>
  <si>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sInboard</t>
  </si>
  <si>
    <t>Shock</t>
  </si>
  <si>
    <t>sTop</t>
  </si>
  <si>
    <t>Also appears in Springs</t>
  </si>
  <si>
    <t>sBottom</t>
  </si>
  <si>
    <t>mPiston</t>
  </si>
  <si>
    <t>mCylinder</t>
  </si>
  <si>
    <t>Endstop</t>
  </si>
  <si>
    <t>xMax</t>
  </si>
  <si>
    <t>Also appears in Dampers</t>
  </si>
  <si>
    <t>xMin</t>
  </si>
  <si>
    <t>Upper Arm to Subframe</t>
  </si>
  <si>
    <t>Rigid_1Rev</t>
  </si>
  <si>
    <t>Lower Arm to Subframe</t>
  </si>
  <si>
    <t>Hardpoints mirrored front/rear about reference</t>
  </si>
  <si>
    <t>Useful for rear axle</t>
  </si>
  <si>
    <t>Also in steering</t>
  </si>
  <si>
    <t>sUpperArm</t>
  </si>
  <si>
    <t>sBellcrank</t>
  </si>
  <si>
    <t>Bellcrank</t>
  </si>
  <si>
    <t>sPivot</t>
  </si>
  <si>
    <t>sAntiRollBar</t>
  </si>
  <si>
    <t>DoubleWishbonePullrod_Sedan_Hamba_f</t>
  </si>
  <si>
    <t>DoubleWishbonePullrod_FSAE_Achilles_f</t>
  </si>
  <si>
    <t>DoubleWishbonePullrod</t>
  </si>
  <si>
    <t>Pullrod</t>
  </si>
  <si>
    <t>Must be same as AntiRollBar.sSuspension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</si>
</sst>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 tint="0.49998474074526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  <xf numFmtId="164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0" fillId="7" borderId="0" xfId="0" applyFill="1"/>
    <xf numFmtId="2" fontId="2" fillId="8" borderId="0" xfId="0" applyNumberFormat="1" applyFont="1" applyFill="1"/>
    <xf numFmtId="164" fontId="2" fillId="3" borderId="0" xfId="0" applyNumberFormat="1" applyFont="1" applyFill="1"/>
    <xf numFmtId="165" fontId="2" fillId="8" borderId="0" xfId="0" applyNumberFormat="1" applyFont="1" applyFill="1"/>
  </cellXfs>
  <cellStyles count="1">
    <cellStyle name="Normal" xfId="0" builtinId="0"/>
  </cellStyles>
  <dxfs count="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3C06-7FA5-4D56-B21C-9CA20F8E5434}">
  <sheetPr>
    <tabColor theme="7" tint="0.39997558519241921"/>
  </sheetPr>
  <dimension ref="A1:N37"/>
  <sheetViews>
    <sheetView tabSelected="1" workbookViewId="0">
      <selection activeCell="E22" sqref="E22"/>
    </sheetView>
  </sheetViews>
  <sheetFormatPr defaultRowHeight="15" x14ac:dyDescent="0.25"/>
  <cols>
    <col min="1" max="1" width="14.42578125" style="17" customWidth="1"/>
    <col min="2" max="2" width="12.7109375" customWidth="1"/>
    <col min="3" max="3" width="8.140625" customWidth="1"/>
    <col min="4" max="5" width="11.140625" customWidth="1"/>
    <col min="6" max="8" width="10" customWidth="1"/>
    <col min="9" max="9" width="6.7109375" customWidth="1"/>
    <col min="10" max="10" width="21.140625" bestFit="1" customWidth="1"/>
    <col min="11" max="11" width="6.7109375" customWidth="1"/>
    <col min="15" max="15" width="6.7109375" customWidth="1"/>
  </cols>
  <sheetData>
    <row r="1" spans="1:14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4" x14ac:dyDescent="0.25">
      <c r="A3" s="8" t="s">
        <v>7</v>
      </c>
      <c r="B3" s="9"/>
      <c r="C3" s="9"/>
      <c r="F3" s="10"/>
      <c r="G3" s="10"/>
      <c r="H3" s="11" t="s">
        <v>50</v>
      </c>
      <c r="L3" s="22" t="s">
        <v>42</v>
      </c>
    </row>
    <row r="4" spans="1:14" x14ac:dyDescent="0.25">
      <c r="A4" s="4" t="s">
        <v>8</v>
      </c>
      <c r="B4" s="5"/>
      <c r="C4" s="5"/>
      <c r="D4" s="5"/>
      <c r="E4" s="5"/>
      <c r="F4" s="6"/>
      <c r="G4" s="6"/>
      <c r="H4" s="7" t="s">
        <v>52</v>
      </c>
      <c r="L4" s="22" t="s">
        <v>43</v>
      </c>
      <c r="M4" s="22"/>
      <c r="N4" s="22"/>
    </row>
    <row r="5" spans="1:14" x14ac:dyDescent="0.25">
      <c r="A5" s="8" t="s">
        <v>9</v>
      </c>
      <c r="B5" s="9" t="s">
        <v>10</v>
      </c>
      <c r="C5" s="9"/>
      <c r="D5" t="s">
        <v>11</v>
      </c>
      <c r="F5" s="10">
        <v>0.24780000000000002</v>
      </c>
      <c r="G5" s="10">
        <v>0.23499999999999999</v>
      </c>
      <c r="H5" s="10">
        <v>0.15820000000000001</v>
      </c>
      <c r="J5" s="10"/>
      <c r="L5" s="23">
        <f>-F6</f>
        <v>0.1522</v>
      </c>
      <c r="M5" s="23">
        <f>G6</f>
        <v>0.23499999999999999</v>
      </c>
      <c r="N5" s="23">
        <f>H6</f>
        <v>0.20319999999999999</v>
      </c>
    </row>
    <row r="6" spans="1:14" x14ac:dyDescent="0.25">
      <c r="A6" s="8"/>
      <c r="B6" s="9" t="s">
        <v>12</v>
      </c>
      <c r="C6" s="9"/>
      <c r="D6" t="s">
        <v>11</v>
      </c>
      <c r="F6" s="10">
        <v>-0.1522</v>
      </c>
      <c r="G6" s="10">
        <v>0.23499999999999999</v>
      </c>
      <c r="H6" s="10">
        <v>0.20319999999999999</v>
      </c>
      <c r="L6" s="23">
        <f>-F5</f>
        <v>-0.24780000000000002</v>
      </c>
      <c r="M6" s="23">
        <f>G5</f>
        <v>0.23499999999999999</v>
      </c>
      <c r="N6" s="23">
        <f>H5</f>
        <v>0.15820000000000001</v>
      </c>
    </row>
    <row r="7" spans="1:14" x14ac:dyDescent="0.25">
      <c r="A7" s="8"/>
      <c r="B7" s="9" t="s">
        <v>13</v>
      </c>
      <c r="C7" s="9"/>
      <c r="D7" t="s">
        <v>11</v>
      </c>
      <c r="F7" s="10">
        <v>4.3799999999999999E-2</v>
      </c>
      <c r="G7" s="10">
        <v>0.6915</v>
      </c>
      <c r="H7" s="10">
        <v>0.15620000000000001</v>
      </c>
      <c r="J7" s="19"/>
      <c r="L7" s="23">
        <f>-F7</f>
        <v>-4.3799999999999999E-2</v>
      </c>
      <c r="M7" s="23">
        <f t="shared" ref="M7:N7" si="0">G7</f>
        <v>0.6915</v>
      </c>
      <c r="N7" s="23">
        <f t="shared" si="0"/>
        <v>0.15620000000000001</v>
      </c>
    </row>
    <row r="8" spans="1:14" x14ac:dyDescent="0.25">
      <c r="A8" s="8"/>
      <c r="B8" s="9" t="s">
        <v>11</v>
      </c>
      <c r="C8" s="9"/>
      <c r="D8" t="s">
        <v>14</v>
      </c>
      <c r="F8" s="20"/>
      <c r="G8" s="10"/>
      <c r="H8" s="10">
        <v>5.8056599999999996</v>
      </c>
      <c r="L8" s="22"/>
      <c r="M8" s="22"/>
      <c r="N8" s="22"/>
    </row>
    <row r="9" spans="1:14" x14ac:dyDescent="0.25">
      <c r="A9" s="8" t="s">
        <v>15</v>
      </c>
      <c r="B9" s="9" t="s">
        <v>10</v>
      </c>
      <c r="C9" s="9"/>
      <c r="D9" t="s">
        <v>11</v>
      </c>
      <c r="F9" s="10">
        <v>0.13780000000000001</v>
      </c>
      <c r="G9" s="10">
        <v>0.42499999999999999</v>
      </c>
      <c r="H9" s="10">
        <v>0.44409999999999999</v>
      </c>
      <c r="J9" s="10"/>
      <c r="L9" s="23">
        <f>-F10</f>
        <v>0.1522</v>
      </c>
      <c r="M9" s="23">
        <f>G10</f>
        <v>0.42499999999999999</v>
      </c>
      <c r="N9" s="23">
        <f>H10</f>
        <v>0.42459999999999998</v>
      </c>
    </row>
    <row r="10" spans="1:14" x14ac:dyDescent="0.25">
      <c r="A10" s="8"/>
      <c r="B10" s="9" t="s">
        <v>12</v>
      </c>
      <c r="C10" s="9"/>
      <c r="D10" t="s">
        <v>11</v>
      </c>
      <c r="F10" s="10">
        <v>-0.1522</v>
      </c>
      <c r="G10" s="10">
        <v>0.42499999999999999</v>
      </c>
      <c r="H10" s="10">
        <v>0.42459999999999998</v>
      </c>
      <c r="L10" s="23">
        <f>-F9</f>
        <v>-0.13780000000000001</v>
      </c>
      <c r="M10" s="23">
        <f>G9</f>
        <v>0.42499999999999999</v>
      </c>
      <c r="N10" s="23">
        <f>H9</f>
        <v>0.44409999999999999</v>
      </c>
    </row>
    <row r="11" spans="1:14" x14ac:dyDescent="0.25">
      <c r="A11" s="8"/>
      <c r="B11" s="9" t="s">
        <v>13</v>
      </c>
      <c r="C11" s="9"/>
      <c r="D11" t="s">
        <v>11</v>
      </c>
      <c r="F11" s="10">
        <v>-0.04</v>
      </c>
      <c r="G11" s="10">
        <v>0.68720000000000003</v>
      </c>
      <c r="H11" s="10">
        <v>0.45</v>
      </c>
      <c r="L11" s="23">
        <f>-F11</f>
        <v>0.04</v>
      </c>
      <c r="M11" s="23">
        <f t="shared" ref="M11:N11" si="1">G11</f>
        <v>0.68720000000000003</v>
      </c>
      <c r="N11" s="23">
        <f t="shared" si="1"/>
        <v>0.45</v>
      </c>
    </row>
    <row r="12" spans="1:14" x14ac:dyDescent="0.25">
      <c r="A12" s="8"/>
      <c r="B12" s="9" t="s">
        <v>11</v>
      </c>
      <c r="C12" s="9"/>
      <c r="D12" t="s">
        <v>14</v>
      </c>
      <c r="F12" s="10"/>
      <c r="G12" s="10"/>
      <c r="H12" s="10">
        <v>5.2778799999999997</v>
      </c>
    </row>
    <row r="13" spans="1:14" x14ac:dyDescent="0.25">
      <c r="A13" s="8" t="s">
        <v>16</v>
      </c>
      <c r="B13" s="9" t="s">
        <v>17</v>
      </c>
      <c r="C13" s="9"/>
      <c r="D13" t="s">
        <v>11</v>
      </c>
      <c r="F13" s="10">
        <v>7.8000000000000014E-3</v>
      </c>
      <c r="G13" s="10">
        <v>0.68889999999999996</v>
      </c>
      <c r="H13" s="10">
        <v>0.35329999999999995</v>
      </c>
      <c r="L13" s="23">
        <f>-F13</f>
        <v>-7.8000000000000014E-3</v>
      </c>
      <c r="M13" s="23">
        <f t="shared" ref="M13:N14" si="2">G13</f>
        <v>0.68889999999999996</v>
      </c>
      <c r="N13" s="23">
        <f t="shared" si="2"/>
        <v>0.35329999999999995</v>
      </c>
    </row>
    <row r="14" spans="1:14" x14ac:dyDescent="0.25">
      <c r="A14" s="8"/>
      <c r="B14" s="9" t="s">
        <v>18</v>
      </c>
      <c r="C14" s="9"/>
      <c r="D14" t="s">
        <v>11</v>
      </c>
      <c r="F14" s="10">
        <v>0</v>
      </c>
      <c r="G14" s="19">
        <v>0.78649999999999998</v>
      </c>
      <c r="H14" s="10">
        <v>0.3</v>
      </c>
      <c r="L14" s="23">
        <f>-F14</f>
        <v>0</v>
      </c>
      <c r="M14" s="23">
        <f t="shared" si="2"/>
        <v>0.78649999999999998</v>
      </c>
      <c r="N14" s="23">
        <f t="shared" si="2"/>
        <v>0.3</v>
      </c>
    </row>
    <row r="15" spans="1:14" x14ac:dyDescent="0.25">
      <c r="A15" s="8"/>
      <c r="B15" s="9" t="s">
        <v>11</v>
      </c>
      <c r="C15" s="9"/>
      <c r="D15" t="s">
        <v>14</v>
      </c>
      <c r="F15" s="10"/>
      <c r="G15" s="10"/>
      <c r="H15" s="10">
        <v>5.2778799999999997</v>
      </c>
    </row>
    <row r="16" spans="1:14" x14ac:dyDescent="0.25">
      <c r="A16" s="8"/>
      <c r="B16" s="9" t="s">
        <v>19</v>
      </c>
      <c r="C16" s="9"/>
      <c r="D16" t="s">
        <v>20</v>
      </c>
      <c r="F16" s="10"/>
      <c r="G16" s="10"/>
      <c r="H16" s="10">
        <v>0</v>
      </c>
    </row>
    <row r="17" spans="1:14" x14ac:dyDescent="0.25">
      <c r="A17" s="8"/>
      <c r="B17" s="9" t="s">
        <v>21</v>
      </c>
      <c r="C17" s="9"/>
      <c r="D17" t="s">
        <v>20</v>
      </c>
      <c r="F17" s="10"/>
      <c r="G17" s="10"/>
      <c r="H17" s="10">
        <v>0</v>
      </c>
    </row>
    <row r="18" spans="1:14" x14ac:dyDescent="0.25">
      <c r="A18" s="8"/>
      <c r="B18" s="9" t="s">
        <v>22</v>
      </c>
      <c r="C18" s="9"/>
      <c r="D18" t="s">
        <v>11</v>
      </c>
      <c r="E18" t="s">
        <v>23</v>
      </c>
      <c r="F18" s="10"/>
      <c r="G18" s="10"/>
      <c r="H18" s="10">
        <v>0.15</v>
      </c>
    </row>
    <row r="19" spans="1:14" x14ac:dyDescent="0.25">
      <c r="A19" s="8"/>
      <c r="B19" s="9" t="s">
        <v>24</v>
      </c>
      <c r="C19" s="9"/>
      <c r="D19" t="s">
        <v>11</v>
      </c>
      <c r="E19" t="s">
        <v>25</v>
      </c>
      <c r="F19" s="10"/>
      <c r="G19" s="10"/>
      <c r="H19" s="10">
        <v>0.05</v>
      </c>
    </row>
    <row r="20" spans="1:14" x14ac:dyDescent="0.25">
      <c r="A20" s="8"/>
      <c r="B20" s="9" t="s">
        <v>26</v>
      </c>
      <c r="C20" s="9"/>
      <c r="D20" t="s">
        <v>14</v>
      </c>
      <c r="F20" s="10"/>
      <c r="G20" s="10"/>
      <c r="H20" s="10">
        <v>1.76</v>
      </c>
    </row>
    <row r="21" spans="1:14" x14ac:dyDescent="0.25">
      <c r="A21" s="8" t="s">
        <v>27</v>
      </c>
      <c r="B21" s="25" t="s">
        <v>28</v>
      </c>
      <c r="C21" s="9"/>
      <c r="D21" t="s">
        <v>11</v>
      </c>
      <c r="F21" s="10">
        <v>0.24779999999999999</v>
      </c>
      <c r="G21" s="10">
        <v>0.32</v>
      </c>
      <c r="H21" s="10">
        <v>0.31</v>
      </c>
      <c r="J21" s="25" t="s">
        <v>44</v>
      </c>
      <c r="L21" s="18"/>
    </row>
    <row r="22" spans="1:14" x14ac:dyDescent="0.25">
      <c r="A22" s="8"/>
      <c r="B22" s="9" t="s">
        <v>13</v>
      </c>
      <c r="C22" s="9"/>
      <c r="D22" t="s">
        <v>11</v>
      </c>
      <c r="F22" s="10">
        <v>0.15379999999999999</v>
      </c>
      <c r="G22" s="10">
        <v>0.66</v>
      </c>
      <c r="H22" s="10">
        <v>0.31</v>
      </c>
      <c r="L22" s="22" t="s">
        <v>42</v>
      </c>
    </row>
    <row r="23" spans="1:14" x14ac:dyDescent="0.25">
      <c r="A23" s="8"/>
      <c r="B23" s="9" t="s">
        <v>11</v>
      </c>
      <c r="C23" s="9"/>
      <c r="D23" t="s">
        <v>14</v>
      </c>
      <c r="F23" s="10"/>
      <c r="G23" s="10"/>
      <c r="H23" s="10">
        <v>5.2778799999999997</v>
      </c>
      <c r="L23" s="22" t="s">
        <v>43</v>
      </c>
    </row>
    <row r="24" spans="1:14" x14ac:dyDescent="0.25">
      <c r="A24" s="12" t="s">
        <v>29</v>
      </c>
      <c r="B24" s="13" t="s">
        <v>30</v>
      </c>
      <c r="C24" s="9"/>
      <c r="D24" t="s">
        <v>11</v>
      </c>
      <c r="F24" s="21">
        <v>-0.6</v>
      </c>
      <c r="G24" s="21">
        <v>0.23</v>
      </c>
      <c r="H24" s="21">
        <v>0.3</v>
      </c>
      <c r="J24" s="13" t="s">
        <v>31</v>
      </c>
      <c r="L24" s="24">
        <f>-F24</f>
        <v>0.6</v>
      </c>
      <c r="M24" s="24">
        <f>G24</f>
        <v>0.23</v>
      </c>
      <c r="N24" s="24">
        <f>H24</f>
        <v>0.3</v>
      </c>
    </row>
    <row r="25" spans="1:14" x14ac:dyDescent="0.25">
      <c r="A25" s="12"/>
      <c r="B25" s="13" t="s">
        <v>32</v>
      </c>
      <c r="C25" s="9"/>
      <c r="D25" t="s">
        <v>11</v>
      </c>
      <c r="F25" s="21">
        <v>4.5700000000000005E-2</v>
      </c>
      <c r="G25" s="21">
        <v>0.23</v>
      </c>
      <c r="H25" s="21">
        <v>0.3</v>
      </c>
      <c r="L25" s="24">
        <f>-F25</f>
        <v>-4.5700000000000005E-2</v>
      </c>
      <c r="M25" s="24">
        <f>G25</f>
        <v>0.23</v>
      </c>
      <c r="N25" s="24">
        <f>H25</f>
        <v>0.3</v>
      </c>
    </row>
    <row r="26" spans="1:14" x14ac:dyDescent="0.25">
      <c r="A26" s="8"/>
      <c r="B26" s="9" t="s">
        <v>33</v>
      </c>
      <c r="C26" s="9"/>
      <c r="D26" t="s">
        <v>14</v>
      </c>
      <c r="F26" s="10"/>
      <c r="G26" s="10"/>
      <c r="H26" s="10">
        <v>3.6529410000000002</v>
      </c>
    </row>
    <row r="27" spans="1:14" x14ac:dyDescent="0.25">
      <c r="A27" s="8"/>
      <c r="B27" s="9" t="s">
        <v>34</v>
      </c>
      <c r="C27" s="9"/>
      <c r="D27" t="s">
        <v>14</v>
      </c>
      <c r="F27" s="10"/>
      <c r="G27" s="10"/>
      <c r="H27" s="10">
        <v>4.3157700000000006</v>
      </c>
    </row>
    <row r="28" spans="1:14" x14ac:dyDescent="0.25">
      <c r="A28" s="14" t="s">
        <v>35</v>
      </c>
      <c r="B28" s="15" t="s">
        <v>36</v>
      </c>
      <c r="C28" s="9"/>
      <c r="D28" t="s">
        <v>11</v>
      </c>
      <c r="F28" s="20"/>
      <c r="G28" s="20"/>
      <c r="H28" s="10">
        <v>0.1</v>
      </c>
      <c r="J28" s="15" t="s">
        <v>37</v>
      </c>
    </row>
    <row r="29" spans="1:14" x14ac:dyDescent="0.25">
      <c r="A29" s="14"/>
      <c r="B29" s="15" t="s">
        <v>38</v>
      </c>
      <c r="C29" s="9"/>
      <c r="D29" t="s">
        <v>11</v>
      </c>
      <c r="F29" s="20"/>
      <c r="G29" s="20"/>
      <c r="H29" s="10">
        <v>-0.15</v>
      </c>
    </row>
    <row r="30" spans="1:14" x14ac:dyDescent="0.25">
      <c r="A30" s="8" t="s">
        <v>39</v>
      </c>
      <c r="B30" s="4" t="s">
        <v>8</v>
      </c>
      <c r="C30" s="5"/>
      <c r="D30" s="5"/>
      <c r="E30" s="4"/>
      <c r="F30" s="5"/>
      <c r="G30" s="5"/>
      <c r="H30" s="16" t="s">
        <v>40</v>
      </c>
    </row>
    <row r="31" spans="1:14" x14ac:dyDescent="0.25">
      <c r="A31" s="8" t="s">
        <v>41</v>
      </c>
      <c r="B31" s="4" t="s">
        <v>8</v>
      </c>
      <c r="C31" s="5"/>
      <c r="D31" s="5"/>
      <c r="E31" s="4"/>
      <c r="F31" s="5"/>
      <c r="G31" s="5"/>
      <c r="H31" s="16" t="s">
        <v>40</v>
      </c>
    </row>
    <row r="32" spans="1:14" x14ac:dyDescent="0.25">
      <c r="A32" s="8" t="s">
        <v>53</v>
      </c>
      <c r="B32" s="9" t="s">
        <v>45</v>
      </c>
      <c r="C32" s="9"/>
      <c r="D32" t="s">
        <v>11</v>
      </c>
      <c r="F32" s="10">
        <v>-0.04</v>
      </c>
      <c r="G32" s="10">
        <v>0.65</v>
      </c>
      <c r="H32" s="10">
        <v>0.42</v>
      </c>
    </row>
    <row r="33" spans="1:8" x14ac:dyDescent="0.25">
      <c r="A33" s="8"/>
      <c r="B33" s="9" t="s">
        <v>46</v>
      </c>
      <c r="C33" s="9"/>
      <c r="D33" t="s">
        <v>11</v>
      </c>
      <c r="F33" s="10">
        <v>-0.04</v>
      </c>
      <c r="G33" s="10">
        <v>0.35</v>
      </c>
      <c r="H33" s="10">
        <v>0.32</v>
      </c>
    </row>
    <row r="34" spans="1:8" x14ac:dyDescent="0.25">
      <c r="A34" s="8"/>
      <c r="B34" s="9" t="s">
        <v>11</v>
      </c>
      <c r="C34" s="9"/>
      <c r="D34" t="s">
        <v>14</v>
      </c>
      <c r="F34" s="10"/>
      <c r="G34" s="10"/>
      <c r="H34" s="10">
        <v>5.2778799999999997</v>
      </c>
    </row>
    <row r="35" spans="1:8" x14ac:dyDescent="0.25">
      <c r="A35" s="8" t="s">
        <v>47</v>
      </c>
      <c r="B35" s="9" t="s">
        <v>48</v>
      </c>
      <c r="C35" s="9"/>
      <c r="D35" t="s">
        <v>11</v>
      </c>
      <c r="F35" s="10">
        <v>0.1</v>
      </c>
      <c r="G35" s="10">
        <v>0.35</v>
      </c>
      <c r="H35" s="10">
        <v>0.35</v>
      </c>
    </row>
    <row r="36" spans="1:8" x14ac:dyDescent="0.25">
      <c r="A36" s="8"/>
      <c r="B36" s="9" t="s">
        <v>49</v>
      </c>
      <c r="C36" s="9"/>
      <c r="D36" t="s">
        <v>11</v>
      </c>
      <c r="E36" t="s">
        <v>54</v>
      </c>
      <c r="F36" s="10">
        <v>0.12</v>
      </c>
      <c r="G36" s="10">
        <v>0.23</v>
      </c>
      <c r="H36" s="10">
        <v>0.22</v>
      </c>
    </row>
    <row r="37" spans="1:8" x14ac:dyDescent="0.25">
      <c r="A37" s="8"/>
      <c r="B37" s="9" t="s">
        <v>11</v>
      </c>
      <c r="C37" s="9"/>
      <c r="D37" t="s">
        <v>14</v>
      </c>
      <c r="F37" s="10"/>
      <c r="G37" s="10"/>
      <c r="H37" s="10">
        <v>5.2778799999999997</v>
      </c>
    </row>
  </sheetData>
  <conditionalFormatting sqref="A30:A31">
    <cfRule type="cellIs" dxfId="5" priority="2" operator="equal">
      <formula>"class"</formula>
    </cfRule>
  </conditionalFormatting>
  <conditionalFormatting sqref="A24:B29">
    <cfRule type="cellIs" dxfId="4" priority="5" operator="equal">
      <formula>"class"</formula>
    </cfRule>
  </conditionalFormatting>
  <conditionalFormatting sqref="E24:E29">
    <cfRule type="cellIs" dxfId="3" priority="4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71DB-D4CD-4B01-9A0B-87B0F43C021C}">
  <sheetPr>
    <tabColor theme="7" tint="0.39997558519241921"/>
  </sheetPr>
  <dimension ref="A1:N37"/>
  <sheetViews>
    <sheetView topLeftCell="A4" workbookViewId="0">
      <selection activeCell="E36" sqref="E36"/>
    </sheetView>
  </sheetViews>
  <sheetFormatPr defaultRowHeight="15" x14ac:dyDescent="0.25"/>
  <cols>
    <col min="1" max="1" width="22.28515625" style="17" bestFit="1" customWidth="1"/>
    <col min="2" max="2" width="12.7109375" customWidth="1"/>
    <col min="3" max="3" width="8.140625" customWidth="1"/>
    <col min="4" max="5" width="11.140625" customWidth="1"/>
    <col min="6" max="8" width="10" customWidth="1"/>
    <col min="9" max="9" width="6.7109375" customWidth="1"/>
    <col min="10" max="10" width="21.140625" bestFit="1" customWidth="1"/>
    <col min="11" max="11" width="6.7109375" customWidth="1"/>
    <col min="15" max="15" width="6.7109375" customWidth="1"/>
  </cols>
  <sheetData>
    <row r="1" spans="1:14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4" x14ac:dyDescent="0.25">
      <c r="A3" s="8" t="s">
        <v>7</v>
      </c>
      <c r="B3" s="9"/>
      <c r="C3" s="9"/>
      <c r="F3" s="10"/>
      <c r="G3" s="10"/>
      <c r="H3" s="11" t="s">
        <v>51</v>
      </c>
      <c r="L3" s="22" t="s">
        <v>42</v>
      </c>
    </row>
    <row r="4" spans="1:14" x14ac:dyDescent="0.25">
      <c r="A4" s="4" t="s">
        <v>8</v>
      </c>
      <c r="B4" s="5"/>
      <c r="C4" s="5"/>
      <c r="D4" s="5"/>
      <c r="E4" s="5"/>
      <c r="F4" s="6"/>
      <c r="G4" s="6"/>
      <c r="H4" s="7" t="s">
        <v>52</v>
      </c>
      <c r="L4" s="22" t="s">
        <v>43</v>
      </c>
      <c r="M4" s="22"/>
      <c r="N4" s="22"/>
    </row>
    <row r="5" spans="1:14" x14ac:dyDescent="0.25">
      <c r="A5" s="8" t="s">
        <v>9</v>
      </c>
      <c r="B5" s="9" t="s">
        <v>10</v>
      </c>
      <c r="C5" s="9"/>
      <c r="D5" t="s">
        <v>11</v>
      </c>
      <c r="F5" s="10">
        <v>6.6239999999999993E-2</v>
      </c>
      <c r="G5" s="10">
        <v>0.16783000000000001</v>
      </c>
      <c r="H5" s="10">
        <v>0.11957</v>
      </c>
      <c r="J5" s="10"/>
      <c r="L5" s="23">
        <f>-F6</f>
        <v>0.11</v>
      </c>
      <c r="M5" s="23">
        <f>G6</f>
        <v>0.18820000000000001</v>
      </c>
      <c r="N5" s="23">
        <f>H6</f>
        <v>0.11957</v>
      </c>
    </row>
    <row r="6" spans="1:14" x14ac:dyDescent="0.25">
      <c r="A6" s="8"/>
      <c r="B6" s="9" t="s">
        <v>12</v>
      </c>
      <c r="C6" s="9"/>
      <c r="D6" t="s">
        <v>11</v>
      </c>
      <c r="F6" s="10">
        <v>-0.11</v>
      </c>
      <c r="G6" s="10">
        <v>0.18820000000000001</v>
      </c>
      <c r="H6" s="10">
        <v>0.11957</v>
      </c>
      <c r="L6" s="23">
        <f>-F5</f>
        <v>-6.6239999999999993E-2</v>
      </c>
      <c r="M6" s="23">
        <f>G5</f>
        <v>0.16783000000000001</v>
      </c>
      <c r="N6" s="23">
        <f>H5</f>
        <v>0.11957</v>
      </c>
    </row>
    <row r="7" spans="1:14" x14ac:dyDescent="0.25">
      <c r="A7" s="8"/>
      <c r="B7" s="9" t="s">
        <v>13</v>
      </c>
      <c r="C7" s="9"/>
      <c r="D7" t="s">
        <v>11</v>
      </c>
      <c r="F7" s="10">
        <v>-8.0000000000000002E-3</v>
      </c>
      <c r="G7" s="10">
        <v>0.58015000000000005</v>
      </c>
      <c r="H7" s="10">
        <v>0.15789</v>
      </c>
      <c r="J7" s="19"/>
      <c r="L7" s="23">
        <f>-F7</f>
        <v>8.0000000000000002E-3</v>
      </c>
      <c r="M7" s="23">
        <f t="shared" ref="M7:N7" si="0">G7</f>
        <v>0.58015000000000005</v>
      </c>
      <c r="N7" s="23">
        <f t="shared" si="0"/>
        <v>0.15789</v>
      </c>
    </row>
    <row r="8" spans="1:14" x14ac:dyDescent="0.25">
      <c r="A8" s="8"/>
      <c r="B8" s="9" t="s">
        <v>11</v>
      </c>
      <c r="C8" s="9"/>
      <c r="D8" t="s">
        <v>14</v>
      </c>
      <c r="F8" s="20"/>
      <c r="G8" s="10"/>
      <c r="H8" s="26">
        <v>5.8056599999999996</v>
      </c>
      <c r="L8" s="22"/>
      <c r="M8" s="22"/>
      <c r="N8" s="22"/>
    </row>
    <row r="9" spans="1:14" x14ac:dyDescent="0.25">
      <c r="A9" s="8" t="s">
        <v>15</v>
      </c>
      <c r="B9" s="9" t="s">
        <v>10</v>
      </c>
      <c r="C9" s="9"/>
      <c r="D9" t="s">
        <v>11</v>
      </c>
      <c r="F9" s="10">
        <v>5.6000000000000001E-2</v>
      </c>
      <c r="G9" s="10">
        <v>0.25600000000000001</v>
      </c>
      <c r="H9" s="10">
        <v>0.24857000000000001</v>
      </c>
      <c r="J9" s="10"/>
      <c r="L9" s="23">
        <f>-F10</f>
        <v>0.12769</v>
      </c>
      <c r="M9" s="23">
        <f>G10</f>
        <v>0.26199</v>
      </c>
      <c r="N9" s="23">
        <f>H10</f>
        <v>0.22857</v>
      </c>
    </row>
    <row r="10" spans="1:14" x14ac:dyDescent="0.25">
      <c r="A10" s="8"/>
      <c r="B10" s="9" t="s">
        <v>12</v>
      </c>
      <c r="C10" s="9"/>
      <c r="D10" t="s">
        <v>11</v>
      </c>
      <c r="F10" s="10">
        <v>-0.12769</v>
      </c>
      <c r="G10" s="10">
        <v>0.26199</v>
      </c>
      <c r="H10" s="10">
        <v>0.22857</v>
      </c>
      <c r="L10" s="23">
        <f>-F9</f>
        <v>-5.6000000000000001E-2</v>
      </c>
      <c r="M10" s="23">
        <f>G9</f>
        <v>0.25600000000000001</v>
      </c>
      <c r="N10" s="23">
        <f>H9</f>
        <v>0.24857000000000001</v>
      </c>
    </row>
    <row r="11" spans="1:14" x14ac:dyDescent="0.25">
      <c r="A11" s="8"/>
      <c r="B11" s="9" t="s">
        <v>13</v>
      </c>
      <c r="C11" s="9"/>
      <c r="D11" t="s">
        <v>11</v>
      </c>
      <c r="F11" s="10">
        <v>-0.03</v>
      </c>
      <c r="G11" s="10">
        <v>0.56625999999999999</v>
      </c>
      <c r="H11" s="10">
        <v>0.31677</v>
      </c>
      <c r="L11" s="23">
        <f>-F11</f>
        <v>0.03</v>
      </c>
      <c r="M11" s="23">
        <f t="shared" ref="M11:N11" si="1">G11</f>
        <v>0.56625999999999999</v>
      </c>
      <c r="N11" s="23">
        <f t="shared" si="1"/>
        <v>0.31677</v>
      </c>
    </row>
    <row r="12" spans="1:14" x14ac:dyDescent="0.25">
      <c r="A12" s="8"/>
      <c r="B12" s="9" t="s">
        <v>11</v>
      </c>
      <c r="C12" s="9"/>
      <c r="D12" t="s">
        <v>14</v>
      </c>
      <c r="F12" s="10"/>
      <c r="G12" s="10"/>
      <c r="H12" s="26">
        <v>5.2778799999999997</v>
      </c>
    </row>
    <row r="13" spans="1:14" x14ac:dyDescent="0.25">
      <c r="A13" s="8" t="s">
        <v>16</v>
      </c>
      <c r="B13" s="9" t="s">
        <v>17</v>
      </c>
      <c r="C13" s="9"/>
      <c r="D13" t="s">
        <v>11</v>
      </c>
      <c r="F13" s="10">
        <v>-1.4279999999999999E-2</v>
      </c>
      <c r="G13" s="10">
        <v>0.58972999999999998</v>
      </c>
      <c r="H13" s="10">
        <v>0.22513</v>
      </c>
      <c r="L13" s="23">
        <f>-G13</f>
        <v>-0.58972999999999998</v>
      </c>
      <c r="M13" s="23">
        <f>H13</f>
        <v>0.22513</v>
      </c>
      <c r="N13" s="23">
        <f>F13</f>
        <v>-1.4279999999999999E-2</v>
      </c>
    </row>
    <row r="14" spans="1:14" x14ac:dyDescent="0.25">
      <c r="A14" s="8"/>
      <c r="B14" s="9" t="s">
        <v>18</v>
      </c>
      <c r="C14" s="9"/>
      <c r="D14" t="s">
        <v>11</v>
      </c>
      <c r="F14" s="6">
        <v>0</v>
      </c>
      <c r="G14" s="27">
        <v>0.61899999999999999</v>
      </c>
      <c r="H14" s="6">
        <v>0.23322999999999999</v>
      </c>
      <c r="L14" s="23">
        <f>-F14</f>
        <v>0</v>
      </c>
      <c r="M14" s="23">
        <f t="shared" ref="M14:N14" si="2">G14</f>
        <v>0.61899999999999999</v>
      </c>
      <c r="N14" s="23">
        <f t="shared" si="2"/>
        <v>0.23322999999999999</v>
      </c>
    </row>
    <row r="15" spans="1:14" x14ac:dyDescent="0.25">
      <c r="A15" s="8"/>
      <c r="B15" s="9" t="s">
        <v>11</v>
      </c>
      <c r="C15" s="9"/>
      <c r="D15" t="s">
        <v>14</v>
      </c>
      <c r="F15" s="10"/>
      <c r="G15" s="10"/>
      <c r="H15" s="10">
        <v>1.0491900000000001</v>
      </c>
    </row>
    <row r="16" spans="1:14" x14ac:dyDescent="0.25">
      <c r="A16" s="8"/>
      <c r="B16" s="9" t="s">
        <v>19</v>
      </c>
      <c r="C16" s="9"/>
      <c r="D16" t="s">
        <v>20</v>
      </c>
      <c r="F16" s="10"/>
      <c r="G16" s="10"/>
      <c r="H16" s="10">
        <v>0</v>
      </c>
    </row>
    <row r="17" spans="1:14" x14ac:dyDescent="0.25">
      <c r="A17" s="8"/>
      <c r="B17" s="9" t="s">
        <v>21</v>
      </c>
      <c r="C17" s="9"/>
      <c r="D17" t="s">
        <v>20</v>
      </c>
      <c r="F17" s="10"/>
      <c r="G17" s="10"/>
      <c r="H17" s="10">
        <v>0</v>
      </c>
    </row>
    <row r="18" spans="1:14" x14ac:dyDescent="0.25">
      <c r="A18" s="8"/>
      <c r="B18" s="9" t="s">
        <v>22</v>
      </c>
      <c r="C18" s="9"/>
      <c r="D18" t="s">
        <v>11</v>
      </c>
      <c r="E18" t="s">
        <v>23</v>
      </c>
      <c r="F18" s="10"/>
      <c r="G18" s="10"/>
      <c r="H18" s="10">
        <v>0.15</v>
      </c>
    </row>
    <row r="19" spans="1:14" x14ac:dyDescent="0.25">
      <c r="A19" s="8"/>
      <c r="B19" s="9" t="s">
        <v>24</v>
      </c>
      <c r="C19" s="9"/>
      <c r="D19" t="s">
        <v>11</v>
      </c>
      <c r="E19" t="s">
        <v>25</v>
      </c>
      <c r="F19" s="10"/>
      <c r="G19" s="10"/>
      <c r="H19" s="10">
        <v>0.05</v>
      </c>
    </row>
    <row r="20" spans="1:14" x14ac:dyDescent="0.25">
      <c r="A20" s="8"/>
      <c r="B20" s="9" t="s">
        <v>26</v>
      </c>
      <c r="C20" s="9"/>
      <c r="D20" t="s">
        <v>14</v>
      </c>
      <c r="F20" s="10"/>
      <c r="G20" s="10"/>
      <c r="H20" s="10">
        <v>1.76</v>
      </c>
    </row>
    <row r="21" spans="1:14" x14ac:dyDescent="0.25">
      <c r="A21" s="8" t="s">
        <v>27</v>
      </c>
      <c r="B21" s="25" t="s">
        <v>28</v>
      </c>
      <c r="C21" s="9"/>
      <c r="D21" t="s">
        <v>11</v>
      </c>
      <c r="F21" s="10">
        <v>9.0499999999999997E-2</v>
      </c>
      <c r="G21" s="10">
        <v>0.17899999999999999</v>
      </c>
      <c r="H21" s="10">
        <v>0.11927</v>
      </c>
      <c r="J21" s="25" t="s">
        <v>44</v>
      </c>
      <c r="L21" s="18"/>
    </row>
    <row r="22" spans="1:14" x14ac:dyDescent="0.25">
      <c r="A22" s="8"/>
      <c r="B22" s="9" t="s">
        <v>13</v>
      </c>
      <c r="C22" s="9"/>
      <c r="D22" t="s">
        <v>11</v>
      </c>
      <c r="F22" s="10">
        <v>3.7999999999999999E-2</v>
      </c>
      <c r="G22" s="10">
        <v>0.59245999999999999</v>
      </c>
      <c r="H22" s="10">
        <v>0.15639</v>
      </c>
      <c r="L22" s="22" t="s">
        <v>42</v>
      </c>
    </row>
    <row r="23" spans="1:14" x14ac:dyDescent="0.25">
      <c r="A23" s="8"/>
      <c r="B23" s="9" t="s">
        <v>11</v>
      </c>
      <c r="C23" s="9"/>
      <c r="D23" t="s">
        <v>14</v>
      </c>
      <c r="F23" s="10"/>
      <c r="G23" s="10"/>
      <c r="H23" s="26">
        <v>5.2778799999999997</v>
      </c>
      <c r="L23" s="22" t="s">
        <v>43</v>
      </c>
    </row>
    <row r="24" spans="1:14" x14ac:dyDescent="0.25">
      <c r="A24" s="12" t="s">
        <v>29</v>
      </c>
      <c r="B24" s="13" t="s">
        <v>30</v>
      </c>
      <c r="C24" s="9"/>
      <c r="D24" t="s">
        <v>11</v>
      </c>
      <c r="F24" s="21">
        <v>-0.18698999999999999</v>
      </c>
      <c r="G24" s="21">
        <v>0.13600000000000001</v>
      </c>
      <c r="H24" s="21">
        <v>8.6370000000000002E-2</v>
      </c>
      <c r="J24" s="13" t="s">
        <v>31</v>
      </c>
      <c r="L24" s="24">
        <f>-F24</f>
        <v>0.18698999999999999</v>
      </c>
      <c r="M24" s="24">
        <f>G24</f>
        <v>0.13600000000000001</v>
      </c>
      <c r="N24" s="24">
        <f>H24</f>
        <v>8.6370000000000002E-2</v>
      </c>
    </row>
    <row r="25" spans="1:14" x14ac:dyDescent="0.25">
      <c r="A25" s="12"/>
      <c r="B25" s="13" t="s">
        <v>32</v>
      </c>
      <c r="C25" s="9"/>
      <c r="D25" t="s">
        <v>11</v>
      </c>
      <c r="F25" s="21">
        <v>-1.342E-2</v>
      </c>
      <c r="G25" s="21">
        <v>0.15826999999999999</v>
      </c>
      <c r="H25" s="21">
        <v>8.8069999999999996E-2</v>
      </c>
      <c r="L25" s="24">
        <f>-F25</f>
        <v>1.342E-2</v>
      </c>
      <c r="M25" s="24">
        <f>G25</f>
        <v>0.15826999999999999</v>
      </c>
      <c r="N25" s="24">
        <f>H25</f>
        <v>8.8069999999999996E-2</v>
      </c>
    </row>
    <row r="26" spans="1:14" x14ac:dyDescent="0.25">
      <c r="A26" s="8"/>
      <c r="B26" s="9" t="s">
        <v>33</v>
      </c>
      <c r="C26" s="9"/>
      <c r="D26" t="s">
        <v>14</v>
      </c>
      <c r="F26" s="10"/>
      <c r="G26" s="10"/>
      <c r="H26" s="10">
        <v>3.6529410000000002</v>
      </c>
    </row>
    <row r="27" spans="1:14" x14ac:dyDescent="0.25">
      <c r="A27" s="8"/>
      <c r="B27" s="9" t="s">
        <v>34</v>
      </c>
      <c r="C27" s="9"/>
      <c r="D27" t="s">
        <v>14</v>
      </c>
      <c r="F27" s="10"/>
      <c r="G27" s="10"/>
      <c r="H27" s="10">
        <v>4.3157700000000006</v>
      </c>
    </row>
    <row r="28" spans="1:14" x14ac:dyDescent="0.25">
      <c r="A28" s="14" t="s">
        <v>35</v>
      </c>
      <c r="B28" s="15" t="s">
        <v>36</v>
      </c>
      <c r="C28" s="9"/>
      <c r="D28" t="s">
        <v>11</v>
      </c>
      <c r="F28" s="20"/>
      <c r="G28" s="20"/>
      <c r="H28" s="28">
        <v>2.5000000000000001E-2</v>
      </c>
      <c r="J28" s="15" t="s">
        <v>37</v>
      </c>
    </row>
    <row r="29" spans="1:14" x14ac:dyDescent="0.25">
      <c r="A29" s="14"/>
      <c r="B29" s="15" t="s">
        <v>38</v>
      </c>
      <c r="C29" s="9"/>
      <c r="D29" t="s">
        <v>11</v>
      </c>
      <c r="F29" s="20"/>
      <c r="G29" s="20"/>
      <c r="H29" s="28">
        <v>-4.4999999999999998E-2</v>
      </c>
    </row>
    <row r="30" spans="1:14" x14ac:dyDescent="0.25">
      <c r="A30" s="8" t="s">
        <v>39</v>
      </c>
      <c r="B30" s="4" t="s">
        <v>8</v>
      </c>
      <c r="C30" s="5"/>
      <c r="D30" s="5"/>
      <c r="E30" s="4"/>
      <c r="F30" s="5"/>
      <c r="G30" s="5"/>
      <c r="H30" s="16" t="s">
        <v>40</v>
      </c>
    </row>
    <row r="31" spans="1:14" x14ac:dyDescent="0.25">
      <c r="A31" s="8" t="s">
        <v>41</v>
      </c>
      <c r="B31" s="4" t="s">
        <v>8</v>
      </c>
      <c r="C31" s="5"/>
      <c r="D31" s="5"/>
      <c r="E31" s="4"/>
      <c r="F31" s="5"/>
      <c r="G31" s="5"/>
      <c r="H31" s="16" t="s">
        <v>40</v>
      </c>
    </row>
    <row r="32" spans="1:14" x14ac:dyDescent="0.25">
      <c r="A32" s="8" t="s">
        <v>53</v>
      </c>
      <c r="B32" s="9" t="s">
        <v>45</v>
      </c>
      <c r="C32" s="9"/>
      <c r="D32" t="s">
        <v>11</v>
      </c>
      <c r="F32" s="10">
        <v>-2.8979999999999999E-2</v>
      </c>
      <c r="G32" s="10">
        <v>0.54754999999999998</v>
      </c>
      <c r="H32" s="10">
        <v>0.29730000000000001</v>
      </c>
    </row>
    <row r="33" spans="1:8" x14ac:dyDescent="0.25">
      <c r="A33" s="8"/>
      <c r="B33" s="9" t="s">
        <v>46</v>
      </c>
      <c r="C33" s="9"/>
      <c r="D33" t="s">
        <v>11</v>
      </c>
      <c r="F33" s="10">
        <v>-4.2430000000000002E-2</v>
      </c>
      <c r="G33" s="10">
        <v>0.25406000000000001</v>
      </c>
      <c r="H33" s="10">
        <v>0.14093</v>
      </c>
    </row>
    <row r="34" spans="1:8" x14ac:dyDescent="0.25">
      <c r="A34" s="8"/>
      <c r="B34" s="9" t="s">
        <v>11</v>
      </c>
      <c r="C34" s="9"/>
      <c r="D34" t="s">
        <v>14</v>
      </c>
      <c r="F34" s="10"/>
      <c r="G34" s="10"/>
      <c r="H34" s="26">
        <v>5.8304799999999997E-2</v>
      </c>
    </row>
    <row r="35" spans="1:8" x14ac:dyDescent="0.25">
      <c r="A35" s="8" t="s">
        <v>47</v>
      </c>
      <c r="B35" s="9" t="s">
        <v>48</v>
      </c>
      <c r="C35" s="9"/>
      <c r="D35" t="s">
        <v>11</v>
      </c>
      <c r="F35" s="10">
        <v>-1.4999999999999999E-2</v>
      </c>
      <c r="G35" s="10">
        <v>0.25</v>
      </c>
      <c r="H35" s="10">
        <v>0.13707</v>
      </c>
    </row>
    <row r="36" spans="1:8" x14ac:dyDescent="0.25">
      <c r="A36" s="8"/>
      <c r="B36" s="9" t="s">
        <v>49</v>
      </c>
      <c r="C36" s="9"/>
      <c r="D36" t="s">
        <v>11</v>
      </c>
      <c r="E36" t="s">
        <v>54</v>
      </c>
      <c r="F36" s="10">
        <v>-1.43E-2</v>
      </c>
      <c r="G36" s="10">
        <v>0.16591</v>
      </c>
      <c r="H36" s="10">
        <v>7.3800000000000004E-2</v>
      </c>
    </row>
    <row r="37" spans="1:8" x14ac:dyDescent="0.25">
      <c r="A37" s="8"/>
      <c r="B37" s="9" t="s">
        <v>11</v>
      </c>
      <c r="C37" s="9"/>
      <c r="D37" t="s">
        <v>14</v>
      </c>
      <c r="F37" s="10"/>
      <c r="G37" s="10"/>
      <c r="H37" s="26">
        <v>0.22806699999999999</v>
      </c>
    </row>
  </sheetData>
  <conditionalFormatting sqref="A30:A31">
    <cfRule type="cellIs" dxfId="2" priority="2" operator="equal">
      <formula>"class"</formula>
    </cfRule>
  </conditionalFormatting>
  <conditionalFormatting sqref="A24:B29">
    <cfRule type="cellIs" dxfId="1" priority="5" operator="equal">
      <formula>"class"</formula>
    </cfRule>
  </conditionalFormatting>
  <conditionalFormatting sqref="E24:E29">
    <cfRule type="cellIs" dxfId="0" priority="4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DWpull_Sedan_Hamba_f</vt:lpstr>
      <vt:lpstr>DWpull_FSAE_Achilles_f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2019-11-05T10:35:24Z</dcterms:created>
  <dcterms:modified xsi:type="dcterms:W3CDTF">2024-11-09T20:11:48Z</dcterms:modified>
</cp:coreProperties>
</file>