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Linkage\SpLA_S2LAF\"/>
    </mc:Choice>
  </mc:AlternateContent>
  <xr:revisionPtr revIDLastSave="0" documentId="13_ncr:1_{BAAD97AF-0B36-4C3E-8516-E68E57D88F08}" xr6:coauthVersionLast="47" xr6:coauthVersionMax="47" xr10:uidLastSave="{00000000-0000-0000-0000-000000000000}"/>
  <bookViews>
    <workbookView xWindow="-120" yWindow="-120" windowWidth="29040" windowHeight="15720" tabRatio="959" activeTab="2" xr2:uid="{1E2D3CBA-34F3-4EA5-AA57-BF5B7BD30388}"/>
  </bookViews>
  <sheets>
    <sheet name="S2LAF_Sedan_HambaLG_f" sheetId="3" r:id="rId1"/>
    <sheet name="S2LAF_Sedan_HambaLG_r" sheetId="4" r:id="rId2"/>
    <sheet name="S2LAF_Sedan_Hamba_f" sheetId="5" r:id="rId3"/>
    <sheet name="S2LAF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F27" i="6"/>
  <c r="H11" i="6"/>
  <c r="H7" i="6"/>
  <c r="F28" i="5"/>
  <c r="F27" i="5"/>
  <c r="H11" i="5"/>
  <c r="H7" i="5"/>
  <c r="N28" i="3"/>
  <c r="M28" i="3"/>
  <c r="L28" i="3"/>
  <c r="N27" i="3"/>
  <c r="M27" i="3"/>
  <c r="L27" i="3"/>
  <c r="N17" i="3"/>
  <c r="M17" i="3"/>
  <c r="L17" i="3"/>
  <c r="N16" i="3"/>
  <c r="M16" i="3"/>
  <c r="L16" i="3"/>
  <c r="N14" i="3"/>
  <c r="M14" i="3"/>
  <c r="L14" i="3"/>
  <c r="N13" i="3"/>
  <c r="M13" i="3"/>
  <c r="L13" i="3"/>
  <c r="N12" i="3"/>
  <c r="M12" i="3"/>
  <c r="L12" i="3"/>
  <c r="N9" i="3"/>
  <c r="M9" i="3"/>
  <c r="L9" i="3"/>
  <c r="N8" i="3"/>
  <c r="M8" i="3"/>
  <c r="L8" i="3"/>
  <c r="N6" i="3"/>
  <c r="M6" i="3"/>
  <c r="L6" i="3"/>
  <c r="N5" i="3"/>
  <c r="M5" i="3"/>
  <c r="L5" i="3"/>
  <c r="F9" i="4" l="1"/>
  <c r="F6" i="4"/>
  <c r="H11" i="4" l="1"/>
  <c r="H7" i="4"/>
  <c r="H11" i="3"/>
  <c r="H7" i="3"/>
</calcChain>
</file>

<file path=xl/sharedStrings.xml><?xml version="1.0" encoding="utf-8"?>
<sst xmlns="http://schemas.openxmlformats.org/spreadsheetml/2006/main" count="381" uniqueCount="59">
  <si>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</si>
  <si>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</si>
  <si>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</si>
  <si>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</si>
  <si>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</si>
  <si>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</si>
  <si>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</si>
  <si>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</si>
  <si>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</si>
  <si>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SplitLowerArmShockFront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</si>
  <si>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</si>
  <si>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</si>
  <si>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</si>
  <si>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</si>
  <si>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</si>
  <si>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</si>
  <si>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</si>
  <si>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</si>
  <si>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</si>
  <si>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</si>
  <si>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</si>
  <si>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</si>
  <si>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</si>
  <si>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</si>
  <si>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</si>
  <si>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</si>
  <si>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</si>
  <si>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</si>
  <si>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</si>
  <si>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</si>
  <si>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</si>
  <si>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</si>
  <si>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</si>
  <si>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</si>
  <si>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</si>
  <si>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</si>
  <si>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</si>
  <si>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</si>
  <si>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</si>
  <si>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</si>
  <si>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</si>
  <si>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</si>
  <si>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</si>
  <si>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SplitLowerArmShockFront_Sedan_HambaLG_f</t>
  </si>
  <si>
    <t>SplitLowerArmShockFront_Sedan_HambaLG_r</t>
  </si>
  <si>
    <t>Also in steering</t>
  </si>
  <si>
    <t>Hardpoints mirrored front/rear about reference</t>
  </si>
  <si>
    <t>Used for rear axle</t>
  </si>
  <si>
    <t>Useful for rear axle</t>
  </si>
  <si>
    <t>SplitLowerArmShockFront_Sedan_Hamba_f</t>
  </si>
  <si>
    <t>SplitLowerArmShockFront_Sedan_Hamba_r</t>
  </si>
  <si>
    <t>LowerArmF to Subframe</t>
  </si>
  <si>
    <t>Rigid_UJ</t>
  </si>
  <si>
    <t>LowerArmR to Subframe</t>
  </si>
  <si>
    <t>Must  be consistent with steering rack outboard point</t>
  </si>
  <si>
    <t>Must be consistent with values in Spring, Damper</t>
  </si>
  <si>
    <t>Must be consistent with value in Dampers</t>
  </si>
  <si>
    <t>sARB</t>
  </si>
  <si>
    <t>Must be same as AntiRollBar.sSuspension for attachment to LowerArm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</si>
</sst>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2" fillId="7" borderId="0" xfId="0" applyNumberFormat="1" applyFont="1" applyFill="1"/>
    <xf numFmtId="2" fontId="2" fillId="6" borderId="0" xfId="0" applyNumberFormat="1" applyFont="1" applyFill="1"/>
    <xf numFmtId="2" fontId="2" fillId="5" borderId="0" xfId="0" applyNumberFormat="1" applyFont="1" applyFill="1"/>
    <xf numFmtId="164" fontId="2" fillId="5" borderId="0" xfId="0" applyNumberFormat="1" applyFont="1" applyFill="1"/>
    <xf numFmtId="2" fontId="2" fillId="8" borderId="0" xfId="0" applyNumberFormat="1" applyFont="1" applyFill="1"/>
    <xf numFmtId="0" fontId="0" fillId="8" borderId="0" xfId="0" applyFill="1"/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8" tint="-0.249977111117893"/>
  </sheetPr>
  <dimension ref="A1:P35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U13" sqref="U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43</v>
      </c>
      <c r="L3" s="19" t="s">
        <v>46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  <c r="L4" s="19" t="s">
        <v>47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  <c r="L5" s="20">
        <f>-F8</f>
        <v>0.18372714285714289</v>
      </c>
      <c r="M5" s="20">
        <f>G8</f>
        <v>0.44059999999999999</v>
      </c>
      <c r="N5" s="20">
        <f>H8</f>
        <v>0.2452914285714286</v>
      </c>
    </row>
    <row r="6" spans="1:16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  <c r="L6" s="20">
        <f>-F9</f>
        <v>-0.03</v>
      </c>
      <c r="M6" s="20">
        <f>G9</f>
        <v>0.89710000000000001</v>
      </c>
      <c r="N6" s="20">
        <f>H9</f>
        <v>0.18855571428571433</v>
      </c>
    </row>
    <row r="7" spans="1:16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  <c r="L8" s="20">
        <f>-F5</f>
        <v>-0.29913000000000006</v>
      </c>
      <c r="M8" s="20">
        <f>G5</f>
        <v>0.44059999999999999</v>
      </c>
      <c r="N8" s="20">
        <f t="shared" ref="N8:N9" si="0">H5</f>
        <v>0.19097000000000003</v>
      </c>
    </row>
    <row r="9" spans="1:16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  <c r="L9" s="20">
        <f>-F6</f>
        <v>-7.0000000000000007E-2</v>
      </c>
      <c r="M9" s="20">
        <f t="shared" ref="M9" si="1">G6</f>
        <v>0.89710000000000001</v>
      </c>
      <c r="N9" s="20">
        <f t="shared" si="0"/>
        <v>0.18855571428571433</v>
      </c>
    </row>
    <row r="10" spans="1:16" x14ac:dyDescent="0.25">
      <c r="A10" s="4"/>
      <c r="B10" s="5" t="s">
        <v>57</v>
      </c>
      <c r="C10" s="5"/>
      <c r="D10" t="s">
        <v>12</v>
      </c>
      <c r="F10" s="28">
        <v>-0.05</v>
      </c>
      <c r="G10" s="28">
        <v>0.75</v>
      </c>
      <c r="H10" s="28">
        <v>0.15</v>
      </c>
      <c r="J10" s="29" t="s">
        <v>58</v>
      </c>
      <c r="K10" s="29"/>
      <c r="L10" s="29"/>
      <c r="M10" s="29"/>
      <c r="N10" s="29"/>
      <c r="O10" s="29"/>
      <c r="P10" s="29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f>5.80566/2</f>
        <v>2.9028299999999998</v>
      </c>
      <c r="N11" s="6"/>
    </row>
    <row r="12" spans="1:16" x14ac:dyDescent="0.25">
      <c r="A12" s="4" t="s">
        <v>16</v>
      </c>
      <c r="B12" s="5" t="s">
        <v>17</v>
      </c>
      <c r="C12" s="5"/>
      <c r="D12" t="s">
        <v>12</v>
      </c>
      <c r="F12" s="6">
        <v>0.16634428571428575</v>
      </c>
      <c r="G12" s="6">
        <v>0.63060000000000005</v>
      </c>
      <c r="H12" s="6">
        <v>0.53609214285714291</v>
      </c>
      <c r="L12" s="20">
        <f>-F13</f>
        <v>0.18372714285714289</v>
      </c>
      <c r="M12" s="20">
        <f>G13</f>
        <v>0.63060000000000005</v>
      </c>
      <c r="N12" s="20">
        <f>H13</f>
        <v>0.51255285714285714</v>
      </c>
    </row>
    <row r="13" spans="1:16" x14ac:dyDescent="0.25">
      <c r="A13" s="4"/>
      <c r="B13" s="5" t="s">
        <v>18</v>
      </c>
      <c r="C13" s="5"/>
      <c r="D13" t="s">
        <v>12</v>
      </c>
      <c r="F13" s="6">
        <v>-0.18372714285714289</v>
      </c>
      <c r="G13" s="6">
        <v>0.63060000000000005</v>
      </c>
      <c r="H13" s="6">
        <v>0.51255285714285714</v>
      </c>
      <c r="L13" s="20">
        <f>-F12</f>
        <v>-0.16634428571428575</v>
      </c>
      <c r="M13" s="20">
        <f>G12</f>
        <v>0.63060000000000005</v>
      </c>
      <c r="N13" s="20">
        <f>H12</f>
        <v>0.53609214285714291</v>
      </c>
    </row>
    <row r="14" spans="1:16" x14ac:dyDescent="0.25">
      <c r="A14" s="4"/>
      <c r="B14" s="5" t="s">
        <v>13</v>
      </c>
      <c r="C14" s="5"/>
      <c r="D14" t="s">
        <v>12</v>
      </c>
      <c r="F14" s="6">
        <v>-4.8285714285714293E-2</v>
      </c>
      <c r="G14" s="6">
        <v>0.89280000000000004</v>
      </c>
      <c r="H14" s="6">
        <v>0.54321428571428576</v>
      </c>
      <c r="L14" s="20">
        <f>-F14</f>
        <v>4.8285714285714293E-2</v>
      </c>
      <c r="M14" s="20">
        <f t="shared" ref="M14:N14" si="2">G14</f>
        <v>0.89280000000000004</v>
      </c>
      <c r="N14" s="20">
        <f t="shared" si="2"/>
        <v>0.54321428571428576</v>
      </c>
    </row>
    <row r="15" spans="1:16" x14ac:dyDescent="0.25">
      <c r="A15" s="4"/>
      <c r="B15" s="5" t="s">
        <v>12</v>
      </c>
      <c r="C15" s="5"/>
      <c r="D15" t="s">
        <v>14</v>
      </c>
      <c r="F15" s="6"/>
      <c r="G15" s="6"/>
      <c r="H15" s="6">
        <v>5.2778799999999997</v>
      </c>
      <c r="M15" s="6"/>
      <c r="N15" s="6"/>
    </row>
    <row r="16" spans="1:16" x14ac:dyDescent="0.25">
      <c r="A16" s="4" t="s">
        <v>19</v>
      </c>
      <c r="B16" s="5" t="s">
        <v>20</v>
      </c>
      <c r="C16" s="5"/>
      <c r="D16" t="s">
        <v>12</v>
      </c>
      <c r="F16" s="6">
        <v>9.4157142857142894E-3</v>
      </c>
      <c r="G16" s="6">
        <v>0.89449999999999996</v>
      </c>
      <c r="H16" s="6">
        <v>0.42648357142857141</v>
      </c>
      <c r="L16" s="20">
        <f>-F16</f>
        <v>-9.4157142857142894E-3</v>
      </c>
      <c r="M16" s="20">
        <f t="shared" ref="M16:N17" si="3">G16</f>
        <v>0.89449999999999996</v>
      </c>
      <c r="N16" s="20">
        <f t="shared" si="3"/>
        <v>0.42648357142857141</v>
      </c>
    </row>
    <row r="17" spans="1:14" x14ac:dyDescent="0.25">
      <c r="A17" s="4"/>
      <c r="B17" s="5" t="s">
        <v>21</v>
      </c>
      <c r="C17" s="5"/>
      <c r="D17" t="s">
        <v>12</v>
      </c>
      <c r="F17" s="6">
        <v>0</v>
      </c>
      <c r="G17" s="6">
        <v>0.99209999999999998</v>
      </c>
      <c r="H17" s="6">
        <v>0.36214285714285716</v>
      </c>
      <c r="L17" s="20">
        <f>-F17</f>
        <v>0</v>
      </c>
      <c r="M17" s="20">
        <f t="shared" si="3"/>
        <v>0.99209999999999998</v>
      </c>
      <c r="N17" s="20">
        <f t="shared" si="3"/>
        <v>0.36214285714285716</v>
      </c>
    </row>
    <row r="18" spans="1:14" x14ac:dyDescent="0.25">
      <c r="A18" s="4"/>
      <c r="B18" s="5" t="s">
        <v>12</v>
      </c>
      <c r="C18" s="5"/>
      <c r="D18" t="s">
        <v>14</v>
      </c>
      <c r="F18" s="6"/>
      <c r="G18" s="6"/>
      <c r="H18" s="6">
        <v>5.2778799999999997</v>
      </c>
      <c r="M18" s="6"/>
      <c r="N18" s="6"/>
    </row>
    <row r="19" spans="1:14" x14ac:dyDescent="0.25">
      <c r="A19" s="4"/>
      <c r="B19" s="5" t="s">
        <v>22</v>
      </c>
      <c r="C19" s="5"/>
      <c r="D19" t="s">
        <v>23</v>
      </c>
      <c r="F19" s="6"/>
      <c r="G19" s="6"/>
      <c r="H19" s="6">
        <v>0</v>
      </c>
      <c r="M19" s="6"/>
      <c r="N19" s="6"/>
    </row>
    <row r="20" spans="1:14" x14ac:dyDescent="0.25">
      <c r="A20" s="4"/>
      <c r="B20" s="5" t="s">
        <v>24</v>
      </c>
      <c r="C20" s="5"/>
      <c r="D20" t="s">
        <v>23</v>
      </c>
      <c r="F20" s="6"/>
      <c r="G20" s="6"/>
      <c r="H20" s="6">
        <v>0</v>
      </c>
    </row>
    <row r="21" spans="1:14" x14ac:dyDescent="0.25">
      <c r="A21" s="4"/>
      <c r="B21" s="5" t="s">
        <v>25</v>
      </c>
      <c r="C21" s="5"/>
      <c r="D21" t="s">
        <v>12</v>
      </c>
      <c r="E21" t="s">
        <v>26</v>
      </c>
      <c r="F21" s="6"/>
      <c r="G21" s="6"/>
      <c r="H21" s="6">
        <v>0.15</v>
      </c>
    </row>
    <row r="22" spans="1:14" x14ac:dyDescent="0.25">
      <c r="A22" s="4"/>
      <c r="B22" s="5" t="s">
        <v>27</v>
      </c>
      <c r="C22" s="5"/>
      <c r="D22" t="s">
        <v>12</v>
      </c>
      <c r="E22" t="s">
        <v>28</v>
      </c>
      <c r="F22" s="6"/>
      <c r="G22" s="6"/>
      <c r="H22" s="6">
        <v>0.05</v>
      </c>
    </row>
    <row r="23" spans="1:14" x14ac:dyDescent="0.25">
      <c r="A23" s="4"/>
      <c r="B23" s="5" t="s">
        <v>29</v>
      </c>
      <c r="C23" s="5"/>
      <c r="D23" t="s">
        <v>14</v>
      </c>
      <c r="F23" s="6"/>
      <c r="G23" s="6"/>
      <c r="H23" s="6">
        <v>1.76</v>
      </c>
    </row>
    <row r="24" spans="1:14" x14ac:dyDescent="0.25">
      <c r="A24" s="4" t="s">
        <v>30</v>
      </c>
      <c r="B24" s="18" t="s">
        <v>11</v>
      </c>
      <c r="C24" s="5"/>
      <c r="D24" t="s">
        <v>12</v>
      </c>
      <c r="F24" s="6">
        <v>0.15379999999999999</v>
      </c>
      <c r="G24" s="6">
        <v>0.65</v>
      </c>
      <c r="H24" s="6">
        <v>0.24</v>
      </c>
      <c r="J24" s="18" t="s">
        <v>45</v>
      </c>
    </row>
    <row r="25" spans="1:14" x14ac:dyDescent="0.25">
      <c r="A25" s="4"/>
      <c r="B25" s="5" t="s">
        <v>13</v>
      </c>
      <c r="C25" s="5"/>
      <c r="D25" t="s">
        <v>12</v>
      </c>
      <c r="F25" s="6">
        <v>0.15379999999999999</v>
      </c>
      <c r="G25" s="6">
        <v>0.91</v>
      </c>
      <c r="H25" s="6">
        <v>0.23</v>
      </c>
      <c r="L25" s="19" t="s">
        <v>46</v>
      </c>
    </row>
    <row r="26" spans="1:14" x14ac:dyDescent="0.25">
      <c r="A26" s="4"/>
      <c r="B26" s="5" t="s">
        <v>12</v>
      </c>
      <c r="C26" s="5"/>
      <c r="D26" t="s">
        <v>14</v>
      </c>
      <c r="F26" s="6"/>
      <c r="G26" s="6"/>
      <c r="H26" s="6">
        <v>5.2778799999999997</v>
      </c>
      <c r="L26" s="19" t="s">
        <v>48</v>
      </c>
    </row>
    <row r="27" spans="1:14" x14ac:dyDescent="0.25">
      <c r="A27" s="4" t="s">
        <v>31</v>
      </c>
      <c r="B27" s="13" t="s">
        <v>32</v>
      </c>
      <c r="C27" s="5"/>
      <c r="D27" t="s">
        <v>12</v>
      </c>
      <c r="F27" s="22">
        <v>-2.6557142857142869E-3</v>
      </c>
      <c r="G27" s="6">
        <v>0.62</v>
      </c>
      <c r="H27" s="6">
        <v>0.65</v>
      </c>
      <c r="J27" s="13" t="s">
        <v>33</v>
      </c>
      <c r="L27" s="21">
        <f>-F27</f>
        <v>2.6557142857142869E-3</v>
      </c>
      <c r="M27" s="21">
        <f>G27</f>
        <v>0.62</v>
      </c>
      <c r="N27" s="21">
        <f t="shared" ref="N27:N28" si="4">H27</f>
        <v>0.65</v>
      </c>
    </row>
    <row r="28" spans="1:14" x14ac:dyDescent="0.25">
      <c r="A28" s="4"/>
      <c r="B28" s="13" t="s">
        <v>34</v>
      </c>
      <c r="C28" s="5"/>
      <c r="D28" t="s">
        <v>12</v>
      </c>
      <c r="F28" s="22">
        <v>5.5166428571428582E-2</v>
      </c>
      <c r="G28" s="6">
        <v>0.85</v>
      </c>
      <c r="H28" s="6">
        <v>0.19</v>
      </c>
      <c r="L28" s="21">
        <f>-F28</f>
        <v>-5.5166428571428582E-2</v>
      </c>
      <c r="M28" s="21">
        <f t="shared" ref="M28" si="5">G28</f>
        <v>0.85</v>
      </c>
      <c r="N28" s="21">
        <f t="shared" si="4"/>
        <v>0.19</v>
      </c>
    </row>
    <row r="29" spans="1:14" x14ac:dyDescent="0.25">
      <c r="A29" s="4"/>
      <c r="B29" s="5" t="s">
        <v>35</v>
      </c>
      <c r="C29" s="5"/>
      <c r="D29" t="s">
        <v>14</v>
      </c>
      <c r="F29" s="6"/>
      <c r="G29" s="6"/>
      <c r="H29" s="6">
        <v>3.6529410000000002</v>
      </c>
    </row>
    <row r="30" spans="1:14" x14ac:dyDescent="0.25">
      <c r="A30" s="4"/>
      <c r="B30" s="5" t="s">
        <v>36</v>
      </c>
      <c r="C30" s="5"/>
      <c r="D30" t="s">
        <v>14</v>
      </c>
      <c r="F30" s="6"/>
      <c r="G30" s="6"/>
      <c r="H30" s="6">
        <v>4.3157700000000006</v>
      </c>
    </row>
    <row r="31" spans="1:14" x14ac:dyDescent="0.25">
      <c r="A31" s="4" t="s">
        <v>37</v>
      </c>
      <c r="B31" s="14" t="s">
        <v>38</v>
      </c>
      <c r="C31" s="5"/>
      <c r="D31" t="s">
        <v>12</v>
      </c>
      <c r="F31" s="12"/>
      <c r="G31" s="12"/>
      <c r="H31" s="6">
        <v>0.1</v>
      </c>
      <c r="J31" s="14" t="s">
        <v>39</v>
      </c>
    </row>
    <row r="32" spans="1:14" x14ac:dyDescent="0.25">
      <c r="A32" s="4"/>
      <c r="B32" s="14" t="s">
        <v>40</v>
      </c>
      <c r="C32" s="5"/>
      <c r="D32" t="s">
        <v>12</v>
      </c>
      <c r="F32" s="12"/>
      <c r="G32" s="12"/>
      <c r="H32" s="6">
        <v>-0.15</v>
      </c>
    </row>
    <row r="33" spans="1:8" x14ac:dyDescent="0.25">
      <c r="A33" s="4" t="s">
        <v>41</v>
      </c>
      <c r="B33" s="8" t="s">
        <v>8</v>
      </c>
      <c r="C33" s="9"/>
      <c r="D33" s="9"/>
      <c r="E33" s="9"/>
      <c r="F33" s="9"/>
      <c r="G33" s="9"/>
      <c r="H33" s="15" t="s">
        <v>42</v>
      </c>
    </row>
    <row r="34" spans="1:8" x14ac:dyDescent="0.25">
      <c r="A34" s="4" t="s">
        <v>51</v>
      </c>
      <c r="B34" s="8" t="s">
        <v>8</v>
      </c>
      <c r="C34" s="9"/>
      <c r="D34" s="9"/>
      <c r="E34" s="8"/>
      <c r="F34" s="9"/>
      <c r="G34" s="9"/>
      <c r="H34" s="15" t="s">
        <v>52</v>
      </c>
    </row>
    <row r="35" spans="1:8" x14ac:dyDescent="0.25">
      <c r="A35" s="4" t="s">
        <v>53</v>
      </c>
      <c r="B35" s="8" t="s">
        <v>8</v>
      </c>
      <c r="C35" s="9"/>
      <c r="D35" s="9"/>
      <c r="E35" s="8"/>
      <c r="F35" s="9"/>
      <c r="G35" s="9"/>
      <c r="H35" s="15" t="s">
        <v>52</v>
      </c>
    </row>
  </sheetData>
  <conditionalFormatting sqref="A33:A35">
    <cfRule type="cellIs" dxfId="15" priority="1" operator="equal">
      <formula>"class"</formula>
    </cfRule>
  </conditionalFormatting>
  <conditionalFormatting sqref="A27:B32">
    <cfRule type="cellIs" dxfId="14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8" tint="-0.249977111117893"/>
  </sheetPr>
  <dimension ref="A1:P35"/>
  <sheetViews>
    <sheetView workbookViewId="0">
      <pane xSplit="3" ySplit="1" topLeftCell="D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A10" sqref="A10:XFD10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44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6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6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6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  <c r="J9" s="16"/>
    </row>
    <row r="10" spans="1:16" x14ac:dyDescent="0.25">
      <c r="A10" s="4"/>
      <c r="B10" s="5" t="s">
        <v>57</v>
      </c>
      <c r="C10" s="5"/>
      <c r="D10" t="s">
        <v>12</v>
      </c>
      <c r="F10" s="28">
        <v>-0.05</v>
      </c>
      <c r="G10" s="28">
        <v>0.75</v>
      </c>
      <c r="H10" s="28">
        <v>0.15</v>
      </c>
      <c r="J10" s="29" t="s">
        <v>58</v>
      </c>
      <c r="K10" s="29"/>
      <c r="L10" s="29"/>
      <c r="M10" s="29"/>
      <c r="N10" s="29"/>
      <c r="O10" s="29"/>
      <c r="P10" s="29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f>5.80566/2</f>
        <v>2.9028299999999998</v>
      </c>
    </row>
    <row r="12" spans="1:16" x14ac:dyDescent="0.25">
      <c r="A12" s="4" t="s">
        <v>16</v>
      </c>
      <c r="B12" s="5" t="s">
        <v>17</v>
      </c>
      <c r="C12" s="5"/>
      <c r="D12" t="s">
        <v>12</v>
      </c>
      <c r="F12" s="6">
        <v>0.18372714285714289</v>
      </c>
      <c r="G12" s="6">
        <v>0.63060000000000005</v>
      </c>
      <c r="H12" s="6">
        <v>0.51255285714285714</v>
      </c>
      <c r="J12" s="16"/>
    </row>
    <row r="13" spans="1:16" x14ac:dyDescent="0.25">
      <c r="A13" s="4"/>
      <c r="B13" s="5" t="s">
        <v>18</v>
      </c>
      <c r="C13" s="5"/>
      <c r="D13" t="s">
        <v>12</v>
      </c>
      <c r="F13" s="6">
        <v>-0.16634428571428575</v>
      </c>
      <c r="G13" s="6">
        <v>0.63060000000000005</v>
      </c>
      <c r="H13" s="6">
        <v>0.53609214285714291</v>
      </c>
      <c r="J13" s="16"/>
    </row>
    <row r="14" spans="1:16" x14ac:dyDescent="0.25">
      <c r="A14" s="4"/>
      <c r="B14" s="5" t="s">
        <v>13</v>
      </c>
      <c r="C14" s="5"/>
      <c r="D14" t="s">
        <v>12</v>
      </c>
      <c r="F14" s="6">
        <v>4.8285714285714293E-2</v>
      </c>
      <c r="G14" s="6">
        <v>0.89280000000000004</v>
      </c>
      <c r="H14" s="6">
        <v>0.54321428571428576</v>
      </c>
      <c r="J14" s="16"/>
    </row>
    <row r="15" spans="1:16" x14ac:dyDescent="0.25">
      <c r="A15" s="4"/>
      <c r="B15" s="5" t="s">
        <v>12</v>
      </c>
      <c r="C15" s="5"/>
      <c r="D15" t="s">
        <v>14</v>
      </c>
      <c r="F15" s="6"/>
      <c r="G15" s="6"/>
      <c r="H15" s="6">
        <v>5.4538000000000002</v>
      </c>
      <c r="J15" s="16"/>
    </row>
    <row r="16" spans="1:16" x14ac:dyDescent="0.25">
      <c r="A16" s="4" t="s">
        <v>19</v>
      </c>
      <c r="B16" s="5" t="s">
        <v>20</v>
      </c>
      <c r="C16" s="5"/>
      <c r="D16" t="s">
        <v>12</v>
      </c>
      <c r="F16" s="6">
        <v>-9.4157142857142894E-3</v>
      </c>
      <c r="G16" s="6">
        <v>0.89449999999999996</v>
      </c>
      <c r="H16" s="6">
        <v>0.42648357142857141</v>
      </c>
    </row>
    <row r="17" spans="1:10" x14ac:dyDescent="0.25">
      <c r="A17" s="4"/>
      <c r="B17" s="5" t="s">
        <v>21</v>
      </c>
      <c r="C17" s="5"/>
      <c r="D17" t="s">
        <v>12</v>
      </c>
      <c r="F17" s="6">
        <v>0</v>
      </c>
      <c r="G17" s="6">
        <v>0.99209999999999998</v>
      </c>
      <c r="H17" s="6">
        <v>0.36214285714285716</v>
      </c>
    </row>
    <row r="18" spans="1:10" x14ac:dyDescent="0.25">
      <c r="A18" s="4"/>
      <c r="B18" s="5" t="s">
        <v>12</v>
      </c>
      <c r="C18" s="5"/>
      <c r="D18" t="s">
        <v>14</v>
      </c>
      <c r="F18" s="6"/>
      <c r="G18" s="6"/>
      <c r="H18" s="6">
        <v>7.0371699999999997</v>
      </c>
    </row>
    <row r="19" spans="1:10" x14ac:dyDescent="0.25">
      <c r="A19" s="4"/>
      <c r="B19" s="5" t="s">
        <v>22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24</v>
      </c>
      <c r="C20" s="5"/>
      <c r="D20" t="s">
        <v>23</v>
      </c>
      <c r="F20" s="6"/>
      <c r="G20" s="6"/>
      <c r="H20" s="6">
        <v>0</v>
      </c>
    </row>
    <row r="21" spans="1:10" x14ac:dyDescent="0.25">
      <c r="A21" s="4"/>
      <c r="B21" s="5" t="s">
        <v>25</v>
      </c>
      <c r="C21" s="5"/>
      <c r="D21" t="s">
        <v>12</v>
      </c>
      <c r="E21" t="s">
        <v>26</v>
      </c>
      <c r="F21" s="6"/>
      <c r="G21" s="6"/>
      <c r="H21" s="6">
        <v>0.15</v>
      </c>
    </row>
    <row r="22" spans="1:10" x14ac:dyDescent="0.25">
      <c r="A22" s="4"/>
      <c r="B22" s="5" t="s">
        <v>27</v>
      </c>
      <c r="C22" s="5"/>
      <c r="D22" t="s">
        <v>12</v>
      </c>
      <c r="E22" t="s">
        <v>28</v>
      </c>
      <c r="F22" s="6"/>
      <c r="G22" s="6"/>
      <c r="H22" s="6">
        <v>0.05</v>
      </c>
    </row>
    <row r="23" spans="1:10" x14ac:dyDescent="0.25">
      <c r="A23" s="4"/>
      <c r="B23" s="5" t="s">
        <v>29</v>
      </c>
      <c r="C23" s="5"/>
      <c r="D23" t="s">
        <v>14</v>
      </c>
      <c r="F23" s="6"/>
      <c r="G23" s="6"/>
      <c r="H23" s="6">
        <v>1.76</v>
      </c>
    </row>
    <row r="24" spans="1:10" x14ac:dyDescent="0.25">
      <c r="A24" s="4" t="s">
        <v>30</v>
      </c>
      <c r="B24" s="18" t="s">
        <v>11</v>
      </c>
      <c r="C24" s="5"/>
      <c r="D24" t="s">
        <v>12</v>
      </c>
      <c r="E24" t="s">
        <v>54</v>
      </c>
      <c r="F24" s="24">
        <v>0.13</v>
      </c>
      <c r="G24" s="24">
        <v>0.65</v>
      </c>
      <c r="H24" s="24">
        <v>0.24</v>
      </c>
      <c r="J24" s="18" t="s">
        <v>54</v>
      </c>
    </row>
    <row r="25" spans="1:10" x14ac:dyDescent="0.25">
      <c r="A25" s="4"/>
      <c r="B25" s="5" t="s">
        <v>13</v>
      </c>
      <c r="C25" s="5"/>
      <c r="D25" t="s">
        <v>12</v>
      </c>
      <c r="F25" s="6">
        <v>0.13</v>
      </c>
      <c r="G25" s="6">
        <v>0.91</v>
      </c>
      <c r="H25" s="6">
        <v>0.23</v>
      </c>
    </row>
    <row r="26" spans="1:10" x14ac:dyDescent="0.25">
      <c r="A26" s="4"/>
      <c r="B26" s="5" t="s">
        <v>12</v>
      </c>
      <c r="C26" s="5"/>
      <c r="D26" t="s">
        <v>14</v>
      </c>
      <c r="F26" s="6"/>
      <c r="G26" s="6"/>
      <c r="H26" s="6">
        <v>5.2778799999999997</v>
      </c>
    </row>
    <row r="27" spans="1:10" x14ac:dyDescent="0.25">
      <c r="A27" s="4" t="s">
        <v>31</v>
      </c>
      <c r="B27" s="17" t="s">
        <v>32</v>
      </c>
      <c r="C27" s="5"/>
      <c r="D27" t="s">
        <v>12</v>
      </c>
      <c r="E27" t="s">
        <v>55</v>
      </c>
      <c r="F27" s="26">
        <v>2.6557142857142869E-3</v>
      </c>
      <c r="G27" s="26">
        <v>0.62</v>
      </c>
      <c r="H27" s="26">
        <v>0.65</v>
      </c>
      <c r="J27" s="13" t="s">
        <v>55</v>
      </c>
    </row>
    <row r="28" spans="1:10" x14ac:dyDescent="0.25">
      <c r="A28" s="4"/>
      <c r="B28" s="17" t="s">
        <v>34</v>
      </c>
      <c r="C28" s="5"/>
      <c r="D28" t="s">
        <v>12</v>
      </c>
      <c r="E28" t="s">
        <v>55</v>
      </c>
      <c r="F28" s="26">
        <v>-5.5166428571428582E-2</v>
      </c>
      <c r="G28" s="26">
        <v>0.85</v>
      </c>
      <c r="H28" s="26">
        <v>0.19</v>
      </c>
      <c r="J28" s="13" t="s">
        <v>55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3.6529410000000002</v>
      </c>
    </row>
    <row r="30" spans="1:10" x14ac:dyDescent="0.25">
      <c r="A30" s="4"/>
      <c r="B30" s="5" t="s">
        <v>36</v>
      </c>
      <c r="C30" s="5"/>
      <c r="D30" t="s">
        <v>14</v>
      </c>
      <c r="F30" s="6"/>
      <c r="G30" s="6"/>
      <c r="H30" s="6">
        <v>4.3157700000000006</v>
      </c>
    </row>
    <row r="31" spans="1:10" x14ac:dyDescent="0.25">
      <c r="A31" s="4" t="s">
        <v>37</v>
      </c>
      <c r="B31" s="14" t="s">
        <v>38</v>
      </c>
      <c r="C31" s="5"/>
      <c r="D31" t="s">
        <v>12</v>
      </c>
      <c r="E31" t="s">
        <v>56</v>
      </c>
      <c r="F31" s="12"/>
      <c r="G31" s="12"/>
      <c r="H31" s="25">
        <v>0.1</v>
      </c>
      <c r="J31" s="14" t="s">
        <v>56</v>
      </c>
    </row>
    <row r="32" spans="1:10" x14ac:dyDescent="0.25">
      <c r="A32" s="4"/>
      <c r="B32" s="14" t="s">
        <v>40</v>
      </c>
      <c r="C32" s="5"/>
      <c r="D32" t="s">
        <v>12</v>
      </c>
      <c r="E32" t="s">
        <v>56</v>
      </c>
      <c r="F32" s="12"/>
      <c r="G32" s="12"/>
      <c r="H32" s="25">
        <v>-0.15</v>
      </c>
      <c r="J32" s="14" t="s">
        <v>56</v>
      </c>
    </row>
    <row r="33" spans="1:8" x14ac:dyDescent="0.25">
      <c r="A33" s="4" t="s">
        <v>41</v>
      </c>
      <c r="B33" s="8" t="s">
        <v>8</v>
      </c>
      <c r="C33" s="9"/>
      <c r="D33" s="9"/>
      <c r="E33" s="9"/>
      <c r="F33" s="9"/>
      <c r="G33" s="9"/>
      <c r="H33" s="15" t="s">
        <v>42</v>
      </c>
    </row>
    <row r="34" spans="1:8" x14ac:dyDescent="0.25">
      <c r="A34" s="4" t="s">
        <v>51</v>
      </c>
      <c r="B34" s="8" t="s">
        <v>8</v>
      </c>
      <c r="C34" s="9"/>
      <c r="D34" s="9"/>
      <c r="E34" s="8"/>
      <c r="F34" s="9"/>
      <c r="G34" s="9"/>
      <c r="H34" s="15" t="s">
        <v>52</v>
      </c>
    </row>
    <row r="35" spans="1:8" x14ac:dyDescent="0.25">
      <c r="A35" s="4" t="s">
        <v>53</v>
      </c>
      <c r="B35" s="8" t="s">
        <v>8</v>
      </c>
      <c r="C35" s="9"/>
      <c r="D35" s="9"/>
      <c r="E35" s="8"/>
      <c r="F35" s="9"/>
      <c r="G35" s="9"/>
      <c r="H35" s="15" t="s">
        <v>52</v>
      </c>
    </row>
  </sheetData>
  <conditionalFormatting sqref="A27">
    <cfRule type="cellIs" dxfId="13" priority="4" operator="equal">
      <formula>"class"</formula>
    </cfRule>
  </conditionalFormatting>
  <conditionalFormatting sqref="A33:A35">
    <cfRule type="cellIs" dxfId="12" priority="3" operator="equal">
      <formula>"class"</formula>
    </cfRule>
  </conditionalFormatting>
  <conditionalFormatting sqref="A27:B32">
    <cfRule type="cellIs" dxfId="11" priority="6" operator="equal">
      <formula>"class"</formula>
    </cfRule>
  </conditionalFormatting>
  <conditionalFormatting sqref="E27:E32">
    <cfRule type="cellIs" dxfId="10" priority="1" operator="equal">
      <formula>"class"</formula>
    </cfRule>
  </conditionalFormatting>
  <conditionalFormatting sqref="J31:J32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08B-9085-4FD6-A2FD-E320D2844D25}">
  <sheetPr>
    <tabColor theme="8" tint="-0.249977111117893"/>
  </sheetPr>
  <dimension ref="A1:P35"/>
  <sheetViews>
    <sheetView tabSelected="1" workbookViewId="0">
      <pane xSplit="3" ySplit="1" topLeftCell="D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G11" sqref="G11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49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0.15</v>
      </c>
    </row>
    <row r="6" spans="1:16" x14ac:dyDescent="0.25">
      <c r="A6" s="4"/>
      <c r="B6" s="5" t="s">
        <v>13</v>
      </c>
      <c r="C6" s="5"/>
      <c r="D6" t="s">
        <v>12</v>
      </c>
      <c r="F6" s="6">
        <v>0.04</v>
      </c>
      <c r="G6" s="6">
        <v>0.76600000000000001</v>
      </c>
      <c r="H6" s="6">
        <v>0.15</v>
      </c>
    </row>
    <row r="7" spans="1:16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</row>
    <row r="9" spans="1:16" x14ac:dyDescent="0.25">
      <c r="A9" s="4"/>
      <c r="B9" s="5" t="s">
        <v>13</v>
      </c>
      <c r="C9" s="5"/>
      <c r="D9" t="s">
        <v>12</v>
      </c>
      <c r="F9" s="6">
        <v>-0.01</v>
      </c>
      <c r="G9" s="6">
        <v>0.76600000000000001</v>
      </c>
      <c r="H9" s="6">
        <v>0.15</v>
      </c>
    </row>
    <row r="10" spans="1:16" x14ac:dyDescent="0.25">
      <c r="A10" s="4"/>
      <c r="B10" s="5" t="s">
        <v>57</v>
      </c>
      <c r="C10" s="5"/>
      <c r="D10" t="s">
        <v>12</v>
      </c>
      <c r="F10" s="28">
        <v>-0.05</v>
      </c>
      <c r="G10" s="28">
        <v>0.6</v>
      </c>
      <c r="H10" s="28">
        <v>0.15</v>
      </c>
      <c r="J10" s="29" t="s">
        <v>58</v>
      </c>
      <c r="K10" s="29"/>
      <c r="L10" s="29"/>
      <c r="M10" s="29"/>
      <c r="N10" s="29"/>
      <c r="O10" s="29"/>
      <c r="P10" s="29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f>5.80566/2</f>
        <v>2.9028299999999998</v>
      </c>
    </row>
    <row r="12" spans="1:16" x14ac:dyDescent="0.25">
      <c r="A12" s="4" t="s">
        <v>16</v>
      </c>
      <c r="B12" s="5" t="s">
        <v>17</v>
      </c>
      <c r="C12" s="5"/>
      <c r="D12" t="s">
        <v>12</v>
      </c>
      <c r="F12" s="6">
        <v>0.1</v>
      </c>
      <c r="G12" s="6">
        <v>0.45100000000000001</v>
      </c>
      <c r="H12" s="6">
        <v>0.43</v>
      </c>
    </row>
    <row r="13" spans="1:16" x14ac:dyDescent="0.25">
      <c r="A13" s="4"/>
      <c r="B13" s="5" t="s">
        <v>18</v>
      </c>
      <c r="C13" s="5"/>
      <c r="D13" t="s">
        <v>12</v>
      </c>
      <c r="F13" s="6">
        <v>-0.105</v>
      </c>
      <c r="G13" s="6">
        <v>0.45100000000000001</v>
      </c>
      <c r="H13" s="6">
        <v>0.41</v>
      </c>
    </row>
    <row r="14" spans="1:16" x14ac:dyDescent="0.25">
      <c r="A14" s="4"/>
      <c r="B14" s="5" t="s">
        <v>13</v>
      </c>
      <c r="C14" s="5"/>
      <c r="D14" t="s">
        <v>12</v>
      </c>
      <c r="F14" s="6">
        <v>-0.04</v>
      </c>
      <c r="G14" s="6">
        <v>0.68720000000000003</v>
      </c>
      <c r="H14" s="6">
        <v>0.45</v>
      </c>
    </row>
    <row r="15" spans="1:16" x14ac:dyDescent="0.25">
      <c r="A15" s="4"/>
      <c r="B15" s="5" t="s">
        <v>12</v>
      </c>
      <c r="C15" s="5"/>
      <c r="D15" t="s">
        <v>14</v>
      </c>
      <c r="F15" s="6"/>
      <c r="G15" s="6"/>
      <c r="H15" s="6">
        <v>5.2778799999999997</v>
      </c>
    </row>
    <row r="16" spans="1:16" x14ac:dyDescent="0.25">
      <c r="A16" s="4" t="s">
        <v>19</v>
      </c>
      <c r="B16" s="5" t="s">
        <v>20</v>
      </c>
      <c r="C16" s="5"/>
      <c r="D16" t="s">
        <v>12</v>
      </c>
      <c r="F16" s="6">
        <v>0</v>
      </c>
      <c r="G16" s="6">
        <v>0.73</v>
      </c>
      <c r="H16" s="6">
        <v>0.33</v>
      </c>
    </row>
    <row r="17" spans="1:10" x14ac:dyDescent="0.25">
      <c r="A17" s="4"/>
      <c r="B17" s="5" t="s">
        <v>21</v>
      </c>
      <c r="C17" s="5"/>
      <c r="D17" t="s">
        <v>12</v>
      </c>
      <c r="F17" s="6">
        <v>0</v>
      </c>
      <c r="G17" s="23">
        <v>0.78749999999999998</v>
      </c>
      <c r="H17" s="6">
        <v>0.33</v>
      </c>
    </row>
    <row r="18" spans="1:10" x14ac:dyDescent="0.25">
      <c r="A18" s="4"/>
      <c r="B18" s="5" t="s">
        <v>12</v>
      </c>
      <c r="C18" s="5"/>
      <c r="D18" t="s">
        <v>14</v>
      </c>
      <c r="F18" s="6"/>
      <c r="G18" s="6"/>
      <c r="H18" s="6">
        <v>5.2778799999999997</v>
      </c>
    </row>
    <row r="19" spans="1:10" x14ac:dyDescent="0.25">
      <c r="A19" s="4"/>
      <c r="B19" s="5" t="s">
        <v>22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24</v>
      </c>
      <c r="C20" s="5"/>
      <c r="D20" t="s">
        <v>23</v>
      </c>
      <c r="F20" s="6"/>
      <c r="G20" s="6"/>
      <c r="H20" s="6">
        <v>0</v>
      </c>
    </row>
    <row r="21" spans="1:10" x14ac:dyDescent="0.25">
      <c r="A21" s="4"/>
      <c r="B21" s="5" t="s">
        <v>25</v>
      </c>
      <c r="C21" s="5"/>
      <c r="D21" t="s">
        <v>12</v>
      </c>
      <c r="E21" t="s">
        <v>26</v>
      </c>
      <c r="F21" s="6"/>
      <c r="G21" s="6"/>
      <c r="H21" s="6">
        <v>0.15</v>
      </c>
    </row>
    <row r="22" spans="1:10" x14ac:dyDescent="0.25">
      <c r="A22" s="4"/>
      <c r="B22" s="5" t="s">
        <v>27</v>
      </c>
      <c r="C22" s="5"/>
      <c r="D22" t="s">
        <v>12</v>
      </c>
      <c r="E22" t="s">
        <v>28</v>
      </c>
      <c r="F22" s="6"/>
      <c r="G22" s="6"/>
      <c r="H22" s="6">
        <v>0.05</v>
      </c>
    </row>
    <row r="23" spans="1:10" x14ac:dyDescent="0.25">
      <c r="A23" s="4"/>
      <c r="B23" s="5" t="s">
        <v>29</v>
      </c>
      <c r="C23" s="5"/>
      <c r="D23" t="s">
        <v>14</v>
      </c>
      <c r="F23" s="6"/>
      <c r="G23" s="6"/>
      <c r="H23" s="6">
        <v>1.76</v>
      </c>
    </row>
    <row r="24" spans="1:10" x14ac:dyDescent="0.25">
      <c r="A24" s="4" t="s">
        <v>30</v>
      </c>
      <c r="B24" s="18" t="s">
        <v>11</v>
      </c>
      <c r="C24" s="5"/>
      <c r="D24" t="s">
        <v>12</v>
      </c>
      <c r="E24" t="s">
        <v>54</v>
      </c>
      <c r="F24" s="24">
        <v>0.13708300000000001</v>
      </c>
      <c r="G24" s="24">
        <v>0.439</v>
      </c>
      <c r="H24" s="24">
        <v>0.20499999999999999</v>
      </c>
      <c r="J24" s="18" t="s">
        <v>54</v>
      </c>
    </row>
    <row r="25" spans="1:10" x14ac:dyDescent="0.25">
      <c r="A25" s="4"/>
      <c r="B25" s="5" t="s">
        <v>13</v>
      </c>
      <c r="C25" s="5"/>
      <c r="D25" t="s">
        <v>12</v>
      </c>
      <c r="F25" s="6">
        <v>0.14208299999999999</v>
      </c>
      <c r="G25" s="6">
        <v>0.78900000000000003</v>
      </c>
      <c r="H25" s="6">
        <v>0.185</v>
      </c>
    </row>
    <row r="26" spans="1:10" x14ac:dyDescent="0.25">
      <c r="A26" s="4"/>
      <c r="B26" s="5" t="s">
        <v>12</v>
      </c>
      <c r="C26" s="5"/>
      <c r="D26" t="s">
        <v>14</v>
      </c>
      <c r="F26" s="6"/>
      <c r="G26" s="6"/>
      <c r="H26" s="6">
        <v>5.2778799999999997</v>
      </c>
    </row>
    <row r="27" spans="1:10" x14ac:dyDescent="0.25">
      <c r="A27" s="4" t="s">
        <v>31</v>
      </c>
      <c r="B27" s="13" t="s">
        <v>32</v>
      </c>
      <c r="C27" s="5"/>
      <c r="D27" t="s">
        <v>12</v>
      </c>
      <c r="E27" t="s">
        <v>55</v>
      </c>
      <c r="F27" s="27">
        <f>-0.000217+0.05</f>
        <v>4.9783000000000001E-2</v>
      </c>
      <c r="G27" s="27">
        <v>0.49198500000000001</v>
      </c>
      <c r="H27" s="27">
        <v>0.52585999999999999</v>
      </c>
      <c r="J27" s="13" t="s">
        <v>55</v>
      </c>
    </row>
    <row r="28" spans="1:10" x14ac:dyDescent="0.25">
      <c r="A28" s="4"/>
      <c r="B28" s="13" t="s">
        <v>34</v>
      </c>
      <c r="C28" s="5"/>
      <c r="D28" t="s">
        <v>12</v>
      </c>
      <c r="E28" t="s">
        <v>55</v>
      </c>
      <c r="F28" s="27">
        <f>-0.000217+0.05</f>
        <v>4.9783000000000001E-2</v>
      </c>
      <c r="G28" s="27">
        <v>0.71599999999999997</v>
      </c>
      <c r="H28" s="27">
        <v>0.15</v>
      </c>
      <c r="J28" s="13" t="s">
        <v>55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3.6529410000000002</v>
      </c>
    </row>
    <row r="30" spans="1:10" x14ac:dyDescent="0.25">
      <c r="A30" s="4"/>
      <c r="B30" s="5" t="s">
        <v>36</v>
      </c>
      <c r="C30" s="5"/>
      <c r="D30" t="s">
        <v>14</v>
      </c>
      <c r="F30" s="6"/>
      <c r="G30" s="6"/>
      <c r="H30" s="6">
        <v>4.3157700000000006</v>
      </c>
    </row>
    <row r="31" spans="1:10" x14ac:dyDescent="0.25">
      <c r="A31" s="4" t="s">
        <v>37</v>
      </c>
      <c r="B31" s="14" t="s">
        <v>38</v>
      </c>
      <c r="C31" s="5"/>
      <c r="D31" t="s">
        <v>12</v>
      </c>
      <c r="E31" t="s">
        <v>56</v>
      </c>
      <c r="F31" s="12"/>
      <c r="G31" s="12"/>
      <c r="H31" s="25">
        <v>0.1</v>
      </c>
      <c r="J31" s="14" t="s">
        <v>56</v>
      </c>
    </row>
    <row r="32" spans="1:10" x14ac:dyDescent="0.25">
      <c r="A32" s="4"/>
      <c r="B32" s="14" t="s">
        <v>40</v>
      </c>
      <c r="C32" s="5"/>
      <c r="D32" t="s">
        <v>12</v>
      </c>
      <c r="E32" t="s">
        <v>56</v>
      </c>
      <c r="F32" s="12"/>
      <c r="G32" s="12"/>
      <c r="H32" s="25">
        <v>-0.1</v>
      </c>
      <c r="J32" s="14" t="s">
        <v>56</v>
      </c>
    </row>
    <row r="33" spans="1:8" x14ac:dyDescent="0.25">
      <c r="A33" s="4" t="s">
        <v>41</v>
      </c>
      <c r="B33" s="8" t="s">
        <v>8</v>
      </c>
      <c r="C33" s="9"/>
      <c r="D33" s="9"/>
      <c r="E33" s="9"/>
      <c r="F33" s="9"/>
      <c r="G33" s="9"/>
      <c r="H33" s="15" t="s">
        <v>42</v>
      </c>
    </row>
    <row r="34" spans="1:8" x14ac:dyDescent="0.25">
      <c r="A34" s="4" t="s">
        <v>51</v>
      </c>
      <c r="B34" s="8" t="s">
        <v>8</v>
      </c>
      <c r="C34" s="9"/>
      <c r="D34" s="9"/>
      <c r="E34" s="8"/>
      <c r="F34" s="9"/>
      <c r="G34" s="9"/>
      <c r="H34" s="15" t="s">
        <v>52</v>
      </c>
    </row>
    <row r="35" spans="1:8" x14ac:dyDescent="0.25">
      <c r="A35" s="4" t="s">
        <v>53</v>
      </c>
      <c r="B35" s="8" t="s">
        <v>8</v>
      </c>
      <c r="C35" s="9"/>
      <c r="D35" s="9"/>
      <c r="E35" s="8"/>
      <c r="F35" s="9"/>
      <c r="G35" s="9"/>
      <c r="H35" s="15" t="s">
        <v>52</v>
      </c>
    </row>
  </sheetData>
  <conditionalFormatting sqref="A33:A35">
    <cfRule type="cellIs" dxfId="8" priority="3" operator="equal">
      <formula>"class"</formula>
    </cfRule>
  </conditionalFormatting>
  <conditionalFormatting sqref="A27:B32">
    <cfRule type="cellIs" dxfId="7" priority="5" operator="equal">
      <formula>"class"</formula>
    </cfRule>
  </conditionalFormatting>
  <conditionalFormatting sqref="E27:E32">
    <cfRule type="cellIs" dxfId="6" priority="1" operator="equal">
      <formula>"class"</formula>
    </cfRule>
  </conditionalFormatting>
  <conditionalFormatting sqref="J31:J32">
    <cfRule type="cellIs" dxfId="5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C85F-A130-4C1B-845D-0B2F11C8EE14}">
  <sheetPr>
    <tabColor theme="8" tint="-0.249977111117893"/>
  </sheetPr>
  <dimension ref="A1:P35"/>
  <sheetViews>
    <sheetView workbookViewId="0">
      <pane xSplit="3" ySplit="1" topLeftCell="D2" activePane="bottomRight" state="frozen"/>
      <selection activeCell="A10" sqref="A10:XFD10"/>
      <selection pane="topRight" activeCell="A10" sqref="A10:XFD10"/>
      <selection pane="bottomLeft" activeCell="A10" sqref="A10:XFD10"/>
      <selection pane="bottomRight" activeCell="G11" sqref="G11"/>
    </sheetView>
  </sheetViews>
  <sheetFormatPr defaultRowHeight="15" x14ac:dyDescent="0.25"/>
  <cols>
    <col min="1" max="1" width="23" style="16" bestFit="1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50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6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0.188</v>
      </c>
      <c r="J5" s="16"/>
    </row>
    <row r="6" spans="1:16" x14ac:dyDescent="0.25">
      <c r="A6" s="4"/>
      <c r="B6" s="5" t="s">
        <v>13</v>
      </c>
      <c r="C6" s="5"/>
      <c r="D6" t="s">
        <v>12</v>
      </c>
      <c r="F6" s="6">
        <v>0.02</v>
      </c>
      <c r="G6" s="6">
        <v>0.70599999999999996</v>
      </c>
      <c r="H6" s="6">
        <v>0.15</v>
      </c>
      <c r="J6" s="16"/>
    </row>
    <row r="7" spans="1:16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6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  <c r="J8" s="16"/>
    </row>
    <row r="9" spans="1:16" x14ac:dyDescent="0.25">
      <c r="A9" s="4"/>
      <c r="B9" s="5" t="s">
        <v>13</v>
      </c>
      <c r="C9" s="5"/>
      <c r="D9" t="s">
        <v>12</v>
      </c>
      <c r="F9" s="6">
        <v>-0.02</v>
      </c>
      <c r="G9" s="6">
        <v>0.70599999999999996</v>
      </c>
      <c r="H9" s="6">
        <v>0.15</v>
      </c>
      <c r="J9" s="16"/>
    </row>
    <row r="10" spans="1:16" x14ac:dyDescent="0.25">
      <c r="A10" s="4"/>
      <c r="B10" s="5" t="s">
        <v>57</v>
      </c>
      <c r="C10" s="5"/>
      <c r="D10" t="s">
        <v>12</v>
      </c>
      <c r="F10" s="28">
        <v>-0.05</v>
      </c>
      <c r="G10" s="28">
        <v>0.6</v>
      </c>
      <c r="H10" s="28">
        <v>0.15</v>
      </c>
      <c r="J10" s="29" t="s">
        <v>58</v>
      </c>
      <c r="K10" s="29"/>
      <c r="L10" s="29"/>
      <c r="M10" s="29"/>
      <c r="N10" s="29"/>
      <c r="O10" s="29"/>
      <c r="P10" s="29"/>
    </row>
    <row r="11" spans="1:16" x14ac:dyDescent="0.25">
      <c r="A11" s="4"/>
      <c r="B11" s="5" t="s">
        <v>12</v>
      </c>
      <c r="C11" s="5"/>
      <c r="D11" t="s">
        <v>14</v>
      </c>
      <c r="F11" s="12"/>
      <c r="G11" s="6"/>
      <c r="H11" s="6">
        <f>5.80566/2</f>
        <v>2.9028299999999998</v>
      </c>
    </row>
    <row r="12" spans="1:16" x14ac:dyDescent="0.25">
      <c r="A12" s="4" t="s">
        <v>16</v>
      </c>
      <c r="B12" s="5" t="s">
        <v>17</v>
      </c>
      <c r="C12" s="5"/>
      <c r="D12" t="s">
        <v>12</v>
      </c>
      <c r="F12" s="6">
        <v>0.1</v>
      </c>
      <c r="G12" s="6">
        <v>0.45100000000000001</v>
      </c>
      <c r="H12" s="6">
        <v>0.42</v>
      </c>
      <c r="J12" s="16"/>
    </row>
    <row r="13" spans="1:16" x14ac:dyDescent="0.25">
      <c r="A13" s="4"/>
      <c r="B13" s="5" t="s">
        <v>18</v>
      </c>
      <c r="C13" s="5"/>
      <c r="D13" t="s">
        <v>12</v>
      </c>
      <c r="F13" s="6">
        <v>-0.105</v>
      </c>
      <c r="G13" s="6">
        <v>0.45100000000000001</v>
      </c>
      <c r="H13" s="6">
        <v>0.42</v>
      </c>
      <c r="J13" s="16"/>
    </row>
    <row r="14" spans="1:16" x14ac:dyDescent="0.25">
      <c r="A14" s="4"/>
      <c r="B14" s="5" t="s">
        <v>13</v>
      </c>
      <c r="C14" s="5"/>
      <c r="D14" t="s">
        <v>12</v>
      </c>
      <c r="F14" s="6">
        <v>0</v>
      </c>
      <c r="G14" s="6">
        <v>0.70599999999999996</v>
      </c>
      <c r="H14" s="6">
        <v>0.45</v>
      </c>
      <c r="J14" s="16"/>
    </row>
    <row r="15" spans="1:16" x14ac:dyDescent="0.25">
      <c r="A15" s="4"/>
      <c r="B15" s="5" t="s">
        <v>12</v>
      </c>
      <c r="C15" s="5"/>
      <c r="D15" t="s">
        <v>14</v>
      </c>
      <c r="F15" s="6"/>
      <c r="G15" s="6"/>
      <c r="H15" s="6">
        <v>5.4538000000000002</v>
      </c>
      <c r="J15" s="16"/>
    </row>
    <row r="16" spans="1:16" x14ac:dyDescent="0.25">
      <c r="A16" s="4" t="s">
        <v>19</v>
      </c>
      <c r="B16" s="5" t="s">
        <v>20</v>
      </c>
      <c r="C16" s="5"/>
      <c r="D16" t="s">
        <v>12</v>
      </c>
      <c r="F16" s="6">
        <v>0</v>
      </c>
      <c r="G16" s="6">
        <v>0.74</v>
      </c>
      <c r="H16" s="6">
        <v>0.33</v>
      </c>
    </row>
    <row r="17" spans="1:10" x14ac:dyDescent="0.25">
      <c r="A17" s="4"/>
      <c r="B17" s="5" t="s">
        <v>21</v>
      </c>
      <c r="C17" s="5"/>
      <c r="D17" t="s">
        <v>12</v>
      </c>
      <c r="F17" s="6">
        <v>0</v>
      </c>
      <c r="G17" s="6">
        <v>0.78749999999999998</v>
      </c>
      <c r="H17" s="6">
        <v>0.33</v>
      </c>
    </row>
    <row r="18" spans="1:10" x14ac:dyDescent="0.25">
      <c r="A18" s="4"/>
      <c r="B18" s="5" t="s">
        <v>12</v>
      </c>
      <c r="C18" s="5"/>
      <c r="D18" t="s">
        <v>14</v>
      </c>
      <c r="F18" s="6"/>
      <c r="G18" s="6"/>
      <c r="H18" s="6">
        <v>7.0371699999999997</v>
      </c>
    </row>
    <row r="19" spans="1:10" x14ac:dyDescent="0.25">
      <c r="A19" s="4"/>
      <c r="B19" s="5" t="s">
        <v>22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24</v>
      </c>
      <c r="C20" s="5"/>
      <c r="D20" t="s">
        <v>23</v>
      </c>
      <c r="F20" s="6"/>
      <c r="G20" s="6"/>
      <c r="H20" s="6">
        <v>0</v>
      </c>
    </row>
    <row r="21" spans="1:10" x14ac:dyDescent="0.25">
      <c r="A21" s="4"/>
      <c r="B21" s="5" t="s">
        <v>25</v>
      </c>
      <c r="C21" s="5"/>
      <c r="D21" t="s">
        <v>12</v>
      </c>
      <c r="E21" t="s">
        <v>26</v>
      </c>
      <c r="F21" s="6"/>
      <c r="G21" s="6"/>
      <c r="H21" s="6">
        <v>0.15</v>
      </c>
    </row>
    <row r="22" spans="1:10" x14ac:dyDescent="0.25">
      <c r="A22" s="4"/>
      <c r="B22" s="5" t="s">
        <v>27</v>
      </c>
      <c r="C22" s="5"/>
      <c r="D22" t="s">
        <v>12</v>
      </c>
      <c r="E22" t="s">
        <v>28</v>
      </c>
      <c r="F22" s="6"/>
      <c r="G22" s="6"/>
      <c r="H22" s="6">
        <v>0.05</v>
      </c>
    </row>
    <row r="23" spans="1:10" x14ac:dyDescent="0.25">
      <c r="A23" s="4"/>
      <c r="B23" s="5" t="s">
        <v>29</v>
      </c>
      <c r="C23" s="5"/>
      <c r="D23" t="s">
        <v>14</v>
      </c>
      <c r="F23" s="6"/>
      <c r="G23" s="6"/>
      <c r="H23" s="6">
        <v>1.76</v>
      </c>
    </row>
    <row r="24" spans="1:10" x14ac:dyDescent="0.25">
      <c r="A24" s="4" t="s">
        <v>30</v>
      </c>
      <c r="B24" s="18" t="s">
        <v>11</v>
      </c>
      <c r="C24" s="5"/>
      <c r="D24" t="s">
        <v>12</v>
      </c>
      <c r="E24" t="s">
        <v>54</v>
      </c>
      <c r="F24" s="24">
        <v>-0.13</v>
      </c>
      <c r="G24" s="24">
        <v>0.40899999999999997</v>
      </c>
      <c r="H24" s="24">
        <v>0.185</v>
      </c>
      <c r="J24" s="18" t="s">
        <v>54</v>
      </c>
    </row>
    <row r="25" spans="1:10" x14ac:dyDescent="0.25">
      <c r="A25" s="4"/>
      <c r="B25" s="5" t="s">
        <v>13</v>
      </c>
      <c r="C25" s="5"/>
      <c r="D25" t="s">
        <v>12</v>
      </c>
      <c r="F25" s="6">
        <v>-0.13</v>
      </c>
      <c r="G25" s="6">
        <v>0.75900000000000001</v>
      </c>
      <c r="H25" s="6">
        <v>0.185</v>
      </c>
    </row>
    <row r="26" spans="1:10" x14ac:dyDescent="0.25">
      <c r="A26" s="4"/>
      <c r="B26" s="5" t="s">
        <v>12</v>
      </c>
      <c r="C26" s="5"/>
      <c r="D26" t="s">
        <v>14</v>
      </c>
      <c r="F26" s="6"/>
      <c r="G26" s="6"/>
      <c r="H26" s="6">
        <v>5.2778799999999997</v>
      </c>
    </row>
    <row r="27" spans="1:10" x14ac:dyDescent="0.25">
      <c r="A27" s="4" t="s">
        <v>31</v>
      </c>
      <c r="B27" s="17" t="s">
        <v>32</v>
      </c>
      <c r="C27" s="5"/>
      <c r="D27" t="s">
        <v>12</v>
      </c>
      <c r="E27" t="s">
        <v>55</v>
      </c>
      <c r="F27" s="26">
        <f>-0.01387-0.04</f>
        <v>-5.3870000000000001E-2</v>
      </c>
      <c r="G27" s="26">
        <v>0.49195</v>
      </c>
      <c r="H27" s="26">
        <v>0.52285999999999999</v>
      </c>
      <c r="J27" s="13" t="s">
        <v>55</v>
      </c>
    </row>
    <row r="28" spans="1:10" x14ac:dyDescent="0.25">
      <c r="A28" s="4"/>
      <c r="B28" s="17" t="s">
        <v>34</v>
      </c>
      <c r="C28" s="5"/>
      <c r="D28" t="s">
        <v>12</v>
      </c>
      <c r="E28" t="s">
        <v>55</v>
      </c>
      <c r="F28" s="26">
        <f>-0.013587-0.04</f>
        <v>-5.3587000000000003E-2</v>
      </c>
      <c r="G28" s="26">
        <v>0.71599999999999997</v>
      </c>
      <c r="H28" s="26">
        <v>0.15</v>
      </c>
      <c r="J28" s="13" t="s">
        <v>55</v>
      </c>
    </row>
    <row r="29" spans="1:10" x14ac:dyDescent="0.25">
      <c r="A29" s="4"/>
      <c r="B29" s="5" t="s">
        <v>35</v>
      </c>
      <c r="C29" s="5"/>
      <c r="D29" t="s">
        <v>14</v>
      </c>
      <c r="F29" s="6"/>
      <c r="G29" s="6"/>
      <c r="H29" s="6">
        <v>3.6529410000000002</v>
      </c>
    </row>
    <row r="30" spans="1:10" x14ac:dyDescent="0.25">
      <c r="A30" s="4"/>
      <c r="B30" s="5" t="s">
        <v>36</v>
      </c>
      <c r="C30" s="5"/>
      <c r="D30" t="s">
        <v>14</v>
      </c>
      <c r="F30" s="6"/>
      <c r="G30" s="6"/>
      <c r="H30" s="6">
        <v>4.3157700000000006</v>
      </c>
    </row>
    <row r="31" spans="1:10" x14ac:dyDescent="0.25">
      <c r="A31" s="4" t="s">
        <v>37</v>
      </c>
      <c r="B31" s="14" t="s">
        <v>38</v>
      </c>
      <c r="C31" s="5"/>
      <c r="D31" t="s">
        <v>12</v>
      </c>
      <c r="E31" t="s">
        <v>56</v>
      </c>
      <c r="F31" s="12"/>
      <c r="G31" s="12"/>
      <c r="H31" s="25">
        <v>0.1</v>
      </c>
      <c r="J31" s="14" t="s">
        <v>56</v>
      </c>
    </row>
    <row r="32" spans="1:10" x14ac:dyDescent="0.25">
      <c r="A32" s="4"/>
      <c r="B32" s="14" t="s">
        <v>40</v>
      </c>
      <c r="C32" s="5"/>
      <c r="D32" t="s">
        <v>12</v>
      </c>
      <c r="E32" t="s">
        <v>56</v>
      </c>
      <c r="F32" s="12"/>
      <c r="G32" s="12"/>
      <c r="H32" s="25">
        <v>-0.1</v>
      </c>
      <c r="J32" s="14" t="s">
        <v>56</v>
      </c>
    </row>
    <row r="33" spans="1:8" x14ac:dyDescent="0.25">
      <c r="A33" s="4" t="s">
        <v>41</v>
      </c>
      <c r="B33" s="8" t="s">
        <v>8</v>
      </c>
      <c r="C33" s="9"/>
      <c r="D33" s="9"/>
      <c r="E33" s="9"/>
      <c r="F33" s="9"/>
      <c r="G33" s="9"/>
      <c r="H33" s="15" t="s">
        <v>42</v>
      </c>
    </row>
    <row r="34" spans="1:8" x14ac:dyDescent="0.25">
      <c r="A34" s="4" t="s">
        <v>51</v>
      </c>
      <c r="B34" s="8" t="s">
        <v>8</v>
      </c>
      <c r="C34" s="9"/>
      <c r="D34" s="9"/>
      <c r="E34" s="8"/>
      <c r="F34" s="9"/>
      <c r="G34" s="9"/>
      <c r="H34" s="15" t="s">
        <v>52</v>
      </c>
    </row>
    <row r="35" spans="1:8" x14ac:dyDescent="0.25">
      <c r="A35" s="4" t="s">
        <v>53</v>
      </c>
      <c r="B35" s="8" t="s">
        <v>8</v>
      </c>
      <c r="C35" s="9"/>
      <c r="D35" s="9"/>
      <c r="E35" s="8"/>
      <c r="F35" s="9"/>
      <c r="G35" s="9"/>
      <c r="H35" s="15" t="s">
        <v>52</v>
      </c>
    </row>
  </sheetData>
  <conditionalFormatting sqref="A27">
    <cfRule type="cellIs" dxfId="4" priority="4" operator="equal">
      <formula>"class"</formula>
    </cfRule>
  </conditionalFormatting>
  <conditionalFormatting sqref="A33:A35">
    <cfRule type="cellIs" dxfId="3" priority="3" operator="equal">
      <formula>"class"</formula>
    </cfRule>
  </conditionalFormatting>
  <conditionalFormatting sqref="A27:B32">
    <cfRule type="cellIs" dxfId="2" priority="6" operator="equal">
      <formula>"class"</formula>
    </cfRule>
  </conditionalFormatting>
  <conditionalFormatting sqref="E27:E32">
    <cfRule type="cellIs" dxfId="1" priority="1" operator="equal">
      <formula>"class"</formula>
    </cfRule>
  </conditionalFormatting>
  <conditionalFormatting sqref="J31:J32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S2LAF_Sedan_HambaLG_f</vt:lpstr>
      <vt:lpstr>S2LAF_Sedan_HambaLG_r</vt:lpstr>
      <vt:lpstr>S2LAF_Sedan_Hamba_f</vt:lpstr>
      <vt:lpstr>S2LAF_Sedan_Hamba_r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2025-08-26T14:35:15Z</dcterms:modified>
</cp:coreProperties>
</file>