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economicasuba-my.sharepoint.com/personal/33mb37246480_campus_economicas_uba_ar/Documents/Estudiante/Doctorado UBA/Datos/Balances/"/>
    </mc:Choice>
  </mc:AlternateContent>
  <xr:revisionPtr revIDLastSave="290" documentId="13_ncr:1_{011F0732-A04F-4016-8C4D-02FACFBDB7D6}" xr6:coauthVersionLast="47" xr6:coauthVersionMax="47" xr10:uidLastSave="{CC8B6231-D6BD-4AC6-A5B5-D144D54D71CE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  <c r="L33" i="1"/>
  <c r="I33" i="1"/>
  <c r="K33" i="1"/>
  <c r="J33" i="1"/>
  <c r="J32" i="1"/>
  <c r="K32" i="1"/>
  <c r="L32" i="1"/>
  <c r="I32" i="1"/>
  <c r="J31" i="1"/>
  <c r="K31" i="1"/>
  <c r="L31" i="1"/>
  <c r="I31" i="1"/>
  <c r="J30" i="1"/>
  <c r="K30" i="1"/>
  <c r="L30" i="1"/>
  <c r="I30" i="1"/>
  <c r="L29" i="1"/>
  <c r="I29" i="1"/>
  <c r="K29" i="1"/>
  <c r="J29" i="1"/>
  <c r="J28" i="1"/>
  <c r="K28" i="1"/>
  <c r="L28" i="1"/>
  <c r="I28" i="1"/>
  <c r="J27" i="1"/>
  <c r="K27" i="1"/>
  <c r="J26" i="1"/>
  <c r="K26" i="1"/>
  <c r="L27" i="1"/>
  <c r="L26" i="1"/>
  <c r="I27" i="1"/>
  <c r="I26" i="1"/>
  <c r="L25" i="1"/>
  <c r="I25" i="1"/>
  <c r="K25" i="1"/>
  <c r="J25" i="1"/>
  <c r="L24" i="1"/>
  <c r="I24" i="1"/>
  <c r="K24" i="1"/>
  <c r="J24" i="1"/>
  <c r="J23" i="1"/>
  <c r="K23" i="1"/>
  <c r="L23" i="1"/>
  <c r="I23" i="1"/>
  <c r="J22" i="1"/>
  <c r="K22" i="1"/>
  <c r="L22" i="1"/>
  <c r="I22" i="1"/>
  <c r="J21" i="1"/>
  <c r="K21" i="1"/>
  <c r="L21" i="1"/>
  <c r="I21" i="1"/>
  <c r="J20" i="1"/>
  <c r="K20" i="1"/>
  <c r="L20" i="1"/>
  <c r="I20" i="1"/>
  <c r="J19" i="1"/>
  <c r="K19" i="1"/>
  <c r="L19" i="1"/>
  <c r="I19" i="1"/>
  <c r="J18" i="1"/>
  <c r="K18" i="1"/>
  <c r="L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3" i="1"/>
  <c r="K13" i="1"/>
  <c r="J13" i="1"/>
  <c r="I13" i="1"/>
  <c r="L12" i="1"/>
  <c r="I12" i="1"/>
  <c r="L11" i="1"/>
  <c r="K11" i="1"/>
  <c r="J11" i="1"/>
  <c r="I11" i="1"/>
  <c r="L10" i="1"/>
  <c r="K10" i="1"/>
  <c r="J10" i="1"/>
  <c r="I10" i="1"/>
  <c r="L7" i="1"/>
  <c r="K7" i="1"/>
  <c r="I7" i="1"/>
  <c r="L6" i="1"/>
  <c r="K6" i="1"/>
  <c r="J6" i="1"/>
  <c r="I6" i="1"/>
  <c r="L5" i="1"/>
  <c r="K5" i="1"/>
  <c r="J5" i="1"/>
  <c r="I5" i="1"/>
  <c r="L4" i="1"/>
  <c r="K4" i="1"/>
  <c r="J4" i="1"/>
  <c r="I4" i="1"/>
  <c r="L3" i="1"/>
  <c r="K3" i="1"/>
  <c r="J3" i="1"/>
  <c r="I3" i="1"/>
  <c r="L2" i="1"/>
  <c r="K2" i="1"/>
  <c r="J2" i="1"/>
  <c r="I2" i="1"/>
  <c r="F7" i="1"/>
  <c r="J7" i="1" s="1"/>
  <c r="F12" i="1"/>
  <c r="K12" i="1" s="1"/>
  <c r="J12" i="1" l="1"/>
</calcChain>
</file>

<file path=xl/sharedStrings.xml><?xml version="1.0" encoding="utf-8"?>
<sst xmlns="http://schemas.openxmlformats.org/spreadsheetml/2006/main" count="44" uniqueCount="16">
  <si>
    <t>Galicia</t>
  </si>
  <si>
    <t>banco</t>
  </si>
  <si>
    <t>fecha_info</t>
  </si>
  <si>
    <t>fecha_moneda</t>
  </si>
  <si>
    <t>previsiones</t>
  </si>
  <si>
    <t>activos</t>
  </si>
  <si>
    <t>prestamos</t>
  </si>
  <si>
    <t>ebt</t>
  </si>
  <si>
    <t>cargos_incobrabilidad</t>
  </si>
  <si>
    <t>BBVA</t>
  </si>
  <si>
    <t>prestamos/activos</t>
  </si>
  <si>
    <t>previsiones/prestamos</t>
  </si>
  <si>
    <t>previsiones/activos</t>
  </si>
  <si>
    <t>ebt/activos</t>
  </si>
  <si>
    <t>Macro</t>
  </si>
  <si>
    <t>Santander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</si>
</sst>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pane ySplit="1" topLeftCell="A2" activePane="bottomLeft" state="frozen"/>
      <selection pane="bottomLeft" activeCell="H8" sqref="H8"/>
    </sheetView>
  </sheetViews>
  <sheetFormatPr defaultRowHeight="15" x14ac:dyDescent="0.25"/>
  <cols>
    <col min="1" max="1" width="13" customWidth="1"/>
    <col min="2" max="2" width="13" style="1" customWidth="1"/>
    <col min="3" max="3" width="14.28515625" style="1" bestFit="1" customWidth="1"/>
    <col min="4" max="4" width="13.28515625" style="2" customWidth="1"/>
    <col min="5" max="5" width="14.140625" style="2" customWidth="1"/>
    <col min="6" max="6" width="15.140625" style="2" customWidth="1"/>
    <col min="7" max="7" width="26.7109375" style="2" bestFit="1" customWidth="1"/>
    <col min="8" max="8" width="13.42578125" style="2" customWidth="1"/>
    <col min="9" max="9" width="17.5703125" bestFit="1" customWidth="1"/>
    <col min="10" max="10" width="21.85546875" bestFit="1" customWidth="1"/>
    <col min="11" max="11" width="21.5703125" customWidth="1"/>
    <col min="12" max="12" width="15.140625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4</v>
      </c>
      <c r="G1" t="s">
        <v>8</v>
      </c>
      <c r="H1" t="s">
        <v>7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 t="s">
        <v>0</v>
      </c>
      <c r="B2" s="1">
        <v>44561</v>
      </c>
      <c r="C2" s="1">
        <v>44561</v>
      </c>
      <c r="D2" s="2">
        <v>1477466309</v>
      </c>
      <c r="E2" s="2">
        <v>580535313</v>
      </c>
      <c r="F2" s="2">
        <v>32675190</v>
      </c>
      <c r="G2" s="2">
        <v>12213524</v>
      </c>
      <c r="H2" s="2">
        <v>35054125</v>
      </c>
      <c r="I2">
        <f>+E2/D2</f>
        <v>0.39292626130536018</v>
      </c>
      <c r="J2">
        <f>+F2/E2</f>
        <v>5.6284586429628615E-2</v>
      </c>
      <c r="K2" s="3">
        <f>+F2/D2</f>
        <v>2.2115692114912381E-2</v>
      </c>
      <c r="L2">
        <f>+H2/D2</f>
        <v>2.3725837121609791E-2</v>
      </c>
    </row>
    <row r="3" spans="1:12" x14ac:dyDescent="0.25">
      <c r="A3" t="s">
        <v>0</v>
      </c>
      <c r="B3" s="1">
        <v>44196</v>
      </c>
      <c r="C3" s="1">
        <v>44561</v>
      </c>
      <c r="D3" s="2">
        <v>1430261398</v>
      </c>
      <c r="E3" s="2">
        <v>669162980</v>
      </c>
      <c r="F3" s="2">
        <v>40819557</v>
      </c>
      <c r="G3" s="2">
        <v>40483307</v>
      </c>
      <c r="H3" s="2">
        <v>58999734</v>
      </c>
      <c r="I3">
        <f>+E3/D3</f>
        <v>0.46786061690242164</v>
      </c>
      <c r="J3">
        <f>+F3/E3</f>
        <v>6.100091938738153E-2</v>
      </c>
      <c r="K3" s="3">
        <f>+F3/D3</f>
        <v>2.8539927776195215E-2</v>
      </c>
      <c r="L3">
        <f>+H3/D3</f>
        <v>4.1251014732343355E-2</v>
      </c>
    </row>
    <row r="4" spans="1:12" x14ac:dyDescent="0.25">
      <c r="A4" t="s">
        <v>0</v>
      </c>
      <c r="B4" s="1">
        <v>45291</v>
      </c>
      <c r="C4" s="1">
        <v>45291</v>
      </c>
      <c r="D4" s="2">
        <v>8673081708</v>
      </c>
      <c r="E4" s="2">
        <v>2239355933</v>
      </c>
      <c r="F4" s="2">
        <v>82842178</v>
      </c>
      <c r="G4" s="2">
        <v>122282567</v>
      </c>
      <c r="H4" s="2">
        <v>438773180</v>
      </c>
      <c r="I4">
        <f>+E4/D4</f>
        <v>0.25819610703476148</v>
      </c>
      <c r="J4">
        <f>+F4/E4</f>
        <v>3.6993751988777746E-2</v>
      </c>
      <c r="K4" s="3">
        <f>+F4/D4</f>
        <v>9.5516427481118805E-3</v>
      </c>
      <c r="L4">
        <f>+H4/D4</f>
        <v>5.059022787658949E-2</v>
      </c>
    </row>
    <row r="5" spans="1:12" x14ac:dyDescent="0.25">
      <c r="A5" t="s">
        <v>0</v>
      </c>
      <c r="B5" s="1">
        <v>44926</v>
      </c>
      <c r="C5" s="1">
        <v>45291</v>
      </c>
      <c r="D5" s="2">
        <v>9165658507</v>
      </c>
      <c r="E5" s="2">
        <v>2982002212</v>
      </c>
      <c r="F5" s="2">
        <v>131618028</v>
      </c>
      <c r="G5" s="2">
        <v>108730576</v>
      </c>
      <c r="H5" s="2">
        <v>165662045</v>
      </c>
      <c r="I5">
        <f>+E5/D5</f>
        <v>0.32534511401691263</v>
      </c>
      <c r="J5">
        <f>+F5/E5</f>
        <v>4.4137468265566797E-2</v>
      </c>
      <c r="K5" s="3">
        <f>+F5/D5</f>
        <v>1.4359909645278692E-2</v>
      </c>
      <c r="L5">
        <f>+H5/D5</f>
        <v>1.8074210911685235E-2</v>
      </c>
    </row>
    <row r="6" spans="1:12" x14ac:dyDescent="0.25">
      <c r="A6" t="s">
        <v>0</v>
      </c>
      <c r="B6" s="1">
        <v>43830</v>
      </c>
      <c r="C6" s="1">
        <v>43830</v>
      </c>
      <c r="D6" s="2">
        <v>596094394</v>
      </c>
      <c r="E6" s="2">
        <v>312028891</v>
      </c>
      <c r="F6" s="2">
        <v>15633934</v>
      </c>
      <c r="G6" s="2">
        <v>16072842</v>
      </c>
      <c r="H6" s="2">
        <v>43628695</v>
      </c>
      <c r="I6">
        <f>+E6/D6</f>
        <v>0.52345550325708989</v>
      </c>
      <c r="J6">
        <f>+F6/E6</f>
        <v>5.0104123210821527E-2</v>
      </c>
      <c r="K6" s="3">
        <f>+F6/D6</f>
        <v>2.6227279030575819E-2</v>
      </c>
      <c r="L6">
        <f>+H6/D6</f>
        <v>7.3190916470856793E-2</v>
      </c>
    </row>
    <row r="7" spans="1:12" x14ac:dyDescent="0.25">
      <c r="A7" t="s">
        <v>0</v>
      </c>
      <c r="B7" s="1">
        <v>43465</v>
      </c>
      <c r="C7" s="1">
        <v>43830</v>
      </c>
      <c r="D7" s="2">
        <v>509112801</v>
      </c>
      <c r="E7" s="2">
        <v>243232186</v>
      </c>
      <c r="F7" s="2">
        <f>7299357</f>
        <v>7299357</v>
      </c>
      <c r="G7" s="2">
        <v>6511338</v>
      </c>
      <c r="H7" s="2">
        <v>16487637</v>
      </c>
      <c r="I7">
        <f>+E7/D7</f>
        <v>0.47775696372639431</v>
      </c>
      <c r="J7">
        <f>+F7/E7</f>
        <v>3.0009831840264758E-2</v>
      </c>
      <c r="K7" s="3">
        <f>+F7/D7</f>
        <v>1.4337406141944562E-2</v>
      </c>
      <c r="L7">
        <f>+H7/D7</f>
        <v>3.2385037201215452E-2</v>
      </c>
    </row>
    <row r="8" spans="1:12" x14ac:dyDescent="0.25">
      <c r="A8" t="s">
        <v>0</v>
      </c>
      <c r="B8" s="1">
        <v>43100</v>
      </c>
      <c r="C8" s="1">
        <v>43100</v>
      </c>
      <c r="D8" s="2">
        <v>299710800</v>
      </c>
      <c r="E8" s="2">
        <v>158817400</v>
      </c>
      <c r="F8" s="2">
        <v>3593500</v>
      </c>
      <c r="G8" s="2">
        <v>2585300</v>
      </c>
      <c r="I8">
        <f>+E8/D8</f>
        <v>0.52990215901462345</v>
      </c>
      <c r="K8" s="3"/>
    </row>
    <row r="9" spans="1:12" x14ac:dyDescent="0.25">
      <c r="A9" t="s">
        <v>0</v>
      </c>
      <c r="B9" s="1">
        <v>42735</v>
      </c>
      <c r="K9" s="3"/>
    </row>
    <row r="10" spans="1:12" x14ac:dyDescent="0.25">
      <c r="A10" t="s">
        <v>9</v>
      </c>
      <c r="B10" s="1">
        <v>45291</v>
      </c>
      <c r="C10" s="1">
        <v>45291</v>
      </c>
      <c r="D10" s="2">
        <v>6124509885</v>
      </c>
      <c r="E10" s="2">
        <v>1975497390</v>
      </c>
      <c r="F10" s="2">
        <v>49113595</v>
      </c>
      <c r="G10" s="2">
        <v>76381809</v>
      </c>
      <c r="H10" s="2">
        <v>302026569</v>
      </c>
      <c r="I10">
        <f>+E10/D10</f>
        <v>0.32255599665833506</v>
      </c>
      <c r="J10">
        <f>+F10/E10</f>
        <v>2.4861381872035782E-2</v>
      </c>
      <c r="K10" s="3">
        <f>+F10/D10</f>
        <v>8.0191878080379652E-3</v>
      </c>
      <c r="L10">
        <f>+H10/D10</f>
        <v>4.9314406323306963E-2</v>
      </c>
    </row>
    <row r="11" spans="1:12" x14ac:dyDescent="0.25">
      <c r="A11" t="s">
        <v>9</v>
      </c>
      <c r="B11" s="1">
        <v>44926</v>
      </c>
      <c r="C11" s="1">
        <v>45291</v>
      </c>
      <c r="D11" s="2">
        <v>6099931992</v>
      </c>
      <c r="E11" s="2">
        <v>2233080125</v>
      </c>
      <c r="F11" s="2">
        <v>66501930</v>
      </c>
      <c r="G11" s="2">
        <v>60663174</v>
      </c>
      <c r="H11" s="2">
        <v>192626427</v>
      </c>
      <c r="I11">
        <f>+E11/D11</f>
        <v>0.36608279041941161</v>
      </c>
      <c r="J11">
        <f>+F11/E11</f>
        <v>2.9780359985963335E-2</v>
      </c>
      <c r="K11" s="3">
        <f>+F11/D11</f>
        <v>1.0902077283356047E-2</v>
      </c>
      <c r="L11">
        <f>+H11/D11</f>
        <v>3.1578454850419255E-2</v>
      </c>
    </row>
    <row r="12" spans="1:12" x14ac:dyDescent="0.25">
      <c r="A12" t="s">
        <v>9</v>
      </c>
      <c r="B12" s="1">
        <v>44561</v>
      </c>
      <c r="C12" s="1">
        <v>44926</v>
      </c>
      <c r="D12" s="2">
        <v>2006747334</v>
      </c>
      <c r="E12" s="2">
        <v>738343647</v>
      </c>
      <c r="F12" s="2">
        <f>26595184</f>
        <v>26595184</v>
      </c>
      <c r="G12" s="2">
        <v>16104276</v>
      </c>
      <c r="H12" s="2">
        <v>41067576</v>
      </c>
      <c r="I12">
        <f>+E12/D12</f>
        <v>0.36793054835073724</v>
      </c>
      <c r="J12">
        <f>+F12/E12</f>
        <v>3.6020062078220873E-2</v>
      </c>
      <c r="K12" s="3">
        <f>+F12/D12</f>
        <v>1.3252881192067401E-2</v>
      </c>
      <c r="L12">
        <f>+H12/D12</f>
        <v>2.0464746759195147E-2</v>
      </c>
    </row>
    <row r="13" spans="1:12" x14ac:dyDescent="0.25">
      <c r="A13" t="s">
        <v>9</v>
      </c>
      <c r="B13" s="1">
        <v>44196</v>
      </c>
      <c r="C13" s="1">
        <v>44196</v>
      </c>
      <c r="D13" s="2">
        <v>688970393</v>
      </c>
      <c r="E13" s="2">
        <v>279518977</v>
      </c>
      <c r="F13" s="2">
        <v>13126389</v>
      </c>
      <c r="G13" s="2">
        <v>9929873</v>
      </c>
      <c r="H13" s="2">
        <v>20661357</v>
      </c>
      <c r="I13">
        <f>+E13/D13</f>
        <v>0.4057053537277327</v>
      </c>
      <c r="J13">
        <f>+F13/E13</f>
        <v>4.6960636236157947E-2</v>
      </c>
      <c r="K13" s="3">
        <f>+F13/D13</f>
        <v>1.905218153546984E-2</v>
      </c>
      <c r="L13">
        <f>+H13/D13</f>
        <v>2.9988744378454009E-2</v>
      </c>
    </row>
    <row r="14" spans="1:12" x14ac:dyDescent="0.25">
      <c r="A14" t="s">
        <v>9</v>
      </c>
      <c r="B14" s="1">
        <v>43830</v>
      </c>
      <c r="C14" s="1">
        <v>43830</v>
      </c>
      <c r="D14" s="2">
        <v>440233026</v>
      </c>
      <c r="E14" s="2">
        <v>198341027</v>
      </c>
      <c r="F14" s="2">
        <v>8329232</v>
      </c>
      <c r="G14" s="2">
        <v>8394454</v>
      </c>
      <c r="H14" s="2">
        <v>35813646</v>
      </c>
      <c r="I14">
        <f>+E14/D14</f>
        <v>0.45053645520906466</v>
      </c>
      <c r="J14">
        <f>+F14/E14</f>
        <v>4.1994498697437925E-2</v>
      </c>
      <c r="K14" s="3">
        <f>+F14/D14</f>
        <v>1.8920052581425366E-2</v>
      </c>
      <c r="L14">
        <f>+H14/D14</f>
        <v>8.1351565840950782E-2</v>
      </c>
    </row>
    <row r="15" spans="1:12" x14ac:dyDescent="0.25">
      <c r="A15" t="s">
        <v>9</v>
      </c>
      <c r="B15" s="1">
        <v>43465</v>
      </c>
      <c r="C15" s="1">
        <v>43465</v>
      </c>
      <c r="D15" s="2">
        <v>354614203</v>
      </c>
      <c r="E15" s="2">
        <v>181422347</v>
      </c>
      <c r="F15" s="2">
        <v>4258239</v>
      </c>
      <c r="G15" s="2">
        <v>3461077</v>
      </c>
      <c r="H15" s="2">
        <v>13732588</v>
      </c>
      <c r="I15">
        <f>+E15/D15</f>
        <v>0.51160485244298015</v>
      </c>
      <c r="J15">
        <f>+F15/E15</f>
        <v>2.3471413915728916E-2</v>
      </c>
      <c r="K15" s="3">
        <f>+F15/D15</f>
        <v>1.2008089252984602E-2</v>
      </c>
      <c r="L15">
        <f>+H15/D15</f>
        <v>3.8725431423286785E-2</v>
      </c>
    </row>
    <row r="16" spans="1:12" x14ac:dyDescent="0.25">
      <c r="A16" t="s">
        <v>9</v>
      </c>
      <c r="B16" s="1">
        <v>43100</v>
      </c>
      <c r="C16" s="1">
        <v>43100</v>
      </c>
      <c r="D16" s="2">
        <v>221165617</v>
      </c>
      <c r="E16" s="2">
        <v>123705557</v>
      </c>
      <c r="F16" s="2">
        <v>2232310</v>
      </c>
      <c r="G16" s="2">
        <v>1498112</v>
      </c>
      <c r="H16" s="2">
        <v>5819265</v>
      </c>
      <c r="I16">
        <f>+E16/D16</f>
        <v>0.55933448733127444</v>
      </c>
      <c r="J16">
        <f>+F16/E16</f>
        <v>1.8045349409808648E-2</v>
      </c>
      <c r="K16" s="3">
        <f>+F16/D16</f>
        <v>1.0093386260849036E-2</v>
      </c>
      <c r="L16">
        <f>+H16/D16</f>
        <v>2.631179782343835E-2</v>
      </c>
    </row>
    <row r="17" spans="1:12" x14ac:dyDescent="0.25">
      <c r="A17" t="s">
        <v>9</v>
      </c>
      <c r="B17" s="1">
        <v>42735</v>
      </c>
      <c r="C17" s="1">
        <v>42735</v>
      </c>
      <c r="D17" s="2">
        <v>149073371</v>
      </c>
      <c r="E17" s="2">
        <v>75980203</v>
      </c>
      <c r="F17" s="2">
        <v>1573590</v>
      </c>
      <c r="G17" s="2">
        <v>1023044</v>
      </c>
      <c r="H17" s="2">
        <v>5881972</v>
      </c>
      <c r="I17">
        <f>+E17/D17</f>
        <v>0.50968326865030777</v>
      </c>
      <c r="J17">
        <f>+F17/E17</f>
        <v>2.0710526398567269E-2</v>
      </c>
      <c r="K17" s="3">
        <f>+F17/D17</f>
        <v>1.0555808790290253E-2</v>
      </c>
      <c r="L17">
        <f>+H17/D17</f>
        <v>3.945689267334003E-2</v>
      </c>
    </row>
    <row r="18" spans="1:12" x14ac:dyDescent="0.25">
      <c r="A18" t="s">
        <v>14</v>
      </c>
      <c r="B18" s="1">
        <v>45291</v>
      </c>
      <c r="C18" s="1">
        <v>45291</v>
      </c>
      <c r="D18" s="2">
        <v>6719072117</v>
      </c>
      <c r="E18" s="2">
        <v>1833658873</v>
      </c>
      <c r="F18" s="2">
        <v>53624554</v>
      </c>
      <c r="G18" s="2">
        <v>45944828</v>
      </c>
      <c r="H18" s="2">
        <v>870082497</v>
      </c>
      <c r="I18">
        <f>+E18/D18</f>
        <v>0.27290358565442974</v>
      </c>
      <c r="J18">
        <f>+F18/E18</f>
        <v>2.9244563855144064E-2</v>
      </c>
      <c r="K18" s="3">
        <f>+F18/D18</f>
        <v>7.9809463369687472E-3</v>
      </c>
      <c r="L18">
        <f>+H18/D18</f>
        <v>0.12949444236483107</v>
      </c>
    </row>
    <row r="19" spans="1:12" x14ac:dyDescent="0.25">
      <c r="A19" t="s">
        <v>14</v>
      </c>
      <c r="B19" s="1">
        <v>44926</v>
      </c>
      <c r="C19" s="1">
        <v>44926</v>
      </c>
      <c r="D19" s="2">
        <v>2090454523</v>
      </c>
      <c r="E19" s="2">
        <v>598601030</v>
      </c>
      <c r="F19" s="2">
        <v>10994198</v>
      </c>
      <c r="G19" s="2">
        <v>6558455</v>
      </c>
      <c r="H19" s="2">
        <v>62499734</v>
      </c>
      <c r="I19">
        <f>+E19/D19</f>
        <v>0.28634970214082961</v>
      </c>
      <c r="J19">
        <f>+F19/E19</f>
        <v>1.8366486940391665E-2</v>
      </c>
      <c r="K19" s="3">
        <f>+F19/D19</f>
        <v>5.25923806475459E-3</v>
      </c>
      <c r="L19">
        <f>+H19/D19</f>
        <v>2.9897676946498204E-2</v>
      </c>
    </row>
    <row r="20" spans="1:12" x14ac:dyDescent="0.25">
      <c r="A20" t="s">
        <v>14</v>
      </c>
      <c r="B20" s="1">
        <v>44561</v>
      </c>
      <c r="C20" s="1">
        <v>44561</v>
      </c>
      <c r="D20" s="2">
        <v>997701274</v>
      </c>
      <c r="E20" s="2">
        <v>352361199</v>
      </c>
      <c r="F20" s="2">
        <v>9631366</v>
      </c>
      <c r="G20" s="2">
        <v>2455271</v>
      </c>
      <c r="H20" s="2">
        <v>28785809</v>
      </c>
      <c r="I20">
        <f>+E20/D20</f>
        <v>0.35317304706578934</v>
      </c>
      <c r="J20">
        <f>+F20/E20</f>
        <v>2.7333787112014001E-2</v>
      </c>
      <c r="K20" s="3">
        <f>+F20/D20</f>
        <v>9.6535568821975865E-3</v>
      </c>
      <c r="L20">
        <f>+H20/D20</f>
        <v>2.8852132146320181E-2</v>
      </c>
    </row>
    <row r="21" spans="1:12" x14ac:dyDescent="0.25">
      <c r="A21" t="s">
        <v>14</v>
      </c>
      <c r="B21" s="1">
        <v>44196</v>
      </c>
      <c r="C21" s="1">
        <v>44196</v>
      </c>
      <c r="D21" s="2">
        <v>769901176</v>
      </c>
      <c r="E21" s="2">
        <v>257326707</v>
      </c>
      <c r="F21" s="2">
        <v>10022610</v>
      </c>
      <c r="G21" s="2">
        <v>8002788</v>
      </c>
      <c r="H21" s="2">
        <v>42509841</v>
      </c>
      <c r="I21">
        <f>+E21/D21</f>
        <v>0.33423342504415138</v>
      </c>
      <c r="J21">
        <f>+F21/E21</f>
        <v>3.8948969257201899E-2</v>
      </c>
      <c r="K21" s="3">
        <f>+F21/D21</f>
        <v>1.3018047396773947E-2</v>
      </c>
      <c r="L21">
        <f>+H21/D21</f>
        <v>5.5214672123062192E-2</v>
      </c>
    </row>
    <row r="22" spans="1:12" x14ac:dyDescent="0.25">
      <c r="A22" t="s">
        <v>14</v>
      </c>
      <c r="B22" s="1">
        <v>43830</v>
      </c>
      <c r="C22" s="1">
        <v>43830</v>
      </c>
      <c r="D22" s="2">
        <v>428409933</v>
      </c>
      <c r="E22" s="2">
        <v>220004663</v>
      </c>
      <c r="F22" s="2">
        <v>5908504</v>
      </c>
      <c r="G22" s="2">
        <v>5818392</v>
      </c>
      <c r="H22" s="2">
        <v>48769109</v>
      </c>
      <c r="I22">
        <f>+E22/D22</f>
        <v>0.51353772649337703</v>
      </c>
      <c r="J22">
        <f>+F22/E22</f>
        <v>2.6856267132847087E-2</v>
      </c>
      <c r="K22" s="3">
        <f>+F22/D22</f>
        <v>1.3791706365501101E-2</v>
      </c>
      <c r="L22">
        <f>+H22/D22</f>
        <v>0.11383748424899383</v>
      </c>
    </row>
    <row r="23" spans="1:12" x14ac:dyDescent="0.25">
      <c r="A23" t="s">
        <v>14</v>
      </c>
      <c r="B23" s="1">
        <v>43465</v>
      </c>
      <c r="C23" s="1">
        <v>43465</v>
      </c>
      <c r="D23" s="2">
        <v>342882594</v>
      </c>
      <c r="E23" s="2">
        <v>178874755</v>
      </c>
      <c r="F23" s="2">
        <v>4160745</v>
      </c>
      <c r="G23" s="2">
        <v>2706406</v>
      </c>
      <c r="H23" s="2">
        <v>22741647</v>
      </c>
      <c r="I23">
        <f>+E23/D23</f>
        <v>0.52167930985729771</v>
      </c>
      <c r="J23">
        <f>+F23/E23</f>
        <v>2.3260660790283123E-2</v>
      </c>
      <c r="K23" s="3">
        <f>+F23/D23</f>
        <v>1.2134605467899604E-2</v>
      </c>
      <c r="L23">
        <f>+H23/D23</f>
        <v>6.6324880288323992E-2</v>
      </c>
    </row>
    <row r="24" spans="1:12" x14ac:dyDescent="0.25">
      <c r="A24" t="s">
        <v>14</v>
      </c>
      <c r="B24" s="1">
        <v>43100</v>
      </c>
      <c r="C24" s="1">
        <v>43100</v>
      </c>
      <c r="D24" s="2">
        <v>211023163</v>
      </c>
      <c r="E24" s="2">
        <v>121617880</v>
      </c>
      <c r="F24" s="2">
        <v>2458609</v>
      </c>
      <c r="G24" s="2">
        <v>1486091</v>
      </c>
      <c r="H24" s="2">
        <v>14532772</v>
      </c>
      <c r="I24">
        <f>+E24/D24</f>
        <v>0.57632478952085464</v>
      </c>
      <c r="J24">
        <f>+F24/E24</f>
        <v>2.0215851484995464E-2</v>
      </c>
      <c r="K24" s="3">
        <f>+F24/D24</f>
        <v>1.1650896352074867E-2</v>
      </c>
      <c r="L24">
        <f>+H24/D24</f>
        <v>6.8868136527742221E-2</v>
      </c>
    </row>
    <row r="25" spans="1:12" x14ac:dyDescent="0.25">
      <c r="A25" t="s">
        <v>14</v>
      </c>
      <c r="B25" s="1">
        <v>42735</v>
      </c>
      <c r="C25" s="1">
        <v>42735</v>
      </c>
      <c r="D25" s="2">
        <v>144421205</v>
      </c>
      <c r="E25" s="2">
        <v>81043677</v>
      </c>
      <c r="F25" s="2">
        <v>1654084</v>
      </c>
      <c r="G25" s="2">
        <v>972426</v>
      </c>
      <c r="H25" s="2">
        <v>9606832</v>
      </c>
      <c r="I25">
        <f>+E25/D25</f>
        <v>0.56116189447387588</v>
      </c>
      <c r="J25">
        <f>+F25/E25</f>
        <v>2.0409784713988237E-2</v>
      </c>
      <c r="K25" s="3">
        <f>+F25/D25</f>
        <v>1.1453193455905591E-2</v>
      </c>
      <c r="L25">
        <f>+H25/D25</f>
        <v>6.6519539149392917E-2</v>
      </c>
    </row>
    <row r="26" spans="1:12" x14ac:dyDescent="0.25">
      <c r="A26" t="s">
        <v>15</v>
      </c>
      <c r="B26" s="1">
        <v>45291</v>
      </c>
      <c r="C26" s="1">
        <v>45291</v>
      </c>
      <c r="D26" s="2">
        <v>8623571298</v>
      </c>
      <c r="E26" s="2">
        <v>2603829047</v>
      </c>
      <c r="F26" s="2">
        <v>108370422</v>
      </c>
      <c r="G26" s="2">
        <v>136554167</v>
      </c>
      <c r="H26" s="2">
        <v>519758828</v>
      </c>
      <c r="I26">
        <f>+E26/D26</f>
        <v>0.30194323871409129</v>
      </c>
      <c r="J26">
        <f>+F26/E26</f>
        <v>4.1619637865572975E-2</v>
      </c>
      <c r="K26" s="3">
        <f>+F26/D26</f>
        <v>1.2566768251238734E-2</v>
      </c>
      <c r="L26">
        <f>+H26/D26</f>
        <v>6.0271876933463024E-2</v>
      </c>
    </row>
    <row r="27" spans="1:12" x14ac:dyDescent="0.25">
      <c r="A27" t="s">
        <v>15</v>
      </c>
      <c r="B27" s="1">
        <v>44926</v>
      </c>
      <c r="C27" s="1">
        <v>45291</v>
      </c>
      <c r="D27" s="2">
        <v>8411929937</v>
      </c>
      <c r="E27" s="2">
        <v>2808981363</v>
      </c>
      <c r="F27" s="2">
        <v>133446659</v>
      </c>
      <c r="G27" s="2">
        <v>92532231</v>
      </c>
      <c r="H27" s="2">
        <v>245106161</v>
      </c>
      <c r="I27">
        <f>+E27/D27</f>
        <v>0.33392828804299157</v>
      </c>
      <c r="J27">
        <f>+F27/E27</f>
        <v>4.7507135774471139E-2</v>
      </c>
      <c r="K27" s="3">
        <f>+F27/D27</f>
        <v>1.5863976518995109E-2</v>
      </c>
      <c r="L27">
        <f>+H27/D27</f>
        <v>2.913792231220292E-2</v>
      </c>
    </row>
    <row r="28" spans="1:12" x14ac:dyDescent="0.25">
      <c r="A28" t="s">
        <v>15</v>
      </c>
      <c r="B28" s="1">
        <v>44561</v>
      </c>
      <c r="C28" s="1">
        <v>44561</v>
      </c>
      <c r="D28" s="2">
        <v>1447644311</v>
      </c>
      <c r="E28" s="2">
        <v>562560656</v>
      </c>
      <c r="F28" s="2">
        <v>36369301</v>
      </c>
      <c r="G28" s="2">
        <v>19616131</v>
      </c>
      <c r="H28" s="2">
        <v>25614609</v>
      </c>
      <c r="I28">
        <f>+E28/D28</f>
        <v>0.38860419767850007</v>
      </c>
      <c r="J28">
        <f>+F28/E28</f>
        <v>6.4649563761885256E-2</v>
      </c>
      <c r="K28" s="3">
        <f>+F28/D28</f>
        <v>2.5123091855952451E-2</v>
      </c>
      <c r="L28">
        <f>+H28/D28</f>
        <v>1.7693993479866617E-2</v>
      </c>
    </row>
    <row r="29" spans="1:12" x14ac:dyDescent="0.25">
      <c r="A29" t="s">
        <v>15</v>
      </c>
      <c r="B29" s="1">
        <v>44196</v>
      </c>
      <c r="C29" s="1">
        <v>44561</v>
      </c>
      <c r="D29" s="2">
        <v>1476269114</v>
      </c>
      <c r="E29" s="2">
        <v>570291814</v>
      </c>
      <c r="F29" s="2">
        <v>40588729</v>
      </c>
      <c r="G29" s="2">
        <v>36058524</v>
      </c>
      <c r="H29" s="2">
        <v>28097368</v>
      </c>
      <c r="I29">
        <f>+E29/D29</f>
        <v>0.38630613388284979</v>
      </c>
      <c r="J29">
        <f>+F29/E29</f>
        <v>7.1171859745474089E-2</v>
      </c>
      <c r="K29" s="3">
        <f>+F29/D29</f>
        <v>2.749412597952652E-2</v>
      </c>
      <c r="L29">
        <f>+H29/D29</f>
        <v>1.9032687017253413E-2</v>
      </c>
    </row>
    <row r="30" spans="1:12" x14ac:dyDescent="0.25">
      <c r="A30" t="s">
        <v>15</v>
      </c>
      <c r="B30" s="1">
        <v>43830</v>
      </c>
      <c r="C30" s="1">
        <v>43830</v>
      </c>
      <c r="D30" s="2">
        <v>621412472</v>
      </c>
      <c r="E30" s="2">
        <v>277398113</v>
      </c>
      <c r="F30" s="2">
        <v>15576503</v>
      </c>
      <c r="G30" s="2">
        <v>14958409</v>
      </c>
      <c r="H30" s="2">
        <v>27198202</v>
      </c>
      <c r="I30">
        <f>+E30/D30</f>
        <v>0.44639933296993756</v>
      </c>
      <c r="J30">
        <f>+F30/E30</f>
        <v>5.6152159189345317E-2</v>
      </c>
      <c r="K30" s="3">
        <f>+F30/D30</f>
        <v>2.5066286406945498E-2</v>
      </c>
      <c r="L30">
        <f>+H30/D30</f>
        <v>4.3768355521515825E-2</v>
      </c>
    </row>
    <row r="31" spans="1:12" x14ac:dyDescent="0.25">
      <c r="A31" t="s">
        <v>15</v>
      </c>
      <c r="B31" s="1">
        <v>43465</v>
      </c>
      <c r="C31" s="1">
        <v>43465</v>
      </c>
      <c r="D31" s="2">
        <v>507356182</v>
      </c>
      <c r="E31" s="2">
        <v>210540636</v>
      </c>
      <c r="F31" s="2">
        <v>7407234</v>
      </c>
      <c r="G31" s="2">
        <v>7367415</v>
      </c>
      <c r="H31" s="2">
        <v>14268776</v>
      </c>
      <c r="I31">
        <f>+E31/D31</f>
        <v>0.41497599412319763</v>
      </c>
      <c r="J31">
        <f>+F31/E31</f>
        <v>3.5181968387328323E-2</v>
      </c>
      <c r="K31" s="3">
        <f>+F31/D31</f>
        <v>1.4599672306742485E-2</v>
      </c>
      <c r="L31">
        <f>+H31/D31</f>
        <v>2.8123784643270592E-2</v>
      </c>
    </row>
    <row r="32" spans="1:12" x14ac:dyDescent="0.25">
      <c r="A32" t="s">
        <v>15</v>
      </c>
      <c r="B32" s="1">
        <v>43100</v>
      </c>
      <c r="C32" s="1">
        <v>43100</v>
      </c>
      <c r="D32" s="2">
        <v>332926778</v>
      </c>
      <c r="E32" s="2">
        <v>166220674</v>
      </c>
      <c r="F32" s="2">
        <v>4614961</v>
      </c>
      <c r="G32" s="2">
        <v>4079128</v>
      </c>
      <c r="H32" s="2">
        <v>8262158</v>
      </c>
      <c r="I32">
        <f>+E32/D32</f>
        <v>0.49927096582180003</v>
      </c>
      <c r="J32">
        <f>+F32/E32</f>
        <v>2.7764061406705641E-2</v>
      </c>
      <c r="K32" s="3">
        <f>+F32/D32</f>
        <v>1.386178975366169E-2</v>
      </c>
      <c r="L32">
        <f>+H32/D32</f>
        <v>2.4816742136614795E-2</v>
      </c>
    </row>
    <row r="33" spans="1:12" x14ac:dyDescent="0.25">
      <c r="A33" t="s">
        <v>15</v>
      </c>
      <c r="B33" s="1">
        <v>42735</v>
      </c>
      <c r="C33" s="1">
        <v>43100</v>
      </c>
      <c r="D33" s="2">
        <v>211211831</v>
      </c>
      <c r="E33" s="2">
        <v>115364366</v>
      </c>
      <c r="F33" s="2">
        <v>1877368</v>
      </c>
      <c r="G33" s="2">
        <v>1966834</v>
      </c>
      <c r="H33" s="2">
        <v>7317580</v>
      </c>
      <c r="I33">
        <f>+E33/D33</f>
        <v>0.54620219641010548</v>
      </c>
      <c r="J33">
        <f>+F33/E33</f>
        <v>1.6273378557812211E-2</v>
      </c>
      <c r="K33" s="3">
        <f>+F33/D33</f>
        <v>8.8885551112901431E-3</v>
      </c>
      <c r="L33">
        <f>+H33/D33</f>
        <v>3.4645691793657146E-2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Battocchio</dc:creator>
  <cp:lastModifiedBy>Matias Ezequiel Battocchio</cp:lastModifiedBy>
  <dcterms:created xsi:type="dcterms:W3CDTF">2015-06-05T18:17:20Z</dcterms:created>
  <dcterms:modified xsi:type="dcterms:W3CDTF">2024-10-26T23:40:55Z</dcterms:modified>
</cp:coreProperties>
</file>