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mora\Desktop\Evaluaciones\PTY4614\Evaluacion N° 2\Avance\004D\GRUPO 1\"/>
    </mc:Choice>
  </mc:AlternateContent>
  <xr:revisionPtr revIDLastSave="0" documentId="13_ncr:1_{25AF836B-B506-4969-84F9-5198DCE719ED}"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<sst xmlns="http://schemas.openxmlformats.org/spreadsheetml/2006/main" count="84" uniqueCount="66">
  <si>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</si>
  <si>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</si>
  <si>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</si>
  <si>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</si>
  <si>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</si>
  <si>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</si>
  <si>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</si>
  <si>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</si>
  <si>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</si>
  <si>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</si>
  <si>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</si>
  <si>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</si>
  <si>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</si>
  <si>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</si>
  <si>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</si>
  <si>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</si>
  <si>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</si>
  <si>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</si>
  <si>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</si>
  <si>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</si>
  <si>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</si>
  <si>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</si>
  <si>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</si>
  <si>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</si>
  <si>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</si>
  <si>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</si>
  <si>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</si>
  <si>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</si>
  <si>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</si>
  <si>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</si>
  <si>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</si>
  <si>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</si>
  <si>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</si>
  <si>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</si>
  <si>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</si>
  <si>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</si>
  <si>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</si>
  <si>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</si>
  <si>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</si>
  <si>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</si>
  <si>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</si>
  <si>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</si>
  <si>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</si>
  <si>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</si>
  <si>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</si>
  <si>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</si>
  <si>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</si>
  <si>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</si>
  <si>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</si>
  <si>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</si>
  <si>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</si>
  <si>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</si>
  <si>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</si>
  <si>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</si>
  <si>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</si>
  <si>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</si>
  <si>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</si>
  <si>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</si>
  <si>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</si>
  <si>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</si>
  <si>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</si>
  <si>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</si>
  <si>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</si>
  <si>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JAVIERA PAZ BECERRA DIAZ</t>
  </si>
  <si>
    <t>MATIAS IGNACIO BERRIOS ORTEGA</t>
  </si>
  <si>
    <t>PABLO VALDIVIA SALINAS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</si>
</sst>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7" zoomScaleNormal="100" workbookViewId="0">
      <selection activeCell="C20" sqref="C20"/>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6</v>
      </c>
      <c r="G4" s="1"/>
    </row>
    <row r="5" spans="1:11" ht="14.4" x14ac:dyDescent="0.3">
      <c r="A5" s="4">
        <v>2</v>
      </c>
      <c r="B5" s="25" t="s">
        <v>64</v>
      </c>
      <c r="C5" s="5">
        <f>EVALUACION2!$C$22</f>
        <v>6</v>
      </c>
      <c r="G5" s="1"/>
    </row>
    <row r="6" spans="1:11" ht="14.4" x14ac:dyDescent="0.3">
      <c r="A6" s="4">
        <v>3</v>
      </c>
      <c r="B6" s="25" t="s">
        <v>65</v>
      </c>
      <c r="C6" s="5">
        <f>EVALUACION2!$C$22</f>
        <v>6</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6</v>
      </c>
      <c r="D20" s="15" t="str">
        <f>IF($C20=CL,"X","")</f>
        <v/>
      </c>
      <c r="E20" s="15" t="str">
        <f>IF(D20="X",100*0.1,"")</f>
        <v/>
      </c>
      <c r="F20" s="15" t="str">
        <f>IF($C20=L,"X","")</f>
        <v>X</v>
      </c>
      <c r="G20" s="15">
        <f>IF(F20="X",60*0.1,"")</f>
        <v>6</v>
      </c>
      <c r="H20" s="15" t="str">
        <f>IF($C20=ML,"X","")</f>
        <v/>
      </c>
      <c r="I20" s="15" t="str">
        <f>IF(H20="X",30*0.1,"")</f>
        <v/>
      </c>
      <c r="J20" s="15" t="str">
        <f>IF($C20=NL,"X","")</f>
        <v/>
      </c>
      <c r="K20" s="15" t="str">
        <f t="shared" si="5"/>
        <v/>
      </c>
    </row>
    <row r="21" spans="1:11" ht="15.75" customHeight="1" outlineLevel="1" x14ac:dyDescent="0.35">
      <c r="A21" s="41"/>
      <c r="B21" s="27" t="s">
        <v>4</v>
      </c>
      <c r="C21" s="31">
        <f>E21+G21+I21+K21</f>
        <v>86</v>
      </c>
      <c r="D21" s="16"/>
      <c r="E21" s="16">
        <f>SUM(E13:E20)</f>
        <v>65</v>
      </c>
      <c r="F21" s="16"/>
      <c r="G21" s="16">
        <f>SUM(G13:G20)</f>
        <v>21</v>
      </c>
      <c r="H21" s="16"/>
      <c r="I21" s="16">
        <f>SUM(I13:I20)</f>
        <v>0</v>
      </c>
      <c r="J21" s="16"/>
      <c r="K21" s="16">
        <f>SUM(K13:K20)</f>
        <v>0</v>
      </c>
    </row>
    <row r="22" spans="1:11" ht="15.75" customHeight="1" outlineLevel="1" x14ac:dyDescent="0.35">
      <c r="A22" s="43"/>
      <c r="B22" s="30" t="s">
        <v>13</v>
      </c>
      <c r="C22" s="17">
        <f>VLOOKUP(C21,ESCALA_IEP!A2:B202,2,FALSE)</f>
        <v>6</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2024-10-25T19:51:07Z</dcterms:modified>
</cp:coreProperties>
</file>