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psico-my.sharepoint.com/personal/aldo_capurro_pepsico_com/Documents/CYBER/"/>
    </mc:Choice>
  </mc:AlternateContent>
  <xr:revisionPtr revIDLastSave="459" documentId="13_ncr:1_{10A1E8A2-CCD1-4AB1-8CA1-08CEDB8F629E}" xr6:coauthVersionLast="47" xr6:coauthVersionMax="47" xr10:uidLastSave="{A611B7CD-6803-44D0-BBDB-D28D1EB6C870}"/>
  <bookViews>
    <workbookView xWindow="-110" yWindow="-110" windowWidth="19420" windowHeight="11500" tabRatio="757" firstSheet="6" activeTab="13" xr2:uid="{00000000-000D-0000-FFFF-FFFF00000000}"/>
  </bookViews>
  <sheets>
    <sheet name="IPDS" sheetId="2" r:id="rId1"/>
    <sheet name="IDFs" sheetId="3" r:id="rId2"/>
    <sheet name="Aceite N1-4" sheetId="14" r:id="rId3"/>
    <sheet name="Aceite N5-6" sheetId="15" r:id="rId4"/>
    <sheet name="Agua N5" sheetId="17" r:id="rId5"/>
    <sheet name="Agua N6" sheetId="18" r:id="rId6"/>
    <sheet name="Almidón" sheetId="16" r:id="rId7"/>
    <sheet name="Frypack" sheetId="5" r:id="rId8"/>
    <sheet name="Haloila" sheetId="13" r:id="rId9"/>
    <sheet name="MAPA" sheetId="6" r:id="rId10"/>
    <sheet name="Palitos 2" sheetId="7" r:id="rId11"/>
    <sheet name="Palitos 3" sheetId="8" r:id="rId12"/>
    <sheet name="PC32" sheetId="9" r:id="rId13"/>
    <sheet name="PC32 Flex" sheetId="11" r:id="rId14"/>
    <sheet name="Schaaf 1" sheetId="10" r:id="rId15"/>
    <sheet name="Schaaf 2" sheetId="12" r:id="rId16"/>
    <sheet name="Tanques Azules" sheetId="21" r:id="rId17"/>
    <sheet name="WWTP" sheetId="20" r:id="rId18"/>
    <sheet name="TC2000" sheetId="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G19" i="2" l="1"/>
  <c r="B19" i="2"/>
  <c r="B21" i="2" s="1"/>
  <c r="G21" i="2" s="1"/>
  <c r="E11" i="2"/>
  <c r="E14" i="2"/>
  <c r="E15" i="2"/>
  <c r="E16" i="2"/>
  <c r="E18" i="2"/>
  <c r="E3" i="2"/>
  <c r="E4" i="2"/>
  <c r="E5" i="2"/>
  <c r="E6" i="2"/>
  <c r="E7" i="2"/>
  <c r="E8" i="2"/>
  <c r="E9" i="2"/>
  <c r="E10" i="2"/>
  <c r="E12" i="2"/>
  <c r="E13" i="2"/>
  <c r="E17" i="2"/>
  <c r="E20" i="2"/>
  <c r="E2" i="2"/>
  <c r="E19" i="2" l="1"/>
  <c r="D19" i="2" s="1"/>
  <c r="E21" i="2" l="1"/>
  <c r="D21" i="2" s="1"/>
</calcChain>
</file>

<file path=xl/sharedStrings.xml><?xml version="1.0" encoding="utf-8"?>
<sst xmlns="http://schemas.openxmlformats.org/spreadsheetml/2006/main" count="2606" uniqueCount="766">
  <si>
    <t>Número</t>
  </si>
  <si>
    <t>Descripción</t>
  </si>
  <si>
    <t>TC1000</t>
  </si>
  <si>
    <t>Frypack</t>
  </si>
  <si>
    <t>MAPA</t>
  </si>
  <si>
    <t>Palitos 2</t>
  </si>
  <si>
    <t>Palitos 3</t>
  </si>
  <si>
    <t>PC32</t>
  </si>
  <si>
    <t>Schaaf1</t>
  </si>
  <si>
    <t>Schaaf2</t>
  </si>
  <si>
    <t>Haloila</t>
  </si>
  <si>
    <t>Control Aceite naves 1-4</t>
  </si>
  <si>
    <t>Control Aceite naves 5-6</t>
  </si>
  <si>
    <t>Planta de almidón</t>
  </si>
  <si>
    <t>Control agua nave 5</t>
  </si>
  <si>
    <t>Control Agua nave 6</t>
  </si>
  <si>
    <t>Planta tratamiento de efluentes</t>
  </si>
  <si>
    <t>Control Bombas cisterna</t>
  </si>
  <si>
    <t>Mat</t>
  </si>
  <si>
    <t>Hardware</t>
  </si>
  <si>
    <t>Total</t>
  </si>
  <si>
    <t>Avance %</t>
  </si>
  <si>
    <t>Avance $</t>
  </si>
  <si>
    <t>IDF</t>
  </si>
  <si>
    <t>Ubicación</t>
  </si>
  <si>
    <t xml:space="preserve">IDF1 </t>
  </si>
  <si>
    <t>Sala tableros MAPA</t>
  </si>
  <si>
    <t>IDF2</t>
  </si>
  <si>
    <t>Sala tableros Doritos</t>
  </si>
  <si>
    <t>IDF3</t>
  </si>
  <si>
    <t>Sala tableros Nave5/Nave6</t>
  </si>
  <si>
    <t>IDF4</t>
  </si>
  <si>
    <t>Oficina WWTP</t>
  </si>
  <si>
    <t>IDF5</t>
  </si>
  <si>
    <t>Alcance</t>
  </si>
  <si>
    <t>Schaaf 1 - Extrusor 1200</t>
  </si>
  <si>
    <t>Schaaf 1 - Extrusor 925</t>
  </si>
  <si>
    <t>Schaaf 1 - Empaque</t>
  </si>
  <si>
    <t>Comentario</t>
  </si>
  <si>
    <t>PC32 - Proceso</t>
  </si>
  <si>
    <t>Planta Almidón</t>
  </si>
  <si>
    <t xml:space="preserve">Mantenimiento </t>
  </si>
  <si>
    <t>Haloila 1</t>
  </si>
  <si>
    <t>Haloila 2</t>
  </si>
  <si>
    <t>Schaaf 2 - Empaque</t>
  </si>
  <si>
    <t>Schaaf 2 - Extrusor 1200</t>
  </si>
  <si>
    <t>Schaaf 2 - Extrusor 925</t>
  </si>
  <si>
    <t>Palitos 2 - Sazonado</t>
  </si>
  <si>
    <t>Palitos 2 - Proceso</t>
  </si>
  <si>
    <t>Palitos 2 - Empaque</t>
  </si>
  <si>
    <t>PC32 Flex - Empaque</t>
  </si>
  <si>
    <t>Sala tableros PC32 Flex</t>
  </si>
  <si>
    <t>Palitos 3 - Freidor</t>
  </si>
  <si>
    <t>Palitos 3 - Amasadora</t>
  </si>
  <si>
    <t>Palitos 3 - Laminado</t>
  </si>
  <si>
    <t>Palitos 3 - Empaque</t>
  </si>
  <si>
    <t>Control Agua Nave 6</t>
  </si>
  <si>
    <t>Frypack - Proceso</t>
  </si>
  <si>
    <t>Frypack - Empaque</t>
  </si>
  <si>
    <t>WWTP</t>
  </si>
  <si>
    <t>Control Tanques Azules</t>
  </si>
  <si>
    <t>PC32 Flex - Proceso</t>
  </si>
  <si>
    <t>Control Agua Nave 5</t>
  </si>
  <si>
    <t>Control Aceite Nave1-Nave4</t>
  </si>
  <si>
    <t>Control Aceite Nave5-Nave6</t>
  </si>
  <si>
    <t>Area</t>
  </si>
  <si>
    <t>Equipo</t>
  </si>
  <si>
    <t>IP original</t>
  </si>
  <si>
    <t>IP nueva</t>
  </si>
  <si>
    <t>Máscara nueva</t>
  </si>
  <si>
    <t>Linea</t>
  </si>
  <si>
    <t>Tipo</t>
  </si>
  <si>
    <t>VLAN</t>
  </si>
  <si>
    <t>Cocimiento</t>
  </si>
  <si>
    <t>PLC</t>
  </si>
  <si>
    <t>Módulo</t>
  </si>
  <si>
    <t>1756-ENBT</t>
  </si>
  <si>
    <t>PC</t>
  </si>
  <si>
    <t>Proceso</t>
  </si>
  <si>
    <t>Enzimas</t>
  </si>
  <si>
    <t>HMI</t>
  </si>
  <si>
    <t>Gateway</t>
  </si>
  <si>
    <t>Octopus_Twin</t>
  </si>
  <si>
    <t>5069-L306ER</t>
  </si>
  <si>
    <t>FW</t>
  </si>
  <si>
    <t>Asignado IPs</t>
  </si>
  <si>
    <t>Cambio realizado</t>
  </si>
  <si>
    <t>Conexionado</t>
  </si>
  <si>
    <t>11.18.53.139</t>
  </si>
  <si>
    <t>255.255.255.128</t>
  </si>
  <si>
    <t>11.18.53.129</t>
  </si>
  <si>
    <t>VLAN 613</t>
  </si>
  <si>
    <t>OK</t>
  </si>
  <si>
    <t>Almidón</t>
  </si>
  <si>
    <t>1769-L32E</t>
  </si>
  <si>
    <t>20.13</t>
  </si>
  <si>
    <t>PF525</t>
  </si>
  <si>
    <t>VFD</t>
  </si>
  <si>
    <t>11.18.53.1</t>
  </si>
  <si>
    <t>VLAN 612</t>
  </si>
  <si>
    <t>Almidon-PLC</t>
  </si>
  <si>
    <t>Almidon-HMI</t>
  </si>
  <si>
    <t>Almidon-M221</t>
  </si>
  <si>
    <t>Almidon-M262</t>
  </si>
  <si>
    <t>Almidon-M321</t>
  </si>
  <si>
    <t>Almidon-M362</t>
  </si>
  <si>
    <t>11.18.53.11</t>
  </si>
  <si>
    <t>11.18.53.12</t>
  </si>
  <si>
    <t>11.18.53.13</t>
  </si>
  <si>
    <t>11.18.53.14</t>
  </si>
  <si>
    <t>11.18.53.15</t>
  </si>
  <si>
    <t>11.18.53.16</t>
  </si>
  <si>
    <t>Agua Nave 5</t>
  </si>
  <si>
    <t>AguaNave5-PLC</t>
  </si>
  <si>
    <t>AguaNave5-HMI</t>
  </si>
  <si>
    <t>AguaNave5-Bomba_1</t>
  </si>
  <si>
    <t>AguaNave5-Bomba_2</t>
  </si>
  <si>
    <t>1769-L30ER</t>
  </si>
  <si>
    <t>PVPlus 7 1000</t>
  </si>
  <si>
    <t>192.168.1.110</t>
  </si>
  <si>
    <t>192.168.1.51</t>
  </si>
  <si>
    <t>192.168.1.52</t>
  </si>
  <si>
    <t>VLAN 616</t>
  </si>
  <si>
    <t>11.18.55.1</t>
  </si>
  <si>
    <t>11.18.55.11</t>
  </si>
  <si>
    <t>11.18.55.12</t>
  </si>
  <si>
    <t>11.18.55.13</t>
  </si>
  <si>
    <t>11.18.55.14</t>
  </si>
  <si>
    <t>11.18.54.1</t>
  </si>
  <si>
    <t>VLAN 614</t>
  </si>
  <si>
    <t>Agua Nave 6</t>
  </si>
  <si>
    <t>AguaNave6-PLC</t>
  </si>
  <si>
    <t>AguaNave6-HMI</t>
  </si>
  <si>
    <t>AguaNave6-Bomba_1</t>
  </si>
  <si>
    <t>AguaNave6-Bomba_2</t>
  </si>
  <si>
    <t>11.18.54.11</t>
  </si>
  <si>
    <t>11.18.54.12</t>
  </si>
  <si>
    <t>11.18.54.13</t>
  </si>
  <si>
    <t>11.18.54.14</t>
  </si>
  <si>
    <t>Tanques Azules</t>
  </si>
  <si>
    <t>TanquesAzules-PLC</t>
  </si>
  <si>
    <t>VLAN 615</t>
  </si>
  <si>
    <t>11.18.54.129</t>
  </si>
  <si>
    <t>192.168.0.9</t>
  </si>
  <si>
    <t>9.05</t>
  </si>
  <si>
    <t>11.18.54.139</t>
  </si>
  <si>
    <t>TC1000 - Proceso</t>
  </si>
  <si>
    <t>TC1000 - Cocimiento</t>
  </si>
  <si>
    <t>TC1000 - Enzima</t>
  </si>
  <si>
    <t>130.130.130.101</t>
  </si>
  <si>
    <t>130.130.130.100</t>
  </si>
  <si>
    <t>130.130.130.163</t>
  </si>
  <si>
    <t>130.130.130.164</t>
  </si>
  <si>
    <t>130.130.130.165</t>
  </si>
  <si>
    <t>130.130.130.166</t>
  </si>
  <si>
    <t>130.130.130.120</t>
  </si>
  <si>
    <t>11.18.53.141</t>
  </si>
  <si>
    <t>11.18.53.142</t>
  </si>
  <si>
    <t>11.18.53.143</t>
  </si>
  <si>
    <t>11.18.53.144</t>
  </si>
  <si>
    <t>11.18.53.145</t>
  </si>
  <si>
    <t>11.18.53.146</t>
  </si>
  <si>
    <t>11.18.53.147</t>
  </si>
  <si>
    <t>11.18.53.148</t>
  </si>
  <si>
    <t>11.18.53.149</t>
  </si>
  <si>
    <t>PC32 Flex</t>
  </si>
  <si>
    <t>Amasadora</t>
  </si>
  <si>
    <t>AmasadoraP3-PLC</t>
  </si>
  <si>
    <t>192.168.1.14</t>
  </si>
  <si>
    <t>AmasadoraP3-Reserva</t>
  </si>
  <si>
    <t>11.18.54.15</t>
  </si>
  <si>
    <t>11.18.54.16</t>
  </si>
  <si>
    <t>11.18.54.17</t>
  </si>
  <si>
    <t>11.18.54.18</t>
  </si>
  <si>
    <t>11.18.54.19</t>
  </si>
  <si>
    <t>11.18.54.20</t>
  </si>
  <si>
    <t>Marmitas</t>
  </si>
  <si>
    <t>MarmitasP3-PLC</t>
  </si>
  <si>
    <t>130.130.130.75</t>
  </si>
  <si>
    <t>130.130.130.76</t>
  </si>
  <si>
    <t>2711-T4T</t>
  </si>
  <si>
    <t>MarmitasP3-HMI</t>
  </si>
  <si>
    <t>2080-LC50-24QWB</t>
  </si>
  <si>
    <t>11.18.54.21</t>
  </si>
  <si>
    <t>11.18.54.22</t>
  </si>
  <si>
    <t>Palitos 3 - Marmitas</t>
  </si>
  <si>
    <t>Laminado</t>
  </si>
  <si>
    <t>LaminadoP3-PLC</t>
  </si>
  <si>
    <t>LaminadoP3-HMI1</t>
  </si>
  <si>
    <t>LaminadoP3-HMI2</t>
  </si>
  <si>
    <t>1769-L33ER</t>
  </si>
  <si>
    <t>192.168.1.1</t>
  </si>
  <si>
    <t>192.168.1.2</t>
  </si>
  <si>
    <t>192.168.1.10</t>
  </si>
  <si>
    <t>192.168.1.11</t>
  </si>
  <si>
    <t>192.168.1.12</t>
  </si>
  <si>
    <t>192.168.1.20</t>
  </si>
  <si>
    <t>192.168.1.21</t>
  </si>
  <si>
    <t>192.168.1.22</t>
  </si>
  <si>
    <t>11.18.54.23</t>
  </si>
  <si>
    <t>11.18.54.24</t>
  </si>
  <si>
    <t>11.18.54.25</t>
  </si>
  <si>
    <t>11.18.54.27</t>
  </si>
  <si>
    <t>Freidor</t>
  </si>
  <si>
    <t>24.11</t>
  </si>
  <si>
    <t>FreidorP3-PLC</t>
  </si>
  <si>
    <t>FreidorP3-HMI1</t>
  </si>
  <si>
    <t>FreidorP3-HMI2</t>
  </si>
  <si>
    <t>PVP7 Performance</t>
  </si>
  <si>
    <t>1734-AENTR</t>
  </si>
  <si>
    <t>PF525-EENET</t>
  </si>
  <si>
    <t>IO</t>
  </si>
  <si>
    <t>11.18.54.47</t>
  </si>
  <si>
    <t>11.18.54.48</t>
  </si>
  <si>
    <t>11.18.54.49</t>
  </si>
  <si>
    <t>11.18.54.50</t>
  </si>
  <si>
    <t>Empaque</t>
  </si>
  <si>
    <t>EmpaqueP3-PLC</t>
  </si>
  <si>
    <t>EmpaqueP3-OIT(Host)</t>
  </si>
  <si>
    <t>EmpaqueP3-OIT(VM)</t>
  </si>
  <si>
    <t>1768-L43</t>
  </si>
  <si>
    <t>1768-ENBT</t>
  </si>
  <si>
    <t>11.18.54.65</t>
  </si>
  <si>
    <t>11.18.54.66</t>
  </si>
  <si>
    <t>11.18.54.67</t>
  </si>
  <si>
    <t>Futuro</t>
  </si>
  <si>
    <t>PC32 - Sazonado</t>
  </si>
  <si>
    <t>PC32 - Descarga papa</t>
  </si>
  <si>
    <t>PC32 - Empaque</t>
  </si>
  <si>
    <t>Frypack - Spray Dynamics</t>
  </si>
  <si>
    <t>Schaaf 1 - Spray Dynamics</t>
  </si>
  <si>
    <t>Schaaf 2 - Spray Dynamics</t>
  </si>
  <si>
    <t>11.18.54.81</t>
  </si>
  <si>
    <t>11.18.54.82</t>
  </si>
  <si>
    <t>11.18.54.83</t>
  </si>
  <si>
    <t>11.18.54.84</t>
  </si>
  <si>
    <t>SprayD</t>
  </si>
  <si>
    <t>SprayDFrypack-PLC</t>
  </si>
  <si>
    <t>SprayDFrypack-HMI</t>
  </si>
  <si>
    <t>11.18.54.101</t>
  </si>
  <si>
    <t>11.18.54.102</t>
  </si>
  <si>
    <t>11.18.53.140</t>
  </si>
  <si>
    <t>11.18.54.68</t>
  </si>
  <si>
    <t>EmpaqueFrypack-PLC</t>
  </si>
  <si>
    <t>EmpaqueFrypack-OIT(Host)</t>
  </si>
  <si>
    <t>EmpaqueFrypack-OIT(VM)</t>
  </si>
  <si>
    <t>100.100.100.102</t>
  </si>
  <si>
    <t>100.100.100.103</t>
  </si>
  <si>
    <t>100.100.100.104</t>
  </si>
  <si>
    <t>100.100.100.105</t>
  </si>
  <si>
    <t>100.100.100.101</t>
  </si>
  <si>
    <t>11.18.54.103</t>
  </si>
  <si>
    <t>11.18.54.104</t>
  </si>
  <si>
    <t>11.18.54.105</t>
  </si>
  <si>
    <t>11.18.54.106</t>
  </si>
  <si>
    <t>11.18.54.110</t>
  </si>
  <si>
    <t>11.18.54.111</t>
  </si>
  <si>
    <t>11.18.54.112</t>
  </si>
  <si>
    <t>11.18.54.113</t>
  </si>
  <si>
    <t>11.18.54.114</t>
  </si>
  <si>
    <t>SprayDSchaaf1-PLC</t>
  </si>
  <si>
    <t>SprayDSchaaf1-HMI</t>
  </si>
  <si>
    <t>11.18.53.17</t>
  </si>
  <si>
    <t>11.18.53.18</t>
  </si>
  <si>
    <t>Ext1200</t>
  </si>
  <si>
    <t>Schaaf1-1200-PLC</t>
  </si>
  <si>
    <t>Schaaf1-1200-HMI</t>
  </si>
  <si>
    <t>20.14</t>
  </si>
  <si>
    <t>11.18.53.19</t>
  </si>
  <si>
    <t>11.18.53.20</t>
  </si>
  <si>
    <t>Ext925</t>
  </si>
  <si>
    <t>Schaaf1-925-PLC</t>
  </si>
  <si>
    <t>Schaaf1-925-HMI</t>
  </si>
  <si>
    <t>MX1400</t>
  </si>
  <si>
    <t>11.18.53.21</t>
  </si>
  <si>
    <t>11.18.53.22</t>
  </si>
  <si>
    <t>Mixer1200</t>
  </si>
  <si>
    <t>Schaaf1-Mix1200-PLC</t>
  </si>
  <si>
    <t>Schaaf1-Mix1200-HMI</t>
  </si>
  <si>
    <t>130.130.130.10</t>
  </si>
  <si>
    <t>130.130.130.11</t>
  </si>
  <si>
    <t>11.18.53.23</t>
  </si>
  <si>
    <t>11.18.53.24</t>
  </si>
  <si>
    <t>Sazonado</t>
  </si>
  <si>
    <t>SazonadoSchaaf1-PLC</t>
  </si>
  <si>
    <t>SazonadoSchaaf1-HMI1</t>
  </si>
  <si>
    <t>SazonadoSchaaf1-HMI2</t>
  </si>
  <si>
    <t>SazonadoSchaaf1-HMI3</t>
  </si>
  <si>
    <t>SazonadoSchaaf1-POINT_MARMITA</t>
  </si>
  <si>
    <t>SazonadoSchaaf1-SAZONADO</t>
  </si>
  <si>
    <t>1769-L35E</t>
  </si>
  <si>
    <t>17.4</t>
  </si>
  <si>
    <t>2711P-T10C4D2</t>
  </si>
  <si>
    <t>2711P-T6C20D2</t>
  </si>
  <si>
    <t>11.18.53.25</t>
  </si>
  <si>
    <t>11.18.53.26</t>
  </si>
  <si>
    <t>11.18.53.27</t>
  </si>
  <si>
    <t>11.18.53.28</t>
  </si>
  <si>
    <t>11.18.53.29</t>
  </si>
  <si>
    <t>SazonadoPC32-PLC</t>
  </si>
  <si>
    <t>SazonadoPC32-HMI</t>
  </si>
  <si>
    <t>11.18.53.31</t>
  </si>
  <si>
    <t>11.18.53.32</t>
  </si>
  <si>
    <t>11.18.53.33</t>
  </si>
  <si>
    <t>Descarga</t>
  </si>
  <si>
    <t>DescargaPC32-PLC</t>
  </si>
  <si>
    <t>130.130.130.141</t>
  </si>
  <si>
    <t>DescargaPC32-HMI</t>
  </si>
  <si>
    <t>11.18.53.41</t>
  </si>
  <si>
    <t>11.18.53.42</t>
  </si>
  <si>
    <t>11.18.53.43</t>
  </si>
  <si>
    <t>11.18.53.54</t>
  </si>
  <si>
    <t>PC32-PLC</t>
  </si>
  <si>
    <t>1756-L61</t>
  </si>
  <si>
    <t>17.3</t>
  </si>
  <si>
    <t>PC32-OIT1</t>
  </si>
  <si>
    <t>PC32-OIT2</t>
  </si>
  <si>
    <t>PC32-APC(Host)</t>
  </si>
  <si>
    <t>PC32-APC(VM)</t>
  </si>
  <si>
    <t>11.18.53.55</t>
  </si>
  <si>
    <t>11.18.53.56</t>
  </si>
  <si>
    <t>11.18.53.57</t>
  </si>
  <si>
    <t>11.18.53.58</t>
  </si>
  <si>
    <t>11.18.53.59</t>
  </si>
  <si>
    <t>MAPA-PLC</t>
  </si>
  <si>
    <t>1756-EN2T</t>
  </si>
  <si>
    <t>MAPA-OIT</t>
  </si>
  <si>
    <t>11.18.53.60</t>
  </si>
  <si>
    <t>11.18.53.61</t>
  </si>
  <si>
    <t>Schaaf 2 - Mixer 1200</t>
  </si>
  <si>
    <t>Schaaf 2 - Mixer 925</t>
  </si>
  <si>
    <t>Mixer925</t>
  </si>
  <si>
    <t>Schaaf2-Mixer925-PLC</t>
  </si>
  <si>
    <t>Schaaf2-Mixer925-HMI</t>
  </si>
  <si>
    <t>Ext1250</t>
  </si>
  <si>
    <t>Schaaf2-Ext925-PLC</t>
  </si>
  <si>
    <t>Schaaf2-Ext925-HMI</t>
  </si>
  <si>
    <t>Schaaf2-Ext925-MTR509</t>
  </si>
  <si>
    <t>Schaaf2-Ext925-MTR550</t>
  </si>
  <si>
    <t>Schaaf2-Ext925-MTR609</t>
  </si>
  <si>
    <t>Schaaf2-Ext1250-PLC</t>
  </si>
  <si>
    <t>Schaaf2-Ext1250-HMI</t>
  </si>
  <si>
    <t>Mixer1250</t>
  </si>
  <si>
    <t>Schaaf2-Mixer1250-PLC</t>
  </si>
  <si>
    <t>Schaaf2-Mixer1250-HMI</t>
  </si>
  <si>
    <t>SprayDSchaaf2-PLC</t>
  </si>
  <si>
    <t>SprayDSchaaf2-HMI</t>
  </si>
  <si>
    <t>Horno</t>
  </si>
  <si>
    <t>192.168.1.100</t>
  </si>
  <si>
    <t>192.168.1.101</t>
  </si>
  <si>
    <t>Schaaf2Horno-PLC</t>
  </si>
  <si>
    <t>Schaaf2Horno-HMI</t>
  </si>
  <si>
    <t>Schaaf2Horno-TR_SAL_HORNO1_DER</t>
  </si>
  <si>
    <t>Schaaf2Horno-TR_SAL_HORNO1_IZQ</t>
  </si>
  <si>
    <t>Schaaf2Horno-ALIM_ELEV_EMPQ</t>
  </si>
  <si>
    <t>Schaaf2Horno-VF_RESERVA_01</t>
  </si>
  <si>
    <t>Schaaf2Horno-SALIDA_TAMBOR</t>
  </si>
  <si>
    <t>Schaaf2Horno-VF_RESERVA_02</t>
  </si>
  <si>
    <t>Schaaf2Horno-REMOTA_HMI</t>
  </si>
  <si>
    <t>192.168.1.103</t>
  </si>
  <si>
    <t>192.168.1.104</t>
  </si>
  <si>
    <t>192.168.1.105</t>
  </si>
  <si>
    <t>192.168.1.106</t>
  </si>
  <si>
    <t>192.168.1.107</t>
  </si>
  <si>
    <t>192.168.1.108</t>
  </si>
  <si>
    <t>192.168.1.120</t>
  </si>
  <si>
    <t>20.12</t>
  </si>
  <si>
    <t>Schaaf 2 - Horno</t>
  </si>
  <si>
    <t>11.18.53.151</t>
  </si>
  <si>
    <t>11.18.53.152</t>
  </si>
  <si>
    <t>11.18.53.153</t>
  </si>
  <si>
    <t>11.18.53.154</t>
  </si>
  <si>
    <t>11.18.53.155</t>
  </si>
  <si>
    <t>11.18.53.156</t>
  </si>
  <si>
    <t>11.18.53.157</t>
  </si>
  <si>
    <t>11.18.53.158</t>
  </si>
  <si>
    <t>11.18.53.159</t>
  </si>
  <si>
    <t>11.18.53.160</t>
  </si>
  <si>
    <t>11.18.53.161</t>
  </si>
  <si>
    <t>11.18.53.162</t>
  </si>
  <si>
    <t>11.18.53.163</t>
  </si>
  <si>
    <t>11.18.53.164</t>
  </si>
  <si>
    <t>11.18.53.165</t>
  </si>
  <si>
    <t>11.18.53.166</t>
  </si>
  <si>
    <t>11.18.53.167</t>
  </si>
  <si>
    <t>11.18.53.168</t>
  </si>
  <si>
    <t>11.18.53.169</t>
  </si>
  <si>
    <t>11.18.53.170</t>
  </si>
  <si>
    <t>11.18.53.171</t>
  </si>
  <si>
    <t>11.18.53.172</t>
  </si>
  <si>
    <t>EmpaqueSchaaf2-PLC</t>
  </si>
  <si>
    <t>AceiteN5</t>
  </si>
  <si>
    <t>AceiteN5-PLC</t>
  </si>
  <si>
    <t>AceiteN5-HMI1</t>
  </si>
  <si>
    <t>AceiteN5-HMI2</t>
  </si>
  <si>
    <t>AceiteN5-BBA_GIRASOL_N5</t>
  </si>
  <si>
    <t>AceiteN5-BBA_HOSO_N5</t>
  </si>
  <si>
    <t>AceiteN5-BBA_DESECHO_N5</t>
  </si>
  <si>
    <t>AceiteN5-BBA_GIRASOL_ALMACEN</t>
  </si>
  <si>
    <t>AceiteN5-BBA_HOSO_ALMACEN</t>
  </si>
  <si>
    <t>AceiteN5-Remote_Almacen</t>
  </si>
  <si>
    <t>192.168.1.111</t>
  </si>
  <si>
    <t>192.168.1.112</t>
  </si>
  <si>
    <t>192.168.1.113</t>
  </si>
  <si>
    <t>192.168.1.115</t>
  </si>
  <si>
    <t>192.168.1.116</t>
  </si>
  <si>
    <t>192.168.1.117</t>
  </si>
  <si>
    <t>11.18.55.15</t>
  </si>
  <si>
    <t>11.18.55.16</t>
  </si>
  <si>
    <t>11.18.55.17</t>
  </si>
  <si>
    <t>11.18.55.18</t>
  </si>
  <si>
    <t>11.18.55.19</t>
  </si>
  <si>
    <t>11.18.55.20</t>
  </si>
  <si>
    <t>11.18.55.21</t>
  </si>
  <si>
    <t>11.18.55.22</t>
  </si>
  <si>
    <t>11.18.55.23</t>
  </si>
  <si>
    <t>AceiteN1</t>
  </si>
  <si>
    <t>AceiteN1-PLC</t>
  </si>
  <si>
    <t>AceiteN1-HMI</t>
  </si>
  <si>
    <t>AceiteN1-OIT</t>
  </si>
  <si>
    <t>11.18.55.24</t>
  </si>
  <si>
    <t>11.18.55.25</t>
  </si>
  <si>
    <t>11.18.55.26</t>
  </si>
  <si>
    <t>PC32Flex</t>
  </si>
  <si>
    <t>PC32Flex-Linea-PLC</t>
  </si>
  <si>
    <t>PC32Flex-Linea-OIT1</t>
  </si>
  <si>
    <t>PC32Flex-Linea-OIT2</t>
  </si>
  <si>
    <t>PC32Flex-Linea-OIT3</t>
  </si>
  <si>
    <t>PC32Flex-Linea-APC(Host)</t>
  </si>
  <si>
    <t>PC32Flex-Linea-APC(VM)</t>
  </si>
  <si>
    <t>PVP7 Performance 1000</t>
  </si>
  <si>
    <t>Switch</t>
  </si>
  <si>
    <t>FreidorP3-Switch1</t>
  </si>
  <si>
    <t>Total MO</t>
  </si>
  <si>
    <t>2711PC-T6C20D8</t>
  </si>
  <si>
    <t>192.168.1.201</t>
  </si>
  <si>
    <t>1769-L24ER-QBFC1B</t>
  </si>
  <si>
    <t>2711P-B10C22D9P</t>
  </si>
  <si>
    <t>2711R-T4T</t>
  </si>
  <si>
    <t>Schaaf2-Ext925-Switch</t>
  </si>
  <si>
    <t>1783-BMS10CGN</t>
  </si>
  <si>
    <t>SWITCH</t>
  </si>
  <si>
    <t>192.168.1.40</t>
  </si>
  <si>
    <t>11.18.53.175</t>
  </si>
  <si>
    <t>2711P-T10C4D8</t>
  </si>
  <si>
    <t>Avance MO</t>
  </si>
  <si>
    <t>Avance TOTAL</t>
  </si>
  <si>
    <t>2711P-T7C21D8S</t>
  </si>
  <si>
    <t>EmpaqueP3-Switch</t>
  </si>
  <si>
    <t>IP Pública</t>
  </si>
  <si>
    <t>100.100.100.60</t>
  </si>
  <si>
    <t>100.100.100.90</t>
  </si>
  <si>
    <t>100.100.100.91</t>
  </si>
  <si>
    <t>DHCP</t>
  </si>
  <si>
    <t>100.100.100.14</t>
  </si>
  <si>
    <t>IPC2</t>
  </si>
  <si>
    <t>130.130.130.160</t>
  </si>
  <si>
    <t>130.130.130.235</t>
  </si>
  <si>
    <t>192.168.1.121</t>
  </si>
  <si>
    <t>192.168.1.102</t>
  </si>
  <si>
    <t>2711P-T10C21D8S</t>
  </si>
  <si>
    <t>192.168.1.125</t>
  </si>
  <si>
    <t>192.168.1.50</t>
  </si>
  <si>
    <t>Costo</t>
  </si>
  <si>
    <t>ProcesoFrypack-PLC</t>
  </si>
  <si>
    <t>ProcesoFrypack-HMI1</t>
  </si>
  <si>
    <t>ProcesoFrypack-HMI2</t>
  </si>
  <si>
    <t>ProcesoFrypack-SWITCH</t>
  </si>
  <si>
    <t>1766-L32BXB</t>
  </si>
  <si>
    <t>2711R-T7T</t>
  </si>
  <si>
    <t>2085-LC50-24QWB</t>
  </si>
  <si>
    <t>WWTP-PLC</t>
  </si>
  <si>
    <t>WWTP-SCADA</t>
  </si>
  <si>
    <t>WWTP-HMI</t>
  </si>
  <si>
    <t>120.120.120.10</t>
  </si>
  <si>
    <t>120.120.120.9</t>
  </si>
  <si>
    <t>WWTP-Switch</t>
  </si>
  <si>
    <t>11.18.54.141</t>
  </si>
  <si>
    <t>11.18.54.142</t>
  </si>
  <si>
    <t>11.18.54.143</t>
  </si>
  <si>
    <t>11.18.54.144</t>
  </si>
  <si>
    <t>120.120.120.8</t>
  </si>
  <si>
    <t>SazonadoPC32-Switch</t>
  </si>
  <si>
    <t>DescargaPC32-Switch</t>
  </si>
  <si>
    <t>PC32-Switch</t>
  </si>
  <si>
    <t>130.130.130.5</t>
  </si>
  <si>
    <t>130.130.130.111</t>
  </si>
  <si>
    <t>130.130.130.251</t>
  </si>
  <si>
    <t>130.130.130.102</t>
  </si>
  <si>
    <t>130.130.130.112</t>
  </si>
  <si>
    <t>130.130.130.140</t>
  </si>
  <si>
    <t>Prueba conexión</t>
  </si>
  <si>
    <t>Plan</t>
  </si>
  <si>
    <t>Migración PLC y HMI</t>
  </si>
  <si>
    <t>EmpaqueFrypack-SWITCH</t>
  </si>
  <si>
    <t>11.18.53.176</t>
  </si>
  <si>
    <t>EmpaqueSchaaf2-OIT(Host)</t>
  </si>
  <si>
    <t>EmpaqueSchaaf2-OIT(VM)</t>
  </si>
  <si>
    <t>11.18.53.177</t>
  </si>
  <si>
    <t>11.18.53.178</t>
  </si>
  <si>
    <t>11.18.53.179</t>
  </si>
  <si>
    <t>PC32Flex-Empaque-PLC</t>
  </si>
  <si>
    <t>PC32Flex-Empaque-OIT1(Host)</t>
  </si>
  <si>
    <t>PC32Flex-Empaque-OIT1(VM)</t>
  </si>
  <si>
    <t>PC32Flex-Empaque-OIT2(Host)</t>
  </si>
  <si>
    <t>PC32Flex-Empaque-OIT2(VM)</t>
  </si>
  <si>
    <t>100.100.100.241</t>
  </si>
  <si>
    <t>100.100.100.141</t>
  </si>
  <si>
    <t>100.100.100.240</t>
  </si>
  <si>
    <t>100.100.100.140</t>
  </si>
  <si>
    <t>192.168.1.114</t>
  </si>
  <si>
    <t>192.168.1.245</t>
  </si>
  <si>
    <t>PVP6 1000</t>
  </si>
  <si>
    <t>PVP6 700</t>
  </si>
  <si>
    <t>11.18.54.145</t>
  </si>
  <si>
    <t>120.120.120.100</t>
  </si>
  <si>
    <t>WWTP-PLC-RECUPERO</t>
  </si>
  <si>
    <t>1763-L16BWA</t>
  </si>
  <si>
    <t>Documentado</t>
  </si>
  <si>
    <t>100.100.100.200</t>
  </si>
  <si>
    <t>Facturado %</t>
  </si>
  <si>
    <t>Facturado $</t>
  </si>
  <si>
    <t>Línea</t>
  </si>
  <si>
    <t>Palitos2-PLC</t>
  </si>
  <si>
    <t>Palitos2-HMI-Amasadora</t>
  </si>
  <si>
    <t>Palitos2-HMI-Freidor</t>
  </si>
  <si>
    <t>PVP7 700</t>
  </si>
  <si>
    <t>130.130.130.4</t>
  </si>
  <si>
    <t>130.130.130.1</t>
  </si>
  <si>
    <t>11.18.53.190</t>
  </si>
  <si>
    <t>11.18.53.191</t>
  </si>
  <si>
    <t>11.18.53.192</t>
  </si>
  <si>
    <t>11.18.53.193</t>
  </si>
  <si>
    <t>LaminadoP3-NATR</t>
  </si>
  <si>
    <t>1783-NATR</t>
  </si>
  <si>
    <t>Palitos2-Switch</t>
  </si>
  <si>
    <t>EmpaqueSchaaf2-NATR</t>
  </si>
  <si>
    <t>EmpaqueSchaaf2-Switch</t>
  </si>
  <si>
    <t>1783-BMS12T4E2CGL</t>
  </si>
  <si>
    <t>11.18.53.180</t>
  </si>
  <si>
    <t>100.100.100.50</t>
  </si>
  <si>
    <t>100.100.100.51</t>
  </si>
  <si>
    <t>192.168.1.5</t>
  </si>
  <si>
    <t>100.100.100.12</t>
  </si>
  <si>
    <t>100.100.100.11</t>
  </si>
  <si>
    <t>SazonadoPalitos2-PLC</t>
  </si>
  <si>
    <t>11.18.53.195</t>
  </si>
  <si>
    <t>11.18.54.30</t>
  </si>
  <si>
    <t>11.18.54.31</t>
  </si>
  <si>
    <t>11.18.54.32</t>
  </si>
  <si>
    <t>11.18.54.33</t>
  </si>
  <si>
    <t>11.18.54.34</t>
  </si>
  <si>
    <t>11.18.54.35</t>
  </si>
  <si>
    <t>Agregar NATR</t>
  </si>
  <si>
    <t>Schaaf 1 - Mixer 1200</t>
  </si>
  <si>
    <t>EmpaquePC32-PLC</t>
  </si>
  <si>
    <t>11.18.53.70</t>
  </si>
  <si>
    <t>120.120.120.50</t>
  </si>
  <si>
    <t>SazonadoSchaaf1-Switch</t>
  </si>
  <si>
    <t>11.18.54.36</t>
  </si>
  <si>
    <t>130.130.130.249</t>
  </si>
  <si>
    <t>100.100.100.244</t>
  </si>
  <si>
    <t>PC32-FLEX-EMPAQUE</t>
  </si>
  <si>
    <t>Proceso PC32 Flex-NATR</t>
  </si>
  <si>
    <t>Switch NATR 1783</t>
  </si>
  <si>
    <t>OIT-1 Ketan</t>
  </si>
  <si>
    <t>OIT-2 Ketan</t>
  </si>
  <si>
    <t>PLC Obin</t>
  </si>
  <si>
    <t>Obin</t>
  </si>
  <si>
    <t xml:space="preserve">1783- NATR </t>
  </si>
  <si>
    <t>11.18.53.181</t>
  </si>
  <si>
    <t xml:space="preserve">Haloia 1 </t>
  </si>
  <si>
    <t>Ketan</t>
  </si>
  <si>
    <t>PC Industrial</t>
  </si>
  <si>
    <t>11.18.53.182</t>
  </si>
  <si>
    <t>11.18.53.183</t>
  </si>
  <si>
    <t>11.18.53.184</t>
  </si>
  <si>
    <t>11.18.53.185</t>
  </si>
  <si>
    <t>11.18.53.186</t>
  </si>
  <si>
    <t>11.18.53.187</t>
  </si>
  <si>
    <t>11.18.53.188</t>
  </si>
  <si>
    <t>11.18.53.189</t>
  </si>
  <si>
    <t>PLC-2 AB 850 Ketan</t>
  </si>
  <si>
    <t>PLC-1 AB 850 Ketan</t>
  </si>
  <si>
    <t>OIT -1 AB Panel View</t>
  </si>
  <si>
    <t>OIT -2 AB Panel View</t>
  </si>
  <si>
    <t>192.168.0.199</t>
  </si>
  <si>
    <t>192.168.0.202</t>
  </si>
  <si>
    <t>192.168.0.200</t>
  </si>
  <si>
    <t>192.168.0.201</t>
  </si>
  <si>
    <t>192.168.0.203</t>
  </si>
  <si>
    <t>192.168.0.244</t>
  </si>
  <si>
    <t>192.168.0.20</t>
  </si>
  <si>
    <t>192.168.0.21</t>
  </si>
  <si>
    <t>192.168.0.210</t>
  </si>
  <si>
    <t>OIT -3 AB Panel View</t>
  </si>
  <si>
    <t>192.168.0.22</t>
  </si>
  <si>
    <t>11.18.53.196</t>
  </si>
  <si>
    <t>MAPA-OIT-M-PRIMA</t>
  </si>
  <si>
    <t>11.18.53.62</t>
  </si>
  <si>
    <t>MAPA-OIT-ROTOVARIO</t>
  </si>
  <si>
    <t>11.18.53.63</t>
  </si>
  <si>
    <t>11.18.54.115</t>
  </si>
  <si>
    <t>100.100.100.61</t>
  </si>
  <si>
    <t>NATR-1783</t>
  </si>
  <si>
    <t xml:space="preserve">Intercambiador </t>
  </si>
  <si>
    <t>Intercambiador PC32-PLC</t>
  </si>
  <si>
    <t>Intercambiador PC32-HMI</t>
  </si>
  <si>
    <t>130.130.130.150</t>
  </si>
  <si>
    <t>130.130.130.153</t>
  </si>
  <si>
    <t>11.18.53.64</t>
  </si>
  <si>
    <t>11.18.53.65</t>
  </si>
  <si>
    <t>5069-L320ERS2</t>
  </si>
  <si>
    <t>TC-2000-PROCESO-NATR</t>
  </si>
  <si>
    <t>NATR</t>
  </si>
  <si>
    <t>TC2000-PLC PROCESO</t>
  </si>
  <si>
    <t>TC2000-PLC LBCSS1</t>
  </si>
  <si>
    <t>130.130.130.6</t>
  </si>
  <si>
    <t>130.130.130.9</t>
  </si>
  <si>
    <t>130.130.130.12</t>
  </si>
  <si>
    <t>TC2000-OIT-LBCSS1</t>
  </si>
  <si>
    <t xml:space="preserve">TC2000-OIT-OVEN </t>
  </si>
  <si>
    <t xml:space="preserve">TC2000-OIT-SEASONING </t>
  </si>
  <si>
    <t xml:space="preserve">TC2000-PC-APC </t>
  </si>
  <si>
    <t xml:space="preserve">TC2000-OIT-RADAR </t>
  </si>
  <si>
    <t>TC2000</t>
  </si>
  <si>
    <t xml:space="preserve">TC2000-PLC-RADAR </t>
  </si>
  <si>
    <t>130.130.130.8</t>
  </si>
  <si>
    <t>spray dinamics</t>
  </si>
  <si>
    <t>TC2000-PLC spray dinamics</t>
  </si>
  <si>
    <t>TC2000-HMI spray dinamics</t>
  </si>
  <si>
    <t>TC2000-PLC Enzima</t>
  </si>
  <si>
    <t>TC2|000-HMI Enzima</t>
  </si>
  <si>
    <t>PVPlus 7</t>
  </si>
  <si>
    <t>5069-L320ERS</t>
  </si>
  <si>
    <t>1769-L27</t>
  </si>
  <si>
    <t>130.130.130.13</t>
  </si>
  <si>
    <t>130.130.130.14</t>
  </si>
  <si>
    <t>130.130.130.15</t>
  </si>
  <si>
    <t>130.130.130.16</t>
  </si>
  <si>
    <t>AmasadoraP3-HMI 1</t>
  </si>
  <si>
    <t>AmasadoraP3-HMI 2</t>
  </si>
  <si>
    <t>2711P-T10C22D9P</t>
  </si>
  <si>
    <t>11.18.55.28</t>
  </si>
  <si>
    <t xml:space="preserve">PC FLEX NATR EMPAQUE </t>
  </si>
  <si>
    <t>11.18.55.29</t>
  </si>
  <si>
    <t xml:space="preserve">PC Flex-ATLAS BM M-1 </t>
  </si>
  <si>
    <t>11.18.55.30</t>
  </si>
  <si>
    <t>PC Flex-ATLAS ITPS M-1</t>
  </si>
  <si>
    <t>11.18.55.31</t>
  </si>
  <si>
    <t>PC Flex-SEAL CHEKER M-1</t>
  </si>
  <si>
    <t>11.18.55.32</t>
  </si>
  <si>
    <t>PC FLEX NATR GUACP 1</t>
  </si>
  <si>
    <t>11.18.55.33</t>
  </si>
  <si>
    <t>PC Flex-GUACP M-1</t>
  </si>
  <si>
    <t>11.18.55.35</t>
  </si>
  <si>
    <t>PC Flex-ATLAS BM M-2</t>
  </si>
  <si>
    <t>11.18.55.36</t>
  </si>
  <si>
    <t>PC Flex-ATLAS ITPS M-2</t>
  </si>
  <si>
    <t>11.18.55.37</t>
  </si>
  <si>
    <t>PC Flex-SEAL CHEKER M-2</t>
  </si>
  <si>
    <t>11.18.55.38</t>
  </si>
  <si>
    <t>PC FLEX NATR GUACP 2</t>
  </si>
  <si>
    <t>11.18.55.39</t>
  </si>
  <si>
    <t>PC Flex-GUACP M-2</t>
  </si>
  <si>
    <t>11.18.55.41</t>
  </si>
  <si>
    <t>PC Flex-ATLAS BM M-3</t>
  </si>
  <si>
    <t>11.18.55.42</t>
  </si>
  <si>
    <t>PC Flex-ATLAS ITPS M-3</t>
  </si>
  <si>
    <t>11.18.55.43</t>
  </si>
  <si>
    <t>PC Flex-SEAL CHEKER M-3</t>
  </si>
  <si>
    <t>11.18.55.44</t>
  </si>
  <si>
    <t>PC FLEX NATR GUACP 3</t>
  </si>
  <si>
    <t>11.18.55.45</t>
  </si>
  <si>
    <t>PC Flex-GUACP M-3</t>
  </si>
  <si>
    <t>11.18.55.47</t>
  </si>
  <si>
    <t>PC Flex-ATLAS BM M-4</t>
  </si>
  <si>
    <t>11.18.55.48</t>
  </si>
  <si>
    <t>PC Flex-ATLAS ITPS M-4</t>
  </si>
  <si>
    <t>11.18.55.49</t>
  </si>
  <si>
    <t>PC Flex-SEAL CHEKER M-4</t>
  </si>
  <si>
    <t>11.18.55.50</t>
  </si>
  <si>
    <t>PC FLEX NATR GUACP 4</t>
  </si>
  <si>
    <t>11.18.55.51</t>
  </si>
  <si>
    <t>PC Flex-GUACP M-4</t>
  </si>
  <si>
    <t>11.18.55.53</t>
  </si>
  <si>
    <t>PC Flex-ATLAS BM M-6</t>
  </si>
  <si>
    <t>11.18.55.54</t>
  </si>
  <si>
    <t>PC Flex-ATLAS ITPS M-6</t>
  </si>
  <si>
    <t>11.18.55.55</t>
  </si>
  <si>
    <t>PC Flex-SEAL CHEKER M-6</t>
  </si>
  <si>
    <t>11.18.55.56</t>
  </si>
  <si>
    <t>PC FLEX NATR GUACP 6</t>
  </si>
  <si>
    <t>11.18.55.57</t>
  </si>
  <si>
    <t>PC Flex-GUACP M-6</t>
  </si>
  <si>
    <t>11.18.55.59</t>
  </si>
  <si>
    <t>PC Flex-ATLAS BM M-7</t>
  </si>
  <si>
    <t>11.18.55.60</t>
  </si>
  <si>
    <t>PC Flex-ATLAS ITPS M-7</t>
  </si>
  <si>
    <t>11.18.55.61</t>
  </si>
  <si>
    <t>PC Flex-SEAL CHEKER M-7</t>
  </si>
  <si>
    <t>11.18.55.62</t>
  </si>
  <si>
    <t>PC FLEX NATR GUACP 7</t>
  </si>
  <si>
    <t>11.18.55.63</t>
  </si>
  <si>
    <t>PC Flex-GUACP M-7</t>
  </si>
  <si>
    <t>11.18.55.65</t>
  </si>
  <si>
    <t>PC Flex-ATLAS BM M-8</t>
  </si>
  <si>
    <t>11.18.55.66</t>
  </si>
  <si>
    <t>PC Flex-ATLAS ITPS M-8</t>
  </si>
  <si>
    <t>11.18.55.67</t>
  </si>
  <si>
    <t>PC Flex-SEAL CHEKER M-8</t>
  </si>
  <si>
    <t>11.18.55.68</t>
  </si>
  <si>
    <t>PC FLEX NATR GUACP 8</t>
  </si>
  <si>
    <t>11.18.55.69</t>
  </si>
  <si>
    <t>FLEX-GUACP M-8</t>
  </si>
  <si>
    <t>11.18.55.71</t>
  </si>
  <si>
    <t>PC Flex-ATLAS BM M-9</t>
  </si>
  <si>
    <t>11.18.55.72</t>
  </si>
  <si>
    <t>PC Flex-ATLAS ITPS M-9</t>
  </si>
  <si>
    <t>11.18.55.73</t>
  </si>
  <si>
    <t>PC Flex-SEAL CHEKER M-9</t>
  </si>
  <si>
    <t>11.18.55.74</t>
  </si>
  <si>
    <t>PC FLEX NATR GUACP 9</t>
  </si>
  <si>
    <t>11.18.55.75</t>
  </si>
  <si>
    <t>PC Flex-GUACP M-9</t>
  </si>
  <si>
    <t>11.18.55.77</t>
  </si>
  <si>
    <t>PC Flex-ATLAS BM M-10</t>
  </si>
  <si>
    <t>11.18.55.78</t>
  </si>
  <si>
    <t>PC Flex-ATLAS ITPS M-10</t>
  </si>
  <si>
    <t>11.18.55.79</t>
  </si>
  <si>
    <t>PC Flex-SEAL CHEKER M-10</t>
  </si>
  <si>
    <t>11.18.55.80</t>
  </si>
  <si>
    <t>PC FLEX NATR GUACP 10</t>
  </si>
  <si>
    <t>11.18.55.81</t>
  </si>
  <si>
    <t>PC Flex-GUACP M-10</t>
  </si>
  <si>
    <t>BM</t>
  </si>
  <si>
    <t>GUACP</t>
  </si>
  <si>
    <t>TSC</t>
  </si>
  <si>
    <t>100.100.100.71</t>
  </si>
  <si>
    <t>100.100.100.21</t>
  </si>
  <si>
    <t>192.168.0.102</t>
  </si>
  <si>
    <t>100.100.100.62</t>
  </si>
  <si>
    <t>100.100.100.72</t>
  </si>
  <si>
    <t>100.100.100.22</t>
  </si>
  <si>
    <t>100.100.100.63</t>
  </si>
  <si>
    <t>100.100.100.73</t>
  </si>
  <si>
    <t>100.100.100.23</t>
  </si>
  <si>
    <t>100.100.100.64</t>
  </si>
  <si>
    <t>100.100.100.74</t>
  </si>
  <si>
    <t>100.100.100.24</t>
  </si>
  <si>
    <t>100.100.100.66</t>
  </si>
  <si>
    <t>100.100.100.76</t>
  </si>
  <si>
    <t>100.100.100.26</t>
  </si>
  <si>
    <t>100.100.100.67</t>
  </si>
  <si>
    <t>100.100.100.77</t>
  </si>
  <si>
    <t>100.100.100.27</t>
  </si>
  <si>
    <t>100.100.100.68</t>
  </si>
  <si>
    <t>100.100.100.78</t>
  </si>
  <si>
    <t>100.100.100.28</t>
  </si>
  <si>
    <t>100.100.100.69</t>
  </si>
  <si>
    <t>100.100.100.79</t>
  </si>
  <si>
    <t>100.100.100.29</t>
  </si>
  <si>
    <t>100.100.100.70</t>
  </si>
  <si>
    <t>100.100.100.80</t>
  </si>
  <si>
    <t>100.100.100.30</t>
  </si>
  <si>
    <t>EMPAQUE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</si>
</sst>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#,##0.000"/>
    <numFmt numFmtId="165" formatCode="0.0%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2D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0" xfId="0" applyFont="1"/>
    <xf numFmtId="4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4" fontId="7" fillId="0" borderId="0" xfId="1" applyFont="1" applyAlignment="1">
      <alignment horizontal="center" vertical="center"/>
    </xf>
    <xf numFmtId="0" fontId="7" fillId="0" borderId="0" xfId="0" applyFont="1"/>
    <xf numFmtId="9" fontId="3" fillId="0" borderId="0" xfId="2" applyFont="1" applyBorder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1" xfId="0" applyFill="1" applyBorder="1"/>
    <xf numFmtId="4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164" fontId="0" fillId="5" borderId="1" xfId="0" applyNumberFormat="1" applyFill="1" applyBorder="1"/>
    <xf numFmtId="0" fontId="0" fillId="2" borderId="0" xfId="0" applyFill="1" applyAlignment="1">
      <alignment horizontal="left" vertical="center"/>
    </xf>
    <xf numFmtId="164" fontId="0" fillId="5" borderId="1" xfId="0" applyNumberFormat="1" applyFill="1" applyBorder="1" applyAlignment="1">
      <alignment horizontal="center" vertical="center"/>
    </xf>
    <xf numFmtId="4" fontId="0" fillId="5" borderId="0" xfId="0" applyNumberFormat="1" applyFill="1" applyAlignment="1">
      <alignment horizontal="center"/>
    </xf>
    <xf numFmtId="0" fontId="8" fillId="0" borderId="0" xfId="3"/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0" xfId="0" applyFont="1"/>
    <xf numFmtId="0" fontId="0" fillId="5" borderId="2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165" fontId="6" fillId="0" borderId="0" xfId="2" applyNumberFormat="1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5" borderId="2" xfId="0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6" fontId="0" fillId="5" borderId="0" xfId="0" applyNumberFormat="1" applyFill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9" fillId="5" borderId="3" xfId="4" applyFill="1" applyBorder="1"/>
    <xf numFmtId="49" fontId="0" fillId="2" borderId="0" xfId="0" applyNumberFormat="1" applyFill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Hipervínculo" xfId="3" builtinId="8"/>
    <cellStyle name="Moneda" xfId="1" builtinId="4"/>
    <cellStyle name="Normal" xfId="0" builtinId="0"/>
    <cellStyle name="Normal 2 2 2" xfId="4" xr:uid="{ABDCAB12-54CA-4E68-822D-071169668455}"/>
    <cellStyle name="Porcentaje" xfId="2" builtinId="5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1" totalsRowShown="0" headerRowDxfId="8" dataDxfId="7">
  <autoFilter ref="A1:G21" xr:uid="{00000000-0009-0000-0100-000001000000}"/>
  <tableColumns count="7">
    <tableColumn id="1" xr3:uid="{00000000-0010-0000-0000-000001000000}" name="Número" dataDxfId="6"/>
    <tableColumn id="2" xr3:uid="{00000000-0010-0000-0000-000002000000}" name="Costo" dataDxfId="5"/>
    <tableColumn id="3" xr3:uid="{00000000-0010-0000-0000-000003000000}" name="Descripción" dataDxfId="4"/>
    <tableColumn id="5" xr3:uid="{00000000-0010-0000-0000-000005000000}" name="Avance %" dataDxfId="3"/>
    <tableColumn id="6" xr3:uid="{00000000-0010-0000-0000-000006000000}" name="Avance $" dataDxfId="2"/>
    <tableColumn id="4" xr3:uid="{00000000-0010-0000-0000-000004000000}" name="Facturado $" dataDxfId="1"/>
    <tableColumn id="7" xr3:uid="{00000000-0010-0000-0000-000007000000}" name="Facturado %" dataDxfId="0">
      <calculatedColumnFormula>Tabla1[[#This Row],[Facturado $]]/Tabla1[[#This Row],[Costo]]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Normal="100" workbookViewId="0">
      <pane ySplit="1" topLeftCell="A2" activePane="bottomLeft" state="frozen"/>
      <selection activeCell="B42" sqref="B42"/>
      <selection pane="bottomLeft" activeCell="G15" sqref="G15"/>
    </sheetView>
  </sheetViews>
  <sheetFormatPr baseColWidth="10" defaultColWidth="11.453125" defaultRowHeight="14.5" x14ac:dyDescent="0.35"/>
  <cols>
    <col min="1" max="1" width="23.26953125" bestFit="1" customWidth="1"/>
    <col min="2" max="2" width="12" bestFit="1" customWidth="1"/>
    <col min="3" max="3" width="29.7265625" bestFit="1" customWidth="1"/>
    <col min="4" max="5" width="16.1796875" customWidth="1"/>
    <col min="6" max="6" width="15.7265625" bestFit="1" customWidth="1"/>
    <col min="7" max="7" width="16.26953125" bestFit="1" customWidth="1"/>
  </cols>
  <sheetData>
    <row r="1" spans="1:8" x14ac:dyDescent="0.35">
      <c r="A1" s="1" t="s">
        <v>0</v>
      </c>
      <c r="B1" s="1" t="s">
        <v>463</v>
      </c>
      <c r="C1" s="2" t="s">
        <v>1</v>
      </c>
      <c r="D1" s="2" t="s">
        <v>21</v>
      </c>
      <c r="E1" s="2" t="s">
        <v>22</v>
      </c>
      <c r="F1" s="1" t="s">
        <v>521</v>
      </c>
      <c r="G1" s="2" t="s">
        <v>520</v>
      </c>
    </row>
    <row r="2" spans="1:8" x14ac:dyDescent="0.35">
      <c r="A2" s="3">
        <v>2</v>
      </c>
      <c r="B2" s="4">
        <v>935</v>
      </c>
      <c r="C2" s="5" t="s">
        <v>2</v>
      </c>
      <c r="D2" s="33">
        <v>0</v>
      </c>
      <c r="E2" s="6">
        <f>Tabla1[[#This Row],[Avance %]]*Tabla1[[#This Row],[Costo]]</f>
        <v>0</v>
      </c>
      <c r="F2" s="3"/>
      <c r="G2" s="58"/>
      <c r="H2" s="44"/>
    </row>
    <row r="3" spans="1:8" x14ac:dyDescent="0.35">
      <c r="A3" s="3">
        <v>3</v>
      </c>
      <c r="B3" s="4">
        <v>4572</v>
      </c>
      <c r="C3" s="5" t="s">
        <v>3</v>
      </c>
      <c r="D3" s="33">
        <v>1</v>
      </c>
      <c r="E3" s="6">
        <f>Tabla1[[#This Row],[Avance %]]*Tabla1[[#This Row],[Costo]]</f>
        <v>4572</v>
      </c>
      <c r="F3" s="3"/>
      <c r="G3" s="58"/>
    </row>
    <row r="4" spans="1:8" x14ac:dyDescent="0.35">
      <c r="A4" s="3">
        <v>4</v>
      </c>
      <c r="B4" s="4">
        <v>312</v>
      </c>
      <c r="C4" s="5" t="s">
        <v>4</v>
      </c>
      <c r="D4" s="33">
        <v>1</v>
      </c>
      <c r="E4" s="6">
        <f>Tabla1[[#This Row],[Avance %]]*Tabla1[[#This Row],[Costo]]</f>
        <v>312</v>
      </c>
      <c r="F4" s="3"/>
      <c r="G4" s="58"/>
    </row>
    <row r="5" spans="1:8" x14ac:dyDescent="0.35">
      <c r="A5" s="3">
        <v>5</v>
      </c>
      <c r="B5" s="4">
        <v>6339</v>
      </c>
      <c r="C5" s="5" t="s">
        <v>5</v>
      </c>
      <c r="D5" s="33">
        <v>1</v>
      </c>
      <c r="E5" s="6">
        <f>Tabla1[[#This Row],[Avance %]]*Tabla1[[#This Row],[Costo]]</f>
        <v>6339</v>
      </c>
      <c r="F5" s="3"/>
      <c r="G5" s="58"/>
    </row>
    <row r="6" spans="1:8" x14ac:dyDescent="0.35">
      <c r="A6" s="3">
        <v>6</v>
      </c>
      <c r="B6" s="4">
        <v>8001</v>
      </c>
      <c r="C6" s="5" t="s">
        <v>6</v>
      </c>
      <c r="D6" s="33">
        <v>1</v>
      </c>
      <c r="E6" s="6">
        <f>Tabla1[[#This Row],[Avance %]]*Tabla1[[#This Row],[Costo]]</f>
        <v>8001</v>
      </c>
      <c r="F6" s="3"/>
      <c r="G6" s="58"/>
    </row>
    <row r="7" spans="1:8" x14ac:dyDescent="0.35">
      <c r="A7" s="3">
        <v>7</v>
      </c>
      <c r="B7" s="4">
        <v>3325</v>
      </c>
      <c r="C7" s="5" t="s">
        <v>7</v>
      </c>
      <c r="D7" s="33">
        <v>1</v>
      </c>
      <c r="E7" s="6">
        <f>Tabla1[[#This Row],[Avance %]]*Tabla1[[#This Row],[Costo]]</f>
        <v>3325</v>
      </c>
      <c r="F7" s="3"/>
      <c r="G7" s="58"/>
    </row>
    <row r="8" spans="1:8" x14ac:dyDescent="0.35">
      <c r="A8" s="3">
        <v>8</v>
      </c>
      <c r="B8" s="4">
        <v>1039</v>
      </c>
      <c r="C8" s="5" t="s">
        <v>8</v>
      </c>
      <c r="D8" s="33">
        <v>1</v>
      </c>
      <c r="E8" s="6">
        <f>Tabla1[[#This Row],[Avance %]]*Tabla1[[#This Row],[Costo]]</f>
        <v>1039</v>
      </c>
      <c r="F8" s="3"/>
      <c r="G8" s="58"/>
    </row>
    <row r="9" spans="1:8" x14ac:dyDescent="0.35">
      <c r="A9" s="3">
        <v>9</v>
      </c>
      <c r="B9" s="4">
        <v>4364</v>
      </c>
      <c r="C9" s="5" t="s">
        <v>165</v>
      </c>
      <c r="D9" s="33">
        <v>0.75</v>
      </c>
      <c r="E9" s="6">
        <f>Tabla1[[#This Row],[Avance %]]*Tabla1[[#This Row],[Costo]]</f>
        <v>3273</v>
      </c>
      <c r="F9" s="3"/>
      <c r="G9" s="58"/>
    </row>
    <row r="10" spans="1:8" x14ac:dyDescent="0.35">
      <c r="A10" s="3">
        <v>10</v>
      </c>
      <c r="B10" s="4">
        <v>3950</v>
      </c>
      <c r="C10" s="5" t="s">
        <v>9</v>
      </c>
      <c r="D10" s="33">
        <v>1</v>
      </c>
      <c r="E10" s="6">
        <f>Tabla1[[#This Row],[Avance %]]*Tabla1[[#This Row],[Costo]]</f>
        <v>3950</v>
      </c>
      <c r="F10" s="3"/>
      <c r="G10" s="58"/>
    </row>
    <row r="11" spans="1:8" x14ac:dyDescent="0.35">
      <c r="A11" s="3">
        <v>11</v>
      </c>
      <c r="B11" s="4">
        <v>104</v>
      </c>
      <c r="C11" s="5" t="s">
        <v>10</v>
      </c>
      <c r="D11" s="33">
        <v>1</v>
      </c>
      <c r="E11" s="6">
        <f>Tabla1[[#This Row],[Avance %]]*Tabla1[[#This Row],[Costo]]</f>
        <v>104</v>
      </c>
      <c r="F11" s="3"/>
      <c r="G11" s="58"/>
    </row>
    <row r="12" spans="1:8" x14ac:dyDescent="0.35">
      <c r="A12" s="3">
        <v>12</v>
      </c>
      <c r="B12" s="4">
        <v>208</v>
      </c>
      <c r="C12" s="5" t="s">
        <v>11</v>
      </c>
      <c r="D12" s="33">
        <v>1</v>
      </c>
      <c r="E12" s="6">
        <f>Tabla1[[#This Row],[Avance %]]*Tabla1[[#This Row],[Costo]]</f>
        <v>208</v>
      </c>
      <c r="F12" s="3"/>
      <c r="G12" s="58"/>
    </row>
    <row r="13" spans="1:8" x14ac:dyDescent="0.35">
      <c r="A13" s="3">
        <v>13</v>
      </c>
      <c r="B13" s="4">
        <v>935</v>
      </c>
      <c r="C13" s="5" t="s">
        <v>12</v>
      </c>
      <c r="D13" s="33">
        <v>1</v>
      </c>
      <c r="E13" s="6">
        <f>Tabla1[[#This Row],[Avance %]]*Tabla1[[#This Row],[Costo]]</f>
        <v>935</v>
      </c>
      <c r="F13" s="3"/>
      <c r="G13" s="58"/>
    </row>
    <row r="14" spans="1:8" x14ac:dyDescent="0.35">
      <c r="A14" s="3">
        <v>14</v>
      </c>
      <c r="B14" s="4">
        <v>623</v>
      </c>
      <c r="C14" s="5" t="s">
        <v>13</v>
      </c>
      <c r="D14" s="33">
        <v>1</v>
      </c>
      <c r="E14" s="6">
        <f>Tabla1[[#This Row],[Avance %]]*Tabla1[[#This Row],[Costo]]</f>
        <v>623</v>
      </c>
      <c r="F14" s="3"/>
      <c r="G14" s="58"/>
    </row>
    <row r="15" spans="1:8" x14ac:dyDescent="0.35">
      <c r="A15" s="3">
        <v>15</v>
      </c>
      <c r="B15" s="4">
        <v>416</v>
      </c>
      <c r="C15" s="5" t="s">
        <v>14</v>
      </c>
      <c r="D15" s="33">
        <v>1</v>
      </c>
      <c r="E15" s="6">
        <f>Tabla1[[#This Row],[Avance %]]*Tabla1[[#This Row],[Costo]]</f>
        <v>416</v>
      </c>
      <c r="F15" s="3"/>
      <c r="G15" s="58"/>
    </row>
    <row r="16" spans="1:8" x14ac:dyDescent="0.35">
      <c r="A16" s="3">
        <v>16</v>
      </c>
      <c r="B16" s="4">
        <v>416</v>
      </c>
      <c r="C16" s="5" t="s">
        <v>15</v>
      </c>
      <c r="D16" s="33">
        <v>1</v>
      </c>
      <c r="E16" s="6">
        <f>Tabla1[[#This Row],[Avance %]]*Tabla1[[#This Row],[Costo]]</f>
        <v>416</v>
      </c>
      <c r="F16" s="3"/>
      <c r="G16" s="58"/>
    </row>
    <row r="17" spans="1:7" x14ac:dyDescent="0.35">
      <c r="A17" s="3">
        <v>17</v>
      </c>
      <c r="B17" s="4">
        <v>3637</v>
      </c>
      <c r="C17" s="5" t="s">
        <v>16</v>
      </c>
      <c r="D17" s="33">
        <v>1</v>
      </c>
      <c r="E17" s="6">
        <f>Tabla1[[#This Row],[Avance %]]*Tabla1[[#This Row],[Costo]]</f>
        <v>3637</v>
      </c>
      <c r="F17" s="3"/>
      <c r="G17" s="58"/>
    </row>
    <row r="18" spans="1:7" x14ac:dyDescent="0.35">
      <c r="A18" s="3">
        <v>18</v>
      </c>
      <c r="B18" s="4">
        <v>104</v>
      </c>
      <c r="C18" s="5" t="s">
        <v>17</v>
      </c>
      <c r="D18" s="33">
        <v>1</v>
      </c>
      <c r="E18" s="6">
        <f>Tabla1[[#This Row],[Avance %]]*Tabla1[[#This Row],[Costo]]</f>
        <v>104</v>
      </c>
      <c r="F18" s="3"/>
      <c r="G18" s="58"/>
    </row>
    <row r="19" spans="1:7" ht="15.5" x14ac:dyDescent="0.35">
      <c r="A19" s="30" t="s">
        <v>433</v>
      </c>
      <c r="B19" s="31">
        <f>SUM(B2:B18)</f>
        <v>39280</v>
      </c>
      <c r="C19" s="29" t="s">
        <v>445</v>
      </c>
      <c r="D19" s="61">
        <f>(Tabla1[[#This Row],[Avance $]]/Tabla1[[#This Row],[Costo]])</f>
        <v>0.94842158859470471</v>
      </c>
      <c r="E19" s="31">
        <f>SUM(E2:E18)</f>
        <v>37254</v>
      </c>
      <c r="F19" s="31">
        <v>39280</v>
      </c>
      <c r="G19" s="61">
        <f>Tabla1[[#This Row],[Facturado $]]/Tabla1[[#This Row],[Costo]]</f>
        <v>1</v>
      </c>
    </row>
    <row r="20" spans="1:7" x14ac:dyDescent="0.35">
      <c r="A20" s="3" t="s">
        <v>18</v>
      </c>
      <c r="B20" s="4">
        <v>13410</v>
      </c>
      <c r="C20" s="5" t="s">
        <v>19</v>
      </c>
      <c r="D20" s="33">
        <v>1</v>
      </c>
      <c r="E20" s="6">
        <f>Tabla1[[#This Row],[Avance %]]*Tabla1[[#This Row],[Costo]]</f>
        <v>13410</v>
      </c>
      <c r="F20" s="31">
        <v>13410</v>
      </c>
      <c r="G20" s="58"/>
    </row>
    <row r="21" spans="1:7" ht="15.5" x14ac:dyDescent="0.35">
      <c r="A21" s="30" t="s">
        <v>20</v>
      </c>
      <c r="B21" s="31">
        <f>SUM(B19:B20)</f>
        <v>52690</v>
      </c>
      <c r="C21" s="32" t="s">
        <v>446</v>
      </c>
      <c r="D21" s="61">
        <f>(Tabla1[[#This Row],[Avance $]]/Tabla1[[#This Row],[Costo]])</f>
        <v>0.96154868096412982</v>
      </c>
      <c r="E21" s="31">
        <f>SUM(E19:E20)</f>
        <v>50664</v>
      </c>
      <c r="F21" s="31">
        <f>SUM(F19:F20)</f>
        <v>52690</v>
      </c>
      <c r="G21" s="61">
        <f>Tabla1[[#This Row],[Facturado $]]/Tabla1[[#This Row],[Costo]]</f>
        <v>1</v>
      </c>
    </row>
  </sheetData>
  <conditionalFormatting sqref="D2:D21"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9"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1"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M11"/>
  <sheetViews>
    <sheetView workbookViewId="0">
      <pane ySplit="1" topLeftCell="A2" activePane="bottomLeft" state="frozen"/>
      <selection activeCell="B42" sqref="B42"/>
      <selection pane="bottomLeft" activeCell="H3" sqref="H3:H4"/>
    </sheetView>
  </sheetViews>
  <sheetFormatPr baseColWidth="10" defaultRowHeight="14.5" x14ac:dyDescent="0.35"/>
  <cols>
    <col min="1" max="2" width="11.453125" style="2"/>
    <col min="3" max="3" width="23" style="2" bestFit="1" customWidth="1"/>
    <col min="4" max="5" width="14" style="2" customWidth="1"/>
    <col min="6" max="8" width="11.453125" style="2"/>
    <col min="9" max="9" width="11.7265625" style="1" customWidth="1"/>
    <col min="10" max="10" width="15.453125" style="2" customWidth="1"/>
    <col min="11" max="12" width="14" style="2" customWidth="1"/>
    <col min="13" max="13" width="11.453125" style="2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21" t="s">
        <v>4</v>
      </c>
      <c r="B2" s="21" t="s">
        <v>70</v>
      </c>
      <c r="C2" s="21" t="s">
        <v>324</v>
      </c>
      <c r="D2" s="21" t="s">
        <v>325</v>
      </c>
      <c r="E2" s="22"/>
      <c r="F2" s="21" t="s">
        <v>74</v>
      </c>
      <c r="G2" s="21"/>
      <c r="H2" s="21" t="s">
        <v>327</v>
      </c>
      <c r="I2" s="17"/>
      <c r="J2" s="21" t="s">
        <v>89</v>
      </c>
      <c r="K2" s="21" t="s">
        <v>98</v>
      </c>
      <c r="L2" s="21" t="s">
        <v>99</v>
      </c>
      <c r="M2" s="17">
        <v>1</v>
      </c>
    </row>
    <row r="3" spans="1:13" x14ac:dyDescent="0.35">
      <c r="A3" s="21" t="s">
        <v>4</v>
      </c>
      <c r="B3" s="21" t="s">
        <v>70</v>
      </c>
      <c r="C3" s="21" t="s">
        <v>326</v>
      </c>
      <c r="D3" s="21" t="s">
        <v>77</v>
      </c>
      <c r="E3" s="21"/>
      <c r="F3" s="21" t="s">
        <v>77</v>
      </c>
      <c r="G3" s="21"/>
      <c r="H3" s="21" t="s">
        <v>328</v>
      </c>
      <c r="I3" s="17"/>
      <c r="J3" s="21" t="s">
        <v>89</v>
      </c>
      <c r="K3" s="21" t="s">
        <v>98</v>
      </c>
      <c r="L3" s="21" t="s">
        <v>99</v>
      </c>
      <c r="M3" s="17">
        <v>1</v>
      </c>
    </row>
    <row r="4" spans="1:13" s="77" customFormat="1" x14ac:dyDescent="0.35">
      <c r="A4" s="75" t="s">
        <v>4</v>
      </c>
      <c r="B4" s="75" t="s">
        <v>70</v>
      </c>
      <c r="C4" s="75" t="s">
        <v>598</v>
      </c>
      <c r="D4" s="75" t="s">
        <v>77</v>
      </c>
      <c r="E4" s="75"/>
      <c r="F4" s="75" t="s">
        <v>77</v>
      </c>
      <c r="G4" s="75"/>
      <c r="H4" s="75" t="s">
        <v>599</v>
      </c>
      <c r="I4" s="76"/>
      <c r="J4" s="75" t="s">
        <v>89</v>
      </c>
      <c r="K4" s="75" t="s">
        <v>98</v>
      </c>
      <c r="L4" s="75" t="s">
        <v>99</v>
      </c>
      <c r="M4" s="76">
        <v>1</v>
      </c>
    </row>
    <row r="5" spans="1:13" s="79" customFormat="1" x14ac:dyDescent="0.35">
      <c r="A5" s="78" t="s">
        <v>4</v>
      </c>
      <c r="B5" s="78" t="s">
        <v>70</v>
      </c>
      <c r="C5" s="78" t="s">
        <v>600</v>
      </c>
      <c r="D5" s="78" t="s">
        <v>77</v>
      </c>
      <c r="E5" s="78"/>
      <c r="F5" s="78" t="s">
        <v>77</v>
      </c>
      <c r="G5" s="78"/>
      <c r="H5" s="78" t="s">
        <v>601</v>
      </c>
      <c r="I5" s="23"/>
      <c r="J5" s="78" t="s">
        <v>89</v>
      </c>
      <c r="K5" s="78" t="s">
        <v>98</v>
      </c>
      <c r="L5" s="78" t="s">
        <v>99</v>
      </c>
      <c r="M5" s="23">
        <v>1</v>
      </c>
    </row>
    <row r="6" spans="1:13" x14ac:dyDescent="0.35">
      <c r="M6" s="1"/>
    </row>
    <row r="7" spans="1:13" x14ac:dyDescent="0.35">
      <c r="M7" s="1"/>
    </row>
    <row r="8" spans="1:13" x14ac:dyDescent="0.35">
      <c r="M8" s="1"/>
    </row>
    <row r="9" spans="1:13" x14ac:dyDescent="0.35">
      <c r="M9" s="1"/>
    </row>
    <row r="10" spans="1:13" x14ac:dyDescent="0.35">
      <c r="M10" s="1"/>
    </row>
    <row r="11" spans="1:13" x14ac:dyDescent="0.35">
      <c r="M1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M11"/>
  <sheetViews>
    <sheetView workbookViewId="0">
      <pane ySplit="1" topLeftCell="A2" activePane="bottomLeft" state="frozen"/>
      <selection activeCell="B42" sqref="B42"/>
      <selection pane="bottomLeft" activeCell="I2" sqref="I2"/>
    </sheetView>
  </sheetViews>
  <sheetFormatPr baseColWidth="10" defaultRowHeight="14.5" x14ac:dyDescent="0.35"/>
  <cols>
    <col min="1" max="2" width="11.453125" style="2"/>
    <col min="3" max="3" width="24.81640625" style="2" customWidth="1"/>
    <col min="4" max="4" width="15.453125" bestFit="1" customWidth="1"/>
    <col min="5" max="5" width="14" customWidth="1"/>
    <col min="7" max="7" width="13.1796875" customWidth="1"/>
    <col min="8" max="8" width="14.7265625" bestFit="1" customWidth="1"/>
    <col min="9" max="9" width="13.1796875" style="1" customWidth="1"/>
    <col min="10" max="10" width="14.7265625" bestFit="1" customWidth="1"/>
    <col min="11" max="12" width="14" customWidth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21" t="s">
        <v>5</v>
      </c>
      <c r="B2" s="21" t="s">
        <v>522</v>
      </c>
      <c r="C2" s="21" t="s">
        <v>523</v>
      </c>
      <c r="D2" s="21" t="s">
        <v>190</v>
      </c>
      <c r="E2" s="38">
        <v>31.010999999999999</v>
      </c>
      <c r="F2" s="21" t="s">
        <v>74</v>
      </c>
      <c r="G2" s="63" t="s">
        <v>528</v>
      </c>
      <c r="H2" s="39"/>
      <c r="I2" s="17" t="s">
        <v>529</v>
      </c>
      <c r="J2" s="64" t="s">
        <v>89</v>
      </c>
      <c r="K2" s="21" t="s">
        <v>90</v>
      </c>
      <c r="L2" s="17" t="s">
        <v>91</v>
      </c>
      <c r="M2" s="17">
        <v>2</v>
      </c>
    </row>
    <row r="3" spans="1:13" x14ac:dyDescent="0.35">
      <c r="A3" s="21" t="s">
        <v>5</v>
      </c>
      <c r="B3" s="21" t="s">
        <v>522</v>
      </c>
      <c r="C3" s="21" t="s">
        <v>524</v>
      </c>
      <c r="D3" s="21" t="s">
        <v>526</v>
      </c>
      <c r="E3" s="24">
        <v>12</v>
      </c>
      <c r="F3" s="21" t="s">
        <v>80</v>
      </c>
      <c r="G3" s="21" t="s">
        <v>527</v>
      </c>
      <c r="H3" s="39"/>
      <c r="I3" s="17" t="s">
        <v>530</v>
      </c>
      <c r="J3" s="64" t="s">
        <v>89</v>
      </c>
      <c r="K3" s="21" t="s">
        <v>90</v>
      </c>
      <c r="L3" s="17" t="s">
        <v>91</v>
      </c>
      <c r="M3" s="17">
        <v>2</v>
      </c>
    </row>
    <row r="4" spans="1:13" x14ac:dyDescent="0.35">
      <c r="A4" s="21" t="s">
        <v>5</v>
      </c>
      <c r="B4" s="21" t="s">
        <v>522</v>
      </c>
      <c r="C4" s="21" t="s">
        <v>525</v>
      </c>
      <c r="D4" s="21" t="s">
        <v>512</v>
      </c>
      <c r="E4" s="24">
        <v>12</v>
      </c>
      <c r="F4" s="21" t="s">
        <v>80</v>
      </c>
      <c r="G4" s="21" t="s">
        <v>485</v>
      </c>
      <c r="H4" s="39"/>
      <c r="I4" s="17" t="s">
        <v>531</v>
      </c>
      <c r="J4" s="64" t="s">
        <v>89</v>
      </c>
      <c r="K4" s="21" t="s">
        <v>90</v>
      </c>
      <c r="L4" s="17" t="s">
        <v>91</v>
      </c>
      <c r="M4" s="17">
        <v>2</v>
      </c>
    </row>
    <row r="5" spans="1:13" x14ac:dyDescent="0.35">
      <c r="A5" s="19" t="s">
        <v>5</v>
      </c>
      <c r="B5" s="19" t="s">
        <v>522</v>
      </c>
      <c r="C5" s="19" t="s">
        <v>535</v>
      </c>
      <c r="D5" s="19" t="s">
        <v>440</v>
      </c>
      <c r="E5" s="42"/>
      <c r="F5" s="19" t="s">
        <v>441</v>
      </c>
      <c r="G5" s="20"/>
      <c r="H5" s="19" t="s">
        <v>149</v>
      </c>
      <c r="I5" s="19" t="s">
        <v>532</v>
      </c>
      <c r="J5" s="19" t="s">
        <v>89</v>
      </c>
      <c r="K5" s="19" t="s">
        <v>90</v>
      </c>
      <c r="L5" s="19" t="s">
        <v>91</v>
      </c>
      <c r="M5" s="19">
        <v>2</v>
      </c>
    </row>
    <row r="6" spans="1:13" x14ac:dyDescent="0.35">
      <c r="A6" s="19" t="s">
        <v>5</v>
      </c>
      <c r="B6" s="19" t="s">
        <v>283</v>
      </c>
      <c r="C6" s="19" t="s">
        <v>545</v>
      </c>
      <c r="D6" s="19"/>
      <c r="E6" s="42"/>
      <c r="F6" s="19" t="s">
        <v>74</v>
      </c>
      <c r="G6" s="20"/>
      <c r="H6" s="19"/>
      <c r="I6" s="19" t="s">
        <v>546</v>
      </c>
      <c r="J6" s="19" t="s">
        <v>89</v>
      </c>
      <c r="K6" s="19" t="s">
        <v>90</v>
      </c>
      <c r="L6" s="19" t="s">
        <v>91</v>
      </c>
      <c r="M6" s="19">
        <v>2</v>
      </c>
    </row>
    <row r="7" spans="1:13" x14ac:dyDescent="0.35">
      <c r="M7" s="1"/>
    </row>
    <row r="8" spans="1:13" x14ac:dyDescent="0.35">
      <c r="M8" s="1"/>
    </row>
    <row r="9" spans="1:13" x14ac:dyDescent="0.35">
      <c r="M9" s="1"/>
    </row>
    <row r="10" spans="1:13" x14ac:dyDescent="0.35">
      <c r="M10" s="1"/>
    </row>
    <row r="11" spans="1:13" x14ac:dyDescent="0.35">
      <c r="M1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M21"/>
  <sheetViews>
    <sheetView topLeftCell="B1" workbookViewId="0">
      <pane ySplit="1" topLeftCell="A2" activePane="bottomLeft" state="frozen"/>
      <selection activeCell="B42" sqref="B42"/>
      <selection pane="bottomLeft" activeCell="I11" sqref="I11:I12"/>
    </sheetView>
  </sheetViews>
  <sheetFormatPr baseColWidth="10" defaultRowHeight="14.5" x14ac:dyDescent="0.35"/>
  <cols>
    <col min="1" max="2" width="11.453125" style="1"/>
    <col min="3" max="4" width="31" style="1" bestFit="1" customWidth="1"/>
    <col min="5" max="5" width="14" style="1" customWidth="1"/>
    <col min="6" max="6" width="11.453125" style="1"/>
    <col min="7" max="7" width="14.7265625" style="11" bestFit="1" customWidth="1"/>
    <col min="8" max="8" width="14.7265625" style="1" bestFit="1" customWidth="1"/>
    <col min="9" max="9" width="11.453125" style="1"/>
    <col min="10" max="10" width="14.7265625" style="1" bestFit="1" customWidth="1"/>
    <col min="11" max="12" width="14" style="1" customWidth="1"/>
    <col min="13" max="13" width="11.453125" style="1"/>
    <col min="14" max="14" width="58.7265625" bestFit="1" customWidth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12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7" t="s">
        <v>6</v>
      </c>
      <c r="B2" s="17" t="s">
        <v>166</v>
      </c>
      <c r="C2" s="17" t="s">
        <v>167</v>
      </c>
      <c r="D2" s="17" t="s">
        <v>83</v>
      </c>
      <c r="E2" s="34"/>
      <c r="F2" s="17" t="s">
        <v>74</v>
      </c>
      <c r="G2" s="18" t="s">
        <v>168</v>
      </c>
      <c r="H2" s="17" t="s">
        <v>170</v>
      </c>
      <c r="I2" s="17"/>
      <c r="J2" s="17" t="s">
        <v>89</v>
      </c>
      <c r="K2" s="17" t="s">
        <v>128</v>
      </c>
      <c r="L2" s="17" t="s">
        <v>129</v>
      </c>
      <c r="M2" s="17">
        <v>3</v>
      </c>
    </row>
    <row r="3" spans="1:13" x14ac:dyDescent="0.35">
      <c r="A3" s="17" t="s">
        <v>6</v>
      </c>
      <c r="B3" s="17" t="s">
        <v>166</v>
      </c>
      <c r="C3" s="17" t="s">
        <v>640</v>
      </c>
      <c r="D3" s="17" t="s">
        <v>447</v>
      </c>
      <c r="E3" s="35">
        <v>12</v>
      </c>
      <c r="F3" s="17" t="s">
        <v>80</v>
      </c>
      <c r="G3" s="18" t="s">
        <v>348</v>
      </c>
      <c r="H3" s="17" t="s">
        <v>171</v>
      </c>
      <c r="I3" s="17"/>
      <c r="J3" s="17" t="s">
        <v>89</v>
      </c>
      <c r="K3" s="17" t="s">
        <v>128</v>
      </c>
      <c r="L3" s="17" t="s">
        <v>129</v>
      </c>
      <c r="M3" s="17">
        <v>3</v>
      </c>
    </row>
    <row r="4" spans="1:13" x14ac:dyDescent="0.35">
      <c r="A4" s="9" t="s">
        <v>6</v>
      </c>
      <c r="B4" s="17" t="s">
        <v>166</v>
      </c>
      <c r="C4" s="17" t="s">
        <v>641</v>
      </c>
      <c r="D4" s="17" t="s">
        <v>447</v>
      </c>
      <c r="E4" s="35">
        <v>12</v>
      </c>
      <c r="F4" s="17" t="s">
        <v>80</v>
      </c>
      <c r="G4" s="18" t="s">
        <v>349</v>
      </c>
      <c r="H4" s="17" t="s">
        <v>172</v>
      </c>
      <c r="I4" s="17"/>
      <c r="J4" s="17" t="s">
        <v>89</v>
      </c>
      <c r="K4" s="17" t="s">
        <v>128</v>
      </c>
      <c r="L4" s="9" t="s">
        <v>129</v>
      </c>
      <c r="M4" s="9">
        <v>3</v>
      </c>
    </row>
    <row r="5" spans="1:13" x14ac:dyDescent="0.35">
      <c r="A5" s="9" t="s">
        <v>6</v>
      </c>
      <c r="B5" s="9" t="s">
        <v>166</v>
      </c>
      <c r="C5" s="9" t="s">
        <v>169</v>
      </c>
      <c r="D5" s="9"/>
      <c r="E5" s="9"/>
      <c r="F5" s="9"/>
      <c r="G5" s="14"/>
      <c r="H5" s="9" t="s">
        <v>173</v>
      </c>
      <c r="I5" s="9"/>
      <c r="J5" s="9" t="s">
        <v>89</v>
      </c>
      <c r="K5" s="9" t="s">
        <v>128</v>
      </c>
      <c r="L5" s="9" t="s">
        <v>129</v>
      </c>
      <c r="M5" s="9">
        <v>3</v>
      </c>
    </row>
    <row r="6" spans="1:13" x14ac:dyDescent="0.35">
      <c r="A6" s="9" t="s">
        <v>6</v>
      </c>
      <c r="B6" s="9" t="s">
        <v>166</v>
      </c>
      <c r="C6" s="9" t="s">
        <v>169</v>
      </c>
      <c r="D6" s="9"/>
      <c r="E6" s="9"/>
      <c r="F6" s="9"/>
      <c r="G6" s="14"/>
      <c r="H6" s="9" t="s">
        <v>174</v>
      </c>
      <c r="I6" s="9"/>
      <c r="J6" s="9" t="s">
        <v>89</v>
      </c>
      <c r="K6" s="9" t="s">
        <v>128</v>
      </c>
      <c r="L6" s="9" t="s">
        <v>129</v>
      </c>
      <c r="M6" s="9">
        <v>3</v>
      </c>
    </row>
    <row r="7" spans="1:13" x14ac:dyDescent="0.35">
      <c r="A7" s="15" t="s">
        <v>6</v>
      </c>
      <c r="B7" s="15" t="s">
        <v>166</v>
      </c>
      <c r="C7" s="15" t="s">
        <v>169</v>
      </c>
      <c r="D7" s="15"/>
      <c r="E7" s="15"/>
      <c r="F7" s="15"/>
      <c r="G7" s="16"/>
      <c r="H7" s="15" t="s">
        <v>175</v>
      </c>
      <c r="I7" s="15"/>
      <c r="J7" s="15" t="s">
        <v>89</v>
      </c>
      <c r="K7" s="15" t="s">
        <v>128</v>
      </c>
      <c r="L7" s="15" t="s">
        <v>129</v>
      </c>
      <c r="M7" s="15">
        <v>3</v>
      </c>
    </row>
    <row r="8" spans="1:13" x14ac:dyDescent="0.35">
      <c r="A8" s="17" t="s">
        <v>6</v>
      </c>
      <c r="B8" s="17" t="s">
        <v>176</v>
      </c>
      <c r="C8" s="17" t="s">
        <v>177</v>
      </c>
      <c r="D8" s="17" t="s">
        <v>182</v>
      </c>
      <c r="E8" s="17"/>
      <c r="F8" s="17" t="s">
        <v>74</v>
      </c>
      <c r="G8" s="18" t="s">
        <v>178</v>
      </c>
      <c r="H8" s="17" t="s">
        <v>183</v>
      </c>
      <c r="I8" s="17"/>
      <c r="J8" s="17" t="s">
        <v>89</v>
      </c>
      <c r="K8" s="17" t="s">
        <v>128</v>
      </c>
      <c r="L8" s="17" t="s">
        <v>129</v>
      </c>
      <c r="M8" s="17">
        <v>3</v>
      </c>
    </row>
    <row r="9" spans="1:13" x14ac:dyDescent="0.35">
      <c r="A9" s="19" t="s">
        <v>6</v>
      </c>
      <c r="B9" s="19" t="s">
        <v>176</v>
      </c>
      <c r="C9" s="19" t="s">
        <v>181</v>
      </c>
      <c r="D9" s="19" t="s">
        <v>180</v>
      </c>
      <c r="E9" s="42">
        <v>5.0110000000000001</v>
      </c>
      <c r="F9" s="19" t="s">
        <v>80</v>
      </c>
      <c r="G9" s="20" t="s">
        <v>179</v>
      </c>
      <c r="H9" s="19" t="s">
        <v>184</v>
      </c>
      <c r="I9" s="19"/>
      <c r="J9" s="19" t="s">
        <v>89</v>
      </c>
      <c r="K9" s="19" t="s">
        <v>128</v>
      </c>
      <c r="L9" s="19" t="s">
        <v>129</v>
      </c>
      <c r="M9" s="19">
        <v>3</v>
      </c>
    </row>
    <row r="10" spans="1:13" x14ac:dyDescent="0.35">
      <c r="A10" s="59" t="s">
        <v>6</v>
      </c>
      <c r="B10" s="59" t="s">
        <v>186</v>
      </c>
      <c r="C10" s="59" t="s">
        <v>187</v>
      </c>
      <c r="D10" s="59" t="s">
        <v>190</v>
      </c>
      <c r="E10" s="59">
        <v>28.012</v>
      </c>
      <c r="F10" s="59" t="s">
        <v>74</v>
      </c>
      <c r="G10" s="60" t="s">
        <v>191</v>
      </c>
      <c r="H10" s="59"/>
      <c r="I10" s="59" t="s">
        <v>199</v>
      </c>
      <c r="J10" s="59" t="s">
        <v>89</v>
      </c>
      <c r="K10" s="59" t="s">
        <v>128</v>
      </c>
      <c r="L10" s="59" t="s">
        <v>129</v>
      </c>
      <c r="M10" s="59">
        <v>3</v>
      </c>
    </row>
    <row r="11" spans="1:13" x14ac:dyDescent="0.35">
      <c r="A11" s="17" t="s">
        <v>6</v>
      </c>
      <c r="B11" s="17" t="s">
        <v>186</v>
      </c>
      <c r="C11" s="17" t="s">
        <v>188</v>
      </c>
      <c r="D11" s="17"/>
      <c r="E11" s="17"/>
      <c r="F11" s="17" t="s">
        <v>80</v>
      </c>
      <c r="G11" s="18" t="s">
        <v>349</v>
      </c>
      <c r="H11" s="17"/>
      <c r="I11" s="17" t="s">
        <v>200</v>
      </c>
      <c r="J11" s="17" t="s">
        <v>89</v>
      </c>
      <c r="K11" s="17" t="s">
        <v>128</v>
      </c>
      <c r="L11" s="17" t="s">
        <v>129</v>
      </c>
      <c r="M11" s="17">
        <v>3</v>
      </c>
    </row>
    <row r="12" spans="1:13" x14ac:dyDescent="0.35">
      <c r="A12" s="17" t="s">
        <v>6</v>
      </c>
      <c r="B12" s="17" t="s">
        <v>186</v>
      </c>
      <c r="C12" s="17" t="s">
        <v>189</v>
      </c>
      <c r="D12" s="17"/>
      <c r="E12" s="17"/>
      <c r="F12" s="17" t="s">
        <v>80</v>
      </c>
      <c r="G12" s="18" t="s">
        <v>459</v>
      </c>
      <c r="H12" s="17"/>
      <c r="I12" s="17" t="s">
        <v>201</v>
      </c>
      <c r="J12" s="17" t="s">
        <v>89</v>
      </c>
      <c r="K12" s="17" t="s">
        <v>128</v>
      </c>
      <c r="L12" s="17" t="s">
        <v>129</v>
      </c>
      <c r="M12" s="17">
        <v>3</v>
      </c>
    </row>
    <row r="13" spans="1:13" x14ac:dyDescent="0.35">
      <c r="A13" s="19" t="s">
        <v>6</v>
      </c>
      <c r="B13" s="19" t="s">
        <v>186</v>
      </c>
      <c r="C13" s="19" t="s">
        <v>533</v>
      </c>
      <c r="D13" s="19" t="s">
        <v>534</v>
      </c>
      <c r="E13" s="42"/>
      <c r="F13" s="19" t="s">
        <v>441</v>
      </c>
      <c r="G13" s="20"/>
      <c r="H13" s="19" t="s">
        <v>542</v>
      </c>
      <c r="I13" s="19" t="s">
        <v>202</v>
      </c>
      <c r="J13" s="19" t="s">
        <v>89</v>
      </c>
      <c r="K13" s="19" t="s">
        <v>128</v>
      </c>
      <c r="L13" s="19" t="s">
        <v>129</v>
      </c>
      <c r="M13" s="19">
        <v>3</v>
      </c>
    </row>
    <row r="14" spans="1:13" x14ac:dyDescent="0.35">
      <c r="A14" s="59" t="s">
        <v>6</v>
      </c>
      <c r="B14" s="59" t="s">
        <v>203</v>
      </c>
      <c r="C14" s="59" t="s">
        <v>205</v>
      </c>
      <c r="D14" s="59" t="s">
        <v>190</v>
      </c>
      <c r="E14" s="59" t="s">
        <v>204</v>
      </c>
      <c r="F14" s="59" t="s">
        <v>74</v>
      </c>
      <c r="G14" s="60" t="s">
        <v>250</v>
      </c>
      <c r="H14" s="59"/>
      <c r="I14" s="59" t="s">
        <v>212</v>
      </c>
      <c r="J14" s="59" t="s">
        <v>89</v>
      </c>
      <c r="K14" s="59" t="s">
        <v>128</v>
      </c>
      <c r="L14" s="59" t="s">
        <v>129</v>
      </c>
      <c r="M14" s="59">
        <v>3</v>
      </c>
    </row>
    <row r="15" spans="1:13" x14ac:dyDescent="0.35">
      <c r="A15" s="17" t="s">
        <v>6</v>
      </c>
      <c r="B15" s="17" t="s">
        <v>203</v>
      </c>
      <c r="C15" s="17" t="s">
        <v>206</v>
      </c>
      <c r="D15" s="17" t="s">
        <v>430</v>
      </c>
      <c r="E15" s="17">
        <v>12</v>
      </c>
      <c r="F15" s="17" t="s">
        <v>80</v>
      </c>
      <c r="G15" s="18" t="s">
        <v>248</v>
      </c>
      <c r="H15" s="17"/>
      <c r="I15" s="17" t="s">
        <v>213</v>
      </c>
      <c r="J15" s="17" t="s">
        <v>89</v>
      </c>
      <c r="K15" s="17" t="s">
        <v>128</v>
      </c>
      <c r="L15" s="17" t="s">
        <v>129</v>
      </c>
      <c r="M15" s="17">
        <v>3</v>
      </c>
    </row>
    <row r="16" spans="1:13" x14ac:dyDescent="0.35">
      <c r="A16" s="17" t="s">
        <v>6</v>
      </c>
      <c r="B16" s="17" t="s">
        <v>203</v>
      </c>
      <c r="C16" s="17" t="s">
        <v>207</v>
      </c>
      <c r="D16" s="17" t="s">
        <v>430</v>
      </c>
      <c r="E16" s="17">
        <v>12</v>
      </c>
      <c r="F16" s="17" t="s">
        <v>80</v>
      </c>
      <c r="G16" s="18" t="s">
        <v>249</v>
      </c>
      <c r="H16" s="17"/>
      <c r="I16" s="17" t="s">
        <v>214</v>
      </c>
      <c r="J16" s="17" t="s">
        <v>89</v>
      </c>
      <c r="K16" s="17" t="s">
        <v>128</v>
      </c>
      <c r="L16" s="17" t="s">
        <v>129</v>
      </c>
      <c r="M16" s="17">
        <v>3</v>
      </c>
    </row>
    <row r="17" spans="1:13" x14ac:dyDescent="0.35">
      <c r="A17" s="19" t="s">
        <v>6</v>
      </c>
      <c r="B17" s="19" t="s">
        <v>203</v>
      </c>
      <c r="C17" s="19" t="s">
        <v>432</v>
      </c>
      <c r="D17" s="19" t="s">
        <v>604</v>
      </c>
      <c r="E17" s="19"/>
      <c r="F17" s="19" t="s">
        <v>431</v>
      </c>
      <c r="G17" s="20"/>
      <c r="H17" s="19" t="s">
        <v>603</v>
      </c>
      <c r="I17" s="19" t="s">
        <v>215</v>
      </c>
      <c r="J17" s="19" t="s">
        <v>89</v>
      </c>
      <c r="K17" s="19" t="s">
        <v>128</v>
      </c>
      <c r="L17" s="19" t="s">
        <v>129</v>
      </c>
      <c r="M17" s="19">
        <v>3</v>
      </c>
    </row>
    <row r="18" spans="1:13" x14ac:dyDescent="0.35">
      <c r="A18" s="17" t="s">
        <v>6</v>
      </c>
      <c r="B18" s="17" t="s">
        <v>216</v>
      </c>
      <c r="C18" s="17" t="s">
        <v>217</v>
      </c>
      <c r="D18" s="17" t="s">
        <v>220</v>
      </c>
      <c r="E18" s="17">
        <v>20.18</v>
      </c>
      <c r="F18" s="17" t="s">
        <v>74</v>
      </c>
      <c r="G18" s="18" t="s">
        <v>250</v>
      </c>
      <c r="H18" s="18"/>
      <c r="I18" s="17" t="s">
        <v>222</v>
      </c>
      <c r="J18" s="17" t="s">
        <v>89</v>
      </c>
      <c r="K18" s="17" t="s">
        <v>128</v>
      </c>
      <c r="L18" s="17" t="s">
        <v>129</v>
      </c>
      <c r="M18" s="17">
        <v>3</v>
      </c>
    </row>
    <row r="19" spans="1:13" x14ac:dyDescent="0.35">
      <c r="A19" s="17" t="s">
        <v>6</v>
      </c>
      <c r="B19" s="17" t="s">
        <v>216</v>
      </c>
      <c r="C19" s="17" t="s">
        <v>218</v>
      </c>
      <c r="D19" s="17" t="s">
        <v>455</v>
      </c>
      <c r="E19" s="17"/>
      <c r="F19" s="17" t="s">
        <v>77</v>
      </c>
      <c r="G19" s="18" t="s">
        <v>453</v>
      </c>
      <c r="H19" s="18" t="s">
        <v>451</v>
      </c>
      <c r="I19" s="17" t="s">
        <v>223</v>
      </c>
      <c r="J19" s="17" t="s">
        <v>89</v>
      </c>
      <c r="K19" s="17" t="s">
        <v>128</v>
      </c>
      <c r="L19" s="17" t="s">
        <v>129</v>
      </c>
      <c r="M19" s="17">
        <v>3</v>
      </c>
    </row>
    <row r="20" spans="1:13" x14ac:dyDescent="0.35">
      <c r="A20" s="17" t="s">
        <v>6</v>
      </c>
      <c r="B20" s="17" t="s">
        <v>216</v>
      </c>
      <c r="C20" s="17" t="s">
        <v>219</v>
      </c>
      <c r="D20" s="17" t="s">
        <v>455</v>
      </c>
      <c r="E20" s="17"/>
      <c r="F20" s="17" t="s">
        <v>77</v>
      </c>
      <c r="G20" s="18" t="s">
        <v>454</v>
      </c>
      <c r="H20" s="18" t="s">
        <v>452</v>
      </c>
      <c r="I20" s="17" t="s">
        <v>224</v>
      </c>
      <c r="J20" s="17" t="s">
        <v>89</v>
      </c>
      <c r="K20" s="17" t="s">
        <v>128</v>
      </c>
      <c r="L20" s="17" t="s">
        <v>129</v>
      </c>
      <c r="M20" s="17">
        <v>3</v>
      </c>
    </row>
    <row r="21" spans="1:13" x14ac:dyDescent="0.35">
      <c r="A21" s="19" t="s">
        <v>6</v>
      </c>
      <c r="B21" s="19" t="s">
        <v>216</v>
      </c>
      <c r="C21" s="19" t="s">
        <v>448</v>
      </c>
      <c r="D21" s="19" t="s">
        <v>440</v>
      </c>
      <c r="E21" s="19">
        <v>12.005000000000001</v>
      </c>
      <c r="F21" s="19" t="s">
        <v>431</v>
      </c>
      <c r="G21" s="20"/>
      <c r="H21" s="20" t="s">
        <v>450</v>
      </c>
      <c r="I21" s="19" t="s">
        <v>242</v>
      </c>
      <c r="J21" s="19" t="s">
        <v>89</v>
      </c>
      <c r="K21" s="19" t="s">
        <v>128</v>
      </c>
      <c r="L21" s="19" t="s">
        <v>129</v>
      </c>
      <c r="M21" s="19">
        <v>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M16"/>
  <sheetViews>
    <sheetView workbookViewId="0">
      <pane ySplit="1" topLeftCell="A2" activePane="bottomLeft" state="frozen"/>
      <selection activeCell="B42" sqref="B42"/>
      <selection pane="bottomLeft" activeCell="I9" sqref="I9"/>
    </sheetView>
  </sheetViews>
  <sheetFormatPr baseColWidth="10" defaultRowHeight="14.5" x14ac:dyDescent="0.35"/>
  <cols>
    <col min="1" max="1" width="5.1796875" style="1" bestFit="1" customWidth="1"/>
    <col min="2" max="2" width="14.1796875" style="1" bestFit="1" customWidth="1"/>
    <col min="3" max="3" width="24" style="1" bestFit="1" customWidth="1"/>
    <col min="4" max="5" width="14" style="1" customWidth="1"/>
    <col min="6" max="6" width="11.453125" style="1"/>
    <col min="7" max="7" width="15.7265625" style="11" bestFit="1" customWidth="1"/>
    <col min="8" max="8" width="11.453125" style="1"/>
    <col min="9" max="9" width="11.7265625" style="1" customWidth="1"/>
    <col min="10" max="10" width="14" style="1" bestFit="1" customWidth="1"/>
    <col min="11" max="12" width="14" style="1" customWidth="1"/>
    <col min="13" max="13" width="11.453125" style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12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7" t="s">
        <v>7</v>
      </c>
      <c r="B2" s="17" t="s">
        <v>283</v>
      </c>
      <c r="C2" s="17" t="s">
        <v>299</v>
      </c>
      <c r="D2" s="17" t="s">
        <v>94</v>
      </c>
      <c r="E2" s="34" t="s">
        <v>267</v>
      </c>
      <c r="F2" s="17" t="s">
        <v>74</v>
      </c>
      <c r="G2" s="18" t="s">
        <v>149</v>
      </c>
      <c r="H2" s="17"/>
      <c r="I2" s="17" t="s">
        <v>301</v>
      </c>
      <c r="J2" s="21" t="s">
        <v>89</v>
      </c>
      <c r="K2" s="21" t="s">
        <v>98</v>
      </c>
      <c r="L2" s="21" t="s">
        <v>99</v>
      </c>
      <c r="M2" s="17">
        <v>1</v>
      </c>
    </row>
    <row r="3" spans="1:13" x14ac:dyDescent="0.35">
      <c r="A3" s="17" t="s">
        <v>7</v>
      </c>
      <c r="B3" s="17" t="s">
        <v>283</v>
      </c>
      <c r="C3" s="17" t="s">
        <v>300</v>
      </c>
      <c r="D3" s="17"/>
      <c r="E3" s="17"/>
      <c r="F3" s="17" t="s">
        <v>80</v>
      </c>
      <c r="G3" s="18" t="s">
        <v>488</v>
      </c>
      <c r="H3" s="17"/>
      <c r="I3" s="17" t="s">
        <v>302</v>
      </c>
      <c r="J3" s="21" t="s">
        <v>89</v>
      </c>
      <c r="K3" s="21" t="s">
        <v>98</v>
      </c>
      <c r="L3" s="21" t="s">
        <v>99</v>
      </c>
      <c r="M3" s="17">
        <v>1</v>
      </c>
    </row>
    <row r="4" spans="1:13" x14ac:dyDescent="0.35">
      <c r="A4" s="19" t="s">
        <v>7</v>
      </c>
      <c r="B4" s="19" t="s">
        <v>283</v>
      </c>
      <c r="C4" s="19" t="s">
        <v>482</v>
      </c>
      <c r="D4" s="19"/>
      <c r="E4" s="19"/>
      <c r="F4" s="19" t="s">
        <v>431</v>
      </c>
      <c r="G4" s="20" t="s">
        <v>485</v>
      </c>
      <c r="H4" s="19"/>
      <c r="I4" s="19" t="s">
        <v>303</v>
      </c>
      <c r="J4" s="25" t="s">
        <v>89</v>
      </c>
      <c r="K4" s="25" t="s">
        <v>98</v>
      </c>
      <c r="L4" s="25" t="s">
        <v>99</v>
      </c>
      <c r="M4" s="19">
        <v>1</v>
      </c>
    </row>
    <row r="5" spans="1:13" x14ac:dyDescent="0.35">
      <c r="A5" s="17" t="s">
        <v>7</v>
      </c>
      <c r="B5" s="17" t="s">
        <v>304</v>
      </c>
      <c r="C5" s="17" t="s">
        <v>305</v>
      </c>
      <c r="D5" s="17" t="s">
        <v>190</v>
      </c>
      <c r="E5" s="17"/>
      <c r="F5" s="17" t="s">
        <v>74</v>
      </c>
      <c r="G5" s="18" t="s">
        <v>155</v>
      </c>
      <c r="H5" s="17"/>
      <c r="I5" s="17" t="s">
        <v>308</v>
      </c>
      <c r="J5" s="21" t="s">
        <v>89</v>
      </c>
      <c r="K5" s="21" t="s">
        <v>98</v>
      </c>
      <c r="L5" s="21" t="s">
        <v>99</v>
      </c>
      <c r="M5" s="17">
        <v>1</v>
      </c>
    </row>
    <row r="6" spans="1:13" x14ac:dyDescent="0.35">
      <c r="A6" s="17" t="s">
        <v>7</v>
      </c>
      <c r="B6" s="17" t="s">
        <v>304</v>
      </c>
      <c r="C6" s="17" t="s">
        <v>307</v>
      </c>
      <c r="D6" s="17"/>
      <c r="E6" s="17"/>
      <c r="F6" s="17" t="s">
        <v>80</v>
      </c>
      <c r="G6" s="18" t="s">
        <v>306</v>
      </c>
      <c r="H6" s="17"/>
      <c r="I6" s="17" t="s">
        <v>309</v>
      </c>
      <c r="J6" s="21" t="s">
        <v>89</v>
      </c>
      <c r="K6" s="21" t="s">
        <v>98</v>
      </c>
      <c r="L6" s="21" t="s">
        <v>99</v>
      </c>
      <c r="M6" s="17">
        <v>1</v>
      </c>
    </row>
    <row r="7" spans="1:13" x14ac:dyDescent="0.35">
      <c r="A7" s="19" t="s">
        <v>7</v>
      </c>
      <c r="B7" s="19" t="s">
        <v>304</v>
      </c>
      <c r="C7" s="19" t="s">
        <v>483</v>
      </c>
      <c r="D7" s="19"/>
      <c r="E7" s="19"/>
      <c r="F7" s="19" t="s">
        <v>431</v>
      </c>
      <c r="G7" s="20" t="s">
        <v>490</v>
      </c>
      <c r="H7" s="19"/>
      <c r="I7" s="19" t="s">
        <v>310</v>
      </c>
      <c r="J7" s="25" t="s">
        <v>89</v>
      </c>
      <c r="K7" s="25" t="s">
        <v>98</v>
      </c>
      <c r="L7" s="25" t="s">
        <v>99</v>
      </c>
      <c r="M7" s="19">
        <v>1</v>
      </c>
    </row>
    <row r="8" spans="1:13" x14ac:dyDescent="0.35">
      <c r="A8" s="17" t="s">
        <v>7</v>
      </c>
      <c r="B8" s="17" t="s">
        <v>605</v>
      </c>
      <c r="C8" s="17" t="s">
        <v>606</v>
      </c>
      <c r="D8" s="17" t="s">
        <v>612</v>
      </c>
      <c r="E8" s="34">
        <v>33015</v>
      </c>
      <c r="F8" s="17" t="s">
        <v>74</v>
      </c>
      <c r="G8" s="18" t="s">
        <v>608</v>
      </c>
      <c r="H8" s="17"/>
      <c r="I8" s="17" t="s">
        <v>610</v>
      </c>
      <c r="J8" s="21" t="s">
        <v>89</v>
      </c>
      <c r="K8" s="21" t="s">
        <v>98</v>
      </c>
      <c r="L8" s="21" t="s">
        <v>99</v>
      </c>
      <c r="M8" s="17"/>
    </row>
    <row r="9" spans="1:13" x14ac:dyDescent="0.35">
      <c r="A9" s="17" t="s">
        <v>7</v>
      </c>
      <c r="B9" s="17" t="s">
        <v>605</v>
      </c>
      <c r="C9" s="17" t="s">
        <v>607</v>
      </c>
      <c r="D9" s="17"/>
      <c r="E9" s="17"/>
      <c r="F9" s="17" t="s">
        <v>80</v>
      </c>
      <c r="G9" s="18" t="s">
        <v>609</v>
      </c>
      <c r="H9" s="17"/>
      <c r="I9" s="17" t="s">
        <v>611</v>
      </c>
      <c r="J9" s="21" t="s">
        <v>89</v>
      </c>
      <c r="K9" s="21" t="s">
        <v>98</v>
      </c>
      <c r="L9" s="21" t="s">
        <v>99</v>
      </c>
      <c r="M9" s="17"/>
    </row>
    <row r="10" spans="1:13" x14ac:dyDescent="0.35">
      <c r="A10" s="17" t="s">
        <v>7</v>
      </c>
      <c r="B10" s="17" t="s">
        <v>70</v>
      </c>
      <c r="C10" s="17" t="s">
        <v>312</v>
      </c>
      <c r="D10" s="17" t="s">
        <v>313</v>
      </c>
      <c r="E10" s="69" t="s">
        <v>314</v>
      </c>
      <c r="F10" s="17" t="s">
        <v>74</v>
      </c>
      <c r="G10" s="18" t="s">
        <v>150</v>
      </c>
      <c r="H10" s="17"/>
      <c r="I10" s="17" t="s">
        <v>319</v>
      </c>
      <c r="J10" s="21" t="s">
        <v>89</v>
      </c>
      <c r="K10" s="21" t="s">
        <v>98</v>
      </c>
      <c r="L10" s="21" t="s">
        <v>99</v>
      </c>
      <c r="M10" s="17">
        <v>1</v>
      </c>
    </row>
    <row r="11" spans="1:13" x14ac:dyDescent="0.35">
      <c r="A11" s="17" t="s">
        <v>7</v>
      </c>
      <c r="B11" s="17" t="s">
        <v>70</v>
      </c>
      <c r="C11" s="17" t="s">
        <v>315</v>
      </c>
      <c r="D11" s="17" t="s">
        <v>77</v>
      </c>
      <c r="E11" s="17"/>
      <c r="F11" s="17" t="s">
        <v>77</v>
      </c>
      <c r="G11" s="18" t="s">
        <v>486</v>
      </c>
      <c r="H11" s="17"/>
      <c r="I11" s="17" t="s">
        <v>320</v>
      </c>
      <c r="J11" s="21" t="s">
        <v>89</v>
      </c>
      <c r="K11" s="21" t="s">
        <v>98</v>
      </c>
      <c r="L11" s="21" t="s">
        <v>99</v>
      </c>
      <c r="M11" s="17">
        <v>1</v>
      </c>
    </row>
    <row r="12" spans="1:13" x14ac:dyDescent="0.35">
      <c r="A12" s="17" t="s">
        <v>7</v>
      </c>
      <c r="B12" s="17" t="s">
        <v>70</v>
      </c>
      <c r="C12" s="17" t="s">
        <v>316</v>
      </c>
      <c r="D12" s="17" t="s">
        <v>77</v>
      </c>
      <c r="E12" s="17"/>
      <c r="F12" s="17" t="s">
        <v>77</v>
      </c>
      <c r="G12" s="18" t="s">
        <v>489</v>
      </c>
      <c r="H12" s="17"/>
      <c r="I12" s="17" t="s">
        <v>321</v>
      </c>
      <c r="J12" s="21" t="s">
        <v>89</v>
      </c>
      <c r="K12" s="21" t="s">
        <v>98</v>
      </c>
      <c r="L12" s="21" t="s">
        <v>99</v>
      </c>
      <c r="M12" s="17">
        <v>1</v>
      </c>
    </row>
    <row r="13" spans="1:13" x14ac:dyDescent="0.35">
      <c r="A13" s="17" t="s">
        <v>7</v>
      </c>
      <c r="B13" s="17" t="s">
        <v>70</v>
      </c>
      <c r="C13" s="17" t="s">
        <v>317</v>
      </c>
      <c r="D13" s="17" t="s">
        <v>77</v>
      </c>
      <c r="E13" s="17"/>
      <c r="F13" s="17" t="s">
        <v>77</v>
      </c>
      <c r="G13" s="18" t="s">
        <v>487</v>
      </c>
      <c r="H13" s="17"/>
      <c r="I13" s="17" t="s">
        <v>322</v>
      </c>
      <c r="J13" s="21" t="s">
        <v>89</v>
      </c>
      <c r="K13" s="21" t="s">
        <v>98</v>
      </c>
      <c r="L13" s="21" t="s">
        <v>99</v>
      </c>
      <c r="M13" s="17">
        <v>1</v>
      </c>
    </row>
    <row r="14" spans="1:13" x14ac:dyDescent="0.35">
      <c r="A14" s="17" t="s">
        <v>7</v>
      </c>
      <c r="B14" s="17" t="s">
        <v>70</v>
      </c>
      <c r="C14" s="17" t="s">
        <v>318</v>
      </c>
      <c r="D14" s="17" t="s">
        <v>77</v>
      </c>
      <c r="E14" s="17"/>
      <c r="F14" s="17" t="s">
        <v>77</v>
      </c>
      <c r="G14" s="18" t="s">
        <v>560</v>
      </c>
      <c r="H14" s="17"/>
      <c r="I14" s="17" t="s">
        <v>323</v>
      </c>
      <c r="J14" s="21" t="s">
        <v>89</v>
      </c>
      <c r="K14" s="21" t="s">
        <v>98</v>
      </c>
      <c r="L14" s="21" t="s">
        <v>99</v>
      </c>
      <c r="M14" s="17">
        <v>1</v>
      </c>
    </row>
    <row r="15" spans="1:13" x14ac:dyDescent="0.35">
      <c r="A15" s="19" t="s">
        <v>7</v>
      </c>
      <c r="B15" s="19" t="s">
        <v>70</v>
      </c>
      <c r="C15" s="19" t="s">
        <v>484</v>
      </c>
      <c r="D15" s="19" t="s">
        <v>77</v>
      </c>
      <c r="E15" s="19"/>
      <c r="F15" s="19" t="s">
        <v>77</v>
      </c>
      <c r="G15" s="20" t="s">
        <v>485</v>
      </c>
      <c r="H15" s="19"/>
      <c r="I15" s="19" t="s">
        <v>311</v>
      </c>
      <c r="J15" s="25" t="s">
        <v>89</v>
      </c>
      <c r="K15" s="25" t="s">
        <v>98</v>
      </c>
      <c r="L15" s="25" t="s">
        <v>99</v>
      </c>
      <c r="M15" s="19">
        <v>1</v>
      </c>
    </row>
    <row r="16" spans="1:13" x14ac:dyDescent="0.35">
      <c r="A16" s="17" t="s">
        <v>7</v>
      </c>
      <c r="B16" s="17" t="s">
        <v>216</v>
      </c>
      <c r="C16" s="17" t="s">
        <v>555</v>
      </c>
      <c r="D16" s="17" t="s">
        <v>94</v>
      </c>
      <c r="E16" s="17" t="s">
        <v>267</v>
      </c>
      <c r="F16" s="17" t="s">
        <v>74</v>
      </c>
      <c r="G16" s="17" t="s">
        <v>556</v>
      </c>
      <c r="H16" s="17"/>
      <c r="I16" s="17" t="s">
        <v>556</v>
      </c>
      <c r="J16" s="21" t="s">
        <v>89</v>
      </c>
      <c r="K16" s="21" t="s">
        <v>98</v>
      </c>
      <c r="L16" s="21" t="s">
        <v>99</v>
      </c>
      <c r="M16" s="17">
        <v>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M67"/>
  <sheetViews>
    <sheetView tabSelected="1" workbookViewId="0">
      <pane ySplit="1" topLeftCell="A43" activePane="bottomLeft" state="frozen"/>
      <selection activeCell="B42" sqref="B42"/>
      <selection pane="bottomLeft" activeCell="D22" sqref="D22"/>
    </sheetView>
  </sheetViews>
  <sheetFormatPr baseColWidth="10" defaultRowHeight="14.5" x14ac:dyDescent="0.35"/>
  <cols>
    <col min="1" max="2" width="11.453125" style="1"/>
    <col min="3" max="3" width="28.54296875" style="1" bestFit="1" customWidth="1"/>
    <col min="4" max="4" width="15.453125" style="1" bestFit="1" customWidth="1"/>
    <col min="5" max="5" width="14" style="1" customWidth="1"/>
    <col min="6" max="6" width="13.453125" style="1" bestFit="1" customWidth="1"/>
    <col min="7" max="7" width="14.453125" style="1" bestFit="1" customWidth="1"/>
    <col min="8" max="8" width="14.7265625" style="1" bestFit="1" customWidth="1"/>
    <col min="9" max="9" width="11.7265625" style="1" customWidth="1"/>
    <col min="10" max="10" width="23.08984375" style="1" bestFit="1" customWidth="1"/>
    <col min="11" max="11" width="14" style="1" customWidth="1"/>
    <col min="12" max="12" width="11.453125" style="1" customWidth="1"/>
    <col min="13" max="13" width="4.08984375" style="1" customWidth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7" t="s">
        <v>423</v>
      </c>
      <c r="B2" s="17" t="s">
        <v>70</v>
      </c>
      <c r="C2" s="17" t="s">
        <v>424</v>
      </c>
      <c r="D2" s="17" t="s">
        <v>76</v>
      </c>
      <c r="E2" s="17"/>
      <c r="F2" s="17" t="s">
        <v>74</v>
      </c>
      <c r="G2" s="34">
        <v>130130130110</v>
      </c>
      <c r="H2" s="17" t="s">
        <v>547</v>
      </c>
      <c r="I2" s="17" t="s">
        <v>547</v>
      </c>
      <c r="J2" s="17" t="s">
        <v>89</v>
      </c>
      <c r="K2" s="17" t="s">
        <v>128</v>
      </c>
      <c r="L2" s="17" t="s">
        <v>129</v>
      </c>
      <c r="M2" s="17">
        <v>5</v>
      </c>
    </row>
    <row r="3" spans="1:13" x14ac:dyDescent="0.35">
      <c r="A3" s="17" t="s">
        <v>423</v>
      </c>
      <c r="B3" s="17" t="s">
        <v>70</v>
      </c>
      <c r="C3" s="17" t="s">
        <v>425</v>
      </c>
      <c r="D3" s="17" t="s">
        <v>77</v>
      </c>
      <c r="E3" s="17"/>
      <c r="F3" s="17" t="s">
        <v>77</v>
      </c>
      <c r="G3" s="34">
        <v>130130130112</v>
      </c>
      <c r="H3" s="17" t="s">
        <v>548</v>
      </c>
      <c r="I3" s="17" t="s">
        <v>548</v>
      </c>
      <c r="J3" s="17" t="s">
        <v>89</v>
      </c>
      <c r="K3" s="17" t="s">
        <v>128</v>
      </c>
      <c r="L3" s="17" t="s">
        <v>129</v>
      </c>
      <c r="M3" s="17">
        <v>5</v>
      </c>
    </row>
    <row r="4" spans="1:13" x14ac:dyDescent="0.35">
      <c r="A4" s="17" t="s">
        <v>423</v>
      </c>
      <c r="B4" s="17" t="s">
        <v>70</v>
      </c>
      <c r="C4" s="17" t="s">
        <v>426</v>
      </c>
      <c r="D4" s="17" t="s">
        <v>77</v>
      </c>
      <c r="E4" s="17"/>
      <c r="F4" s="17" t="s">
        <v>77</v>
      </c>
      <c r="G4" s="34">
        <v>130130130113</v>
      </c>
      <c r="H4" s="17" t="s">
        <v>549</v>
      </c>
      <c r="I4" s="17" t="s">
        <v>549</v>
      </c>
      <c r="J4" s="17" t="s">
        <v>89</v>
      </c>
      <c r="K4" s="17" t="s">
        <v>128</v>
      </c>
      <c r="L4" s="17" t="s">
        <v>129</v>
      </c>
      <c r="M4" s="17">
        <v>5</v>
      </c>
    </row>
    <row r="5" spans="1:13" x14ac:dyDescent="0.35">
      <c r="A5" s="17" t="s">
        <v>423</v>
      </c>
      <c r="B5" s="17" t="s">
        <v>70</v>
      </c>
      <c r="C5" s="17" t="s">
        <v>427</v>
      </c>
      <c r="D5" s="17" t="s">
        <v>77</v>
      </c>
      <c r="E5" s="17"/>
      <c r="F5" s="17" t="s">
        <v>77</v>
      </c>
      <c r="G5" s="34">
        <v>130130130114</v>
      </c>
      <c r="H5" s="17" t="s">
        <v>550</v>
      </c>
      <c r="I5" s="17" t="s">
        <v>550</v>
      </c>
      <c r="J5" s="17" t="s">
        <v>89</v>
      </c>
      <c r="K5" s="17" t="s">
        <v>128</v>
      </c>
      <c r="L5" s="17" t="s">
        <v>129</v>
      </c>
      <c r="M5" s="17">
        <v>5</v>
      </c>
    </row>
    <row r="6" spans="1:13" x14ac:dyDescent="0.35">
      <c r="A6" s="17" t="s">
        <v>423</v>
      </c>
      <c r="B6" s="17" t="s">
        <v>70</v>
      </c>
      <c r="C6" s="17" t="s">
        <v>428</v>
      </c>
      <c r="D6" s="17" t="s">
        <v>77</v>
      </c>
      <c r="E6" s="17"/>
      <c r="F6" s="17" t="s">
        <v>77</v>
      </c>
      <c r="G6" s="34">
        <v>130130130115</v>
      </c>
      <c r="H6" s="17" t="s">
        <v>551</v>
      </c>
      <c r="I6" s="17" t="s">
        <v>551</v>
      </c>
      <c r="J6" s="17" t="s">
        <v>89</v>
      </c>
      <c r="K6" s="17" t="s">
        <v>128</v>
      </c>
      <c r="L6" s="17" t="s">
        <v>129</v>
      </c>
      <c r="M6" s="17">
        <v>5</v>
      </c>
    </row>
    <row r="7" spans="1:13" x14ac:dyDescent="0.35">
      <c r="A7" s="17" t="s">
        <v>423</v>
      </c>
      <c r="B7" s="17" t="s">
        <v>70</v>
      </c>
      <c r="C7" s="17" t="s">
        <v>563</v>
      </c>
      <c r="D7" s="17" t="s">
        <v>441</v>
      </c>
      <c r="E7" s="17"/>
      <c r="F7" s="17" t="s">
        <v>534</v>
      </c>
      <c r="G7" s="34">
        <v>130130130109</v>
      </c>
      <c r="H7" s="17" t="s">
        <v>559</v>
      </c>
      <c r="I7" s="17" t="s">
        <v>559</v>
      </c>
      <c r="J7" s="17" t="s">
        <v>89</v>
      </c>
      <c r="K7" s="17" t="s">
        <v>128</v>
      </c>
      <c r="L7" s="17" t="s">
        <v>129</v>
      </c>
      <c r="M7" s="17">
        <v>5</v>
      </c>
    </row>
    <row r="8" spans="1:13" x14ac:dyDescent="0.35">
      <c r="A8" s="17" t="s">
        <v>423</v>
      </c>
      <c r="B8" s="17" t="s">
        <v>70</v>
      </c>
      <c r="C8" s="17" t="s">
        <v>429</v>
      </c>
      <c r="D8" s="17" t="s">
        <v>77</v>
      </c>
      <c r="E8" s="17"/>
      <c r="F8" s="17" t="s">
        <v>77</v>
      </c>
      <c r="G8" s="34">
        <v>130130130116</v>
      </c>
      <c r="H8" s="17" t="s">
        <v>552</v>
      </c>
      <c r="I8" s="17" t="s">
        <v>552</v>
      </c>
      <c r="J8" s="17" t="s">
        <v>89</v>
      </c>
      <c r="K8" s="17" t="s">
        <v>128</v>
      </c>
      <c r="L8" s="17" t="s">
        <v>129</v>
      </c>
      <c r="M8" s="17">
        <v>5</v>
      </c>
    </row>
    <row r="9" spans="1:13" x14ac:dyDescent="0.35">
      <c r="A9" s="17" t="s">
        <v>423</v>
      </c>
      <c r="B9" s="17" t="s">
        <v>216</v>
      </c>
      <c r="C9" s="17" t="s">
        <v>501</v>
      </c>
      <c r="D9" s="17" t="s">
        <v>220</v>
      </c>
      <c r="E9" s="17">
        <v>20.18</v>
      </c>
      <c r="F9" s="17" t="s">
        <v>74</v>
      </c>
      <c r="G9" s="34">
        <v>100100100101</v>
      </c>
      <c r="H9" s="17"/>
      <c r="I9" s="17" t="s">
        <v>255</v>
      </c>
      <c r="J9" s="17" t="s">
        <v>89</v>
      </c>
      <c r="K9" s="17" t="s">
        <v>128</v>
      </c>
      <c r="L9" s="17" t="s">
        <v>129</v>
      </c>
      <c r="M9" s="17">
        <v>3</v>
      </c>
    </row>
    <row r="10" spans="1:13" x14ac:dyDescent="0.35">
      <c r="A10" s="17" t="s">
        <v>423</v>
      </c>
      <c r="B10" s="17" t="s">
        <v>216</v>
      </c>
      <c r="C10" s="17" t="s">
        <v>502</v>
      </c>
      <c r="D10" s="17" t="s">
        <v>455</v>
      </c>
      <c r="E10" s="17"/>
      <c r="F10" s="17" t="s">
        <v>77</v>
      </c>
      <c r="G10" s="17" t="s">
        <v>453</v>
      </c>
      <c r="H10" s="17" t="s">
        <v>508</v>
      </c>
      <c r="I10" s="17" t="s">
        <v>256</v>
      </c>
      <c r="J10" s="17" t="s">
        <v>89</v>
      </c>
      <c r="K10" s="17" t="s">
        <v>128</v>
      </c>
      <c r="L10" s="17" t="s">
        <v>129</v>
      </c>
      <c r="M10" s="17">
        <v>3</v>
      </c>
    </row>
    <row r="11" spans="1:13" x14ac:dyDescent="0.35">
      <c r="A11" s="17" t="s">
        <v>423</v>
      </c>
      <c r="B11" s="17" t="s">
        <v>216</v>
      </c>
      <c r="C11" s="17" t="s">
        <v>503</v>
      </c>
      <c r="D11" s="17" t="s">
        <v>455</v>
      </c>
      <c r="E11" s="17"/>
      <c r="F11" s="17" t="s">
        <v>77</v>
      </c>
      <c r="G11" s="17" t="s">
        <v>509</v>
      </c>
      <c r="H11" s="17"/>
      <c r="I11" s="17" t="s">
        <v>257</v>
      </c>
      <c r="J11" s="17" t="s">
        <v>89</v>
      </c>
      <c r="K11" s="17" t="s">
        <v>128</v>
      </c>
      <c r="L11" s="17" t="s">
        <v>129</v>
      </c>
      <c r="M11" s="17">
        <v>3</v>
      </c>
    </row>
    <row r="12" spans="1:13" x14ac:dyDescent="0.35">
      <c r="A12" s="17" t="s">
        <v>423</v>
      </c>
      <c r="B12" s="17" t="s">
        <v>216</v>
      </c>
      <c r="C12" s="17" t="s">
        <v>504</v>
      </c>
      <c r="D12" s="17" t="s">
        <v>455</v>
      </c>
      <c r="E12" s="17"/>
      <c r="F12" s="17" t="s">
        <v>77</v>
      </c>
      <c r="G12" s="17" t="s">
        <v>506</v>
      </c>
      <c r="H12" s="17"/>
      <c r="I12" s="17" t="s">
        <v>258</v>
      </c>
      <c r="J12" s="17" t="s">
        <v>89</v>
      </c>
      <c r="K12" s="17" t="s">
        <v>128</v>
      </c>
      <c r="L12" s="17" t="s">
        <v>129</v>
      </c>
      <c r="M12" s="17">
        <v>3</v>
      </c>
    </row>
    <row r="13" spans="1:13" x14ac:dyDescent="0.35">
      <c r="A13" s="17" t="s">
        <v>423</v>
      </c>
      <c r="B13" s="17" t="s">
        <v>216</v>
      </c>
      <c r="C13" s="17" t="s">
        <v>505</v>
      </c>
      <c r="D13" s="17" t="s">
        <v>455</v>
      </c>
      <c r="E13" s="17"/>
      <c r="F13" s="17" t="s">
        <v>77</v>
      </c>
      <c r="G13" s="17" t="s">
        <v>507</v>
      </c>
      <c r="H13" s="17"/>
      <c r="I13" s="17" t="s">
        <v>259</v>
      </c>
      <c r="J13" s="17" t="s">
        <v>89</v>
      </c>
      <c r="K13" s="17" t="s">
        <v>128</v>
      </c>
      <c r="L13" s="17" t="s">
        <v>129</v>
      </c>
      <c r="M13" s="17">
        <v>3</v>
      </c>
    </row>
    <row r="14" spans="1:13" x14ac:dyDescent="0.35">
      <c r="A14" s="17" t="s">
        <v>423</v>
      </c>
      <c r="B14" s="17" t="s">
        <v>216</v>
      </c>
      <c r="C14" s="17" t="s">
        <v>562</v>
      </c>
      <c r="D14" s="17" t="s">
        <v>441</v>
      </c>
      <c r="E14" s="17"/>
      <c r="F14" s="17" t="s">
        <v>534</v>
      </c>
      <c r="G14" s="17" t="s">
        <v>561</v>
      </c>
      <c r="H14" s="17" t="s">
        <v>561</v>
      </c>
      <c r="I14" s="17" t="s">
        <v>602</v>
      </c>
      <c r="J14" s="17" t="s">
        <v>89</v>
      </c>
      <c r="K14" s="17" t="s">
        <v>128</v>
      </c>
      <c r="L14" s="17" t="s">
        <v>129</v>
      </c>
      <c r="M14" s="17">
        <v>3</v>
      </c>
    </row>
    <row r="15" spans="1:13" ht="16.5" customHeight="1" x14ac:dyDescent="0.35">
      <c r="A15" s="83" t="s">
        <v>765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</row>
    <row r="16" spans="1:13" x14ac:dyDescent="0.35">
      <c r="A16" s="17" t="s">
        <v>423</v>
      </c>
      <c r="B16" s="17" t="s">
        <v>216</v>
      </c>
      <c r="C16" s="17" t="s">
        <v>644</v>
      </c>
      <c r="D16" s="17" t="s">
        <v>441</v>
      </c>
      <c r="E16" s="17"/>
      <c r="F16" s="17"/>
      <c r="G16" s="17"/>
      <c r="H16" s="17"/>
      <c r="I16" s="17" t="s">
        <v>643</v>
      </c>
      <c r="J16" s="17" t="s">
        <v>89</v>
      </c>
      <c r="K16" s="17" t="s">
        <v>123</v>
      </c>
      <c r="L16" s="17" t="s">
        <v>122</v>
      </c>
      <c r="M16" s="17">
        <v>5</v>
      </c>
    </row>
    <row r="17" spans="1:13" x14ac:dyDescent="0.35">
      <c r="A17" s="17" t="s">
        <v>423</v>
      </c>
      <c r="B17" s="17" t="s">
        <v>216</v>
      </c>
      <c r="C17" s="17" t="s">
        <v>646</v>
      </c>
      <c r="D17" s="17" t="s">
        <v>735</v>
      </c>
      <c r="E17" s="17"/>
      <c r="F17" s="17"/>
      <c r="G17" s="17" t="s">
        <v>603</v>
      </c>
      <c r="H17" s="17"/>
      <c r="I17" s="17" t="s">
        <v>645</v>
      </c>
      <c r="J17" s="17" t="s">
        <v>89</v>
      </c>
      <c r="K17" s="17" t="s">
        <v>123</v>
      </c>
      <c r="L17" s="17" t="s">
        <v>122</v>
      </c>
      <c r="M17" s="17">
        <v>5</v>
      </c>
    </row>
    <row r="18" spans="1:13" x14ac:dyDescent="0.35">
      <c r="A18" s="17" t="s">
        <v>423</v>
      </c>
      <c r="B18" s="17" t="s">
        <v>216</v>
      </c>
      <c r="C18" s="17" t="s">
        <v>648</v>
      </c>
      <c r="D18" s="17" t="s">
        <v>735</v>
      </c>
      <c r="E18" s="17"/>
      <c r="F18" s="17"/>
      <c r="G18" s="17" t="s">
        <v>738</v>
      </c>
      <c r="H18" s="17"/>
      <c r="I18" s="17" t="s">
        <v>647</v>
      </c>
      <c r="J18" s="17" t="s">
        <v>89</v>
      </c>
      <c r="K18" s="17" t="s">
        <v>123</v>
      </c>
      <c r="L18" s="17" t="s">
        <v>122</v>
      </c>
      <c r="M18" s="17">
        <v>5</v>
      </c>
    </row>
    <row r="19" spans="1:13" x14ac:dyDescent="0.35">
      <c r="A19" s="17" t="s">
        <v>423</v>
      </c>
      <c r="B19" s="17" t="s">
        <v>216</v>
      </c>
      <c r="C19" s="17" t="s">
        <v>650</v>
      </c>
      <c r="D19" s="17" t="s">
        <v>737</v>
      </c>
      <c r="E19" s="17"/>
      <c r="F19" s="17"/>
      <c r="G19" s="17" t="s">
        <v>739</v>
      </c>
      <c r="H19" s="17"/>
      <c r="I19" s="17" t="s">
        <v>649</v>
      </c>
      <c r="J19" s="17" t="s">
        <v>89</v>
      </c>
      <c r="K19" s="17" t="s">
        <v>123</v>
      </c>
      <c r="L19" s="17" t="s">
        <v>122</v>
      </c>
      <c r="M19" s="17">
        <v>5</v>
      </c>
    </row>
    <row r="20" spans="1:13" x14ac:dyDescent="0.35">
      <c r="A20" s="17" t="s">
        <v>423</v>
      </c>
      <c r="B20" s="17" t="s">
        <v>216</v>
      </c>
      <c r="C20" s="17" t="s">
        <v>652</v>
      </c>
      <c r="D20" s="17" t="s">
        <v>441</v>
      </c>
      <c r="E20" s="17"/>
      <c r="F20" s="17"/>
      <c r="G20" s="17"/>
      <c r="H20" s="17"/>
      <c r="I20" s="17" t="s">
        <v>651</v>
      </c>
      <c r="J20" s="17" t="s">
        <v>89</v>
      </c>
      <c r="K20" s="17" t="s">
        <v>123</v>
      </c>
      <c r="L20" s="17" t="s">
        <v>122</v>
      </c>
      <c r="M20" s="17">
        <v>5</v>
      </c>
    </row>
    <row r="21" spans="1:13" x14ac:dyDescent="0.35">
      <c r="A21" s="17" t="s">
        <v>423</v>
      </c>
      <c r="B21" s="17" t="s">
        <v>216</v>
      </c>
      <c r="C21" s="17" t="s">
        <v>654</v>
      </c>
      <c r="D21" s="17" t="s">
        <v>736</v>
      </c>
      <c r="E21" s="17"/>
      <c r="F21" s="17"/>
      <c r="G21" s="17" t="s">
        <v>740</v>
      </c>
      <c r="H21" s="17"/>
      <c r="I21" s="17" t="s">
        <v>653</v>
      </c>
      <c r="J21" s="17" t="s">
        <v>89</v>
      </c>
      <c r="K21" s="17" t="s">
        <v>123</v>
      </c>
      <c r="L21" s="17" t="s">
        <v>122</v>
      </c>
      <c r="M21" s="17">
        <v>5</v>
      </c>
    </row>
    <row r="22" spans="1:13" x14ac:dyDescent="0.35">
      <c r="A22" s="17" t="s">
        <v>423</v>
      </c>
      <c r="B22" s="17" t="s">
        <v>216</v>
      </c>
      <c r="C22" s="17" t="s">
        <v>656</v>
      </c>
      <c r="D22" s="17" t="s">
        <v>735</v>
      </c>
      <c r="E22" s="17"/>
      <c r="F22" s="17"/>
      <c r="G22" s="17" t="s">
        <v>741</v>
      </c>
      <c r="H22" s="17"/>
      <c r="I22" s="17" t="s">
        <v>655</v>
      </c>
      <c r="J22" s="17" t="s">
        <v>89</v>
      </c>
      <c r="K22" s="17" t="s">
        <v>123</v>
      </c>
      <c r="L22" s="17" t="s">
        <v>122</v>
      </c>
      <c r="M22" s="17">
        <v>5</v>
      </c>
    </row>
    <row r="23" spans="1:13" x14ac:dyDescent="0.35">
      <c r="A23" s="17" t="s">
        <v>423</v>
      </c>
      <c r="B23" s="17" t="s">
        <v>216</v>
      </c>
      <c r="C23" s="17" t="s">
        <v>658</v>
      </c>
      <c r="D23" s="17" t="s">
        <v>735</v>
      </c>
      <c r="E23" s="17"/>
      <c r="F23" s="17"/>
      <c r="G23" s="17" t="s">
        <v>742</v>
      </c>
      <c r="H23" s="17"/>
      <c r="I23" s="17" t="s">
        <v>657</v>
      </c>
      <c r="J23" s="17" t="s">
        <v>89</v>
      </c>
      <c r="K23" s="17" t="s">
        <v>123</v>
      </c>
      <c r="L23" s="17" t="s">
        <v>122</v>
      </c>
      <c r="M23" s="17">
        <v>5</v>
      </c>
    </row>
    <row r="24" spans="1:13" x14ac:dyDescent="0.35">
      <c r="A24" s="17" t="s">
        <v>423</v>
      </c>
      <c r="B24" s="17" t="s">
        <v>216</v>
      </c>
      <c r="C24" s="17" t="s">
        <v>660</v>
      </c>
      <c r="D24" s="17" t="s">
        <v>737</v>
      </c>
      <c r="E24" s="17"/>
      <c r="F24" s="17"/>
      <c r="G24" s="17" t="s">
        <v>743</v>
      </c>
      <c r="H24" s="17"/>
      <c r="I24" s="17" t="s">
        <v>659</v>
      </c>
      <c r="J24" s="17" t="s">
        <v>89</v>
      </c>
      <c r="K24" s="17" t="s">
        <v>123</v>
      </c>
      <c r="L24" s="17" t="s">
        <v>122</v>
      </c>
      <c r="M24" s="17">
        <v>5</v>
      </c>
    </row>
    <row r="25" spans="1:13" x14ac:dyDescent="0.35">
      <c r="A25" s="17" t="s">
        <v>423</v>
      </c>
      <c r="B25" s="17" t="s">
        <v>216</v>
      </c>
      <c r="C25" s="17" t="s">
        <v>662</v>
      </c>
      <c r="D25" s="17" t="s">
        <v>441</v>
      </c>
      <c r="E25" s="17"/>
      <c r="F25" s="17"/>
      <c r="G25" s="17"/>
      <c r="H25" s="17"/>
      <c r="I25" s="17" t="s">
        <v>661</v>
      </c>
      <c r="J25" s="17" t="s">
        <v>89</v>
      </c>
      <c r="K25" s="17" t="s">
        <v>123</v>
      </c>
      <c r="L25" s="17" t="s">
        <v>122</v>
      </c>
      <c r="M25" s="17">
        <v>5</v>
      </c>
    </row>
    <row r="26" spans="1:13" x14ac:dyDescent="0.35">
      <c r="A26" s="17" t="s">
        <v>423</v>
      </c>
      <c r="B26" s="17" t="s">
        <v>216</v>
      </c>
      <c r="C26" s="17" t="s">
        <v>664</v>
      </c>
      <c r="D26" s="17" t="s">
        <v>736</v>
      </c>
      <c r="E26" s="17"/>
      <c r="F26" s="17"/>
      <c r="G26" s="17" t="s">
        <v>740</v>
      </c>
      <c r="H26" s="17"/>
      <c r="I26" s="17" t="s">
        <v>663</v>
      </c>
      <c r="J26" s="17" t="s">
        <v>89</v>
      </c>
      <c r="K26" s="17" t="s">
        <v>123</v>
      </c>
      <c r="L26" s="17" t="s">
        <v>122</v>
      </c>
      <c r="M26" s="17">
        <v>5</v>
      </c>
    </row>
    <row r="27" spans="1:13" x14ac:dyDescent="0.35">
      <c r="A27" s="17" t="s">
        <v>423</v>
      </c>
      <c r="B27" s="17" t="s">
        <v>216</v>
      </c>
      <c r="C27" s="17" t="s">
        <v>666</v>
      </c>
      <c r="D27" s="17" t="s">
        <v>735</v>
      </c>
      <c r="E27" s="17"/>
      <c r="F27" s="17"/>
      <c r="G27" s="17" t="s">
        <v>744</v>
      </c>
      <c r="H27" s="17"/>
      <c r="I27" s="17" t="s">
        <v>665</v>
      </c>
      <c r="J27" s="17" t="s">
        <v>89</v>
      </c>
      <c r="K27" s="17" t="s">
        <v>123</v>
      </c>
      <c r="L27" s="17" t="s">
        <v>122</v>
      </c>
      <c r="M27" s="17">
        <v>5</v>
      </c>
    </row>
    <row r="28" spans="1:13" x14ac:dyDescent="0.35">
      <c r="A28" s="17" t="s">
        <v>423</v>
      </c>
      <c r="B28" s="17" t="s">
        <v>216</v>
      </c>
      <c r="C28" s="17" t="s">
        <v>668</v>
      </c>
      <c r="D28" s="17" t="s">
        <v>735</v>
      </c>
      <c r="E28" s="17"/>
      <c r="F28" s="17"/>
      <c r="G28" s="17" t="s">
        <v>745</v>
      </c>
      <c r="H28" s="17"/>
      <c r="I28" s="17" t="s">
        <v>667</v>
      </c>
      <c r="J28" s="17" t="s">
        <v>89</v>
      </c>
      <c r="K28" s="17" t="s">
        <v>123</v>
      </c>
      <c r="L28" s="17" t="s">
        <v>122</v>
      </c>
      <c r="M28" s="17">
        <v>5</v>
      </c>
    </row>
    <row r="29" spans="1:13" x14ac:dyDescent="0.35">
      <c r="A29" s="17" t="s">
        <v>423</v>
      </c>
      <c r="B29" s="17" t="s">
        <v>216</v>
      </c>
      <c r="C29" s="17" t="s">
        <v>670</v>
      </c>
      <c r="D29" s="17" t="s">
        <v>737</v>
      </c>
      <c r="E29" s="17"/>
      <c r="F29" s="17"/>
      <c r="G29" s="17" t="s">
        <v>746</v>
      </c>
      <c r="H29" s="17"/>
      <c r="I29" s="17" t="s">
        <v>669</v>
      </c>
      <c r="J29" s="17" t="s">
        <v>89</v>
      </c>
      <c r="K29" s="17" t="s">
        <v>123</v>
      </c>
      <c r="L29" s="17" t="s">
        <v>122</v>
      </c>
      <c r="M29" s="17">
        <v>5</v>
      </c>
    </row>
    <row r="30" spans="1:13" x14ac:dyDescent="0.35">
      <c r="A30" s="17" t="s">
        <v>423</v>
      </c>
      <c r="B30" s="17" t="s">
        <v>216</v>
      </c>
      <c r="C30" s="17" t="s">
        <v>672</v>
      </c>
      <c r="D30" s="17" t="s">
        <v>441</v>
      </c>
      <c r="E30" s="17"/>
      <c r="F30" s="17"/>
      <c r="G30" s="17"/>
      <c r="H30" s="17"/>
      <c r="I30" s="17" t="s">
        <v>671</v>
      </c>
      <c r="J30" s="17" t="s">
        <v>89</v>
      </c>
      <c r="K30" s="17" t="s">
        <v>123</v>
      </c>
      <c r="L30" s="17" t="s">
        <v>122</v>
      </c>
      <c r="M30" s="17">
        <v>5</v>
      </c>
    </row>
    <row r="31" spans="1:13" x14ac:dyDescent="0.35">
      <c r="A31" s="17" t="s">
        <v>423</v>
      </c>
      <c r="B31" s="17" t="s">
        <v>216</v>
      </c>
      <c r="C31" s="17" t="s">
        <v>674</v>
      </c>
      <c r="D31" s="17" t="s">
        <v>736</v>
      </c>
      <c r="E31" s="17"/>
      <c r="F31" s="17"/>
      <c r="G31" s="17" t="s">
        <v>740</v>
      </c>
      <c r="H31" s="17"/>
      <c r="I31" s="17" t="s">
        <v>673</v>
      </c>
      <c r="J31" s="17" t="s">
        <v>89</v>
      </c>
      <c r="K31" s="17" t="s">
        <v>123</v>
      </c>
      <c r="L31" s="17" t="s">
        <v>122</v>
      </c>
      <c r="M31" s="17">
        <v>5</v>
      </c>
    </row>
    <row r="32" spans="1:13" x14ac:dyDescent="0.35">
      <c r="A32" s="17" t="s">
        <v>423</v>
      </c>
      <c r="B32" s="17" t="s">
        <v>216</v>
      </c>
      <c r="C32" s="17" t="s">
        <v>676</v>
      </c>
      <c r="D32" s="17" t="s">
        <v>735</v>
      </c>
      <c r="E32" s="17"/>
      <c r="F32" s="17"/>
      <c r="G32" s="17" t="s">
        <v>747</v>
      </c>
      <c r="H32" s="17"/>
      <c r="I32" s="17" t="s">
        <v>675</v>
      </c>
      <c r="J32" s="17" t="s">
        <v>89</v>
      </c>
      <c r="K32" s="17" t="s">
        <v>123</v>
      </c>
      <c r="L32" s="17" t="s">
        <v>122</v>
      </c>
      <c r="M32" s="17">
        <v>5</v>
      </c>
    </row>
    <row r="33" spans="1:13" x14ac:dyDescent="0.35">
      <c r="A33" s="17" t="s">
        <v>423</v>
      </c>
      <c r="B33" s="17" t="s">
        <v>216</v>
      </c>
      <c r="C33" s="17" t="s">
        <v>678</v>
      </c>
      <c r="D33" s="17" t="s">
        <v>735</v>
      </c>
      <c r="E33" s="17"/>
      <c r="F33" s="17"/>
      <c r="G33" s="17" t="s">
        <v>748</v>
      </c>
      <c r="H33" s="17"/>
      <c r="I33" s="17" t="s">
        <v>677</v>
      </c>
      <c r="J33" s="17" t="s">
        <v>89</v>
      </c>
      <c r="K33" s="17" t="s">
        <v>123</v>
      </c>
      <c r="L33" s="17" t="s">
        <v>122</v>
      </c>
      <c r="M33" s="17">
        <v>5</v>
      </c>
    </row>
    <row r="34" spans="1:13" x14ac:dyDescent="0.35">
      <c r="A34" s="17" t="s">
        <v>423</v>
      </c>
      <c r="B34" s="17" t="s">
        <v>216</v>
      </c>
      <c r="C34" s="17" t="s">
        <v>680</v>
      </c>
      <c r="D34" s="17" t="s">
        <v>737</v>
      </c>
      <c r="E34" s="17"/>
      <c r="F34" s="17"/>
      <c r="G34" s="17" t="s">
        <v>749</v>
      </c>
      <c r="H34" s="17"/>
      <c r="I34" s="17" t="s">
        <v>679</v>
      </c>
      <c r="J34" s="17" t="s">
        <v>89</v>
      </c>
      <c r="K34" s="17" t="s">
        <v>123</v>
      </c>
      <c r="L34" s="17" t="s">
        <v>122</v>
      </c>
      <c r="M34" s="17">
        <v>5</v>
      </c>
    </row>
    <row r="35" spans="1:13" x14ac:dyDescent="0.35">
      <c r="A35" s="17" t="s">
        <v>423</v>
      </c>
      <c r="B35" s="17" t="s">
        <v>216</v>
      </c>
      <c r="C35" s="17" t="s">
        <v>682</v>
      </c>
      <c r="D35" s="17" t="s">
        <v>441</v>
      </c>
      <c r="E35" s="17"/>
      <c r="F35" s="17"/>
      <c r="G35" s="17"/>
      <c r="H35" s="17"/>
      <c r="I35" s="17" t="s">
        <v>681</v>
      </c>
      <c r="J35" s="17" t="s">
        <v>89</v>
      </c>
      <c r="K35" s="17" t="s">
        <v>123</v>
      </c>
      <c r="L35" s="17" t="s">
        <v>122</v>
      </c>
      <c r="M35" s="17">
        <v>5</v>
      </c>
    </row>
    <row r="36" spans="1:13" x14ac:dyDescent="0.35">
      <c r="A36" s="17" t="s">
        <v>423</v>
      </c>
      <c r="B36" s="17" t="s">
        <v>216</v>
      </c>
      <c r="C36" s="17" t="s">
        <v>684</v>
      </c>
      <c r="D36" s="17" t="s">
        <v>736</v>
      </c>
      <c r="E36" s="17"/>
      <c r="F36" s="17"/>
      <c r="G36" s="17" t="s">
        <v>740</v>
      </c>
      <c r="H36" s="17"/>
      <c r="I36" s="17" t="s">
        <v>683</v>
      </c>
      <c r="J36" s="17" t="s">
        <v>89</v>
      </c>
      <c r="K36" s="17" t="s">
        <v>123</v>
      </c>
      <c r="L36" s="17" t="s">
        <v>122</v>
      </c>
      <c r="M36" s="17">
        <v>5</v>
      </c>
    </row>
    <row r="37" spans="1:13" x14ac:dyDescent="0.35">
      <c r="A37" s="17" t="s">
        <v>423</v>
      </c>
      <c r="B37" s="17" t="s">
        <v>216</v>
      </c>
      <c r="C37" s="17" t="s">
        <v>686</v>
      </c>
      <c r="D37" s="17" t="s">
        <v>735</v>
      </c>
      <c r="E37" s="17"/>
      <c r="F37" s="17"/>
      <c r="G37" s="17" t="s">
        <v>750</v>
      </c>
      <c r="H37" s="17"/>
      <c r="I37" s="17" t="s">
        <v>685</v>
      </c>
      <c r="J37" s="17" t="s">
        <v>89</v>
      </c>
      <c r="K37" s="17" t="s">
        <v>123</v>
      </c>
      <c r="L37" s="17" t="s">
        <v>122</v>
      </c>
      <c r="M37" s="17">
        <v>5</v>
      </c>
    </row>
    <row r="38" spans="1:13" x14ac:dyDescent="0.35">
      <c r="A38" s="17" t="s">
        <v>423</v>
      </c>
      <c r="B38" s="17" t="s">
        <v>216</v>
      </c>
      <c r="C38" s="17" t="s">
        <v>688</v>
      </c>
      <c r="D38" s="17" t="s">
        <v>735</v>
      </c>
      <c r="E38" s="17"/>
      <c r="F38" s="17"/>
      <c r="G38" s="17" t="s">
        <v>751</v>
      </c>
      <c r="H38" s="17"/>
      <c r="I38" s="17" t="s">
        <v>687</v>
      </c>
      <c r="J38" s="17" t="s">
        <v>89</v>
      </c>
      <c r="K38" s="17" t="s">
        <v>123</v>
      </c>
      <c r="L38" s="17" t="s">
        <v>122</v>
      </c>
      <c r="M38" s="17">
        <v>5</v>
      </c>
    </row>
    <row r="39" spans="1:13" x14ac:dyDescent="0.35">
      <c r="A39" s="17" t="s">
        <v>423</v>
      </c>
      <c r="B39" s="17" t="s">
        <v>216</v>
      </c>
      <c r="C39" s="17" t="s">
        <v>690</v>
      </c>
      <c r="D39" s="17" t="s">
        <v>737</v>
      </c>
      <c r="E39" s="17"/>
      <c r="F39" s="17"/>
      <c r="G39" s="17" t="s">
        <v>752</v>
      </c>
      <c r="H39" s="17"/>
      <c r="I39" s="17" t="s">
        <v>689</v>
      </c>
      <c r="J39" s="17" t="s">
        <v>89</v>
      </c>
      <c r="K39" s="17" t="s">
        <v>123</v>
      </c>
      <c r="L39" s="17" t="s">
        <v>122</v>
      </c>
      <c r="M39" s="17">
        <v>5</v>
      </c>
    </row>
    <row r="40" spans="1:13" x14ac:dyDescent="0.35">
      <c r="A40" s="17" t="s">
        <v>423</v>
      </c>
      <c r="B40" s="17" t="s">
        <v>216</v>
      </c>
      <c r="C40" s="17" t="s">
        <v>692</v>
      </c>
      <c r="D40" s="17" t="s">
        <v>441</v>
      </c>
      <c r="E40" s="17"/>
      <c r="F40" s="17"/>
      <c r="G40" s="17"/>
      <c r="H40" s="17"/>
      <c r="I40" s="17" t="s">
        <v>691</v>
      </c>
      <c r="J40" s="17" t="s">
        <v>89</v>
      </c>
      <c r="K40" s="17" t="s">
        <v>123</v>
      </c>
      <c r="L40" s="17" t="s">
        <v>122</v>
      </c>
      <c r="M40" s="17">
        <v>5</v>
      </c>
    </row>
    <row r="41" spans="1:13" x14ac:dyDescent="0.35">
      <c r="A41" s="17" t="s">
        <v>423</v>
      </c>
      <c r="B41" s="17" t="s">
        <v>216</v>
      </c>
      <c r="C41" s="17" t="s">
        <v>694</v>
      </c>
      <c r="D41" s="17" t="s">
        <v>736</v>
      </c>
      <c r="E41" s="17"/>
      <c r="F41" s="17"/>
      <c r="G41" s="17" t="s">
        <v>740</v>
      </c>
      <c r="H41" s="17"/>
      <c r="I41" s="17" t="s">
        <v>693</v>
      </c>
      <c r="J41" s="17" t="s">
        <v>89</v>
      </c>
      <c r="K41" s="17" t="s">
        <v>123</v>
      </c>
      <c r="L41" s="17" t="s">
        <v>122</v>
      </c>
      <c r="M41" s="17">
        <v>5</v>
      </c>
    </row>
    <row r="42" spans="1:13" x14ac:dyDescent="0.35">
      <c r="A42" s="17" t="s">
        <v>423</v>
      </c>
      <c r="B42" s="17" t="s">
        <v>216</v>
      </c>
      <c r="C42" s="17" t="s">
        <v>696</v>
      </c>
      <c r="D42" s="17" t="s">
        <v>735</v>
      </c>
      <c r="E42" s="17"/>
      <c r="F42" s="17"/>
      <c r="G42" s="17" t="s">
        <v>753</v>
      </c>
      <c r="H42" s="17"/>
      <c r="I42" s="17" t="s">
        <v>695</v>
      </c>
      <c r="J42" s="17" t="s">
        <v>89</v>
      </c>
      <c r="K42" s="17" t="s">
        <v>123</v>
      </c>
      <c r="L42" s="17" t="s">
        <v>122</v>
      </c>
      <c r="M42" s="17">
        <v>5</v>
      </c>
    </row>
    <row r="43" spans="1:13" x14ac:dyDescent="0.35">
      <c r="A43" s="17" t="s">
        <v>423</v>
      </c>
      <c r="B43" s="17" t="s">
        <v>216</v>
      </c>
      <c r="C43" s="17" t="s">
        <v>698</v>
      </c>
      <c r="D43" s="17" t="s">
        <v>735</v>
      </c>
      <c r="E43" s="17"/>
      <c r="F43" s="17"/>
      <c r="G43" s="17" t="s">
        <v>754</v>
      </c>
      <c r="H43" s="17"/>
      <c r="I43" s="17" t="s">
        <v>697</v>
      </c>
      <c r="J43" s="17" t="s">
        <v>89</v>
      </c>
      <c r="K43" s="17" t="s">
        <v>123</v>
      </c>
      <c r="L43" s="17" t="s">
        <v>122</v>
      </c>
      <c r="M43" s="17">
        <v>5</v>
      </c>
    </row>
    <row r="44" spans="1:13" x14ac:dyDescent="0.35">
      <c r="A44" s="17" t="s">
        <v>423</v>
      </c>
      <c r="B44" s="17" t="s">
        <v>216</v>
      </c>
      <c r="C44" s="17" t="s">
        <v>700</v>
      </c>
      <c r="D44" s="17" t="s">
        <v>737</v>
      </c>
      <c r="E44" s="17"/>
      <c r="F44" s="17"/>
      <c r="G44" s="17" t="s">
        <v>755</v>
      </c>
      <c r="H44" s="17"/>
      <c r="I44" s="17" t="s">
        <v>699</v>
      </c>
      <c r="J44" s="17" t="s">
        <v>89</v>
      </c>
      <c r="K44" s="17" t="s">
        <v>123</v>
      </c>
      <c r="L44" s="17" t="s">
        <v>122</v>
      </c>
      <c r="M44" s="17">
        <v>5</v>
      </c>
    </row>
    <row r="45" spans="1:13" x14ac:dyDescent="0.35">
      <c r="A45" s="17" t="s">
        <v>423</v>
      </c>
      <c r="B45" s="17" t="s">
        <v>216</v>
      </c>
      <c r="C45" s="17" t="s">
        <v>702</v>
      </c>
      <c r="D45" s="17" t="s">
        <v>441</v>
      </c>
      <c r="E45" s="17"/>
      <c r="F45" s="17"/>
      <c r="G45" s="17"/>
      <c r="H45" s="17"/>
      <c r="I45" s="17" t="s">
        <v>701</v>
      </c>
      <c r="J45" s="17" t="s">
        <v>89</v>
      </c>
      <c r="K45" s="17" t="s">
        <v>123</v>
      </c>
      <c r="L45" s="17" t="s">
        <v>122</v>
      </c>
      <c r="M45" s="17">
        <v>5</v>
      </c>
    </row>
    <row r="46" spans="1:13" x14ac:dyDescent="0.35">
      <c r="A46" s="17" t="s">
        <v>423</v>
      </c>
      <c r="B46" s="17" t="s">
        <v>216</v>
      </c>
      <c r="C46" s="17" t="s">
        <v>704</v>
      </c>
      <c r="D46" s="17" t="s">
        <v>736</v>
      </c>
      <c r="E46" s="17"/>
      <c r="F46" s="17"/>
      <c r="G46" s="17" t="s">
        <v>740</v>
      </c>
      <c r="H46" s="17"/>
      <c r="I46" s="17" t="s">
        <v>703</v>
      </c>
      <c r="J46" s="17" t="s">
        <v>89</v>
      </c>
      <c r="K46" s="17" t="s">
        <v>123</v>
      </c>
      <c r="L46" s="17" t="s">
        <v>122</v>
      </c>
      <c r="M46" s="17">
        <v>5</v>
      </c>
    </row>
    <row r="47" spans="1:13" x14ac:dyDescent="0.35">
      <c r="A47" s="17" t="s">
        <v>423</v>
      </c>
      <c r="B47" s="17" t="s">
        <v>216</v>
      </c>
      <c r="C47" s="17" t="s">
        <v>706</v>
      </c>
      <c r="D47" s="17" t="s">
        <v>735</v>
      </c>
      <c r="E47" s="17"/>
      <c r="F47" s="17"/>
      <c r="G47" s="17" t="s">
        <v>756</v>
      </c>
      <c r="H47" s="17"/>
      <c r="I47" s="17" t="s">
        <v>705</v>
      </c>
      <c r="J47" s="17" t="s">
        <v>89</v>
      </c>
      <c r="K47" s="17" t="s">
        <v>123</v>
      </c>
      <c r="L47" s="17" t="s">
        <v>122</v>
      </c>
      <c r="M47" s="17">
        <v>5</v>
      </c>
    </row>
    <row r="48" spans="1:13" x14ac:dyDescent="0.35">
      <c r="A48" s="17" t="s">
        <v>423</v>
      </c>
      <c r="B48" s="17" t="s">
        <v>216</v>
      </c>
      <c r="C48" s="17" t="s">
        <v>708</v>
      </c>
      <c r="D48" s="17" t="s">
        <v>735</v>
      </c>
      <c r="E48" s="17"/>
      <c r="F48" s="17"/>
      <c r="G48" s="17" t="s">
        <v>757</v>
      </c>
      <c r="H48" s="17"/>
      <c r="I48" s="17" t="s">
        <v>707</v>
      </c>
      <c r="J48" s="17" t="s">
        <v>89</v>
      </c>
      <c r="K48" s="17" t="s">
        <v>123</v>
      </c>
      <c r="L48" s="17" t="s">
        <v>122</v>
      </c>
      <c r="M48" s="17">
        <v>5</v>
      </c>
    </row>
    <row r="49" spans="1:13" x14ac:dyDescent="0.35">
      <c r="A49" s="17" t="s">
        <v>423</v>
      </c>
      <c r="B49" s="17" t="s">
        <v>216</v>
      </c>
      <c r="C49" s="17" t="s">
        <v>710</v>
      </c>
      <c r="D49" s="17" t="s">
        <v>737</v>
      </c>
      <c r="E49" s="17"/>
      <c r="F49" s="17"/>
      <c r="G49" s="17" t="s">
        <v>758</v>
      </c>
      <c r="H49" s="17"/>
      <c r="I49" s="17" t="s">
        <v>709</v>
      </c>
      <c r="J49" s="17" t="s">
        <v>89</v>
      </c>
      <c r="K49" s="17" t="s">
        <v>123</v>
      </c>
      <c r="L49" s="17" t="s">
        <v>122</v>
      </c>
      <c r="M49" s="17">
        <v>5</v>
      </c>
    </row>
    <row r="50" spans="1:13" x14ac:dyDescent="0.35">
      <c r="A50" s="17" t="s">
        <v>423</v>
      </c>
      <c r="B50" s="17" t="s">
        <v>216</v>
      </c>
      <c r="C50" s="17" t="s">
        <v>712</v>
      </c>
      <c r="D50" s="17" t="s">
        <v>441</v>
      </c>
      <c r="E50" s="17"/>
      <c r="F50" s="17"/>
      <c r="G50" s="17"/>
      <c r="H50" s="17"/>
      <c r="I50" s="17" t="s">
        <v>711</v>
      </c>
      <c r="J50" s="17" t="s">
        <v>89</v>
      </c>
      <c r="K50" s="17" t="s">
        <v>123</v>
      </c>
      <c r="L50" s="17" t="s">
        <v>122</v>
      </c>
      <c r="M50" s="17">
        <v>5</v>
      </c>
    </row>
    <row r="51" spans="1:13" x14ac:dyDescent="0.35">
      <c r="A51" s="17" t="s">
        <v>423</v>
      </c>
      <c r="B51" s="17" t="s">
        <v>216</v>
      </c>
      <c r="C51" s="17" t="s">
        <v>714</v>
      </c>
      <c r="D51" s="17" t="s">
        <v>736</v>
      </c>
      <c r="E51" s="17"/>
      <c r="F51" s="17"/>
      <c r="G51" s="17" t="s">
        <v>740</v>
      </c>
      <c r="H51" s="17"/>
      <c r="I51" s="17" t="s">
        <v>713</v>
      </c>
      <c r="J51" s="17" t="s">
        <v>89</v>
      </c>
      <c r="K51" s="17" t="s">
        <v>123</v>
      </c>
      <c r="L51" s="17" t="s">
        <v>122</v>
      </c>
      <c r="M51" s="17">
        <v>5</v>
      </c>
    </row>
    <row r="52" spans="1:13" x14ac:dyDescent="0.35">
      <c r="A52" s="17" t="s">
        <v>423</v>
      </c>
      <c r="B52" s="17" t="s">
        <v>216</v>
      </c>
      <c r="C52" s="17" t="s">
        <v>716</v>
      </c>
      <c r="D52" s="17" t="s">
        <v>735</v>
      </c>
      <c r="E52" s="17"/>
      <c r="F52" s="17"/>
      <c r="G52" s="17" t="s">
        <v>759</v>
      </c>
      <c r="H52" s="17"/>
      <c r="I52" s="17" t="s">
        <v>715</v>
      </c>
      <c r="J52" s="17" t="s">
        <v>89</v>
      </c>
      <c r="K52" s="17" t="s">
        <v>123</v>
      </c>
      <c r="L52" s="17" t="s">
        <v>122</v>
      </c>
      <c r="M52" s="17">
        <v>5</v>
      </c>
    </row>
    <row r="53" spans="1:13" x14ac:dyDescent="0.35">
      <c r="A53" s="17" t="s">
        <v>423</v>
      </c>
      <c r="B53" s="17" t="s">
        <v>216</v>
      </c>
      <c r="C53" s="17" t="s">
        <v>718</v>
      </c>
      <c r="D53" s="17" t="s">
        <v>735</v>
      </c>
      <c r="E53" s="17"/>
      <c r="F53" s="17"/>
      <c r="G53" s="17" t="s">
        <v>760</v>
      </c>
      <c r="H53" s="17"/>
      <c r="I53" s="17" t="s">
        <v>717</v>
      </c>
      <c r="J53" s="17" t="s">
        <v>89</v>
      </c>
      <c r="K53" s="17" t="s">
        <v>123</v>
      </c>
      <c r="L53" s="17" t="s">
        <v>122</v>
      </c>
      <c r="M53" s="17">
        <v>5</v>
      </c>
    </row>
    <row r="54" spans="1:13" x14ac:dyDescent="0.35">
      <c r="A54" s="17" t="s">
        <v>423</v>
      </c>
      <c r="B54" s="17" t="s">
        <v>216</v>
      </c>
      <c r="C54" s="17" t="s">
        <v>720</v>
      </c>
      <c r="D54" s="17" t="s">
        <v>737</v>
      </c>
      <c r="E54" s="17"/>
      <c r="F54" s="17"/>
      <c r="G54" s="17" t="s">
        <v>761</v>
      </c>
      <c r="H54" s="17"/>
      <c r="I54" s="17" t="s">
        <v>719</v>
      </c>
      <c r="J54" s="17" t="s">
        <v>89</v>
      </c>
      <c r="K54" s="17" t="s">
        <v>123</v>
      </c>
      <c r="L54" s="17" t="s">
        <v>122</v>
      </c>
      <c r="M54" s="17">
        <v>5</v>
      </c>
    </row>
    <row r="55" spans="1:13" x14ac:dyDescent="0.35">
      <c r="A55" s="17" t="s">
        <v>423</v>
      </c>
      <c r="B55" s="17" t="s">
        <v>216</v>
      </c>
      <c r="C55" s="17" t="s">
        <v>722</v>
      </c>
      <c r="D55" s="17" t="s">
        <v>441</v>
      </c>
      <c r="E55" s="17"/>
      <c r="F55" s="17"/>
      <c r="G55" s="17"/>
      <c r="H55" s="17"/>
      <c r="I55" s="17" t="s">
        <v>721</v>
      </c>
      <c r="J55" s="17" t="s">
        <v>89</v>
      </c>
      <c r="K55" s="17" t="s">
        <v>123</v>
      </c>
      <c r="L55" s="17" t="s">
        <v>122</v>
      </c>
      <c r="M55" s="17">
        <v>5</v>
      </c>
    </row>
    <row r="56" spans="1:13" x14ac:dyDescent="0.35">
      <c r="A56" s="17" t="s">
        <v>423</v>
      </c>
      <c r="B56" s="17" t="s">
        <v>216</v>
      </c>
      <c r="C56" s="17" t="s">
        <v>724</v>
      </c>
      <c r="D56" s="17" t="s">
        <v>736</v>
      </c>
      <c r="E56" s="17"/>
      <c r="F56" s="17"/>
      <c r="G56" s="17" t="s">
        <v>740</v>
      </c>
      <c r="H56" s="17"/>
      <c r="I56" s="17" t="s">
        <v>723</v>
      </c>
      <c r="J56" s="17" t="s">
        <v>89</v>
      </c>
      <c r="K56" s="17" t="s">
        <v>123</v>
      </c>
      <c r="L56" s="17" t="s">
        <v>122</v>
      </c>
      <c r="M56" s="17">
        <v>5</v>
      </c>
    </row>
    <row r="57" spans="1:13" x14ac:dyDescent="0.35">
      <c r="A57" s="17" t="s">
        <v>423</v>
      </c>
      <c r="B57" s="17" t="s">
        <v>216</v>
      </c>
      <c r="C57" s="17" t="s">
        <v>726</v>
      </c>
      <c r="D57" s="17" t="s">
        <v>735</v>
      </c>
      <c r="E57" s="17"/>
      <c r="F57" s="17"/>
      <c r="G57" s="17" t="s">
        <v>762</v>
      </c>
      <c r="H57" s="17"/>
      <c r="I57" s="17" t="s">
        <v>725</v>
      </c>
      <c r="J57" s="17" t="s">
        <v>89</v>
      </c>
      <c r="K57" s="17" t="s">
        <v>123</v>
      </c>
      <c r="L57" s="17" t="s">
        <v>122</v>
      </c>
      <c r="M57" s="17">
        <v>5</v>
      </c>
    </row>
    <row r="58" spans="1:13" x14ac:dyDescent="0.35">
      <c r="A58" s="17" t="s">
        <v>423</v>
      </c>
      <c r="B58" s="17" t="s">
        <v>216</v>
      </c>
      <c r="C58" s="17" t="s">
        <v>728</v>
      </c>
      <c r="D58" s="17" t="s">
        <v>735</v>
      </c>
      <c r="E58" s="17"/>
      <c r="F58" s="17"/>
      <c r="G58" s="17" t="s">
        <v>763</v>
      </c>
      <c r="H58" s="17"/>
      <c r="I58" s="17" t="s">
        <v>727</v>
      </c>
      <c r="J58" s="17" t="s">
        <v>89</v>
      </c>
      <c r="K58" s="17" t="s">
        <v>123</v>
      </c>
      <c r="L58" s="17" t="s">
        <v>122</v>
      </c>
      <c r="M58" s="17">
        <v>5</v>
      </c>
    </row>
    <row r="59" spans="1:13" x14ac:dyDescent="0.35">
      <c r="A59" s="17" t="s">
        <v>423</v>
      </c>
      <c r="B59" s="17" t="s">
        <v>216</v>
      </c>
      <c r="C59" s="17" t="s">
        <v>730</v>
      </c>
      <c r="D59" s="17" t="s">
        <v>737</v>
      </c>
      <c r="E59" s="17"/>
      <c r="F59" s="17"/>
      <c r="G59" s="17" t="s">
        <v>764</v>
      </c>
      <c r="H59" s="17"/>
      <c r="I59" s="17" t="s">
        <v>729</v>
      </c>
      <c r="J59" s="17" t="s">
        <v>89</v>
      </c>
      <c r="K59" s="17" t="s">
        <v>123</v>
      </c>
      <c r="L59" s="17" t="s">
        <v>122</v>
      </c>
      <c r="M59" s="17">
        <v>5</v>
      </c>
    </row>
    <row r="60" spans="1:13" x14ac:dyDescent="0.35">
      <c r="A60" s="17" t="s">
        <v>423</v>
      </c>
      <c r="B60" s="17" t="s">
        <v>216</v>
      </c>
      <c r="C60" s="17" t="s">
        <v>732</v>
      </c>
      <c r="D60" s="17" t="s">
        <v>441</v>
      </c>
      <c r="E60" s="17"/>
      <c r="F60" s="17"/>
      <c r="G60" s="17"/>
      <c r="H60" s="17"/>
      <c r="I60" s="17" t="s">
        <v>731</v>
      </c>
      <c r="J60" s="17" t="s">
        <v>89</v>
      </c>
      <c r="K60" s="17" t="s">
        <v>123</v>
      </c>
      <c r="L60" s="17" t="s">
        <v>122</v>
      </c>
      <c r="M60" s="17">
        <v>5</v>
      </c>
    </row>
    <row r="61" spans="1:13" x14ac:dyDescent="0.35">
      <c r="A61" s="17" t="s">
        <v>423</v>
      </c>
      <c r="B61" s="17" t="s">
        <v>216</v>
      </c>
      <c r="C61" s="17" t="s">
        <v>734</v>
      </c>
      <c r="D61" s="17" t="s">
        <v>736</v>
      </c>
      <c r="E61" s="17"/>
      <c r="F61" s="17"/>
      <c r="G61" s="17" t="s">
        <v>740</v>
      </c>
      <c r="H61" s="17"/>
      <c r="I61" s="17" t="s">
        <v>733</v>
      </c>
      <c r="J61" s="17" t="s">
        <v>89</v>
      </c>
      <c r="K61" s="17" t="s">
        <v>123</v>
      </c>
      <c r="L61" s="17" t="s">
        <v>122</v>
      </c>
      <c r="M61" s="17">
        <v>5</v>
      </c>
    </row>
    <row r="67" spans="6:6" x14ac:dyDescent="0.35">
      <c r="F67" s="82"/>
    </row>
  </sheetData>
  <mergeCells count="1">
    <mergeCell ref="A15:M15"/>
  </mergeCells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N16"/>
  <sheetViews>
    <sheetView workbookViewId="0">
      <pane ySplit="1" topLeftCell="A2" activePane="bottomLeft" state="frozen"/>
      <selection activeCell="B42" sqref="B42"/>
      <selection pane="bottomLeft" activeCell="D13" sqref="D13"/>
    </sheetView>
  </sheetViews>
  <sheetFormatPr baseColWidth="10" defaultRowHeight="14.5" x14ac:dyDescent="0.35"/>
  <cols>
    <col min="1" max="2" width="11.453125" style="2"/>
    <col min="3" max="3" width="32.7265625" style="2" bestFit="1" customWidth="1"/>
    <col min="4" max="4" width="17" style="2" bestFit="1" customWidth="1"/>
    <col min="5" max="5" width="14" style="2" customWidth="1"/>
    <col min="6" max="6" width="11.453125" style="2"/>
    <col min="7" max="7" width="14.7265625" style="2" bestFit="1" customWidth="1"/>
    <col min="8" max="8" width="13.453125" style="2" bestFit="1" customWidth="1"/>
    <col min="9" max="9" width="11.7265625" style="1" customWidth="1"/>
    <col min="10" max="10" width="14.7265625" style="2" bestFit="1" customWidth="1"/>
    <col min="11" max="12" width="14" style="2" customWidth="1"/>
    <col min="13" max="13" width="11.453125" style="2"/>
  </cols>
  <sheetData>
    <row r="1" spans="1:14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4" x14ac:dyDescent="0.35">
      <c r="A2" s="17" t="s">
        <v>8</v>
      </c>
      <c r="B2" s="17" t="s">
        <v>236</v>
      </c>
      <c r="C2" s="17" t="s">
        <v>260</v>
      </c>
      <c r="D2" s="21" t="s">
        <v>470</v>
      </c>
      <c r="E2" s="21"/>
      <c r="F2" s="17" t="s">
        <v>74</v>
      </c>
      <c r="G2" s="21"/>
      <c r="H2" s="21" t="s">
        <v>262</v>
      </c>
      <c r="I2" s="17"/>
      <c r="J2" s="17" t="s">
        <v>89</v>
      </c>
      <c r="K2" s="17" t="s">
        <v>98</v>
      </c>
      <c r="L2" s="17" t="s">
        <v>99</v>
      </c>
      <c r="M2" s="17">
        <v>1</v>
      </c>
    </row>
    <row r="3" spans="1:14" x14ac:dyDescent="0.35">
      <c r="A3" s="19" t="s">
        <v>8</v>
      </c>
      <c r="B3" s="19" t="s">
        <v>236</v>
      </c>
      <c r="C3" s="19" t="s">
        <v>261</v>
      </c>
      <c r="D3" s="25" t="s">
        <v>469</v>
      </c>
      <c r="E3" s="25"/>
      <c r="F3" s="19" t="s">
        <v>80</v>
      </c>
      <c r="G3" s="25"/>
      <c r="H3" s="25" t="s">
        <v>263</v>
      </c>
      <c r="I3" s="19"/>
      <c r="J3" s="19" t="s">
        <v>89</v>
      </c>
      <c r="K3" s="19" t="s">
        <v>98</v>
      </c>
      <c r="L3" s="19" t="s">
        <v>99</v>
      </c>
      <c r="M3" s="19">
        <v>1</v>
      </c>
    </row>
    <row r="4" spans="1:14" x14ac:dyDescent="0.35">
      <c r="A4" s="21" t="s">
        <v>8</v>
      </c>
      <c r="B4" s="21" t="s">
        <v>264</v>
      </c>
      <c r="C4" s="21" t="s">
        <v>265</v>
      </c>
      <c r="D4" s="21" t="s">
        <v>94</v>
      </c>
      <c r="E4" s="21" t="s">
        <v>267</v>
      </c>
      <c r="F4" s="21" t="s">
        <v>74</v>
      </c>
      <c r="G4" s="21" t="s">
        <v>459</v>
      </c>
      <c r="H4" s="21" t="s">
        <v>268</v>
      </c>
      <c r="I4" s="17"/>
      <c r="J4" s="21" t="s">
        <v>89</v>
      </c>
      <c r="K4" s="21" t="s">
        <v>98</v>
      </c>
      <c r="L4" s="21" t="s">
        <v>99</v>
      </c>
      <c r="M4" s="17">
        <v>1</v>
      </c>
    </row>
    <row r="5" spans="1:14" x14ac:dyDescent="0.35">
      <c r="A5" s="25" t="s">
        <v>8</v>
      </c>
      <c r="B5" s="25" t="s">
        <v>264</v>
      </c>
      <c r="C5" s="25" t="s">
        <v>266</v>
      </c>
      <c r="D5" s="25"/>
      <c r="E5" s="26">
        <v>12</v>
      </c>
      <c r="F5" s="25" t="s">
        <v>80</v>
      </c>
      <c r="G5" s="25" t="s">
        <v>349</v>
      </c>
      <c r="H5" s="25" t="s">
        <v>269</v>
      </c>
      <c r="I5" s="19"/>
      <c r="J5" s="25" t="s">
        <v>89</v>
      </c>
      <c r="K5" s="25" t="s">
        <v>98</v>
      </c>
      <c r="L5" s="25" t="s">
        <v>99</v>
      </c>
      <c r="M5" s="19">
        <v>1</v>
      </c>
    </row>
    <row r="6" spans="1:14" x14ac:dyDescent="0.35">
      <c r="A6" s="21" t="s">
        <v>8</v>
      </c>
      <c r="B6" s="21" t="s">
        <v>270</v>
      </c>
      <c r="C6" s="21" t="s">
        <v>271</v>
      </c>
      <c r="D6" s="21" t="s">
        <v>468</v>
      </c>
      <c r="E6" s="21"/>
      <c r="F6" s="21" t="s">
        <v>74</v>
      </c>
      <c r="G6" s="21" t="s">
        <v>191</v>
      </c>
      <c r="H6" s="21" t="s">
        <v>274</v>
      </c>
      <c r="I6" s="17"/>
      <c r="J6" s="21" t="s">
        <v>89</v>
      </c>
      <c r="K6" s="21" t="s">
        <v>98</v>
      </c>
      <c r="L6" s="21" t="s">
        <v>99</v>
      </c>
      <c r="M6" s="17">
        <v>1</v>
      </c>
    </row>
    <row r="7" spans="1:14" x14ac:dyDescent="0.35">
      <c r="A7" s="25" t="s">
        <v>8</v>
      </c>
      <c r="B7" s="25" t="s">
        <v>270</v>
      </c>
      <c r="C7" s="25" t="s">
        <v>272</v>
      </c>
      <c r="D7" s="25"/>
      <c r="E7" s="25">
        <v>5.0999999999999996</v>
      </c>
      <c r="F7" s="25" t="s">
        <v>80</v>
      </c>
      <c r="G7" s="25" t="s">
        <v>196</v>
      </c>
      <c r="H7" s="25" t="s">
        <v>275</v>
      </c>
      <c r="I7" s="19"/>
      <c r="J7" s="25" t="s">
        <v>89</v>
      </c>
      <c r="K7" s="25" t="s">
        <v>98</v>
      </c>
      <c r="L7" s="25" t="s">
        <v>99</v>
      </c>
      <c r="M7" s="19">
        <v>1</v>
      </c>
    </row>
    <row r="8" spans="1:14" x14ac:dyDescent="0.35">
      <c r="A8" s="21" t="s">
        <v>8</v>
      </c>
      <c r="B8" s="21" t="s">
        <v>276</v>
      </c>
      <c r="C8" s="21" t="s">
        <v>277</v>
      </c>
      <c r="D8" s="21" t="s">
        <v>273</v>
      </c>
      <c r="E8" s="21"/>
      <c r="F8" s="21" t="s">
        <v>74</v>
      </c>
      <c r="G8" s="21" t="s">
        <v>279</v>
      </c>
      <c r="H8" s="21" t="s">
        <v>281</v>
      </c>
      <c r="I8" s="17"/>
      <c r="J8" s="21" t="s">
        <v>89</v>
      </c>
      <c r="K8" s="21" t="s">
        <v>98</v>
      </c>
      <c r="L8" s="21" t="s">
        <v>99</v>
      </c>
      <c r="M8" s="17">
        <v>1</v>
      </c>
    </row>
    <row r="9" spans="1:14" x14ac:dyDescent="0.35">
      <c r="A9" s="25" t="s">
        <v>8</v>
      </c>
      <c r="B9" s="25" t="s">
        <v>276</v>
      </c>
      <c r="C9" s="25" t="s">
        <v>278</v>
      </c>
      <c r="D9" s="25"/>
      <c r="E9" s="25"/>
      <c r="F9" s="25" t="s">
        <v>80</v>
      </c>
      <c r="G9" s="25" t="s">
        <v>280</v>
      </c>
      <c r="H9" s="25" t="s">
        <v>282</v>
      </c>
      <c r="I9" s="19"/>
      <c r="J9" s="25" t="s">
        <v>89</v>
      </c>
      <c r="K9" s="25" t="s">
        <v>98</v>
      </c>
      <c r="L9" s="25" t="s">
        <v>99</v>
      </c>
      <c r="M9" s="19">
        <v>1</v>
      </c>
    </row>
    <row r="10" spans="1:14" x14ac:dyDescent="0.35">
      <c r="A10" s="21" t="s">
        <v>8</v>
      </c>
      <c r="B10" s="21" t="s">
        <v>283</v>
      </c>
      <c r="C10" s="21" t="s">
        <v>284</v>
      </c>
      <c r="D10" s="21" t="s">
        <v>290</v>
      </c>
      <c r="E10" s="21" t="s">
        <v>291</v>
      </c>
      <c r="F10" s="21" t="s">
        <v>74</v>
      </c>
      <c r="G10" s="21" t="s">
        <v>250</v>
      </c>
      <c r="H10" s="21"/>
      <c r="I10" s="17" t="s">
        <v>294</v>
      </c>
      <c r="J10" s="17" t="s">
        <v>89</v>
      </c>
      <c r="K10" s="17" t="s">
        <v>98</v>
      </c>
      <c r="L10" s="17" t="s">
        <v>99</v>
      </c>
      <c r="M10" s="17">
        <v>1</v>
      </c>
      <c r="N10" s="1"/>
    </row>
    <row r="11" spans="1:14" x14ac:dyDescent="0.35">
      <c r="A11" s="21" t="s">
        <v>8</v>
      </c>
      <c r="B11" s="21" t="s">
        <v>283</v>
      </c>
      <c r="C11" s="21" t="s">
        <v>285</v>
      </c>
      <c r="D11" s="21" t="s">
        <v>292</v>
      </c>
      <c r="E11" s="21"/>
      <c r="F11" s="21" t="s">
        <v>80</v>
      </c>
      <c r="G11" s="21" t="s">
        <v>246</v>
      </c>
      <c r="H11" s="21"/>
      <c r="I11" s="17" t="s">
        <v>295</v>
      </c>
      <c r="J11" s="17" t="s">
        <v>89</v>
      </c>
      <c r="K11" s="17" t="s">
        <v>98</v>
      </c>
      <c r="L11" s="17" t="s">
        <v>99</v>
      </c>
      <c r="M11" s="17">
        <v>1</v>
      </c>
      <c r="N11" s="1"/>
    </row>
    <row r="12" spans="1:14" x14ac:dyDescent="0.35">
      <c r="A12" s="21" t="s">
        <v>8</v>
      </c>
      <c r="B12" s="21" t="s">
        <v>283</v>
      </c>
      <c r="C12" s="21" t="s">
        <v>286</v>
      </c>
      <c r="D12" s="21" t="s">
        <v>292</v>
      </c>
      <c r="E12" s="21"/>
      <c r="F12" s="21" t="s">
        <v>80</v>
      </c>
      <c r="G12" s="21" t="s">
        <v>247</v>
      </c>
      <c r="H12" s="21"/>
      <c r="I12" s="17" t="s">
        <v>296</v>
      </c>
      <c r="J12" s="17" t="s">
        <v>89</v>
      </c>
      <c r="K12" s="17" t="s">
        <v>98</v>
      </c>
      <c r="L12" s="17" t="s">
        <v>99</v>
      </c>
      <c r="M12" s="17">
        <v>1</v>
      </c>
      <c r="N12" s="1"/>
    </row>
    <row r="13" spans="1:14" x14ac:dyDescent="0.35">
      <c r="A13" s="21" t="s">
        <v>8</v>
      </c>
      <c r="B13" s="21" t="s">
        <v>283</v>
      </c>
      <c r="C13" s="21" t="s">
        <v>287</v>
      </c>
      <c r="D13" s="21" t="s">
        <v>293</v>
      </c>
      <c r="E13" s="21"/>
      <c r="F13" s="21" t="s">
        <v>80</v>
      </c>
      <c r="G13" s="22">
        <v>100100100120</v>
      </c>
      <c r="H13" s="21"/>
      <c r="I13" s="17" t="s">
        <v>297</v>
      </c>
      <c r="J13" s="17" t="s">
        <v>89</v>
      </c>
      <c r="K13" s="17" t="s">
        <v>98</v>
      </c>
      <c r="L13" s="17" t="s">
        <v>99</v>
      </c>
      <c r="M13" s="17">
        <v>1</v>
      </c>
      <c r="N13" s="1"/>
    </row>
    <row r="14" spans="1:14" x14ac:dyDescent="0.35">
      <c r="A14" s="21" t="s">
        <v>8</v>
      </c>
      <c r="B14" s="21" t="s">
        <v>283</v>
      </c>
      <c r="C14" s="21" t="s">
        <v>288</v>
      </c>
      <c r="D14" s="21"/>
      <c r="E14" s="21"/>
      <c r="F14" s="21" t="s">
        <v>211</v>
      </c>
      <c r="G14" s="21" t="s">
        <v>249</v>
      </c>
      <c r="H14" s="21"/>
      <c r="I14" s="17"/>
      <c r="J14" s="17" t="s">
        <v>89</v>
      </c>
      <c r="K14" s="17" t="s">
        <v>98</v>
      </c>
      <c r="L14" s="17" t="s">
        <v>99</v>
      </c>
      <c r="M14" s="17">
        <v>1</v>
      </c>
      <c r="N14" s="1"/>
    </row>
    <row r="15" spans="1:14" x14ac:dyDescent="0.35">
      <c r="A15" s="21" t="s">
        <v>8</v>
      </c>
      <c r="B15" s="21" t="s">
        <v>283</v>
      </c>
      <c r="C15" s="21" t="s">
        <v>289</v>
      </c>
      <c r="D15" s="21"/>
      <c r="E15" s="21"/>
      <c r="F15" s="21" t="s">
        <v>211</v>
      </c>
      <c r="G15" s="21" t="s">
        <v>519</v>
      </c>
      <c r="H15" s="21"/>
      <c r="I15" s="17"/>
      <c r="J15" s="17" t="s">
        <v>89</v>
      </c>
      <c r="K15" s="17" t="s">
        <v>98</v>
      </c>
      <c r="L15" s="17" t="s">
        <v>99</v>
      </c>
      <c r="M15" s="17">
        <v>1</v>
      </c>
      <c r="N15" s="1"/>
    </row>
    <row r="16" spans="1:14" x14ac:dyDescent="0.35">
      <c r="A16" s="21" t="s">
        <v>8</v>
      </c>
      <c r="B16" s="21" t="s">
        <v>283</v>
      </c>
      <c r="C16" s="21" t="s">
        <v>558</v>
      </c>
      <c r="D16" s="21" t="s">
        <v>440</v>
      </c>
      <c r="E16" s="21"/>
      <c r="F16" s="21" t="s">
        <v>441</v>
      </c>
      <c r="G16" s="21"/>
      <c r="H16" s="21" t="s">
        <v>540</v>
      </c>
      <c r="I16" s="17" t="s">
        <v>298</v>
      </c>
      <c r="J16" s="17" t="s">
        <v>89</v>
      </c>
      <c r="K16" s="17" t="s">
        <v>98</v>
      </c>
      <c r="L16" s="17" t="s">
        <v>99</v>
      </c>
      <c r="M16" s="17">
        <v>1</v>
      </c>
      <c r="N16" s="1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N29"/>
  <sheetViews>
    <sheetView topLeftCell="B1" workbookViewId="0">
      <pane ySplit="1" topLeftCell="A5" activePane="bottomLeft" state="frozen"/>
      <selection activeCell="B42" sqref="B42"/>
      <selection pane="bottomLeft" activeCell="C17" sqref="C17"/>
    </sheetView>
  </sheetViews>
  <sheetFormatPr baseColWidth="10" defaultRowHeight="14.5" x14ac:dyDescent="0.35"/>
  <cols>
    <col min="1" max="2" width="11.453125" style="2"/>
    <col min="3" max="3" width="33.81640625" style="2" bestFit="1" customWidth="1"/>
    <col min="4" max="4" width="19" style="2" bestFit="1" customWidth="1"/>
    <col min="5" max="5" width="14" style="2" customWidth="1"/>
    <col min="6" max="6" width="11.453125" style="2"/>
    <col min="7" max="7" width="14.7265625" style="2" bestFit="1" customWidth="1"/>
    <col min="8" max="8" width="13.7265625" style="2" bestFit="1" customWidth="1"/>
    <col min="9" max="9" width="11.7265625" style="1" customWidth="1"/>
    <col min="10" max="10" width="14.7265625" style="2" bestFit="1" customWidth="1"/>
    <col min="11" max="12" width="14" style="2" customWidth="1"/>
    <col min="13" max="13" width="11.453125" style="2"/>
    <col min="14" max="14" width="4.81640625" style="1" customWidth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21" t="s">
        <v>9</v>
      </c>
      <c r="B2" s="21" t="s">
        <v>270</v>
      </c>
      <c r="C2" s="21" t="s">
        <v>335</v>
      </c>
      <c r="D2" s="21" t="s">
        <v>190</v>
      </c>
      <c r="E2" s="28">
        <v>32.011000000000003</v>
      </c>
      <c r="F2" s="21" t="s">
        <v>74</v>
      </c>
      <c r="G2" s="21" t="s">
        <v>194</v>
      </c>
      <c r="H2" s="21" t="s">
        <v>368</v>
      </c>
      <c r="I2" s="17"/>
      <c r="J2" s="17" t="s">
        <v>89</v>
      </c>
      <c r="K2" s="17" t="s">
        <v>90</v>
      </c>
      <c r="L2" s="17" t="s">
        <v>91</v>
      </c>
      <c r="M2" s="17">
        <v>2</v>
      </c>
    </row>
    <row r="3" spans="1:13" x14ac:dyDescent="0.35">
      <c r="A3" s="21" t="s">
        <v>9</v>
      </c>
      <c r="B3" s="21" t="s">
        <v>270</v>
      </c>
      <c r="C3" s="21" t="s">
        <v>336</v>
      </c>
      <c r="D3" s="21" t="s">
        <v>444</v>
      </c>
      <c r="E3" s="24">
        <v>12</v>
      </c>
      <c r="F3" s="21" t="s">
        <v>80</v>
      </c>
      <c r="G3" s="21" t="s">
        <v>195</v>
      </c>
      <c r="H3" s="21" t="s">
        <v>369</v>
      </c>
      <c r="I3" s="17"/>
      <c r="J3" s="17" t="s">
        <v>89</v>
      </c>
      <c r="K3" s="17" t="s">
        <v>90</v>
      </c>
      <c r="L3" s="17" t="s">
        <v>91</v>
      </c>
      <c r="M3" s="17">
        <v>2</v>
      </c>
    </row>
    <row r="4" spans="1:13" x14ac:dyDescent="0.35">
      <c r="A4" s="21" t="s">
        <v>9</v>
      </c>
      <c r="B4" s="21" t="s">
        <v>270</v>
      </c>
      <c r="C4" s="21" t="s">
        <v>439</v>
      </c>
      <c r="D4" s="21" t="s">
        <v>440</v>
      </c>
      <c r="E4" s="21">
        <v>9.0009999999999994</v>
      </c>
      <c r="F4" s="21" t="s">
        <v>441</v>
      </c>
      <c r="G4" s="21" t="s">
        <v>442</v>
      </c>
      <c r="H4" s="21" t="s">
        <v>443</v>
      </c>
      <c r="I4" s="17"/>
      <c r="J4" s="21" t="s">
        <v>89</v>
      </c>
      <c r="K4" s="21" t="s">
        <v>90</v>
      </c>
      <c r="L4" s="21" t="s">
        <v>91</v>
      </c>
      <c r="M4" s="21">
        <v>2</v>
      </c>
    </row>
    <row r="5" spans="1:13" x14ac:dyDescent="0.35">
      <c r="A5" s="21" t="s">
        <v>9</v>
      </c>
      <c r="B5" s="21" t="s">
        <v>270</v>
      </c>
      <c r="C5" s="21" t="s">
        <v>337</v>
      </c>
      <c r="D5" s="21" t="s">
        <v>210</v>
      </c>
      <c r="E5" s="21">
        <v>5.0010000000000003</v>
      </c>
      <c r="F5" s="21" t="s">
        <v>97</v>
      </c>
      <c r="G5" s="21" t="s">
        <v>196</v>
      </c>
      <c r="H5" s="21" t="s">
        <v>370</v>
      </c>
      <c r="I5" s="17"/>
      <c r="J5" s="17" t="s">
        <v>89</v>
      </c>
      <c r="K5" s="17" t="s">
        <v>90</v>
      </c>
      <c r="L5" s="17" t="s">
        <v>91</v>
      </c>
      <c r="M5" s="17">
        <v>2</v>
      </c>
    </row>
    <row r="6" spans="1:13" x14ac:dyDescent="0.35">
      <c r="A6" s="21" t="s">
        <v>9</v>
      </c>
      <c r="B6" s="21" t="s">
        <v>270</v>
      </c>
      <c r="C6" s="21" t="s">
        <v>338</v>
      </c>
      <c r="D6" s="21" t="s">
        <v>210</v>
      </c>
      <c r="E6" s="21">
        <v>5.0010000000000003</v>
      </c>
      <c r="F6" s="21" t="s">
        <v>97</v>
      </c>
      <c r="G6" s="21" t="s">
        <v>197</v>
      </c>
      <c r="H6" s="21" t="s">
        <v>371</v>
      </c>
      <c r="I6" s="17"/>
      <c r="J6" s="17" t="s">
        <v>89</v>
      </c>
      <c r="K6" s="17" t="s">
        <v>90</v>
      </c>
      <c r="L6" s="17" t="s">
        <v>91</v>
      </c>
      <c r="M6" s="17">
        <v>2</v>
      </c>
    </row>
    <row r="7" spans="1:13" x14ac:dyDescent="0.35">
      <c r="A7" s="25" t="s">
        <v>9</v>
      </c>
      <c r="B7" s="25" t="s">
        <v>270</v>
      </c>
      <c r="C7" s="25" t="s">
        <v>339</v>
      </c>
      <c r="D7" s="25" t="s">
        <v>210</v>
      </c>
      <c r="E7" s="25">
        <v>5.0010000000000003</v>
      </c>
      <c r="F7" s="25" t="s">
        <v>97</v>
      </c>
      <c r="G7" s="25" t="s">
        <v>198</v>
      </c>
      <c r="H7" s="25" t="s">
        <v>372</v>
      </c>
      <c r="I7" s="19"/>
      <c r="J7" s="19" t="s">
        <v>89</v>
      </c>
      <c r="K7" s="19" t="s">
        <v>90</v>
      </c>
      <c r="L7" s="19" t="s">
        <v>91</v>
      </c>
      <c r="M7" s="19">
        <v>2</v>
      </c>
    </row>
    <row r="8" spans="1:13" x14ac:dyDescent="0.35">
      <c r="A8" s="21" t="s">
        <v>9</v>
      </c>
      <c r="B8" s="21" t="s">
        <v>331</v>
      </c>
      <c r="C8" s="21" t="s">
        <v>332</v>
      </c>
      <c r="D8" s="21" t="s">
        <v>273</v>
      </c>
      <c r="E8" s="21"/>
      <c r="F8" s="21" t="s">
        <v>74</v>
      </c>
      <c r="G8" s="21" t="s">
        <v>191</v>
      </c>
      <c r="H8" s="21" t="s">
        <v>373</v>
      </c>
      <c r="I8" s="17"/>
      <c r="J8" s="17" t="s">
        <v>89</v>
      </c>
      <c r="K8" s="17" t="s">
        <v>90</v>
      </c>
      <c r="L8" s="17" t="s">
        <v>91</v>
      </c>
      <c r="M8" s="17">
        <v>2</v>
      </c>
    </row>
    <row r="9" spans="1:13" x14ac:dyDescent="0.35">
      <c r="A9" s="25" t="s">
        <v>9</v>
      </c>
      <c r="B9" s="25" t="s">
        <v>331</v>
      </c>
      <c r="C9" s="25" t="s">
        <v>333</v>
      </c>
      <c r="D9" s="25" t="s">
        <v>438</v>
      </c>
      <c r="E9" s="25">
        <v>5.0110000000000001</v>
      </c>
      <c r="F9" s="25" t="s">
        <v>80</v>
      </c>
      <c r="G9" s="25" t="s">
        <v>192</v>
      </c>
      <c r="H9" s="25" t="s">
        <v>374</v>
      </c>
      <c r="I9" s="19"/>
      <c r="J9" s="19" t="s">
        <v>89</v>
      </c>
      <c r="K9" s="19" t="s">
        <v>90</v>
      </c>
      <c r="L9" s="19" t="s">
        <v>91</v>
      </c>
      <c r="M9" s="19">
        <v>2</v>
      </c>
    </row>
    <row r="10" spans="1:13" x14ac:dyDescent="0.35">
      <c r="A10" s="21" t="s">
        <v>9</v>
      </c>
      <c r="B10" s="21" t="s">
        <v>334</v>
      </c>
      <c r="C10" s="21" t="s">
        <v>340</v>
      </c>
      <c r="D10" s="21" t="s">
        <v>190</v>
      </c>
      <c r="E10" s="21">
        <v>24.11</v>
      </c>
      <c r="F10" s="21" t="s">
        <v>74</v>
      </c>
      <c r="G10" s="21" t="s">
        <v>348</v>
      </c>
      <c r="H10" s="21" t="s">
        <v>375</v>
      </c>
      <c r="I10" s="17"/>
      <c r="J10" s="17" t="s">
        <v>89</v>
      </c>
      <c r="K10" s="17" t="s">
        <v>90</v>
      </c>
      <c r="L10" s="17" t="s">
        <v>91</v>
      </c>
      <c r="M10" s="17">
        <v>2</v>
      </c>
    </row>
    <row r="11" spans="1:13" x14ac:dyDescent="0.35">
      <c r="A11" s="25" t="s">
        <v>9</v>
      </c>
      <c r="B11" s="25" t="s">
        <v>334</v>
      </c>
      <c r="C11" s="25" t="s">
        <v>341</v>
      </c>
      <c r="D11" s="25" t="s">
        <v>437</v>
      </c>
      <c r="E11" s="26">
        <v>12</v>
      </c>
      <c r="F11" s="25" t="s">
        <v>80</v>
      </c>
      <c r="G11" s="25" t="s">
        <v>193</v>
      </c>
      <c r="H11" s="25" t="s">
        <v>376</v>
      </c>
      <c r="I11" s="19"/>
      <c r="J11" s="19" t="s">
        <v>89</v>
      </c>
      <c r="K11" s="19" t="s">
        <v>90</v>
      </c>
      <c r="L11" s="19" t="s">
        <v>91</v>
      </c>
      <c r="M11" s="19">
        <v>2</v>
      </c>
    </row>
    <row r="12" spans="1:13" x14ac:dyDescent="0.35">
      <c r="A12" s="21" t="s">
        <v>9</v>
      </c>
      <c r="B12" s="21" t="s">
        <v>342</v>
      </c>
      <c r="C12" s="21" t="s">
        <v>343</v>
      </c>
      <c r="D12" s="21" t="s">
        <v>436</v>
      </c>
      <c r="E12" s="21">
        <v>24.11</v>
      </c>
      <c r="F12" s="21" t="s">
        <v>74</v>
      </c>
      <c r="G12" s="21" t="s">
        <v>349</v>
      </c>
      <c r="H12" s="21" t="s">
        <v>377</v>
      </c>
      <c r="I12" s="17"/>
      <c r="J12" s="17" t="s">
        <v>89</v>
      </c>
      <c r="K12" s="17" t="s">
        <v>90</v>
      </c>
      <c r="L12" s="17" t="s">
        <v>91</v>
      </c>
      <c r="M12" s="17">
        <v>2</v>
      </c>
    </row>
    <row r="13" spans="1:13" x14ac:dyDescent="0.35">
      <c r="A13" s="25" t="s">
        <v>9</v>
      </c>
      <c r="B13" s="25" t="s">
        <v>342</v>
      </c>
      <c r="C13" s="25" t="s">
        <v>344</v>
      </c>
      <c r="D13" s="25" t="s">
        <v>434</v>
      </c>
      <c r="E13" s="26">
        <v>12</v>
      </c>
      <c r="F13" s="25" t="s">
        <v>80</v>
      </c>
      <c r="G13" s="25" t="s">
        <v>435</v>
      </c>
      <c r="H13" s="25" t="s">
        <v>378</v>
      </c>
      <c r="I13" s="19"/>
      <c r="J13" s="19" t="s">
        <v>89</v>
      </c>
      <c r="K13" s="19" t="s">
        <v>90</v>
      </c>
      <c r="L13" s="19" t="s">
        <v>91</v>
      </c>
      <c r="M13" s="19">
        <v>2</v>
      </c>
    </row>
    <row r="14" spans="1:13" x14ac:dyDescent="0.35">
      <c r="A14" s="17" t="s">
        <v>9</v>
      </c>
      <c r="B14" s="17" t="s">
        <v>236</v>
      </c>
      <c r="C14" s="17" t="s">
        <v>345</v>
      </c>
      <c r="D14" s="21" t="s">
        <v>470</v>
      </c>
      <c r="E14" s="21"/>
      <c r="F14" s="17" t="s">
        <v>74</v>
      </c>
      <c r="G14" s="21"/>
      <c r="H14" s="21" t="s">
        <v>379</v>
      </c>
      <c r="I14" s="21"/>
      <c r="J14" s="21" t="s">
        <v>89</v>
      </c>
      <c r="K14" s="21" t="s">
        <v>90</v>
      </c>
      <c r="L14" s="21" t="s">
        <v>91</v>
      </c>
      <c r="M14" s="21">
        <v>2</v>
      </c>
    </row>
    <row r="15" spans="1:13" x14ac:dyDescent="0.35">
      <c r="A15" s="19" t="s">
        <v>9</v>
      </c>
      <c r="B15" s="19" t="s">
        <v>236</v>
      </c>
      <c r="C15" s="19" t="s">
        <v>346</v>
      </c>
      <c r="D15" s="25" t="s">
        <v>469</v>
      </c>
      <c r="E15" s="25"/>
      <c r="F15" s="19" t="s">
        <v>80</v>
      </c>
      <c r="G15" s="25"/>
      <c r="H15" s="25" t="s">
        <v>380</v>
      </c>
      <c r="I15" s="25"/>
      <c r="J15" s="25" t="s">
        <v>89</v>
      </c>
      <c r="K15" s="25" t="s">
        <v>90</v>
      </c>
      <c r="L15" s="25" t="s">
        <v>91</v>
      </c>
      <c r="M15" s="25">
        <v>2</v>
      </c>
    </row>
    <row r="16" spans="1:13" x14ac:dyDescent="0.35">
      <c r="A16" s="21" t="s">
        <v>9</v>
      </c>
      <c r="B16" s="21" t="s">
        <v>347</v>
      </c>
      <c r="C16" s="21" t="s">
        <v>350</v>
      </c>
      <c r="D16" s="21" t="s">
        <v>94</v>
      </c>
      <c r="E16" s="21" t="s">
        <v>366</v>
      </c>
      <c r="F16" s="21" t="s">
        <v>74</v>
      </c>
      <c r="G16" s="21" t="s">
        <v>348</v>
      </c>
      <c r="H16" s="21" t="s">
        <v>381</v>
      </c>
      <c r="I16" s="17"/>
      <c r="J16" s="17" t="s">
        <v>89</v>
      </c>
      <c r="K16" s="17" t="s">
        <v>90</v>
      </c>
      <c r="L16" s="17" t="s">
        <v>91</v>
      </c>
      <c r="M16" s="17">
        <v>2</v>
      </c>
    </row>
    <row r="17" spans="1:13" x14ac:dyDescent="0.35">
      <c r="A17" s="21" t="s">
        <v>9</v>
      </c>
      <c r="B17" s="21" t="s">
        <v>347</v>
      </c>
      <c r="C17" s="21" t="s">
        <v>351</v>
      </c>
      <c r="D17" s="21" t="s">
        <v>444</v>
      </c>
      <c r="E17" s="21">
        <v>12</v>
      </c>
      <c r="F17" s="21" t="s">
        <v>80</v>
      </c>
      <c r="G17" s="21" t="s">
        <v>458</v>
      </c>
      <c r="H17" s="21" t="s">
        <v>382</v>
      </c>
      <c r="I17" s="17"/>
      <c r="J17" s="17" t="s">
        <v>89</v>
      </c>
      <c r="K17" s="17" t="s">
        <v>90</v>
      </c>
      <c r="L17" s="17" t="s">
        <v>91</v>
      </c>
      <c r="M17" s="17">
        <v>2</v>
      </c>
    </row>
    <row r="18" spans="1:13" x14ac:dyDescent="0.35">
      <c r="A18" s="21" t="s">
        <v>9</v>
      </c>
      <c r="B18" s="21" t="s">
        <v>347</v>
      </c>
      <c r="C18" s="21" t="s">
        <v>352</v>
      </c>
      <c r="D18" s="21" t="s">
        <v>210</v>
      </c>
      <c r="E18" s="21">
        <v>5.0010000000000003</v>
      </c>
      <c r="F18" s="21" t="s">
        <v>97</v>
      </c>
      <c r="G18" s="21" t="s">
        <v>359</v>
      </c>
      <c r="H18" s="21" t="s">
        <v>383</v>
      </c>
      <c r="I18" s="17"/>
      <c r="J18" s="17" t="s">
        <v>89</v>
      </c>
      <c r="K18" s="17" t="s">
        <v>90</v>
      </c>
      <c r="L18" s="17" t="s">
        <v>91</v>
      </c>
      <c r="M18" s="17">
        <v>2</v>
      </c>
    </row>
    <row r="19" spans="1:13" x14ac:dyDescent="0.35">
      <c r="A19" s="21" t="s">
        <v>9</v>
      </c>
      <c r="B19" s="21" t="s">
        <v>347</v>
      </c>
      <c r="C19" s="21" t="s">
        <v>353</v>
      </c>
      <c r="D19" s="21" t="s">
        <v>210</v>
      </c>
      <c r="E19" s="21">
        <v>5.0010000000000003</v>
      </c>
      <c r="F19" s="21" t="s">
        <v>97</v>
      </c>
      <c r="G19" s="21" t="s">
        <v>360</v>
      </c>
      <c r="H19" s="21" t="s">
        <v>384</v>
      </c>
      <c r="I19" s="17"/>
      <c r="J19" s="17" t="s">
        <v>89</v>
      </c>
      <c r="K19" s="17" t="s">
        <v>90</v>
      </c>
      <c r="L19" s="17" t="s">
        <v>91</v>
      </c>
      <c r="M19" s="17">
        <v>2</v>
      </c>
    </row>
    <row r="20" spans="1:13" x14ac:dyDescent="0.35">
      <c r="A20" s="21" t="s">
        <v>9</v>
      </c>
      <c r="B20" s="21" t="s">
        <v>347</v>
      </c>
      <c r="C20" s="21" t="s">
        <v>354</v>
      </c>
      <c r="D20" s="21" t="s">
        <v>210</v>
      </c>
      <c r="E20" s="21">
        <v>5.0010000000000003</v>
      </c>
      <c r="F20" s="21" t="s">
        <v>97</v>
      </c>
      <c r="G20" s="21" t="s">
        <v>361</v>
      </c>
      <c r="H20" s="21" t="s">
        <v>385</v>
      </c>
      <c r="I20" s="17"/>
      <c r="J20" s="17" t="s">
        <v>89</v>
      </c>
      <c r="K20" s="17" t="s">
        <v>90</v>
      </c>
      <c r="L20" s="17" t="s">
        <v>91</v>
      </c>
      <c r="M20" s="17">
        <v>2</v>
      </c>
    </row>
    <row r="21" spans="1:13" x14ac:dyDescent="0.35">
      <c r="A21" s="21" t="s">
        <v>9</v>
      </c>
      <c r="B21" s="21" t="s">
        <v>347</v>
      </c>
      <c r="C21" s="21" t="s">
        <v>355</v>
      </c>
      <c r="D21" s="21" t="s">
        <v>210</v>
      </c>
      <c r="E21" s="21">
        <v>5.0010000000000003</v>
      </c>
      <c r="F21" s="21" t="s">
        <v>97</v>
      </c>
      <c r="G21" s="21" t="s">
        <v>362</v>
      </c>
      <c r="H21" s="21" t="s">
        <v>386</v>
      </c>
      <c r="I21" s="17"/>
      <c r="J21" s="17" t="s">
        <v>89</v>
      </c>
      <c r="K21" s="17" t="s">
        <v>90</v>
      </c>
      <c r="L21" s="17" t="s">
        <v>91</v>
      </c>
      <c r="M21" s="17">
        <v>2</v>
      </c>
    </row>
    <row r="22" spans="1:13" x14ac:dyDescent="0.35">
      <c r="A22" s="21" t="s">
        <v>9</v>
      </c>
      <c r="B22" s="21" t="s">
        <v>347</v>
      </c>
      <c r="C22" s="21" t="s">
        <v>356</v>
      </c>
      <c r="D22" s="21" t="s">
        <v>210</v>
      </c>
      <c r="E22" s="21">
        <v>5.0010000000000003</v>
      </c>
      <c r="F22" s="21" t="s">
        <v>97</v>
      </c>
      <c r="G22" s="21" t="s">
        <v>363</v>
      </c>
      <c r="H22" s="21" t="s">
        <v>387</v>
      </c>
      <c r="I22" s="17"/>
      <c r="J22" s="17" t="s">
        <v>89</v>
      </c>
      <c r="K22" s="17" t="s">
        <v>90</v>
      </c>
      <c r="L22" s="17" t="s">
        <v>91</v>
      </c>
      <c r="M22" s="17">
        <v>2</v>
      </c>
    </row>
    <row r="23" spans="1:13" x14ac:dyDescent="0.35">
      <c r="A23" s="21" t="s">
        <v>9</v>
      </c>
      <c r="B23" s="21" t="s">
        <v>347</v>
      </c>
      <c r="C23" s="21" t="s">
        <v>357</v>
      </c>
      <c r="D23" s="21" t="s">
        <v>210</v>
      </c>
      <c r="E23" s="21">
        <v>5.0010000000000003</v>
      </c>
      <c r="F23" s="21" t="s">
        <v>97</v>
      </c>
      <c r="G23" s="21" t="s">
        <v>364</v>
      </c>
      <c r="H23" s="21" t="s">
        <v>388</v>
      </c>
      <c r="I23" s="17"/>
      <c r="J23" s="17" t="s">
        <v>89</v>
      </c>
      <c r="K23" s="17" t="s">
        <v>90</v>
      </c>
      <c r="L23" s="17" t="s">
        <v>91</v>
      </c>
      <c r="M23" s="17">
        <v>2</v>
      </c>
    </row>
    <row r="24" spans="1:13" x14ac:dyDescent="0.35">
      <c r="A24" s="25" t="s">
        <v>9</v>
      </c>
      <c r="B24" s="25" t="s">
        <v>347</v>
      </c>
      <c r="C24" s="25" t="s">
        <v>358</v>
      </c>
      <c r="D24" s="25" t="s">
        <v>209</v>
      </c>
      <c r="E24" s="25"/>
      <c r="F24" s="25" t="s">
        <v>211</v>
      </c>
      <c r="G24" s="25" t="s">
        <v>365</v>
      </c>
      <c r="H24" s="25" t="s">
        <v>389</v>
      </c>
      <c r="I24" s="19"/>
      <c r="J24" s="19" t="s">
        <v>89</v>
      </c>
      <c r="K24" s="19" t="s">
        <v>90</v>
      </c>
      <c r="L24" s="19" t="s">
        <v>91</v>
      </c>
      <c r="M24" s="19">
        <v>2</v>
      </c>
    </row>
    <row r="25" spans="1:13" x14ac:dyDescent="0.35">
      <c r="A25" s="65" t="s">
        <v>9</v>
      </c>
      <c r="B25" s="65" t="s">
        <v>216</v>
      </c>
      <c r="C25" s="65" t="s">
        <v>390</v>
      </c>
      <c r="D25" s="65" t="s">
        <v>221</v>
      </c>
      <c r="E25" s="65"/>
      <c r="F25" s="65" t="s">
        <v>74</v>
      </c>
      <c r="G25" s="66">
        <v>100100100101</v>
      </c>
      <c r="H25" s="65"/>
      <c r="I25" s="65" t="s">
        <v>495</v>
      </c>
      <c r="J25" s="65" t="s">
        <v>89</v>
      </c>
      <c r="K25" s="65" t="s">
        <v>90</v>
      </c>
      <c r="L25" s="65" t="s">
        <v>91</v>
      </c>
      <c r="M25" s="65">
        <v>2</v>
      </c>
    </row>
    <row r="26" spans="1:13" x14ac:dyDescent="0.35">
      <c r="A26" s="21" t="s">
        <v>9</v>
      </c>
      <c r="B26" s="21" t="s">
        <v>216</v>
      </c>
      <c r="C26" s="21" t="s">
        <v>497</v>
      </c>
      <c r="D26" s="21" t="s">
        <v>455</v>
      </c>
      <c r="E26" s="21"/>
      <c r="F26" s="21" t="s">
        <v>77</v>
      </c>
      <c r="G26" s="21" t="s">
        <v>543</v>
      </c>
      <c r="H26" s="21"/>
      <c r="I26" s="17" t="s">
        <v>498</v>
      </c>
      <c r="J26" s="21" t="s">
        <v>89</v>
      </c>
      <c r="K26" s="21" t="s">
        <v>90</v>
      </c>
      <c r="L26" s="21" t="s">
        <v>91</v>
      </c>
      <c r="M26" s="21">
        <v>2</v>
      </c>
    </row>
    <row r="27" spans="1:13" x14ac:dyDescent="0.35">
      <c r="A27" s="21" t="s">
        <v>9</v>
      </c>
      <c r="B27" s="21" t="s">
        <v>216</v>
      </c>
      <c r="C27" s="21" t="s">
        <v>496</v>
      </c>
      <c r="D27" s="21" t="s">
        <v>455</v>
      </c>
      <c r="E27" s="21"/>
      <c r="F27" s="21" t="s">
        <v>77</v>
      </c>
      <c r="G27" s="21" t="s">
        <v>544</v>
      </c>
      <c r="H27" s="21"/>
      <c r="I27" s="17" t="s">
        <v>499</v>
      </c>
      <c r="J27" s="21" t="s">
        <v>89</v>
      </c>
      <c r="K27" s="21" t="s">
        <v>90</v>
      </c>
      <c r="L27" s="21" t="s">
        <v>91</v>
      </c>
      <c r="M27" s="21">
        <v>2</v>
      </c>
    </row>
    <row r="28" spans="1:13" x14ac:dyDescent="0.35">
      <c r="A28" s="21" t="s">
        <v>9</v>
      </c>
      <c r="B28" s="21" t="s">
        <v>216</v>
      </c>
      <c r="C28" s="21" t="s">
        <v>536</v>
      </c>
      <c r="D28" s="21" t="s">
        <v>534</v>
      </c>
      <c r="E28" s="21"/>
      <c r="F28" s="21" t="s">
        <v>441</v>
      </c>
      <c r="G28" s="21"/>
      <c r="H28" s="21" t="s">
        <v>541</v>
      </c>
      <c r="I28" s="17" t="s">
        <v>500</v>
      </c>
      <c r="J28" s="21" t="s">
        <v>89</v>
      </c>
      <c r="K28" s="21" t="s">
        <v>90</v>
      </c>
      <c r="L28" s="21" t="s">
        <v>91</v>
      </c>
      <c r="M28" s="21">
        <v>2</v>
      </c>
    </row>
    <row r="29" spans="1:13" x14ac:dyDescent="0.35">
      <c r="A29" s="21" t="s">
        <v>9</v>
      </c>
      <c r="B29" s="21" t="s">
        <v>216</v>
      </c>
      <c r="C29" s="21" t="s">
        <v>537</v>
      </c>
      <c r="D29" s="21" t="s">
        <v>538</v>
      </c>
      <c r="E29" s="21"/>
      <c r="F29" s="21" t="s">
        <v>441</v>
      </c>
      <c r="G29" s="21"/>
      <c r="H29" s="21" t="s">
        <v>540</v>
      </c>
      <c r="I29" s="17" t="s">
        <v>539</v>
      </c>
      <c r="J29" s="21" t="s">
        <v>89</v>
      </c>
      <c r="K29" s="21" t="s">
        <v>90</v>
      </c>
      <c r="L29" s="21" t="s">
        <v>91</v>
      </c>
      <c r="M29" s="21">
        <v>2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M2"/>
  <sheetViews>
    <sheetView workbookViewId="0">
      <pane ySplit="1" topLeftCell="A2" activePane="bottomLeft" state="frozen"/>
      <selection activeCell="B42" sqref="B42"/>
      <selection pane="bottomLeft" activeCell="H2" sqref="H2"/>
    </sheetView>
  </sheetViews>
  <sheetFormatPr baseColWidth="10" defaultRowHeight="14.5" x14ac:dyDescent="0.35"/>
  <cols>
    <col min="1" max="2" width="14.7265625" style="1" bestFit="1" customWidth="1"/>
    <col min="3" max="3" width="23" style="1" bestFit="1" customWidth="1"/>
    <col min="4" max="5" width="14" style="1" customWidth="1"/>
    <col min="6" max="8" width="11.453125" style="1"/>
    <col min="9" max="9" width="11.7265625" style="1" customWidth="1"/>
    <col min="10" max="10" width="14" style="1" bestFit="1" customWidth="1"/>
    <col min="11" max="12" width="14" style="1" customWidth="1"/>
    <col min="13" max="13" width="11.453125" style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7" t="s">
        <v>139</v>
      </c>
      <c r="B2" s="17" t="s">
        <v>139</v>
      </c>
      <c r="C2" s="17" t="s">
        <v>140</v>
      </c>
      <c r="D2" s="17">
        <v>1763</v>
      </c>
      <c r="E2" s="34" t="s">
        <v>144</v>
      </c>
      <c r="F2" s="17" t="s">
        <v>74</v>
      </c>
      <c r="G2" s="17" t="s">
        <v>143</v>
      </c>
      <c r="H2" s="17" t="s">
        <v>145</v>
      </c>
      <c r="I2" s="17"/>
      <c r="J2" s="17" t="s">
        <v>89</v>
      </c>
      <c r="K2" s="17" t="s">
        <v>142</v>
      </c>
      <c r="L2" s="17" t="s">
        <v>141</v>
      </c>
      <c r="M2" s="17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M11"/>
  <sheetViews>
    <sheetView workbookViewId="0">
      <pane ySplit="1" topLeftCell="A2" activePane="bottomLeft" state="frozen"/>
      <selection activeCell="B42" sqref="B42"/>
      <selection pane="bottomLeft" activeCell="I4" sqref="I4"/>
    </sheetView>
  </sheetViews>
  <sheetFormatPr baseColWidth="10" defaultRowHeight="14.5" x14ac:dyDescent="0.35"/>
  <cols>
    <col min="1" max="2" width="11.453125" style="2"/>
    <col min="3" max="3" width="23" style="2" bestFit="1" customWidth="1"/>
    <col min="4" max="4" width="15.453125" style="2" bestFit="1" customWidth="1"/>
    <col min="5" max="5" width="14" style="2" customWidth="1"/>
    <col min="6" max="6" width="11.453125" style="2"/>
    <col min="7" max="7" width="14.7265625" bestFit="1" customWidth="1"/>
    <col min="8" max="8" width="13.7265625" bestFit="1" customWidth="1"/>
    <col min="9" max="9" width="11.7265625" style="1" customWidth="1"/>
    <col min="10" max="10" width="14.7265625" bestFit="1" customWidth="1"/>
    <col min="11" max="12" width="14" customWidth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21" t="s">
        <v>59</v>
      </c>
      <c r="B2" s="21" t="s">
        <v>59</v>
      </c>
      <c r="C2" s="21" t="s">
        <v>471</v>
      </c>
      <c r="D2" s="21" t="s">
        <v>190</v>
      </c>
      <c r="E2" s="43">
        <v>20.13</v>
      </c>
      <c r="F2" s="21" t="s">
        <v>74</v>
      </c>
      <c r="G2" s="21" t="s">
        <v>474</v>
      </c>
      <c r="H2" s="39"/>
      <c r="I2" s="17" t="s">
        <v>477</v>
      </c>
      <c r="J2" s="39" t="s">
        <v>89</v>
      </c>
      <c r="K2" s="17" t="s">
        <v>142</v>
      </c>
      <c r="L2" s="17" t="s">
        <v>141</v>
      </c>
      <c r="M2" s="17">
        <v>4</v>
      </c>
    </row>
    <row r="3" spans="1:13" x14ac:dyDescent="0.35">
      <c r="A3" s="21" t="s">
        <v>59</v>
      </c>
      <c r="B3" s="21" t="s">
        <v>59</v>
      </c>
      <c r="C3" s="21" t="s">
        <v>472</v>
      </c>
      <c r="D3" s="21"/>
      <c r="E3" s="21"/>
      <c r="F3" s="21" t="s">
        <v>77</v>
      </c>
      <c r="G3" s="21" t="s">
        <v>481</v>
      </c>
      <c r="H3" s="39"/>
      <c r="I3" s="17" t="s">
        <v>478</v>
      </c>
      <c r="J3" s="39" t="s">
        <v>89</v>
      </c>
      <c r="K3" s="17" t="s">
        <v>142</v>
      </c>
      <c r="L3" s="17" t="s">
        <v>141</v>
      </c>
      <c r="M3" s="17">
        <v>4</v>
      </c>
    </row>
    <row r="4" spans="1:13" x14ac:dyDescent="0.35">
      <c r="A4" s="21" t="s">
        <v>59</v>
      </c>
      <c r="B4" s="21" t="s">
        <v>59</v>
      </c>
      <c r="C4" s="21" t="s">
        <v>473</v>
      </c>
      <c r="D4" s="21"/>
      <c r="E4" s="21"/>
      <c r="F4" s="21" t="s">
        <v>80</v>
      </c>
      <c r="G4" s="21" t="s">
        <v>475</v>
      </c>
      <c r="H4" s="39"/>
      <c r="I4" s="17" t="s">
        <v>479</v>
      </c>
      <c r="J4" s="39" t="s">
        <v>89</v>
      </c>
      <c r="K4" s="17" t="s">
        <v>142</v>
      </c>
      <c r="L4" s="17" t="s">
        <v>141</v>
      </c>
      <c r="M4" s="17">
        <v>4</v>
      </c>
    </row>
    <row r="5" spans="1:13" x14ac:dyDescent="0.35">
      <c r="A5" s="21" t="s">
        <v>59</v>
      </c>
      <c r="B5" s="21" t="s">
        <v>59</v>
      </c>
      <c r="C5" s="21" t="s">
        <v>476</v>
      </c>
      <c r="D5" s="21" t="s">
        <v>440</v>
      </c>
      <c r="E5" s="21"/>
      <c r="F5" s="21" t="s">
        <v>441</v>
      </c>
      <c r="G5" s="39"/>
      <c r="H5" s="39" t="s">
        <v>557</v>
      </c>
      <c r="I5" s="17" t="s">
        <v>480</v>
      </c>
      <c r="J5" s="39" t="s">
        <v>89</v>
      </c>
      <c r="K5" s="17" t="s">
        <v>142</v>
      </c>
      <c r="L5" s="17" t="s">
        <v>141</v>
      </c>
      <c r="M5" s="17">
        <v>4</v>
      </c>
    </row>
    <row r="6" spans="1:13" x14ac:dyDescent="0.35">
      <c r="A6" s="21" t="s">
        <v>59</v>
      </c>
      <c r="B6" s="21" t="s">
        <v>59</v>
      </c>
      <c r="C6" s="21" t="s">
        <v>516</v>
      </c>
      <c r="D6" s="21" t="s">
        <v>517</v>
      </c>
      <c r="E6" s="21">
        <v>14</v>
      </c>
      <c r="F6" s="21"/>
      <c r="G6" s="21" t="s">
        <v>515</v>
      </c>
      <c r="H6" s="39"/>
      <c r="I6" s="17" t="s">
        <v>514</v>
      </c>
      <c r="J6" s="39" t="s">
        <v>89</v>
      </c>
      <c r="K6" s="17" t="s">
        <v>142</v>
      </c>
      <c r="L6" s="17" t="s">
        <v>141</v>
      </c>
      <c r="M6" s="17">
        <v>4</v>
      </c>
    </row>
    <row r="7" spans="1:13" x14ac:dyDescent="0.35">
      <c r="M7" s="1"/>
    </row>
    <row r="8" spans="1:13" x14ac:dyDescent="0.35">
      <c r="M8" s="1"/>
    </row>
    <row r="9" spans="1:13" x14ac:dyDescent="0.35">
      <c r="M9" s="1"/>
    </row>
    <row r="10" spans="1:13" x14ac:dyDescent="0.35">
      <c r="M10" s="1"/>
    </row>
    <row r="11" spans="1:13" x14ac:dyDescent="0.35">
      <c r="M1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M14"/>
  <sheetViews>
    <sheetView topLeftCell="C1" workbookViewId="0">
      <pane ySplit="1" topLeftCell="A2" activePane="bottomLeft" state="frozen"/>
      <selection activeCell="B42" sqref="B42"/>
      <selection pane="bottomLeft" activeCell="H14" activeCellId="1" sqref="H12 H14"/>
    </sheetView>
  </sheetViews>
  <sheetFormatPr baseColWidth="10" defaultRowHeight="14.5" x14ac:dyDescent="0.35"/>
  <cols>
    <col min="1" max="1" width="11.453125" style="1"/>
    <col min="2" max="2" width="13.1796875" style="1" bestFit="1" customWidth="1"/>
    <col min="3" max="3" width="24.08984375" style="1" bestFit="1" customWidth="1"/>
    <col min="4" max="4" width="14" style="1" customWidth="1"/>
    <col min="5" max="5" width="7.90625" style="1" customWidth="1"/>
    <col min="6" max="6" width="11.453125" style="1"/>
    <col min="7" max="7" width="14.7265625" style="1" bestFit="1" customWidth="1"/>
    <col min="8" max="8" width="11.7265625" style="1" bestFit="1" customWidth="1"/>
    <col min="9" max="9" width="11.7265625" style="1" customWidth="1"/>
    <col min="10" max="10" width="14.7265625" style="1" bestFit="1" customWidth="1"/>
    <col min="11" max="12" width="14" style="1" customWidth="1"/>
    <col min="13" max="13" width="11.453125" style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" t="s">
        <v>625</v>
      </c>
      <c r="B2" s="1" t="s">
        <v>73</v>
      </c>
      <c r="C2" s="80" t="s">
        <v>613</v>
      </c>
      <c r="D2" s="17" t="s">
        <v>76</v>
      </c>
      <c r="E2" s="17"/>
      <c r="F2" s="17" t="s">
        <v>614</v>
      </c>
      <c r="G2" s="18" t="s">
        <v>528</v>
      </c>
      <c r="H2" s="17" t="s">
        <v>156</v>
      </c>
      <c r="I2" s="17"/>
      <c r="J2" s="17" t="s">
        <v>89</v>
      </c>
      <c r="K2" s="17" t="s">
        <v>90</v>
      </c>
      <c r="L2" s="17" t="s">
        <v>91</v>
      </c>
      <c r="M2" s="17">
        <v>2</v>
      </c>
    </row>
    <row r="3" spans="1:13" x14ac:dyDescent="0.35">
      <c r="A3" s="1" t="s">
        <v>625</v>
      </c>
      <c r="B3" s="1" t="s">
        <v>78</v>
      </c>
      <c r="C3" s="17" t="s">
        <v>616</v>
      </c>
      <c r="D3" s="17" t="s">
        <v>76</v>
      </c>
      <c r="E3" s="17"/>
      <c r="F3" s="17" t="s">
        <v>74</v>
      </c>
      <c r="G3" s="18" t="s">
        <v>485</v>
      </c>
      <c r="H3" s="17" t="s">
        <v>157</v>
      </c>
      <c r="I3" s="17"/>
      <c r="J3" s="17" t="s">
        <v>89</v>
      </c>
      <c r="K3" s="17" t="s">
        <v>90</v>
      </c>
      <c r="L3" s="17" t="s">
        <v>91</v>
      </c>
      <c r="M3" s="17">
        <v>2</v>
      </c>
    </row>
    <row r="4" spans="1:13" x14ac:dyDescent="0.35">
      <c r="A4" s="1" t="s">
        <v>625</v>
      </c>
      <c r="B4" s="1" t="s">
        <v>73</v>
      </c>
      <c r="C4" s="17" t="s">
        <v>615</v>
      </c>
      <c r="D4" s="17" t="s">
        <v>76</v>
      </c>
      <c r="E4" s="17"/>
      <c r="F4" s="17" t="s">
        <v>74</v>
      </c>
      <c r="G4" s="18" t="s">
        <v>617</v>
      </c>
      <c r="H4" s="17" t="s">
        <v>158</v>
      </c>
      <c r="I4" s="17"/>
      <c r="J4" s="17" t="s">
        <v>89</v>
      </c>
      <c r="K4" s="17" t="s">
        <v>90</v>
      </c>
      <c r="L4" s="17" t="s">
        <v>91</v>
      </c>
      <c r="M4" s="17">
        <v>2</v>
      </c>
    </row>
    <row r="5" spans="1:13" x14ac:dyDescent="0.35">
      <c r="A5" s="17" t="s">
        <v>625</v>
      </c>
      <c r="B5" s="17" t="s">
        <v>78</v>
      </c>
      <c r="C5" s="17" t="s">
        <v>620</v>
      </c>
      <c r="D5" s="17" t="s">
        <v>77</v>
      </c>
      <c r="E5" s="17"/>
      <c r="F5" s="17" t="s">
        <v>77</v>
      </c>
      <c r="G5" s="18" t="s">
        <v>279</v>
      </c>
      <c r="H5" s="17" t="s">
        <v>159</v>
      </c>
      <c r="I5" s="17"/>
      <c r="J5" s="17" t="s">
        <v>89</v>
      </c>
      <c r="K5" s="17" t="s">
        <v>90</v>
      </c>
      <c r="L5" s="17" t="s">
        <v>91</v>
      </c>
      <c r="M5" s="17">
        <v>2</v>
      </c>
    </row>
    <row r="6" spans="1:13" x14ac:dyDescent="0.35">
      <c r="A6" s="1" t="s">
        <v>625</v>
      </c>
      <c r="B6" s="1" t="s">
        <v>78</v>
      </c>
      <c r="C6" s="17" t="s">
        <v>621</v>
      </c>
      <c r="D6" s="17" t="s">
        <v>77</v>
      </c>
      <c r="E6" s="17"/>
      <c r="F6" s="17" t="s">
        <v>77</v>
      </c>
      <c r="G6" s="18" t="s">
        <v>280</v>
      </c>
      <c r="H6" s="17" t="s">
        <v>160</v>
      </c>
      <c r="I6" s="17"/>
      <c r="J6" s="17" t="s">
        <v>89</v>
      </c>
      <c r="K6" s="17" t="s">
        <v>90</v>
      </c>
      <c r="L6" s="17" t="s">
        <v>91</v>
      </c>
      <c r="M6" s="17">
        <v>2</v>
      </c>
    </row>
    <row r="7" spans="1:13" x14ac:dyDescent="0.35">
      <c r="A7" s="1" t="s">
        <v>625</v>
      </c>
      <c r="B7" s="1" t="s">
        <v>78</v>
      </c>
      <c r="C7" s="17" t="s">
        <v>622</v>
      </c>
      <c r="D7" s="17" t="s">
        <v>77</v>
      </c>
      <c r="E7" s="17"/>
      <c r="F7" s="17" t="s">
        <v>77</v>
      </c>
      <c r="G7" s="18" t="s">
        <v>619</v>
      </c>
      <c r="H7" s="17" t="s">
        <v>161</v>
      </c>
      <c r="I7" s="17"/>
      <c r="J7" s="17" t="s">
        <v>89</v>
      </c>
      <c r="K7" s="17" t="s">
        <v>90</v>
      </c>
      <c r="L7" s="17" t="s">
        <v>91</v>
      </c>
      <c r="M7" s="17">
        <v>2</v>
      </c>
    </row>
    <row r="8" spans="1:13" x14ac:dyDescent="0.35">
      <c r="A8" s="1" t="s">
        <v>625</v>
      </c>
      <c r="B8" s="1" t="s">
        <v>78</v>
      </c>
      <c r="C8" s="17" t="s">
        <v>623</v>
      </c>
      <c r="D8" s="17" t="s">
        <v>77</v>
      </c>
      <c r="E8" s="17"/>
      <c r="F8" s="17" t="s">
        <v>77</v>
      </c>
      <c r="G8" s="18" t="s">
        <v>636</v>
      </c>
      <c r="H8" s="17" t="s">
        <v>162</v>
      </c>
      <c r="I8" s="17"/>
      <c r="J8" s="17" t="s">
        <v>89</v>
      </c>
      <c r="K8" s="17" t="s">
        <v>90</v>
      </c>
      <c r="L8" s="17" t="s">
        <v>91</v>
      </c>
      <c r="M8" s="17">
        <v>2</v>
      </c>
    </row>
    <row r="9" spans="1:13" x14ac:dyDescent="0.35">
      <c r="A9" s="1" t="s">
        <v>625</v>
      </c>
      <c r="B9" s="1" t="s">
        <v>78</v>
      </c>
      <c r="C9" s="17" t="s">
        <v>626</v>
      </c>
      <c r="D9" s="17" t="s">
        <v>74</v>
      </c>
      <c r="E9" s="17"/>
      <c r="F9" s="17" t="s">
        <v>74</v>
      </c>
      <c r="G9" s="18" t="s">
        <v>627</v>
      </c>
      <c r="H9" s="17" t="s">
        <v>163</v>
      </c>
      <c r="I9" s="17"/>
      <c r="J9" s="17" t="s">
        <v>89</v>
      </c>
      <c r="K9" s="17" t="s">
        <v>90</v>
      </c>
      <c r="L9" s="17" t="s">
        <v>91</v>
      </c>
      <c r="M9" s="17">
        <v>2</v>
      </c>
    </row>
    <row r="10" spans="1:13" x14ac:dyDescent="0.35">
      <c r="A10" s="1" t="s">
        <v>625</v>
      </c>
      <c r="B10" s="1" t="s">
        <v>78</v>
      </c>
      <c r="C10" s="17" t="s">
        <v>624</v>
      </c>
      <c r="D10" s="17" t="s">
        <v>77</v>
      </c>
      <c r="E10" s="17"/>
      <c r="F10" s="17" t="s">
        <v>77</v>
      </c>
      <c r="G10" s="18" t="s">
        <v>618</v>
      </c>
      <c r="H10" s="17" t="s">
        <v>164</v>
      </c>
      <c r="I10" s="17"/>
      <c r="J10" s="17" t="s">
        <v>89</v>
      </c>
      <c r="K10" s="17" t="s">
        <v>90</v>
      </c>
      <c r="L10" s="17" t="s">
        <v>91</v>
      </c>
      <c r="M10" s="17">
        <v>2</v>
      </c>
    </row>
    <row r="11" spans="1:13" x14ac:dyDescent="0.35">
      <c r="A11" s="23" t="s">
        <v>625</v>
      </c>
      <c r="B11" s="23" t="s">
        <v>79</v>
      </c>
      <c r="C11" s="23" t="s">
        <v>631</v>
      </c>
      <c r="D11" s="23" t="s">
        <v>635</v>
      </c>
      <c r="E11" s="23"/>
      <c r="F11" s="23" t="s">
        <v>74</v>
      </c>
      <c r="G11" s="81" t="s">
        <v>637</v>
      </c>
      <c r="H11" s="23" t="s">
        <v>529</v>
      </c>
      <c r="I11" s="23"/>
      <c r="J11" s="23" t="s">
        <v>89</v>
      </c>
      <c r="K11" s="23" t="s">
        <v>90</v>
      </c>
      <c r="L11" s="23" t="s">
        <v>91</v>
      </c>
      <c r="M11" s="23">
        <v>2</v>
      </c>
    </row>
    <row r="12" spans="1:13" x14ac:dyDescent="0.35">
      <c r="A12" s="23" t="s">
        <v>625</v>
      </c>
      <c r="B12" s="23" t="s">
        <v>79</v>
      </c>
      <c r="C12" s="23" t="s">
        <v>632</v>
      </c>
      <c r="D12" s="23" t="s">
        <v>633</v>
      </c>
      <c r="E12" s="23"/>
      <c r="F12" s="23" t="s">
        <v>80</v>
      </c>
      <c r="G12" s="81" t="s">
        <v>637</v>
      </c>
      <c r="H12" s="23" t="s">
        <v>530</v>
      </c>
      <c r="I12" s="23"/>
      <c r="J12" s="23" t="s">
        <v>89</v>
      </c>
      <c r="K12" s="23" t="s">
        <v>90</v>
      </c>
      <c r="L12" s="23" t="s">
        <v>91</v>
      </c>
      <c r="M12" s="23">
        <v>2</v>
      </c>
    </row>
    <row r="13" spans="1:13" x14ac:dyDescent="0.35">
      <c r="A13" s="23" t="s">
        <v>625</v>
      </c>
      <c r="B13" s="23" t="s">
        <v>628</v>
      </c>
      <c r="C13" s="23" t="s">
        <v>629</v>
      </c>
      <c r="D13" s="23" t="s">
        <v>634</v>
      </c>
      <c r="E13" s="23"/>
      <c r="F13" s="23" t="s">
        <v>74</v>
      </c>
      <c r="G13" s="81" t="s">
        <v>638</v>
      </c>
      <c r="H13" s="23" t="s">
        <v>531</v>
      </c>
      <c r="I13" s="23"/>
      <c r="J13" s="23" t="s">
        <v>89</v>
      </c>
      <c r="K13" s="23" t="s">
        <v>90</v>
      </c>
      <c r="L13" s="23" t="s">
        <v>91</v>
      </c>
      <c r="M13" s="23">
        <v>2</v>
      </c>
    </row>
    <row r="14" spans="1:13" x14ac:dyDescent="0.35">
      <c r="A14" s="23" t="s">
        <v>625</v>
      </c>
      <c r="B14" s="23" t="s">
        <v>628</v>
      </c>
      <c r="C14" s="23" t="s">
        <v>630</v>
      </c>
      <c r="D14" s="23" t="s">
        <v>633</v>
      </c>
      <c r="E14" s="23"/>
      <c r="F14" s="23" t="s">
        <v>80</v>
      </c>
      <c r="G14" s="81" t="s">
        <v>639</v>
      </c>
      <c r="H14" s="23" t="s">
        <v>532</v>
      </c>
      <c r="I14" s="23"/>
      <c r="J14" s="23" t="s">
        <v>89</v>
      </c>
      <c r="K14" s="23" t="s">
        <v>90</v>
      </c>
      <c r="L14" s="23" t="s">
        <v>91</v>
      </c>
      <c r="M14" s="23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workbookViewId="0">
      <pane ySplit="1" topLeftCell="A26" activePane="bottomLeft" state="frozen"/>
      <selection pane="bottomLeft" activeCell="C2" sqref="C2"/>
    </sheetView>
  </sheetViews>
  <sheetFormatPr baseColWidth="10" defaultColWidth="11.453125" defaultRowHeight="14.5" x14ac:dyDescent="0.35"/>
  <cols>
    <col min="1" max="1" width="5.26953125" style="1" bestFit="1" customWidth="1"/>
    <col min="2" max="2" width="25" style="1" bestFit="1" customWidth="1"/>
    <col min="3" max="3" width="27.81640625" style="51" customWidth="1"/>
    <col min="4" max="4" width="17.7265625" style="1" customWidth="1"/>
    <col min="5" max="5" width="35.453125" style="49" customWidth="1"/>
    <col min="6" max="6" width="13.54296875" style="1" customWidth="1"/>
    <col min="7" max="7" width="16.453125" style="1" bestFit="1" customWidth="1"/>
    <col min="8" max="8" width="12.7265625" style="1" bestFit="1" customWidth="1"/>
    <col min="9" max="9" width="15.81640625" style="1" bestFit="1" customWidth="1"/>
    <col min="10" max="10" width="13.453125" style="1" bestFit="1" customWidth="1"/>
    <col min="11" max="16384" width="11.453125" style="1"/>
  </cols>
  <sheetData>
    <row r="1" spans="1:10" x14ac:dyDescent="0.35">
      <c r="A1" s="7" t="s">
        <v>23</v>
      </c>
      <c r="B1" s="7" t="s">
        <v>24</v>
      </c>
      <c r="C1" s="7" t="s">
        <v>34</v>
      </c>
      <c r="D1" s="7" t="s">
        <v>38</v>
      </c>
      <c r="E1" s="45" t="s">
        <v>492</v>
      </c>
      <c r="F1" s="7" t="s">
        <v>85</v>
      </c>
      <c r="G1" s="7" t="s">
        <v>86</v>
      </c>
      <c r="H1" s="7" t="s">
        <v>87</v>
      </c>
      <c r="I1" s="7" t="s">
        <v>491</v>
      </c>
      <c r="J1" s="7" t="s">
        <v>518</v>
      </c>
    </row>
    <row r="2" spans="1:10" x14ac:dyDescent="0.35">
      <c r="A2" s="1" t="s">
        <v>25</v>
      </c>
      <c r="B2" s="1" t="s">
        <v>26</v>
      </c>
      <c r="C2" s="41" t="s">
        <v>37</v>
      </c>
      <c r="D2" s="10" t="s">
        <v>92</v>
      </c>
      <c r="E2" s="47" t="s">
        <v>92</v>
      </c>
      <c r="F2" s="10" t="s">
        <v>92</v>
      </c>
      <c r="G2" s="10" t="s">
        <v>92</v>
      </c>
      <c r="H2" s="10" t="s">
        <v>92</v>
      </c>
      <c r="I2" s="10" t="s">
        <v>92</v>
      </c>
      <c r="J2" s="23"/>
    </row>
    <row r="3" spans="1:10" x14ac:dyDescent="0.35">
      <c r="C3" s="67" t="s">
        <v>35</v>
      </c>
      <c r="D3" s="10" t="s">
        <v>92</v>
      </c>
      <c r="E3" s="47" t="s">
        <v>92</v>
      </c>
      <c r="F3" s="10" t="s">
        <v>92</v>
      </c>
      <c r="G3" s="10" t="s">
        <v>92</v>
      </c>
      <c r="H3" s="47" t="s">
        <v>92</v>
      </c>
      <c r="I3" s="47" t="s">
        <v>92</v>
      </c>
      <c r="J3" s="10" t="s">
        <v>92</v>
      </c>
    </row>
    <row r="4" spans="1:10" x14ac:dyDescent="0.35">
      <c r="C4" s="67" t="s">
        <v>554</v>
      </c>
      <c r="D4" s="10" t="s">
        <v>92</v>
      </c>
      <c r="E4" s="47" t="s">
        <v>92</v>
      </c>
      <c r="F4" s="10" t="s">
        <v>92</v>
      </c>
      <c r="G4" s="10" t="s">
        <v>92</v>
      </c>
      <c r="H4" s="10" t="s">
        <v>92</v>
      </c>
      <c r="I4" s="10" t="s">
        <v>92</v>
      </c>
      <c r="J4" s="10" t="s">
        <v>92</v>
      </c>
    </row>
    <row r="5" spans="1:10" x14ac:dyDescent="0.35">
      <c r="C5" s="67" t="s">
        <v>36</v>
      </c>
      <c r="D5" s="10" t="s">
        <v>92</v>
      </c>
      <c r="E5" s="47" t="s">
        <v>92</v>
      </c>
      <c r="F5" s="10" t="s">
        <v>92</v>
      </c>
      <c r="G5" s="10" t="s">
        <v>92</v>
      </c>
      <c r="H5" s="10" t="s">
        <v>92</v>
      </c>
      <c r="I5" s="10" t="s">
        <v>92</v>
      </c>
      <c r="J5" s="10" t="s">
        <v>92</v>
      </c>
    </row>
    <row r="6" spans="1:10" x14ac:dyDescent="0.35">
      <c r="C6" s="41" t="s">
        <v>230</v>
      </c>
      <c r="D6" s="10" t="s">
        <v>92</v>
      </c>
      <c r="E6" s="47" t="s">
        <v>92</v>
      </c>
      <c r="F6" s="10" t="s">
        <v>92</v>
      </c>
      <c r="G6" s="10" t="s">
        <v>92</v>
      </c>
      <c r="H6" s="23"/>
      <c r="I6" s="23"/>
      <c r="J6" s="10" t="s">
        <v>92</v>
      </c>
    </row>
    <row r="7" spans="1:10" x14ac:dyDescent="0.35">
      <c r="C7" s="67" t="s">
        <v>39</v>
      </c>
      <c r="D7" s="10" t="s">
        <v>92</v>
      </c>
      <c r="E7" s="47" t="s">
        <v>92</v>
      </c>
      <c r="F7" s="10" t="s">
        <v>92</v>
      </c>
      <c r="G7" s="10" t="s">
        <v>92</v>
      </c>
      <c r="H7" s="10" t="s">
        <v>92</v>
      </c>
      <c r="I7" s="10" t="s">
        <v>92</v>
      </c>
      <c r="J7" s="10" t="s">
        <v>92</v>
      </c>
    </row>
    <row r="8" spans="1:10" x14ac:dyDescent="0.35">
      <c r="C8" s="67" t="s">
        <v>226</v>
      </c>
      <c r="D8" s="10" t="s">
        <v>92</v>
      </c>
      <c r="E8" s="47" t="s">
        <v>92</v>
      </c>
      <c r="F8" s="10" t="s">
        <v>92</v>
      </c>
      <c r="G8" s="10" t="s">
        <v>92</v>
      </c>
      <c r="H8" s="10" t="s">
        <v>92</v>
      </c>
      <c r="I8" s="10" t="s">
        <v>92</v>
      </c>
      <c r="J8" s="10" t="s">
        <v>92</v>
      </c>
    </row>
    <row r="9" spans="1:10" x14ac:dyDescent="0.35">
      <c r="C9" s="67" t="s">
        <v>227</v>
      </c>
      <c r="D9" s="10" t="s">
        <v>92</v>
      </c>
      <c r="E9" s="47" t="s">
        <v>92</v>
      </c>
      <c r="F9" s="10" t="s">
        <v>92</v>
      </c>
      <c r="G9" s="10" t="s">
        <v>92</v>
      </c>
      <c r="H9" s="10" t="s">
        <v>92</v>
      </c>
      <c r="I9" s="10" t="s">
        <v>92</v>
      </c>
      <c r="J9" s="10" t="s">
        <v>92</v>
      </c>
    </row>
    <row r="10" spans="1:10" x14ac:dyDescent="0.35">
      <c r="C10" s="67" t="s">
        <v>40</v>
      </c>
      <c r="D10" s="10" t="s">
        <v>92</v>
      </c>
      <c r="E10" s="47" t="s">
        <v>92</v>
      </c>
      <c r="F10" s="10" t="s">
        <v>92</v>
      </c>
      <c r="G10" s="10" t="s">
        <v>92</v>
      </c>
      <c r="H10" s="47" t="s">
        <v>92</v>
      </c>
      <c r="I10" s="47" t="s">
        <v>92</v>
      </c>
      <c r="J10" s="10" t="s">
        <v>92</v>
      </c>
    </row>
    <row r="11" spans="1:10" x14ac:dyDescent="0.35">
      <c r="C11" s="50" t="s">
        <v>41</v>
      </c>
      <c r="D11" s="9" t="s">
        <v>225</v>
      </c>
      <c r="E11" s="48" t="s">
        <v>225</v>
      </c>
      <c r="F11" s="9" t="s">
        <v>225</v>
      </c>
      <c r="G11" s="9" t="s">
        <v>225</v>
      </c>
      <c r="H11" s="9" t="s">
        <v>225</v>
      </c>
      <c r="I11" s="9" t="s">
        <v>225</v>
      </c>
      <c r="J11" s="9" t="s">
        <v>225</v>
      </c>
    </row>
    <row r="12" spans="1:10" x14ac:dyDescent="0.35">
      <c r="A12" s="13"/>
      <c r="B12" s="13"/>
      <c r="C12" s="68" t="s">
        <v>4</v>
      </c>
      <c r="D12" s="54" t="s">
        <v>92</v>
      </c>
      <c r="E12" s="54" t="s">
        <v>92</v>
      </c>
      <c r="F12" s="54" t="s">
        <v>92</v>
      </c>
      <c r="G12" s="54" t="s">
        <v>92</v>
      </c>
      <c r="H12" s="54" t="s">
        <v>92</v>
      </c>
      <c r="I12" s="54" t="s">
        <v>92</v>
      </c>
      <c r="J12" s="54" t="s">
        <v>92</v>
      </c>
    </row>
    <row r="13" spans="1:10" x14ac:dyDescent="0.35">
      <c r="A13" s="1" t="s">
        <v>27</v>
      </c>
      <c r="B13" s="1" t="s">
        <v>28</v>
      </c>
      <c r="C13" s="41" t="s">
        <v>147</v>
      </c>
      <c r="D13" s="23"/>
      <c r="E13" s="46" t="s">
        <v>553</v>
      </c>
      <c r="F13" s="10" t="s">
        <v>92</v>
      </c>
      <c r="G13" s="23"/>
      <c r="H13" s="23"/>
      <c r="I13" s="23"/>
      <c r="J13" s="23"/>
    </row>
    <row r="14" spans="1:10" x14ac:dyDescent="0.35">
      <c r="C14" s="41" t="s">
        <v>146</v>
      </c>
      <c r="D14" s="23"/>
      <c r="E14" s="46" t="s">
        <v>553</v>
      </c>
      <c r="F14" s="10" t="s">
        <v>92</v>
      </c>
      <c r="G14" s="23"/>
      <c r="H14" s="23"/>
      <c r="I14" s="23"/>
      <c r="J14" s="23"/>
    </row>
    <row r="15" spans="1:10" x14ac:dyDescent="0.35">
      <c r="C15" s="41" t="s">
        <v>148</v>
      </c>
      <c r="D15" s="23"/>
      <c r="E15" s="46" t="s">
        <v>553</v>
      </c>
      <c r="F15" s="10" t="s">
        <v>92</v>
      </c>
      <c r="G15" s="23"/>
      <c r="H15" s="23"/>
      <c r="I15" s="23"/>
      <c r="J15" s="23"/>
    </row>
    <row r="16" spans="1:10" x14ac:dyDescent="0.35">
      <c r="C16" s="67" t="s">
        <v>44</v>
      </c>
      <c r="D16" s="47" t="s">
        <v>92</v>
      </c>
      <c r="E16" s="47" t="s">
        <v>92</v>
      </c>
      <c r="F16" s="10" t="s">
        <v>92</v>
      </c>
      <c r="G16" s="10" t="s">
        <v>92</v>
      </c>
      <c r="H16" s="47" t="s">
        <v>92</v>
      </c>
      <c r="I16" s="47" t="s">
        <v>92</v>
      </c>
      <c r="J16" s="10" t="s">
        <v>92</v>
      </c>
    </row>
    <row r="17" spans="1:10" x14ac:dyDescent="0.35">
      <c r="C17" s="67" t="s">
        <v>367</v>
      </c>
      <c r="D17" s="10" t="s">
        <v>92</v>
      </c>
      <c r="E17" s="47" t="s">
        <v>92</v>
      </c>
      <c r="F17" s="10" t="s">
        <v>92</v>
      </c>
      <c r="G17" s="10" t="s">
        <v>92</v>
      </c>
      <c r="H17" s="47" t="s">
        <v>92</v>
      </c>
      <c r="I17" s="47" t="s">
        <v>92</v>
      </c>
      <c r="J17" s="10" t="s">
        <v>92</v>
      </c>
    </row>
    <row r="18" spans="1:10" x14ac:dyDescent="0.35">
      <c r="C18" s="67" t="s">
        <v>329</v>
      </c>
      <c r="D18" s="10" t="s">
        <v>92</v>
      </c>
      <c r="E18" s="47" t="s">
        <v>92</v>
      </c>
      <c r="F18" s="10" t="s">
        <v>92</v>
      </c>
      <c r="G18" s="10" t="s">
        <v>92</v>
      </c>
      <c r="H18" s="47" t="s">
        <v>92</v>
      </c>
      <c r="I18" s="47" t="s">
        <v>92</v>
      </c>
      <c r="J18" s="10" t="s">
        <v>92</v>
      </c>
    </row>
    <row r="19" spans="1:10" x14ac:dyDescent="0.35">
      <c r="C19" s="67" t="s">
        <v>45</v>
      </c>
      <c r="D19" s="10" t="s">
        <v>92</v>
      </c>
      <c r="E19" s="47" t="s">
        <v>92</v>
      </c>
      <c r="F19" s="10" t="s">
        <v>92</v>
      </c>
      <c r="G19" s="10" t="s">
        <v>92</v>
      </c>
      <c r="H19" s="47" t="s">
        <v>92</v>
      </c>
      <c r="I19" s="47" t="s">
        <v>92</v>
      </c>
      <c r="J19" s="10" t="s">
        <v>92</v>
      </c>
    </row>
    <row r="20" spans="1:10" x14ac:dyDescent="0.35">
      <c r="C20" s="67" t="s">
        <v>330</v>
      </c>
      <c r="D20" s="10" t="s">
        <v>92</v>
      </c>
      <c r="E20" s="47" t="s">
        <v>92</v>
      </c>
      <c r="F20" s="10" t="s">
        <v>92</v>
      </c>
      <c r="G20" s="10" t="s">
        <v>92</v>
      </c>
      <c r="H20" s="47" t="s">
        <v>92</v>
      </c>
      <c r="I20" s="47" t="s">
        <v>92</v>
      </c>
      <c r="J20" s="10" t="s">
        <v>92</v>
      </c>
    </row>
    <row r="21" spans="1:10" x14ac:dyDescent="0.35">
      <c r="C21" s="67" t="s">
        <v>46</v>
      </c>
      <c r="D21" s="10" t="s">
        <v>92</v>
      </c>
      <c r="E21" s="47" t="s">
        <v>92</v>
      </c>
      <c r="F21" s="10" t="s">
        <v>92</v>
      </c>
      <c r="G21" s="10" t="s">
        <v>92</v>
      </c>
      <c r="H21" s="47" t="s">
        <v>92</v>
      </c>
      <c r="I21" s="47" t="s">
        <v>92</v>
      </c>
      <c r="J21" s="10" t="s">
        <v>92</v>
      </c>
    </row>
    <row r="22" spans="1:10" x14ac:dyDescent="0.35">
      <c r="C22" s="41" t="s">
        <v>231</v>
      </c>
      <c r="D22" s="10" t="s">
        <v>92</v>
      </c>
      <c r="E22" s="47" t="s">
        <v>92</v>
      </c>
      <c r="F22" s="10" t="s">
        <v>92</v>
      </c>
      <c r="G22" s="10" t="s">
        <v>92</v>
      </c>
      <c r="H22" s="47" t="s">
        <v>92</v>
      </c>
      <c r="I22" s="47" t="s">
        <v>92</v>
      </c>
      <c r="J22" s="10" t="s">
        <v>92</v>
      </c>
    </row>
    <row r="23" spans="1:10" x14ac:dyDescent="0.35">
      <c r="C23" s="67" t="s">
        <v>228</v>
      </c>
      <c r="D23" s="10" t="s">
        <v>92</v>
      </c>
      <c r="E23" s="47" t="s">
        <v>92</v>
      </c>
      <c r="F23" s="47" t="s">
        <v>92</v>
      </c>
      <c r="G23" s="47" t="s">
        <v>92</v>
      </c>
      <c r="H23" s="10" t="s">
        <v>92</v>
      </c>
      <c r="I23" s="10" t="s">
        <v>92</v>
      </c>
      <c r="J23" s="23"/>
    </row>
    <row r="24" spans="1:10" x14ac:dyDescent="0.35">
      <c r="C24" s="67" t="s">
        <v>42</v>
      </c>
      <c r="D24" s="10" t="s">
        <v>92</v>
      </c>
      <c r="E24" s="47" t="s">
        <v>92</v>
      </c>
      <c r="F24" s="10" t="s">
        <v>92</v>
      </c>
      <c r="G24" s="10" t="s">
        <v>92</v>
      </c>
      <c r="H24" s="10" t="s">
        <v>92</v>
      </c>
      <c r="I24" s="10" t="s">
        <v>92</v>
      </c>
      <c r="J24" s="10" t="s">
        <v>92</v>
      </c>
    </row>
    <row r="25" spans="1:10" x14ac:dyDescent="0.35">
      <c r="C25" s="50" t="s">
        <v>43</v>
      </c>
      <c r="D25" s="9" t="s">
        <v>225</v>
      </c>
      <c r="E25" s="48" t="s">
        <v>225</v>
      </c>
      <c r="F25" s="10" t="s">
        <v>92</v>
      </c>
      <c r="G25" s="9" t="s">
        <v>225</v>
      </c>
      <c r="H25" s="9" t="s">
        <v>225</v>
      </c>
      <c r="I25" s="9" t="s">
        <v>225</v>
      </c>
      <c r="J25" s="9" t="s">
        <v>225</v>
      </c>
    </row>
    <row r="26" spans="1:10" x14ac:dyDescent="0.35">
      <c r="C26" s="67" t="s">
        <v>47</v>
      </c>
      <c r="D26" s="47" t="s">
        <v>92</v>
      </c>
      <c r="E26" s="47" t="s">
        <v>92</v>
      </c>
      <c r="F26" s="10" t="s">
        <v>92</v>
      </c>
      <c r="G26" s="47" t="s">
        <v>92</v>
      </c>
      <c r="H26" s="47" t="s">
        <v>92</v>
      </c>
      <c r="I26" s="47" t="s">
        <v>92</v>
      </c>
      <c r="J26" s="47" t="s">
        <v>92</v>
      </c>
    </row>
    <row r="27" spans="1:10" x14ac:dyDescent="0.35">
      <c r="C27" s="67" t="s">
        <v>48</v>
      </c>
      <c r="D27" s="47" t="s">
        <v>92</v>
      </c>
      <c r="E27" s="47" t="s">
        <v>92</v>
      </c>
      <c r="F27" s="10" t="s">
        <v>92</v>
      </c>
      <c r="G27" s="47" t="s">
        <v>92</v>
      </c>
      <c r="H27" s="47" t="s">
        <v>92</v>
      </c>
      <c r="I27" s="47" t="s">
        <v>92</v>
      </c>
      <c r="J27" s="10" t="s">
        <v>92</v>
      </c>
    </row>
    <row r="28" spans="1:10" x14ac:dyDescent="0.35">
      <c r="A28" s="13"/>
      <c r="B28" s="13"/>
      <c r="C28" s="55" t="s">
        <v>49</v>
      </c>
      <c r="D28" s="15" t="s">
        <v>225</v>
      </c>
      <c r="E28" s="56" t="s">
        <v>225</v>
      </c>
      <c r="F28" s="15" t="s">
        <v>225</v>
      </c>
      <c r="G28" s="15" t="s">
        <v>225</v>
      </c>
      <c r="H28" s="15" t="s">
        <v>225</v>
      </c>
      <c r="I28" s="15" t="s">
        <v>225</v>
      </c>
      <c r="J28" s="15" t="s">
        <v>225</v>
      </c>
    </row>
    <row r="29" spans="1:10" x14ac:dyDescent="0.35">
      <c r="A29" s="1" t="s">
        <v>29</v>
      </c>
      <c r="B29" s="1" t="s">
        <v>30</v>
      </c>
      <c r="C29" s="67" t="s">
        <v>50</v>
      </c>
      <c r="D29" s="10" t="s">
        <v>92</v>
      </c>
      <c r="E29" s="47" t="s">
        <v>92</v>
      </c>
      <c r="F29" s="10" t="s">
        <v>92</v>
      </c>
      <c r="G29" s="10" t="s">
        <v>92</v>
      </c>
      <c r="H29" s="47" t="s">
        <v>92</v>
      </c>
      <c r="I29" s="47" t="s">
        <v>92</v>
      </c>
      <c r="J29" s="10" t="s">
        <v>92</v>
      </c>
    </row>
    <row r="30" spans="1:10" x14ac:dyDescent="0.35">
      <c r="C30" s="67" t="s">
        <v>52</v>
      </c>
      <c r="D30" s="10" t="s">
        <v>92</v>
      </c>
      <c r="E30" s="10" t="s">
        <v>92</v>
      </c>
      <c r="F30" s="10" t="s">
        <v>92</v>
      </c>
      <c r="G30" s="10" t="s">
        <v>92</v>
      </c>
      <c r="H30" s="10" t="s">
        <v>92</v>
      </c>
      <c r="I30" s="10" t="s">
        <v>92</v>
      </c>
      <c r="J30" s="10" t="s">
        <v>92</v>
      </c>
    </row>
    <row r="31" spans="1:10" x14ac:dyDescent="0.35">
      <c r="C31" s="67" t="s">
        <v>53</v>
      </c>
      <c r="D31" s="10" t="s">
        <v>92</v>
      </c>
      <c r="E31" s="47" t="s">
        <v>92</v>
      </c>
      <c r="F31" s="10" t="s">
        <v>92</v>
      </c>
      <c r="G31" s="10" t="s">
        <v>92</v>
      </c>
      <c r="H31" s="10" t="s">
        <v>92</v>
      </c>
      <c r="I31" s="10" t="s">
        <v>92</v>
      </c>
      <c r="J31" s="10" t="s">
        <v>92</v>
      </c>
    </row>
    <row r="32" spans="1:10" x14ac:dyDescent="0.35">
      <c r="C32" s="67" t="s">
        <v>54</v>
      </c>
      <c r="D32" s="47" t="s">
        <v>92</v>
      </c>
      <c r="E32" s="47" t="s">
        <v>92</v>
      </c>
      <c r="F32" s="10" t="s">
        <v>92</v>
      </c>
      <c r="G32" s="10" t="s">
        <v>92</v>
      </c>
      <c r="H32" s="47" t="s">
        <v>92</v>
      </c>
      <c r="I32" s="47" t="s">
        <v>92</v>
      </c>
      <c r="J32" s="10" t="s">
        <v>92</v>
      </c>
    </row>
    <row r="33" spans="1:10" x14ac:dyDescent="0.35">
      <c r="C33" s="67" t="s">
        <v>55</v>
      </c>
      <c r="D33" s="10" t="s">
        <v>92</v>
      </c>
      <c r="E33" s="47" t="s">
        <v>92</v>
      </c>
      <c r="F33" s="10" t="s">
        <v>92</v>
      </c>
      <c r="G33" s="10" t="s">
        <v>92</v>
      </c>
      <c r="H33" s="10" t="s">
        <v>92</v>
      </c>
      <c r="I33" s="10" t="s">
        <v>92</v>
      </c>
      <c r="J33" s="10" t="s">
        <v>92</v>
      </c>
    </row>
    <row r="34" spans="1:10" x14ac:dyDescent="0.35">
      <c r="C34" s="67" t="s">
        <v>185</v>
      </c>
      <c r="D34" s="10" t="s">
        <v>92</v>
      </c>
      <c r="E34" s="47" t="s">
        <v>92</v>
      </c>
      <c r="F34" s="10" t="s">
        <v>92</v>
      </c>
      <c r="G34" s="10" t="s">
        <v>92</v>
      </c>
      <c r="H34" s="10" t="s">
        <v>92</v>
      </c>
      <c r="I34" s="10" t="s">
        <v>92</v>
      </c>
      <c r="J34" s="10" t="s">
        <v>92</v>
      </c>
    </row>
    <row r="35" spans="1:10" x14ac:dyDescent="0.35">
      <c r="C35" s="67" t="s">
        <v>56</v>
      </c>
      <c r="D35" s="10" t="s">
        <v>92</v>
      </c>
      <c r="E35" s="47" t="s">
        <v>92</v>
      </c>
      <c r="F35" s="10" t="s">
        <v>92</v>
      </c>
      <c r="G35" s="10" t="s">
        <v>92</v>
      </c>
      <c r="H35" s="10" t="s">
        <v>92</v>
      </c>
      <c r="I35" s="10" t="s">
        <v>92</v>
      </c>
      <c r="J35" s="10" t="s">
        <v>92</v>
      </c>
    </row>
    <row r="36" spans="1:10" x14ac:dyDescent="0.35">
      <c r="C36" s="67" t="s">
        <v>57</v>
      </c>
      <c r="D36" s="10" t="s">
        <v>92</v>
      </c>
      <c r="E36" s="10" t="s">
        <v>92</v>
      </c>
      <c r="F36" s="10" t="s">
        <v>92</v>
      </c>
      <c r="G36" s="10" t="s">
        <v>92</v>
      </c>
      <c r="H36" s="47" t="s">
        <v>92</v>
      </c>
      <c r="I36" s="47" t="s">
        <v>92</v>
      </c>
      <c r="J36" s="10" t="s">
        <v>92</v>
      </c>
    </row>
    <row r="37" spans="1:10" x14ac:dyDescent="0.35">
      <c r="C37" s="67" t="s">
        <v>58</v>
      </c>
      <c r="D37" s="10" t="s">
        <v>92</v>
      </c>
      <c r="E37" s="10" t="s">
        <v>92</v>
      </c>
      <c r="F37" s="10" t="s">
        <v>92</v>
      </c>
      <c r="G37" s="10" t="s">
        <v>92</v>
      </c>
      <c r="H37" s="47" t="s">
        <v>92</v>
      </c>
      <c r="I37" s="47" t="s">
        <v>92</v>
      </c>
      <c r="J37" s="10" t="s">
        <v>92</v>
      </c>
    </row>
    <row r="38" spans="1:10" x14ac:dyDescent="0.35">
      <c r="A38" s="13"/>
      <c r="B38" s="13"/>
      <c r="C38" s="52" t="s">
        <v>229</v>
      </c>
      <c r="D38" s="27"/>
      <c r="E38" s="53" t="s">
        <v>493</v>
      </c>
      <c r="F38" s="54" t="s">
        <v>92</v>
      </c>
      <c r="G38" s="27"/>
      <c r="H38" s="27"/>
      <c r="I38" s="27"/>
      <c r="J38" s="27"/>
    </row>
    <row r="39" spans="1:10" x14ac:dyDescent="0.35">
      <c r="A39" s="1" t="s">
        <v>31</v>
      </c>
      <c r="B39" s="1" t="s">
        <v>32</v>
      </c>
      <c r="C39" s="67" t="s">
        <v>59</v>
      </c>
      <c r="D39" s="10" t="s">
        <v>92</v>
      </c>
      <c r="E39" s="47" t="s">
        <v>92</v>
      </c>
      <c r="F39" s="10" t="s">
        <v>92</v>
      </c>
      <c r="G39" s="10" t="s">
        <v>92</v>
      </c>
      <c r="H39" s="10" t="s">
        <v>92</v>
      </c>
      <c r="I39" s="10" t="s">
        <v>92</v>
      </c>
      <c r="J39" s="10" t="s">
        <v>92</v>
      </c>
    </row>
    <row r="40" spans="1:10" x14ac:dyDescent="0.35">
      <c r="A40" s="13"/>
      <c r="B40" s="13"/>
      <c r="C40" s="68" t="s">
        <v>60</v>
      </c>
      <c r="D40" s="54" t="s">
        <v>92</v>
      </c>
      <c r="E40" s="57" t="s">
        <v>92</v>
      </c>
      <c r="F40" s="54" t="s">
        <v>92</v>
      </c>
      <c r="G40" s="54" t="s">
        <v>92</v>
      </c>
      <c r="H40" s="54" t="s">
        <v>92</v>
      </c>
      <c r="I40" s="54" t="s">
        <v>92</v>
      </c>
      <c r="J40" s="54" t="s">
        <v>92</v>
      </c>
    </row>
    <row r="41" spans="1:10" x14ac:dyDescent="0.35">
      <c r="A41" s="1" t="s">
        <v>33</v>
      </c>
      <c r="B41" s="1" t="s">
        <v>51</v>
      </c>
      <c r="C41" s="41" t="s">
        <v>61</v>
      </c>
      <c r="D41" s="23"/>
      <c r="E41" s="46" t="s">
        <v>553</v>
      </c>
      <c r="F41" s="10" t="s">
        <v>92</v>
      </c>
      <c r="G41" s="23"/>
      <c r="H41" s="23"/>
      <c r="I41" s="23"/>
      <c r="J41" s="23"/>
    </row>
    <row r="42" spans="1:10" x14ac:dyDescent="0.35">
      <c r="C42" s="67" t="s">
        <v>62</v>
      </c>
      <c r="D42" s="10" t="s">
        <v>92</v>
      </c>
      <c r="E42" s="47" t="s">
        <v>92</v>
      </c>
      <c r="F42" s="10" t="s">
        <v>92</v>
      </c>
      <c r="G42" s="10" t="s">
        <v>92</v>
      </c>
      <c r="H42" s="47" t="s">
        <v>92</v>
      </c>
      <c r="I42" s="47" t="s">
        <v>92</v>
      </c>
      <c r="J42" s="10" t="s">
        <v>92</v>
      </c>
    </row>
    <row r="43" spans="1:10" x14ac:dyDescent="0.35">
      <c r="C43" s="67" t="s">
        <v>64</v>
      </c>
      <c r="D43" s="10" t="s">
        <v>92</v>
      </c>
      <c r="E43" s="47" t="s">
        <v>92</v>
      </c>
      <c r="F43" s="10" t="s">
        <v>92</v>
      </c>
      <c r="G43" s="10" t="s">
        <v>92</v>
      </c>
      <c r="H43" s="10" t="s">
        <v>92</v>
      </c>
      <c r="I43" s="10" t="s">
        <v>92</v>
      </c>
      <c r="J43" s="10" t="s">
        <v>92</v>
      </c>
    </row>
    <row r="44" spans="1:10" x14ac:dyDescent="0.35">
      <c r="C44" s="67" t="s">
        <v>63</v>
      </c>
      <c r="D44" s="10" t="s">
        <v>92</v>
      </c>
      <c r="E44" s="47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 t="s">
        <v>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1"/>
  <sheetViews>
    <sheetView workbookViewId="0">
      <pane ySplit="1" topLeftCell="A2" activePane="bottomLeft" state="frozen"/>
      <selection activeCell="B42" sqref="B42"/>
      <selection pane="bottomLeft" activeCell="H3" sqref="H3"/>
    </sheetView>
  </sheetViews>
  <sheetFormatPr baseColWidth="10" defaultRowHeight="14.5" x14ac:dyDescent="0.35"/>
  <cols>
    <col min="1" max="2" width="11.453125" style="2"/>
    <col min="3" max="3" width="23" style="2" bestFit="1" customWidth="1"/>
    <col min="4" max="5" width="14" style="2" customWidth="1"/>
    <col min="6" max="8" width="11.453125" style="2"/>
    <col min="9" max="9" width="11.7265625" style="1" customWidth="1"/>
    <col min="10" max="10" width="14" style="2" bestFit="1" customWidth="1"/>
    <col min="11" max="12" width="14" style="2" customWidth="1"/>
    <col min="13" max="13" width="11.453125" style="2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21" t="s">
        <v>416</v>
      </c>
      <c r="B2" s="21" t="s">
        <v>416</v>
      </c>
      <c r="C2" s="21" t="s">
        <v>417</v>
      </c>
      <c r="D2" s="21"/>
      <c r="E2" s="22"/>
      <c r="F2" s="21" t="s">
        <v>74</v>
      </c>
      <c r="G2" s="21"/>
      <c r="H2" s="21" t="s">
        <v>420</v>
      </c>
      <c r="I2" s="17"/>
      <c r="J2" s="17" t="s">
        <v>89</v>
      </c>
      <c r="K2" s="17" t="s">
        <v>123</v>
      </c>
      <c r="L2" s="17" t="s">
        <v>122</v>
      </c>
      <c r="M2" s="17">
        <v>5</v>
      </c>
    </row>
    <row r="3" spans="1:13" x14ac:dyDescent="0.35">
      <c r="A3" s="21" t="s">
        <v>416</v>
      </c>
      <c r="B3" s="21" t="s">
        <v>416</v>
      </c>
      <c r="C3" s="21" t="s">
        <v>418</v>
      </c>
      <c r="D3" s="21"/>
      <c r="E3" s="21"/>
      <c r="F3" s="21" t="s">
        <v>80</v>
      </c>
      <c r="G3" s="21"/>
      <c r="H3" s="21" t="s">
        <v>421</v>
      </c>
      <c r="I3" s="17"/>
      <c r="J3" s="17" t="s">
        <v>89</v>
      </c>
      <c r="K3" s="17" t="s">
        <v>123</v>
      </c>
      <c r="L3" s="17" t="s">
        <v>122</v>
      </c>
      <c r="M3" s="17">
        <v>5</v>
      </c>
    </row>
    <row r="4" spans="1:13" x14ac:dyDescent="0.35">
      <c r="A4" s="21" t="s">
        <v>416</v>
      </c>
      <c r="B4" s="21" t="s">
        <v>416</v>
      </c>
      <c r="C4" s="21" t="s">
        <v>419</v>
      </c>
      <c r="D4" s="21"/>
      <c r="E4" s="21"/>
      <c r="F4" s="21" t="s">
        <v>77</v>
      </c>
      <c r="G4" s="21"/>
      <c r="H4" s="21" t="s">
        <v>422</v>
      </c>
      <c r="I4" s="17"/>
      <c r="J4" s="17" t="s">
        <v>89</v>
      </c>
      <c r="K4" s="17" t="s">
        <v>123</v>
      </c>
      <c r="L4" s="17" t="s">
        <v>122</v>
      </c>
      <c r="M4" s="17">
        <v>5</v>
      </c>
    </row>
    <row r="5" spans="1:13" x14ac:dyDescent="0.35">
      <c r="M5" s="1"/>
    </row>
    <row r="6" spans="1:13" x14ac:dyDescent="0.35">
      <c r="M6" s="1"/>
    </row>
    <row r="7" spans="1:13" x14ac:dyDescent="0.35">
      <c r="M7" s="1"/>
    </row>
    <row r="8" spans="1:13" x14ac:dyDescent="0.35">
      <c r="M8" s="1"/>
    </row>
    <row r="9" spans="1:13" x14ac:dyDescent="0.35">
      <c r="M9" s="1"/>
    </row>
    <row r="10" spans="1:13" x14ac:dyDescent="0.35">
      <c r="M10" s="1"/>
    </row>
    <row r="11" spans="1:13" x14ac:dyDescent="0.35">
      <c r="M1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M10"/>
  <sheetViews>
    <sheetView zoomScaleNormal="100" zoomScaleSheetLayoutView="100" workbookViewId="0">
      <pane ySplit="1" topLeftCell="A2" activePane="bottomLeft" state="frozen"/>
      <selection activeCell="B42" sqref="B42"/>
      <selection pane="bottomLeft" activeCell="H3" sqref="H3"/>
    </sheetView>
  </sheetViews>
  <sheetFormatPr baseColWidth="10" defaultRowHeight="14.5" x14ac:dyDescent="0.35"/>
  <cols>
    <col min="1" max="2" width="11.453125" style="1"/>
    <col min="3" max="3" width="32.26953125" style="1" bestFit="1" customWidth="1"/>
    <col min="4" max="4" width="15.90625" style="1" bestFit="1" customWidth="1"/>
    <col min="5" max="5" width="14" style="1" customWidth="1"/>
    <col min="6" max="6" width="11.453125" style="1"/>
    <col min="7" max="7" width="14.7265625" style="1" customWidth="1"/>
    <col min="8" max="8" width="12" style="1" customWidth="1"/>
    <col min="9" max="9" width="11.7265625" style="1" customWidth="1"/>
    <col min="10" max="10" width="14.7265625" style="1" bestFit="1" customWidth="1"/>
    <col min="11" max="12" width="14" style="1" customWidth="1"/>
    <col min="13" max="13" width="11.453125" style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7" t="s">
        <v>391</v>
      </c>
      <c r="B2" s="17" t="s">
        <v>391</v>
      </c>
      <c r="C2" s="17" t="s">
        <v>392</v>
      </c>
      <c r="D2" s="17" t="s">
        <v>117</v>
      </c>
      <c r="E2" s="38">
        <v>30.010999999999999</v>
      </c>
      <c r="F2" s="17" t="s">
        <v>74</v>
      </c>
      <c r="G2" s="17" t="s">
        <v>119</v>
      </c>
      <c r="H2" s="17" t="s">
        <v>407</v>
      </c>
      <c r="I2" s="17"/>
      <c r="J2" s="17" t="s">
        <v>89</v>
      </c>
      <c r="K2" s="17" t="s">
        <v>123</v>
      </c>
      <c r="L2" s="17" t="s">
        <v>122</v>
      </c>
      <c r="M2" s="17">
        <v>5</v>
      </c>
    </row>
    <row r="3" spans="1:13" x14ac:dyDescent="0.35">
      <c r="A3" s="17" t="s">
        <v>391</v>
      </c>
      <c r="B3" s="17" t="s">
        <v>391</v>
      </c>
      <c r="C3" s="17" t="s">
        <v>393</v>
      </c>
      <c r="D3" s="17" t="s">
        <v>642</v>
      </c>
      <c r="E3" s="35">
        <v>12</v>
      </c>
      <c r="F3" s="17" t="s">
        <v>80</v>
      </c>
      <c r="G3" s="17" t="s">
        <v>510</v>
      </c>
      <c r="H3" s="17" t="s">
        <v>408</v>
      </c>
      <c r="I3" s="17"/>
      <c r="J3" s="17" t="s">
        <v>89</v>
      </c>
      <c r="K3" s="17" t="s">
        <v>123</v>
      </c>
      <c r="L3" s="17" t="s">
        <v>122</v>
      </c>
      <c r="M3" s="17">
        <v>5</v>
      </c>
    </row>
    <row r="4" spans="1:13" x14ac:dyDescent="0.35">
      <c r="A4" s="17" t="s">
        <v>391</v>
      </c>
      <c r="B4" s="17" t="s">
        <v>391</v>
      </c>
      <c r="C4" s="17" t="s">
        <v>394</v>
      </c>
      <c r="D4" s="17" t="s">
        <v>513</v>
      </c>
      <c r="E4" s="35">
        <v>12</v>
      </c>
      <c r="F4" s="17" t="s">
        <v>80</v>
      </c>
      <c r="G4" s="17" t="s">
        <v>511</v>
      </c>
      <c r="H4" s="17" t="s">
        <v>409</v>
      </c>
      <c r="I4" s="17"/>
      <c r="J4" s="17" t="s">
        <v>89</v>
      </c>
      <c r="K4" s="17" t="s">
        <v>123</v>
      </c>
      <c r="L4" s="17" t="s">
        <v>122</v>
      </c>
      <c r="M4" s="17">
        <v>5</v>
      </c>
    </row>
    <row r="5" spans="1:13" x14ac:dyDescent="0.35">
      <c r="A5" s="17" t="s">
        <v>391</v>
      </c>
      <c r="B5" s="17" t="s">
        <v>391</v>
      </c>
      <c r="C5" s="17" t="s">
        <v>395</v>
      </c>
      <c r="D5" s="17" t="s">
        <v>210</v>
      </c>
      <c r="E5" s="17"/>
      <c r="F5" s="17" t="s">
        <v>97</v>
      </c>
      <c r="G5" s="17" t="s">
        <v>401</v>
      </c>
      <c r="H5" s="17" t="s">
        <v>410</v>
      </c>
      <c r="I5" s="17"/>
      <c r="J5" s="17" t="s">
        <v>89</v>
      </c>
      <c r="K5" s="17" t="s">
        <v>123</v>
      </c>
      <c r="L5" s="17" t="s">
        <v>122</v>
      </c>
      <c r="M5" s="17">
        <v>5</v>
      </c>
    </row>
    <row r="6" spans="1:13" x14ac:dyDescent="0.35">
      <c r="A6" s="17" t="s">
        <v>391</v>
      </c>
      <c r="B6" s="17" t="s">
        <v>391</v>
      </c>
      <c r="C6" s="17" t="s">
        <v>396</v>
      </c>
      <c r="D6" s="17" t="s">
        <v>210</v>
      </c>
      <c r="E6" s="17"/>
      <c r="F6" s="17" t="s">
        <v>97</v>
      </c>
      <c r="G6" s="17" t="s">
        <v>402</v>
      </c>
      <c r="H6" s="17" t="s">
        <v>411</v>
      </c>
      <c r="I6" s="17"/>
      <c r="J6" s="17" t="s">
        <v>89</v>
      </c>
      <c r="K6" s="17" t="s">
        <v>123</v>
      </c>
      <c r="L6" s="17" t="s">
        <v>122</v>
      </c>
      <c r="M6" s="17">
        <v>5</v>
      </c>
    </row>
    <row r="7" spans="1:13" x14ac:dyDescent="0.35">
      <c r="A7" s="17" t="s">
        <v>391</v>
      </c>
      <c r="B7" s="17" t="s">
        <v>391</v>
      </c>
      <c r="C7" s="17" t="s">
        <v>397</v>
      </c>
      <c r="D7" s="17" t="s">
        <v>210</v>
      </c>
      <c r="E7" s="17"/>
      <c r="F7" s="17" t="s">
        <v>97</v>
      </c>
      <c r="G7" s="17" t="s">
        <v>403</v>
      </c>
      <c r="H7" s="17" t="s">
        <v>412</v>
      </c>
      <c r="I7" s="17"/>
      <c r="J7" s="17" t="s">
        <v>89</v>
      </c>
      <c r="K7" s="17" t="s">
        <v>123</v>
      </c>
      <c r="L7" s="17" t="s">
        <v>122</v>
      </c>
      <c r="M7" s="17">
        <v>5</v>
      </c>
    </row>
    <row r="8" spans="1:13" x14ac:dyDescent="0.35">
      <c r="A8" s="17" t="s">
        <v>391</v>
      </c>
      <c r="B8" s="17" t="s">
        <v>391</v>
      </c>
      <c r="C8" s="17" t="s">
        <v>398</v>
      </c>
      <c r="D8" s="17" t="s">
        <v>210</v>
      </c>
      <c r="E8" s="17"/>
      <c r="F8" s="17" t="s">
        <v>97</v>
      </c>
      <c r="G8" s="17" t="s">
        <v>404</v>
      </c>
      <c r="H8" s="17" t="s">
        <v>413</v>
      </c>
      <c r="I8" s="17"/>
      <c r="J8" s="17" t="s">
        <v>89</v>
      </c>
      <c r="K8" s="17" t="s">
        <v>123</v>
      </c>
      <c r="L8" s="17" t="s">
        <v>122</v>
      </c>
      <c r="M8" s="17">
        <v>5</v>
      </c>
    </row>
    <row r="9" spans="1:13" x14ac:dyDescent="0.35">
      <c r="A9" s="17" t="s">
        <v>391</v>
      </c>
      <c r="B9" s="17" t="s">
        <v>391</v>
      </c>
      <c r="C9" s="17" t="s">
        <v>399</v>
      </c>
      <c r="D9" s="17" t="s">
        <v>210</v>
      </c>
      <c r="E9" s="17"/>
      <c r="F9" s="17" t="s">
        <v>97</v>
      </c>
      <c r="G9" s="17" t="s">
        <v>405</v>
      </c>
      <c r="H9" s="17" t="s">
        <v>414</v>
      </c>
      <c r="I9" s="17"/>
      <c r="J9" s="17" t="s">
        <v>89</v>
      </c>
      <c r="K9" s="17" t="s">
        <v>123</v>
      </c>
      <c r="L9" s="17" t="s">
        <v>122</v>
      </c>
      <c r="M9" s="17">
        <v>5</v>
      </c>
    </row>
    <row r="10" spans="1:13" x14ac:dyDescent="0.35">
      <c r="A10" s="17" t="s">
        <v>391</v>
      </c>
      <c r="B10" s="17" t="s">
        <v>391</v>
      </c>
      <c r="C10" s="17" t="s">
        <v>400</v>
      </c>
      <c r="D10" s="17" t="s">
        <v>209</v>
      </c>
      <c r="E10" s="17"/>
      <c r="F10" s="17" t="s">
        <v>211</v>
      </c>
      <c r="G10" s="17" t="s">
        <v>406</v>
      </c>
      <c r="H10" s="17" t="s">
        <v>415</v>
      </c>
      <c r="I10" s="17"/>
      <c r="J10" s="17" t="s">
        <v>89</v>
      </c>
      <c r="K10" s="17" t="s">
        <v>123</v>
      </c>
      <c r="L10" s="17" t="s">
        <v>122</v>
      </c>
      <c r="M10" s="17">
        <v>5</v>
      </c>
    </row>
  </sheetData>
  <phoneticPr fontId="4" type="noConversion"/>
  <pageMargins left="0.7" right="0.7" top="0.75" bottom="0.75" header="0.3" footer="0.3"/>
  <pageSetup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M5"/>
  <sheetViews>
    <sheetView workbookViewId="0">
      <pane ySplit="1" topLeftCell="A2" activePane="bottomLeft" state="frozen"/>
      <selection activeCell="B42" sqref="B42"/>
      <selection pane="bottomLeft" activeCell="H3" sqref="H3"/>
    </sheetView>
  </sheetViews>
  <sheetFormatPr baseColWidth="10" defaultRowHeight="14.5" x14ac:dyDescent="0.35"/>
  <cols>
    <col min="1" max="1" width="12" style="1" customWidth="1"/>
    <col min="2" max="2" width="11.453125" style="1"/>
    <col min="3" max="3" width="23" style="1" bestFit="1" customWidth="1"/>
    <col min="4" max="5" width="14" style="1" customWidth="1"/>
    <col min="6" max="6" width="11.453125" style="1"/>
    <col min="7" max="7" width="12.7265625" style="1" bestFit="1" customWidth="1"/>
    <col min="8" max="8" width="12.1796875" style="1" customWidth="1"/>
    <col min="9" max="9" width="11.7265625" style="1" customWidth="1"/>
    <col min="10" max="10" width="14.7265625" style="1" bestFit="1" customWidth="1"/>
    <col min="11" max="12" width="14" style="1" customWidth="1"/>
    <col min="13" max="13" width="11.453125" style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7" t="s">
        <v>112</v>
      </c>
      <c r="B2" s="17" t="s">
        <v>112</v>
      </c>
      <c r="C2" s="17" t="s">
        <v>113</v>
      </c>
      <c r="D2" s="17" t="s">
        <v>117</v>
      </c>
      <c r="E2" s="34">
        <v>30011</v>
      </c>
      <c r="F2" s="17" t="s">
        <v>74</v>
      </c>
      <c r="G2" s="17" t="s">
        <v>462</v>
      </c>
      <c r="H2" s="17" t="s">
        <v>124</v>
      </c>
      <c r="I2" s="17"/>
      <c r="J2" s="17" t="s">
        <v>89</v>
      </c>
      <c r="K2" s="17" t="s">
        <v>123</v>
      </c>
      <c r="L2" s="17" t="s">
        <v>122</v>
      </c>
      <c r="M2" s="17">
        <v>5</v>
      </c>
    </row>
    <row r="3" spans="1:13" x14ac:dyDescent="0.35">
      <c r="A3" s="17" t="s">
        <v>112</v>
      </c>
      <c r="B3" s="17" t="s">
        <v>112</v>
      </c>
      <c r="C3" s="17" t="s">
        <v>114</v>
      </c>
      <c r="D3" s="17" t="s">
        <v>118</v>
      </c>
      <c r="E3" s="35">
        <v>12</v>
      </c>
      <c r="F3" s="17" t="s">
        <v>80</v>
      </c>
      <c r="G3" s="17" t="s">
        <v>461</v>
      </c>
      <c r="H3" s="17" t="s">
        <v>125</v>
      </c>
      <c r="I3" s="17"/>
      <c r="J3" s="17" t="s">
        <v>89</v>
      </c>
      <c r="K3" s="17" t="s">
        <v>123</v>
      </c>
      <c r="L3" s="17" t="s">
        <v>122</v>
      </c>
      <c r="M3" s="17">
        <v>5</v>
      </c>
    </row>
    <row r="4" spans="1:13" x14ac:dyDescent="0.35">
      <c r="A4" s="17" t="s">
        <v>112</v>
      </c>
      <c r="B4" s="17" t="s">
        <v>112</v>
      </c>
      <c r="C4" s="17" t="s">
        <v>115</v>
      </c>
      <c r="D4" s="17" t="s">
        <v>96</v>
      </c>
      <c r="E4" s="38">
        <v>5.0010000000000003</v>
      </c>
      <c r="F4" s="17" t="s">
        <v>97</v>
      </c>
      <c r="G4" s="17" t="s">
        <v>120</v>
      </c>
      <c r="H4" s="17" t="s">
        <v>126</v>
      </c>
      <c r="I4" s="17"/>
      <c r="J4" s="17" t="s">
        <v>89</v>
      </c>
      <c r="K4" s="17" t="s">
        <v>123</v>
      </c>
      <c r="L4" s="17" t="s">
        <v>122</v>
      </c>
      <c r="M4" s="17">
        <v>5</v>
      </c>
    </row>
    <row r="5" spans="1:13" x14ac:dyDescent="0.35">
      <c r="A5" s="17" t="s">
        <v>112</v>
      </c>
      <c r="B5" s="17" t="s">
        <v>112</v>
      </c>
      <c r="C5" s="17" t="s">
        <v>116</v>
      </c>
      <c r="D5" s="17" t="s">
        <v>96</v>
      </c>
      <c r="E5" s="38">
        <v>5.0010000000000003</v>
      </c>
      <c r="F5" s="17" t="s">
        <v>97</v>
      </c>
      <c r="G5" s="17" t="s">
        <v>121</v>
      </c>
      <c r="H5" s="17" t="s">
        <v>127</v>
      </c>
      <c r="I5" s="17"/>
      <c r="J5" s="17" t="s">
        <v>89</v>
      </c>
      <c r="K5" s="17" t="s">
        <v>123</v>
      </c>
      <c r="L5" s="17" t="s">
        <v>122</v>
      </c>
      <c r="M5" s="1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M11"/>
  <sheetViews>
    <sheetView workbookViewId="0">
      <pane ySplit="1" topLeftCell="A2" activePane="bottomLeft" state="frozen"/>
      <selection activeCell="B42" sqref="B42"/>
      <selection pane="bottomLeft" activeCell="H3" sqref="H3"/>
    </sheetView>
  </sheetViews>
  <sheetFormatPr baseColWidth="10" defaultRowHeight="14.5" x14ac:dyDescent="0.35"/>
  <cols>
    <col min="1" max="2" width="11.81640625" bestFit="1" customWidth="1"/>
    <col min="3" max="3" width="23" bestFit="1" customWidth="1"/>
    <col min="4" max="4" width="16.453125" bestFit="1" customWidth="1"/>
    <col min="5" max="5" width="14" customWidth="1"/>
    <col min="7" max="7" width="12.7265625" bestFit="1" customWidth="1"/>
    <col min="9" max="9" width="11.7265625" style="1" customWidth="1"/>
    <col min="10" max="10" width="14.7265625" bestFit="1" customWidth="1"/>
    <col min="11" max="12" width="14" customWidth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7" t="s">
        <v>130</v>
      </c>
      <c r="B2" s="17" t="s">
        <v>130</v>
      </c>
      <c r="C2" s="17" t="s">
        <v>131</v>
      </c>
      <c r="D2" s="17" t="s">
        <v>117</v>
      </c>
      <c r="E2" s="37">
        <v>20.12</v>
      </c>
      <c r="F2" s="17" t="s">
        <v>74</v>
      </c>
      <c r="G2" s="17" t="s">
        <v>348</v>
      </c>
      <c r="H2" s="17" t="s">
        <v>135</v>
      </c>
      <c r="I2" s="17"/>
      <c r="J2" s="17" t="s">
        <v>89</v>
      </c>
      <c r="K2" s="17" t="s">
        <v>128</v>
      </c>
      <c r="L2" s="17" t="s">
        <v>129</v>
      </c>
      <c r="M2" s="17">
        <v>3</v>
      </c>
    </row>
    <row r="3" spans="1:13" x14ac:dyDescent="0.35">
      <c r="A3" s="17" t="s">
        <v>130</v>
      </c>
      <c r="B3" s="17" t="s">
        <v>130</v>
      </c>
      <c r="C3" s="17" t="s">
        <v>132</v>
      </c>
      <c r="D3" s="17" t="s">
        <v>460</v>
      </c>
      <c r="E3" s="35">
        <v>12</v>
      </c>
      <c r="F3" s="17" t="s">
        <v>80</v>
      </c>
      <c r="G3" s="17" t="s">
        <v>349</v>
      </c>
      <c r="H3" s="17" t="s">
        <v>136</v>
      </c>
      <c r="I3" s="17"/>
      <c r="J3" s="17" t="s">
        <v>89</v>
      </c>
      <c r="K3" s="17" t="s">
        <v>128</v>
      </c>
      <c r="L3" s="17" t="s">
        <v>129</v>
      </c>
      <c r="M3" s="17">
        <v>3</v>
      </c>
    </row>
    <row r="4" spans="1:13" x14ac:dyDescent="0.35">
      <c r="A4" s="17" t="s">
        <v>130</v>
      </c>
      <c r="B4" s="17" t="s">
        <v>130</v>
      </c>
      <c r="C4" s="17" t="s">
        <v>133</v>
      </c>
      <c r="D4" s="17" t="s">
        <v>96</v>
      </c>
      <c r="E4" s="34">
        <v>5001</v>
      </c>
      <c r="F4" s="17" t="s">
        <v>97</v>
      </c>
      <c r="G4" s="17" t="s">
        <v>459</v>
      </c>
      <c r="H4" s="17" t="s">
        <v>137</v>
      </c>
      <c r="I4" s="17"/>
      <c r="J4" s="17" t="s">
        <v>89</v>
      </c>
      <c r="K4" s="17" t="s">
        <v>128</v>
      </c>
      <c r="L4" s="17" t="s">
        <v>129</v>
      </c>
      <c r="M4" s="17">
        <v>3</v>
      </c>
    </row>
    <row r="5" spans="1:13" x14ac:dyDescent="0.35">
      <c r="A5" s="17" t="s">
        <v>130</v>
      </c>
      <c r="B5" s="17" t="s">
        <v>130</v>
      </c>
      <c r="C5" s="17" t="s">
        <v>134</v>
      </c>
      <c r="D5" s="17" t="s">
        <v>96</v>
      </c>
      <c r="E5" s="34">
        <v>5001</v>
      </c>
      <c r="F5" s="17" t="s">
        <v>97</v>
      </c>
      <c r="G5" s="17" t="s">
        <v>359</v>
      </c>
      <c r="H5" s="17" t="s">
        <v>138</v>
      </c>
      <c r="I5" s="17"/>
      <c r="J5" s="17" t="s">
        <v>89</v>
      </c>
      <c r="K5" s="17" t="s">
        <v>128</v>
      </c>
      <c r="L5" s="17" t="s">
        <v>129</v>
      </c>
      <c r="M5" s="17">
        <v>3</v>
      </c>
    </row>
    <row r="6" spans="1:13" x14ac:dyDescent="0.35">
      <c r="M6" s="1"/>
    </row>
    <row r="7" spans="1:13" x14ac:dyDescent="0.35">
      <c r="M7" s="1"/>
    </row>
    <row r="8" spans="1:13" x14ac:dyDescent="0.35">
      <c r="M8" s="1"/>
    </row>
    <row r="9" spans="1:13" x14ac:dyDescent="0.35">
      <c r="M9" s="1"/>
    </row>
    <row r="10" spans="1:13" x14ac:dyDescent="0.35">
      <c r="M10" s="1"/>
    </row>
    <row r="11" spans="1:13" x14ac:dyDescent="0.35">
      <c r="M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M7"/>
  <sheetViews>
    <sheetView workbookViewId="0">
      <pane ySplit="1" topLeftCell="A2" activePane="bottomLeft" state="frozen"/>
      <selection activeCell="B42" sqref="B42"/>
      <selection pane="bottomLeft" activeCell="H3" sqref="H3"/>
    </sheetView>
  </sheetViews>
  <sheetFormatPr baseColWidth="10" defaultRowHeight="14.5" x14ac:dyDescent="0.35"/>
  <cols>
    <col min="1" max="2" width="11.453125" style="1"/>
    <col min="3" max="3" width="23" style="1" bestFit="1" customWidth="1"/>
    <col min="4" max="4" width="14.26953125" style="1" customWidth="1"/>
    <col min="5" max="5" width="14" style="1" customWidth="1"/>
    <col min="6" max="6" width="11.453125" style="1"/>
    <col min="7" max="7" width="14.7265625" style="1" bestFit="1" customWidth="1"/>
    <col min="8" max="8" width="14.81640625" style="1" customWidth="1"/>
    <col min="9" max="9" width="11.7265625" style="1" customWidth="1"/>
    <col min="10" max="10" width="18.1796875" style="1" customWidth="1"/>
    <col min="11" max="11" width="13.1796875" style="1" customWidth="1"/>
    <col min="12" max="12" width="14" style="1" customWidth="1"/>
    <col min="13" max="13" width="11.453125" style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7" t="s">
        <v>93</v>
      </c>
      <c r="B2" s="17" t="s">
        <v>93</v>
      </c>
      <c r="C2" s="17" t="s">
        <v>100</v>
      </c>
      <c r="D2" s="17" t="s">
        <v>94</v>
      </c>
      <c r="E2" s="34" t="s">
        <v>95</v>
      </c>
      <c r="F2" s="17" t="s">
        <v>74</v>
      </c>
      <c r="G2" s="17" t="s">
        <v>456</v>
      </c>
      <c r="H2" s="17" t="s">
        <v>106</v>
      </c>
      <c r="I2" s="17"/>
      <c r="J2" s="17" t="s">
        <v>89</v>
      </c>
      <c r="K2" s="17" t="s">
        <v>98</v>
      </c>
      <c r="L2" s="17" t="s">
        <v>99</v>
      </c>
      <c r="M2" s="17">
        <v>1</v>
      </c>
    </row>
    <row r="3" spans="1:13" x14ac:dyDescent="0.35">
      <c r="A3" s="17" t="s">
        <v>93</v>
      </c>
      <c r="B3" s="17" t="s">
        <v>93</v>
      </c>
      <c r="C3" s="17" t="s">
        <v>101</v>
      </c>
      <c r="D3" s="17" t="s">
        <v>447</v>
      </c>
      <c r="E3" s="17">
        <v>5.0999999999999996</v>
      </c>
      <c r="F3" s="17" t="s">
        <v>80</v>
      </c>
      <c r="G3" s="17" t="s">
        <v>457</v>
      </c>
      <c r="H3" s="17" t="s">
        <v>107</v>
      </c>
      <c r="I3" s="17"/>
      <c r="J3" s="17" t="s">
        <v>89</v>
      </c>
      <c r="K3" s="17" t="s">
        <v>98</v>
      </c>
      <c r="L3" s="17" t="s">
        <v>99</v>
      </c>
      <c r="M3" s="17">
        <v>1</v>
      </c>
    </row>
    <row r="4" spans="1:13" x14ac:dyDescent="0.35">
      <c r="A4" s="17" t="s">
        <v>93</v>
      </c>
      <c r="B4" s="17" t="s">
        <v>93</v>
      </c>
      <c r="C4" s="17" t="s">
        <v>102</v>
      </c>
      <c r="D4" s="17" t="s">
        <v>96</v>
      </c>
      <c r="E4" s="34">
        <v>5001</v>
      </c>
      <c r="F4" s="17" t="s">
        <v>97</v>
      </c>
      <c r="G4" s="18" t="s">
        <v>151</v>
      </c>
      <c r="H4" s="17" t="s">
        <v>108</v>
      </c>
      <c r="I4" s="17"/>
      <c r="J4" s="17" t="s">
        <v>89</v>
      </c>
      <c r="K4" s="17" t="s">
        <v>98</v>
      </c>
      <c r="L4" s="17" t="s">
        <v>99</v>
      </c>
      <c r="M4" s="17">
        <v>1</v>
      </c>
    </row>
    <row r="5" spans="1:13" x14ac:dyDescent="0.35">
      <c r="A5" s="17" t="s">
        <v>93</v>
      </c>
      <c r="B5" s="17" t="s">
        <v>93</v>
      </c>
      <c r="C5" s="17" t="s">
        <v>103</v>
      </c>
      <c r="D5" s="17" t="s">
        <v>96</v>
      </c>
      <c r="E5" s="34">
        <v>5001</v>
      </c>
      <c r="F5" s="17" t="s">
        <v>97</v>
      </c>
      <c r="G5" s="18" t="s">
        <v>152</v>
      </c>
      <c r="H5" s="17" t="s">
        <v>109</v>
      </c>
      <c r="I5" s="17"/>
      <c r="J5" s="17" t="s">
        <v>89</v>
      </c>
      <c r="K5" s="17" t="s">
        <v>98</v>
      </c>
      <c r="L5" s="17" t="s">
        <v>99</v>
      </c>
      <c r="M5" s="17">
        <v>1</v>
      </c>
    </row>
    <row r="6" spans="1:13" x14ac:dyDescent="0.35">
      <c r="A6" s="17" t="s">
        <v>93</v>
      </c>
      <c r="B6" s="17" t="s">
        <v>93</v>
      </c>
      <c r="C6" s="17" t="s">
        <v>104</v>
      </c>
      <c r="D6" s="17" t="s">
        <v>96</v>
      </c>
      <c r="E6" s="34">
        <v>5001</v>
      </c>
      <c r="F6" s="17" t="s">
        <v>97</v>
      </c>
      <c r="G6" s="18" t="s">
        <v>153</v>
      </c>
      <c r="H6" s="17" t="s">
        <v>110</v>
      </c>
      <c r="I6" s="17"/>
      <c r="J6" s="17" t="s">
        <v>89</v>
      </c>
      <c r="K6" s="17" t="s">
        <v>98</v>
      </c>
      <c r="L6" s="17" t="s">
        <v>99</v>
      </c>
      <c r="M6" s="17">
        <v>1</v>
      </c>
    </row>
    <row r="7" spans="1:13" x14ac:dyDescent="0.35">
      <c r="A7" s="17" t="s">
        <v>93</v>
      </c>
      <c r="B7" s="17" t="s">
        <v>93</v>
      </c>
      <c r="C7" s="17" t="s">
        <v>105</v>
      </c>
      <c r="D7" s="17" t="s">
        <v>96</v>
      </c>
      <c r="E7" s="34">
        <v>5001</v>
      </c>
      <c r="F7" s="17" t="s">
        <v>97</v>
      </c>
      <c r="G7" s="18" t="s">
        <v>154</v>
      </c>
      <c r="H7" s="17" t="s">
        <v>111</v>
      </c>
      <c r="I7" s="17"/>
      <c r="J7" s="17" t="s">
        <v>89</v>
      </c>
      <c r="K7" s="17" t="s">
        <v>98</v>
      </c>
      <c r="L7" s="17" t="s">
        <v>99</v>
      </c>
      <c r="M7" s="17">
        <v>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M11"/>
  <sheetViews>
    <sheetView topLeftCell="B1" workbookViewId="0">
      <pane ySplit="1" topLeftCell="A2" activePane="bottomLeft" state="frozen"/>
      <selection activeCell="B42" sqref="B42"/>
      <selection pane="bottomLeft" activeCell="I3" sqref="I3:I4"/>
    </sheetView>
  </sheetViews>
  <sheetFormatPr baseColWidth="10" defaultRowHeight="14.5" x14ac:dyDescent="0.35"/>
  <cols>
    <col min="3" max="3" width="25.453125" bestFit="1" customWidth="1"/>
    <col min="4" max="4" width="17.54296875" bestFit="1" customWidth="1"/>
    <col min="5" max="5" width="14" customWidth="1"/>
    <col min="7" max="7" width="14.7265625" bestFit="1" customWidth="1"/>
    <col min="8" max="8" width="13.7265625" bestFit="1" customWidth="1"/>
    <col min="9" max="9" width="11.7265625" style="1" customWidth="1"/>
    <col min="10" max="10" width="14.7265625" bestFit="1" customWidth="1"/>
    <col min="11" max="12" width="14" customWidth="1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17" t="s">
        <v>3</v>
      </c>
      <c r="B2" s="17" t="s">
        <v>78</v>
      </c>
      <c r="C2" s="17" t="s">
        <v>464</v>
      </c>
      <c r="D2" s="17" t="s">
        <v>190</v>
      </c>
      <c r="E2" s="17" t="s">
        <v>204</v>
      </c>
      <c r="F2" s="17" t="s">
        <v>74</v>
      </c>
      <c r="G2" s="18" t="s">
        <v>250</v>
      </c>
      <c r="H2" s="39"/>
      <c r="I2" s="39" t="s">
        <v>232</v>
      </c>
      <c r="J2" s="17" t="s">
        <v>89</v>
      </c>
      <c r="K2" s="17" t="s">
        <v>128</v>
      </c>
      <c r="L2" s="17" t="s">
        <v>129</v>
      </c>
      <c r="M2" s="17">
        <v>3</v>
      </c>
    </row>
    <row r="3" spans="1:13" x14ac:dyDescent="0.35">
      <c r="A3" s="17" t="s">
        <v>3</v>
      </c>
      <c r="B3" s="17" t="s">
        <v>78</v>
      </c>
      <c r="C3" s="17" t="s">
        <v>465</v>
      </c>
      <c r="D3" s="17" t="s">
        <v>208</v>
      </c>
      <c r="E3" s="17"/>
      <c r="F3" s="17" t="s">
        <v>80</v>
      </c>
      <c r="G3" s="18" t="s">
        <v>248</v>
      </c>
      <c r="H3" s="39"/>
      <c r="I3" s="39" t="s">
        <v>233</v>
      </c>
      <c r="J3" s="17" t="s">
        <v>89</v>
      </c>
      <c r="K3" s="17" t="s">
        <v>128</v>
      </c>
      <c r="L3" s="17" t="s">
        <v>129</v>
      </c>
      <c r="M3" s="17">
        <v>3</v>
      </c>
    </row>
    <row r="4" spans="1:13" x14ac:dyDescent="0.35">
      <c r="A4" s="17" t="s">
        <v>3</v>
      </c>
      <c r="B4" s="17" t="s">
        <v>78</v>
      </c>
      <c r="C4" s="17" t="s">
        <v>466</v>
      </c>
      <c r="D4" s="17" t="s">
        <v>208</v>
      </c>
      <c r="E4" s="17"/>
      <c r="F4" s="17" t="s">
        <v>80</v>
      </c>
      <c r="G4" s="18" t="s">
        <v>249</v>
      </c>
      <c r="H4" s="39"/>
      <c r="I4" s="39" t="s">
        <v>234</v>
      </c>
      <c r="J4" s="17" t="s">
        <v>89</v>
      </c>
      <c r="K4" s="17" t="s">
        <v>128</v>
      </c>
      <c r="L4" s="17" t="s">
        <v>129</v>
      </c>
      <c r="M4" s="17">
        <v>3</v>
      </c>
    </row>
    <row r="5" spans="1:13" x14ac:dyDescent="0.35">
      <c r="A5" s="19" t="s">
        <v>3</v>
      </c>
      <c r="B5" s="19" t="s">
        <v>78</v>
      </c>
      <c r="C5" s="19" t="s">
        <v>467</v>
      </c>
      <c r="D5" s="19" t="s">
        <v>440</v>
      </c>
      <c r="E5" s="19"/>
      <c r="F5" s="19" t="s">
        <v>441</v>
      </c>
      <c r="G5" s="20" t="s">
        <v>450</v>
      </c>
      <c r="H5" s="36"/>
      <c r="I5" s="36" t="s">
        <v>235</v>
      </c>
      <c r="J5" s="19" t="s">
        <v>89</v>
      </c>
      <c r="K5" s="19" t="s">
        <v>128</v>
      </c>
      <c r="L5" s="19" t="s">
        <v>129</v>
      </c>
      <c r="M5" s="19">
        <v>3</v>
      </c>
    </row>
    <row r="6" spans="1:13" x14ac:dyDescent="0.35">
      <c r="A6" s="17" t="s">
        <v>3</v>
      </c>
      <c r="B6" s="17" t="s">
        <v>236</v>
      </c>
      <c r="C6" s="17" t="s">
        <v>237</v>
      </c>
      <c r="D6" s="39"/>
      <c r="E6" s="39"/>
      <c r="F6" s="17" t="s">
        <v>74</v>
      </c>
      <c r="G6" s="39"/>
      <c r="H6" s="39" t="s">
        <v>239</v>
      </c>
      <c r="I6" s="17"/>
      <c r="J6" s="17" t="s">
        <v>89</v>
      </c>
      <c r="K6" s="17" t="s">
        <v>128</v>
      </c>
      <c r="L6" s="17" t="s">
        <v>129</v>
      </c>
      <c r="M6" s="17">
        <v>3</v>
      </c>
    </row>
    <row r="7" spans="1:13" x14ac:dyDescent="0.35">
      <c r="A7" s="19" t="s">
        <v>3</v>
      </c>
      <c r="B7" s="19" t="s">
        <v>236</v>
      </c>
      <c r="C7" s="19" t="s">
        <v>238</v>
      </c>
      <c r="D7" s="36"/>
      <c r="E7" s="36"/>
      <c r="F7" s="19" t="s">
        <v>80</v>
      </c>
      <c r="G7" s="36"/>
      <c r="H7" s="36" t="s">
        <v>240</v>
      </c>
      <c r="I7" s="19"/>
      <c r="J7" s="19" t="s">
        <v>89</v>
      </c>
      <c r="K7" s="19" t="s">
        <v>128</v>
      </c>
      <c r="L7" s="19" t="s">
        <v>129</v>
      </c>
      <c r="M7" s="19">
        <v>3</v>
      </c>
    </row>
    <row r="8" spans="1:13" x14ac:dyDescent="0.35">
      <c r="A8" s="17" t="s">
        <v>3</v>
      </c>
      <c r="B8" s="17" t="s">
        <v>216</v>
      </c>
      <c r="C8" s="17" t="s">
        <v>243</v>
      </c>
      <c r="D8" s="17" t="s">
        <v>220</v>
      </c>
      <c r="E8" s="17"/>
      <c r="F8" s="17" t="s">
        <v>74</v>
      </c>
      <c r="G8" s="18" t="s">
        <v>250</v>
      </c>
      <c r="H8" s="39"/>
      <c r="I8" s="39" t="s">
        <v>251</v>
      </c>
      <c r="J8" s="17" t="s">
        <v>89</v>
      </c>
      <c r="K8" s="17" t="s">
        <v>128</v>
      </c>
      <c r="L8" s="17" t="s">
        <v>129</v>
      </c>
      <c r="M8" s="17">
        <v>3</v>
      </c>
    </row>
    <row r="9" spans="1:13" x14ac:dyDescent="0.35">
      <c r="A9" s="17" t="s">
        <v>3</v>
      </c>
      <c r="B9" s="17" t="s">
        <v>216</v>
      </c>
      <c r="C9" s="17" t="s">
        <v>244</v>
      </c>
      <c r="D9" s="17" t="s">
        <v>77</v>
      </c>
      <c r="E9" s="17"/>
      <c r="F9" s="17" t="s">
        <v>77</v>
      </c>
      <c r="G9" s="17" t="s">
        <v>453</v>
      </c>
      <c r="H9" s="17" t="s">
        <v>452</v>
      </c>
      <c r="I9" s="39" t="s">
        <v>252</v>
      </c>
      <c r="J9" s="17" t="s">
        <v>89</v>
      </c>
      <c r="K9" s="17" t="s">
        <v>128</v>
      </c>
      <c r="L9" s="17" t="s">
        <v>129</v>
      </c>
      <c r="M9" s="17">
        <v>3</v>
      </c>
    </row>
    <row r="10" spans="1:13" x14ac:dyDescent="0.35">
      <c r="A10" s="17" t="s">
        <v>3</v>
      </c>
      <c r="B10" s="17" t="s">
        <v>216</v>
      </c>
      <c r="C10" s="17" t="s">
        <v>245</v>
      </c>
      <c r="D10" s="17" t="s">
        <v>77</v>
      </c>
      <c r="E10" s="17"/>
      <c r="F10" s="17" t="s">
        <v>77</v>
      </c>
      <c r="G10" s="18" t="s">
        <v>509</v>
      </c>
      <c r="H10" s="17" t="s">
        <v>451</v>
      </c>
      <c r="I10" s="39" t="s">
        <v>253</v>
      </c>
      <c r="J10" s="17" t="s">
        <v>89</v>
      </c>
      <c r="K10" s="17" t="s">
        <v>128</v>
      </c>
      <c r="L10" s="17" t="s">
        <v>129</v>
      </c>
      <c r="M10" s="17">
        <v>3</v>
      </c>
    </row>
    <row r="11" spans="1:13" x14ac:dyDescent="0.35">
      <c r="A11" s="17" t="s">
        <v>3</v>
      </c>
      <c r="B11" s="17" t="s">
        <v>216</v>
      </c>
      <c r="C11" s="17" t="s">
        <v>494</v>
      </c>
      <c r="D11" s="17"/>
      <c r="E11" s="39"/>
      <c r="F11" s="17" t="s">
        <v>441</v>
      </c>
      <c r="G11" s="18" t="s">
        <v>450</v>
      </c>
      <c r="H11" s="39"/>
      <c r="I11" s="39" t="s">
        <v>254</v>
      </c>
      <c r="J11" s="17" t="s">
        <v>89</v>
      </c>
      <c r="K11" s="17" t="s">
        <v>128</v>
      </c>
      <c r="L11" s="17" t="s">
        <v>129</v>
      </c>
      <c r="M11" s="17">
        <v>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M14"/>
  <sheetViews>
    <sheetView zoomScale="80" zoomScaleNormal="80" workbookViewId="0">
      <pane ySplit="1" topLeftCell="A2" activePane="bottomLeft" state="frozen"/>
      <selection activeCell="B42" sqref="B42"/>
      <selection pane="bottomLeft" activeCell="H11" sqref="H11:H13"/>
    </sheetView>
  </sheetViews>
  <sheetFormatPr baseColWidth="10" defaultRowHeight="14.5" x14ac:dyDescent="0.35"/>
  <cols>
    <col min="1" max="1" width="14" customWidth="1"/>
    <col min="3" max="3" width="23" bestFit="1" customWidth="1"/>
    <col min="4" max="5" width="14" customWidth="1"/>
    <col min="7" max="7" width="16.7265625" style="1" customWidth="1"/>
    <col min="8" max="8" width="15.7265625" customWidth="1"/>
    <col min="9" max="9" width="11.7265625" style="1" customWidth="1"/>
    <col min="10" max="10" width="23.1796875" customWidth="1"/>
    <col min="11" max="11" width="14" customWidth="1"/>
    <col min="12" max="12" width="14" style="2" customWidth="1"/>
    <col min="13" max="13" width="11.453125" style="2"/>
  </cols>
  <sheetData>
    <row r="1" spans="1:13" x14ac:dyDescent="0.35">
      <c r="A1" s="7" t="s">
        <v>70</v>
      </c>
      <c r="B1" s="7" t="s">
        <v>65</v>
      </c>
      <c r="C1" s="7" t="s">
        <v>66</v>
      </c>
      <c r="D1" s="7" t="s">
        <v>75</v>
      </c>
      <c r="E1" s="7" t="s">
        <v>84</v>
      </c>
      <c r="F1" s="7" t="s">
        <v>71</v>
      </c>
      <c r="G1" s="7" t="s">
        <v>67</v>
      </c>
      <c r="H1" s="7" t="s">
        <v>68</v>
      </c>
      <c r="I1" s="7" t="s">
        <v>449</v>
      </c>
      <c r="J1" s="7" t="s">
        <v>69</v>
      </c>
      <c r="K1" s="7" t="s">
        <v>81</v>
      </c>
      <c r="L1" s="7" t="s">
        <v>72</v>
      </c>
      <c r="M1" s="7" t="s">
        <v>23</v>
      </c>
    </row>
    <row r="2" spans="1:13" x14ac:dyDescent="0.35">
      <c r="A2" s="36" t="s">
        <v>42</v>
      </c>
      <c r="B2" s="36" t="s">
        <v>42</v>
      </c>
      <c r="C2" s="36" t="s">
        <v>82</v>
      </c>
      <c r="D2" s="36" t="s">
        <v>83</v>
      </c>
      <c r="E2" s="40">
        <v>31.010999999999999</v>
      </c>
      <c r="F2" s="36" t="s">
        <v>74</v>
      </c>
      <c r="G2" s="19" t="s">
        <v>453</v>
      </c>
      <c r="H2" s="36" t="s">
        <v>88</v>
      </c>
      <c r="I2" s="19"/>
      <c r="J2" s="36" t="s">
        <v>89</v>
      </c>
      <c r="K2" s="36" t="s">
        <v>90</v>
      </c>
      <c r="L2" s="25" t="s">
        <v>91</v>
      </c>
      <c r="M2" s="19">
        <v>2</v>
      </c>
    </row>
    <row r="3" spans="1:13" x14ac:dyDescent="0.35">
      <c r="A3" s="8" t="s">
        <v>43</v>
      </c>
      <c r="B3" s="8" t="s">
        <v>43</v>
      </c>
      <c r="C3" s="8" t="s">
        <v>82</v>
      </c>
      <c r="D3" s="8"/>
      <c r="E3" s="8"/>
      <c r="F3" s="8"/>
      <c r="G3" s="9"/>
      <c r="H3" s="8" t="s">
        <v>241</v>
      </c>
      <c r="I3" s="8"/>
      <c r="J3" s="8" t="s">
        <v>89</v>
      </c>
      <c r="K3" s="8" t="s">
        <v>90</v>
      </c>
      <c r="L3" s="62" t="s">
        <v>91</v>
      </c>
      <c r="M3" s="9">
        <v>2</v>
      </c>
    </row>
    <row r="4" spans="1:13" x14ac:dyDescent="0.35">
      <c r="A4" s="72" t="s">
        <v>571</v>
      </c>
      <c r="B4" s="72" t="s">
        <v>568</v>
      </c>
      <c r="C4" s="72" t="s">
        <v>564</v>
      </c>
      <c r="D4" s="72" t="s">
        <v>569</v>
      </c>
      <c r="E4" s="72"/>
      <c r="F4" s="72"/>
      <c r="G4" s="72" t="s">
        <v>586</v>
      </c>
      <c r="H4" s="72" t="s">
        <v>570</v>
      </c>
      <c r="I4" s="72"/>
      <c r="J4" s="72" t="s">
        <v>89</v>
      </c>
      <c r="K4" s="72" t="s">
        <v>90</v>
      </c>
      <c r="L4" s="74" t="s">
        <v>91</v>
      </c>
      <c r="M4" s="74">
        <v>2</v>
      </c>
    </row>
    <row r="5" spans="1:13" x14ac:dyDescent="0.35">
      <c r="A5" s="70" t="s">
        <v>571</v>
      </c>
      <c r="B5" s="70" t="s">
        <v>572</v>
      </c>
      <c r="C5" s="70" t="s">
        <v>582</v>
      </c>
      <c r="D5" s="70"/>
      <c r="E5" s="70"/>
      <c r="F5" s="70"/>
      <c r="G5" s="70" t="s">
        <v>587</v>
      </c>
      <c r="H5" s="70" t="s">
        <v>574</v>
      </c>
      <c r="I5" s="70"/>
      <c r="J5" s="70" t="s">
        <v>89</v>
      </c>
      <c r="K5" s="70" t="s">
        <v>90</v>
      </c>
      <c r="L5" s="71" t="s">
        <v>91</v>
      </c>
      <c r="M5" s="71">
        <v>2</v>
      </c>
    </row>
    <row r="6" spans="1:13" x14ac:dyDescent="0.35">
      <c r="A6" s="70" t="s">
        <v>571</v>
      </c>
      <c r="B6" s="70" t="s">
        <v>572</v>
      </c>
      <c r="C6" s="70" t="s">
        <v>583</v>
      </c>
      <c r="D6" s="70"/>
      <c r="E6" s="70"/>
      <c r="F6" s="70"/>
      <c r="G6" s="70" t="s">
        <v>588</v>
      </c>
      <c r="H6" s="70" t="s">
        <v>575</v>
      </c>
      <c r="I6" s="70"/>
      <c r="J6" s="70" t="s">
        <v>89</v>
      </c>
      <c r="K6" s="70" t="s">
        <v>90</v>
      </c>
      <c r="L6" s="71" t="s">
        <v>91</v>
      </c>
      <c r="M6" s="71">
        <v>2</v>
      </c>
    </row>
    <row r="7" spans="1:13" x14ac:dyDescent="0.35">
      <c r="A7" s="72" t="s">
        <v>571</v>
      </c>
      <c r="B7" s="72" t="s">
        <v>572</v>
      </c>
      <c r="C7" s="39" t="s">
        <v>573</v>
      </c>
      <c r="D7" s="72"/>
      <c r="E7" s="72"/>
      <c r="F7" s="72"/>
      <c r="G7" s="72" t="s">
        <v>594</v>
      </c>
      <c r="H7" s="72" t="s">
        <v>576</v>
      </c>
      <c r="I7" s="73"/>
      <c r="J7" s="72" t="s">
        <v>89</v>
      </c>
      <c r="K7" s="72" t="s">
        <v>90</v>
      </c>
      <c r="L7" s="74" t="s">
        <v>91</v>
      </c>
      <c r="M7" s="74">
        <v>2</v>
      </c>
    </row>
    <row r="8" spans="1:13" x14ac:dyDescent="0.35">
      <c r="A8" s="72" t="s">
        <v>571</v>
      </c>
      <c r="B8" s="72" t="s">
        <v>572</v>
      </c>
      <c r="C8" s="72" t="s">
        <v>565</v>
      </c>
      <c r="D8" s="72"/>
      <c r="E8" s="72"/>
      <c r="F8" s="72"/>
      <c r="G8" s="72" t="s">
        <v>589</v>
      </c>
      <c r="H8" s="72" t="s">
        <v>577</v>
      </c>
      <c r="I8" s="73"/>
      <c r="J8" s="72" t="s">
        <v>89</v>
      </c>
      <c r="K8" s="72" t="s">
        <v>90</v>
      </c>
      <c r="L8" s="74" t="s">
        <v>91</v>
      </c>
      <c r="M8" s="74">
        <v>2</v>
      </c>
    </row>
    <row r="9" spans="1:13" x14ac:dyDescent="0.35">
      <c r="A9" s="72" t="s">
        <v>571</v>
      </c>
      <c r="B9" s="72" t="s">
        <v>572</v>
      </c>
      <c r="C9" s="72" t="s">
        <v>566</v>
      </c>
      <c r="D9" s="72"/>
      <c r="E9" s="72"/>
      <c r="F9" s="72"/>
      <c r="G9" s="72" t="s">
        <v>590</v>
      </c>
      <c r="H9" s="72" t="s">
        <v>578</v>
      </c>
      <c r="I9" s="73"/>
      <c r="J9" s="72" t="s">
        <v>89</v>
      </c>
      <c r="K9" s="72" t="s">
        <v>90</v>
      </c>
      <c r="L9" s="74" t="s">
        <v>91</v>
      </c>
      <c r="M9" s="74">
        <v>2</v>
      </c>
    </row>
    <row r="10" spans="1:13" x14ac:dyDescent="0.35">
      <c r="A10" s="72" t="s">
        <v>571</v>
      </c>
      <c r="B10" s="72" t="s">
        <v>568</v>
      </c>
      <c r="C10" s="72" t="s">
        <v>567</v>
      </c>
      <c r="D10" s="72" t="s">
        <v>83</v>
      </c>
      <c r="E10" s="72">
        <v>35</v>
      </c>
      <c r="F10" s="72" t="s">
        <v>74</v>
      </c>
      <c r="G10" s="72" t="s">
        <v>591</v>
      </c>
      <c r="H10" s="72" t="s">
        <v>579</v>
      </c>
      <c r="I10" s="73"/>
      <c r="J10" s="72" t="s">
        <v>89</v>
      </c>
      <c r="K10" s="72" t="s">
        <v>90</v>
      </c>
      <c r="L10" s="74" t="s">
        <v>91</v>
      </c>
      <c r="M10" s="74">
        <v>2</v>
      </c>
    </row>
    <row r="11" spans="1:13" x14ac:dyDescent="0.35">
      <c r="A11" s="72" t="s">
        <v>571</v>
      </c>
      <c r="B11" s="72" t="s">
        <v>568</v>
      </c>
      <c r="C11" s="72" t="s">
        <v>584</v>
      </c>
      <c r="D11" s="72"/>
      <c r="E11" s="72"/>
      <c r="F11" s="72"/>
      <c r="G11" s="72" t="s">
        <v>592</v>
      </c>
      <c r="H11" s="72" t="s">
        <v>580</v>
      </c>
      <c r="I11" s="73"/>
      <c r="J11" s="72" t="s">
        <v>89</v>
      </c>
      <c r="K11" s="72" t="s">
        <v>90</v>
      </c>
      <c r="L11" s="74" t="s">
        <v>91</v>
      </c>
      <c r="M11" s="74">
        <v>2</v>
      </c>
    </row>
    <row r="12" spans="1:13" x14ac:dyDescent="0.35">
      <c r="A12" s="72" t="s">
        <v>571</v>
      </c>
      <c r="B12" s="72" t="s">
        <v>568</v>
      </c>
      <c r="C12" s="72" t="s">
        <v>585</v>
      </c>
      <c r="D12" s="72"/>
      <c r="E12" s="72"/>
      <c r="F12" s="72"/>
      <c r="G12" s="72" t="s">
        <v>593</v>
      </c>
      <c r="H12" s="72" t="s">
        <v>581</v>
      </c>
      <c r="I12" s="73"/>
      <c r="J12" s="72" t="s">
        <v>89</v>
      </c>
      <c r="K12" s="72" t="s">
        <v>90</v>
      </c>
      <c r="L12" s="74" t="s">
        <v>91</v>
      </c>
      <c r="M12" s="74">
        <v>2</v>
      </c>
    </row>
    <row r="13" spans="1:13" x14ac:dyDescent="0.35">
      <c r="A13" s="72" t="s">
        <v>571</v>
      </c>
      <c r="B13" s="72" t="s">
        <v>568</v>
      </c>
      <c r="C13" s="72" t="s">
        <v>595</v>
      </c>
      <c r="D13" s="72"/>
      <c r="E13" s="72"/>
      <c r="F13" s="72"/>
      <c r="G13" s="72" t="s">
        <v>596</v>
      </c>
      <c r="H13" s="72" t="s">
        <v>597</v>
      </c>
      <c r="I13" s="73"/>
      <c r="J13" s="72" t="s">
        <v>89</v>
      </c>
      <c r="K13" s="72" t="s">
        <v>90</v>
      </c>
      <c r="L13" s="74" t="s">
        <v>91</v>
      </c>
      <c r="M13" s="74">
        <v>2</v>
      </c>
    </row>
    <row r="14" spans="1:13" x14ac:dyDescent="0.35">
      <c r="M14" s="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IPDS</vt:lpstr>
      <vt:lpstr>IDFs</vt:lpstr>
      <vt:lpstr>Aceite N1-4</vt:lpstr>
      <vt:lpstr>Aceite N5-6</vt:lpstr>
      <vt:lpstr>Agua N5</vt:lpstr>
      <vt:lpstr>Agua N6</vt:lpstr>
      <vt:lpstr>Almidón</vt:lpstr>
      <vt:lpstr>Frypack</vt:lpstr>
      <vt:lpstr>Haloila</vt:lpstr>
      <vt:lpstr>MAPA</vt:lpstr>
      <vt:lpstr>Palitos 2</vt:lpstr>
      <vt:lpstr>Palitos 3</vt:lpstr>
      <vt:lpstr>PC32</vt:lpstr>
      <vt:lpstr>PC32 Flex</vt:lpstr>
      <vt:lpstr>Schaaf 1</vt:lpstr>
      <vt:lpstr>Schaaf 2</vt:lpstr>
      <vt:lpstr>Tanques Azules</vt:lpstr>
      <vt:lpstr>WWTP</vt:lpstr>
      <vt:lpstr>TC2000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Fucile, Maximiliano {PEP}</dc:creator>
  <cp:lastModifiedBy>Capurro, Aldo {PEP}</cp:lastModifiedBy>
  <dcterms:created xsi:type="dcterms:W3CDTF">2015-06-05T18:17:20Z</dcterms:created>
  <dcterms:modified xsi:type="dcterms:W3CDTF">2025-07-25T01:02:44Z</dcterms:modified>
</cp:coreProperties>
</file>