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s\Desktop\sol tec borrar\SolTecPep\"/>
    </mc:Choice>
  </mc:AlternateContent>
  <xr:revisionPtr revIDLastSave="0" documentId="13_ncr:1_{38591CA7-5F8D-45BE-A06A-D66D18CD10FE}" xr6:coauthVersionLast="47" xr6:coauthVersionMax="47" xr10:uidLastSave="{00000000-0000-0000-0000-000000000000}"/>
  <bookViews>
    <workbookView xWindow="-120" yWindow="-120" windowWidth="20730" windowHeight="11760" xr2:uid="{EE277BE3-D273-4FDC-A3DB-D773B97E8C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D32" i="1" s="1"/>
  <c r="C31" i="1"/>
  <c r="B31" i="1" s="1"/>
  <c r="C30" i="1"/>
  <c r="F30" i="1" s="1"/>
  <c r="C29" i="1"/>
  <c r="B29" i="1" s="1"/>
  <c r="C28" i="1"/>
  <c r="G28" i="1" s="1"/>
  <c r="C27" i="1"/>
  <c r="D27" i="1" s="1"/>
  <c r="C26" i="1"/>
  <c r="G26" i="1" s="1"/>
  <c r="C25" i="1"/>
  <c r="E25" i="1" s="1"/>
  <c r="C24" i="1"/>
  <c r="G24" i="1" s="1"/>
  <c r="C23" i="1"/>
  <c r="B23" i="1" s="1"/>
  <c r="C22" i="1"/>
  <c r="D22" i="1" s="1"/>
  <c r="C21" i="1"/>
  <c r="B21" i="1" s="1"/>
  <c r="C20" i="1"/>
  <c r="E20" i="1" s="1"/>
  <c r="C19" i="1"/>
  <c r="B19" i="1" s="1"/>
  <c r="C18" i="1"/>
  <c r="G18" i="1" s="1"/>
  <c r="C17" i="1"/>
  <c r="D17" i="1" s="1"/>
  <c r="C16" i="1"/>
  <c r="G16" i="1" s="1"/>
  <c r="C15" i="1"/>
  <c r="B15" i="1" s="1"/>
  <c r="C14" i="1"/>
  <c r="B14" i="1" s="1"/>
  <c r="C13" i="1"/>
  <c r="F13" i="1" s="1"/>
  <c r="C12" i="1"/>
  <c r="B12" i="1" s="1"/>
  <c r="C11" i="1"/>
  <c r="G11" i="1" s="1"/>
  <c r="C10" i="1"/>
  <c r="G10" i="1" s="1"/>
  <c r="C9" i="1"/>
  <c r="G9" i="1" s="1"/>
  <c r="C8" i="1"/>
  <c r="B8" i="1" s="1"/>
  <c r="C7" i="1"/>
  <c r="B7" i="1" s="1"/>
  <c r="C6" i="1"/>
  <c r="B6" i="1" s="1"/>
  <c r="D8" i="1" l="1"/>
  <c r="E8" i="1"/>
  <c r="G22" i="1"/>
  <c r="F8" i="1"/>
  <c r="F29" i="1"/>
  <c r="E7" i="1"/>
  <c r="G29" i="1"/>
  <c r="D31" i="1"/>
  <c r="F7" i="1"/>
  <c r="G7" i="1"/>
  <c r="E31" i="1"/>
  <c r="F31" i="1"/>
  <c r="D11" i="1"/>
  <c r="D7" i="1"/>
  <c r="E11" i="1"/>
  <c r="B9" i="1"/>
  <c r="D9" i="1"/>
  <c r="E9" i="1"/>
  <c r="F25" i="1"/>
  <c r="B10" i="1"/>
  <c r="F9" i="1"/>
  <c r="F11" i="1"/>
  <c r="G25" i="1"/>
  <c r="B11" i="1"/>
  <c r="E27" i="1"/>
  <c r="B20" i="1"/>
  <c r="D10" i="1"/>
  <c r="F20" i="1"/>
  <c r="F27" i="1"/>
  <c r="B25" i="1"/>
  <c r="E10" i="1"/>
  <c r="G20" i="1"/>
  <c r="G27" i="1"/>
  <c r="B27" i="1"/>
  <c r="F10" i="1"/>
  <c r="E22" i="1"/>
  <c r="D29" i="1"/>
  <c r="G8" i="1"/>
  <c r="F22" i="1"/>
  <c r="E29" i="1"/>
  <c r="F32" i="1"/>
  <c r="E32" i="1"/>
  <c r="B32" i="1"/>
  <c r="G32" i="1"/>
  <c r="G31" i="1"/>
  <c r="G30" i="1"/>
  <c r="D30" i="1"/>
  <c r="E30" i="1"/>
  <c r="B30" i="1"/>
  <c r="F28" i="1"/>
  <c r="D28" i="1"/>
  <c r="E28" i="1"/>
  <c r="B28" i="1"/>
  <c r="B26" i="1"/>
  <c r="E26" i="1"/>
  <c r="F26" i="1"/>
  <c r="D26" i="1"/>
  <c r="D25" i="1"/>
  <c r="E24" i="1"/>
  <c r="D24" i="1"/>
  <c r="F24" i="1"/>
  <c r="B24" i="1"/>
  <c r="E23" i="1"/>
  <c r="F23" i="1"/>
  <c r="D23" i="1"/>
  <c r="G23" i="1"/>
  <c r="B22" i="1"/>
  <c r="D21" i="1"/>
  <c r="G21" i="1"/>
  <c r="E21" i="1"/>
  <c r="F21" i="1"/>
  <c r="D20" i="1"/>
  <c r="D19" i="1"/>
  <c r="F19" i="1"/>
  <c r="E19" i="1"/>
  <c r="G19" i="1"/>
  <c r="D18" i="1"/>
  <c r="E18" i="1"/>
  <c r="B18" i="1"/>
  <c r="F18" i="1"/>
  <c r="F17" i="1"/>
  <c r="E17" i="1"/>
  <c r="B17" i="1"/>
  <c r="G17" i="1"/>
  <c r="D16" i="1"/>
  <c r="B16" i="1"/>
  <c r="E16" i="1"/>
  <c r="E15" i="1"/>
  <c r="G15" i="1"/>
  <c r="F15" i="1"/>
  <c r="D15" i="1"/>
  <c r="D14" i="1"/>
  <c r="E14" i="1"/>
  <c r="G14" i="1"/>
  <c r="F14" i="1"/>
  <c r="G13" i="1"/>
  <c r="B13" i="1"/>
  <c r="D13" i="1"/>
  <c r="E13" i="1"/>
  <c r="E12" i="1"/>
  <c r="G12" i="1"/>
  <c r="D12" i="1"/>
  <c r="F12" i="1"/>
  <c r="E6" i="1"/>
  <c r="D6" i="1"/>
  <c r="G6" i="1"/>
  <c r="F6" i="1"/>
  <c r="F16" i="1"/>
</calcChain>
</file>

<file path=xl/sharedStrings.xml><?xml version="1.0" encoding="utf-8"?>
<sst xmlns="http://schemas.openxmlformats.org/spreadsheetml/2006/main" count="18" uniqueCount="18">
  <si>
    <t>HP</t>
  </si>
  <si>
    <t>Kva</t>
  </si>
  <si>
    <t>Kw</t>
  </si>
  <si>
    <t>220v</t>
  </si>
  <si>
    <t>380v</t>
  </si>
  <si>
    <t>Monofasico</t>
  </si>
  <si>
    <t>Trifasico</t>
  </si>
  <si>
    <t>Amperes</t>
  </si>
  <si>
    <t xml:space="preserve">Tabla de calculo de amperaje de Kva/Kw/Hp   </t>
  </si>
  <si>
    <t>220v cosphi</t>
  </si>
  <si>
    <t>380v cosphi</t>
  </si>
  <si>
    <t>Coseno Phi</t>
  </si>
  <si>
    <r>
      <t>I</t>
    </r>
    <r>
      <rPr>
        <sz val="14"/>
        <color rgb="FF212529"/>
        <rFont val="Times New Roman"/>
        <family val="1"/>
      </rPr>
      <t>(A)</t>
    </r>
    <r>
      <rPr>
        <sz val="19"/>
        <color rgb="FF212529"/>
        <rFont val="Times New Roman"/>
        <family val="1"/>
      </rPr>
      <t> = 1000</t>
    </r>
    <r>
      <rPr>
        <i/>
        <sz val="19"/>
        <color rgb="FF212529"/>
        <rFont val="Times New Roman"/>
        <family val="1"/>
      </rPr>
      <t> </t>
    </r>
    <r>
      <rPr>
        <sz val="19"/>
        <color rgb="FF212529"/>
        <rFont val="Times New Roman"/>
        <family val="1"/>
      </rPr>
      <t>×</t>
    </r>
    <r>
      <rPr>
        <i/>
        <sz val="19"/>
        <color rgb="FF212529"/>
        <rFont val="Times New Roman"/>
        <family val="1"/>
      </rPr>
      <t> P</t>
    </r>
    <r>
      <rPr>
        <sz val="14"/>
        <color rgb="FF212529"/>
        <rFont val="Times New Roman"/>
        <family val="1"/>
      </rPr>
      <t>(kW)</t>
    </r>
    <r>
      <rPr>
        <sz val="19"/>
        <color rgb="FF212529"/>
        <rFont val="Times New Roman"/>
        <family val="1"/>
      </rPr>
      <t> / </t>
    </r>
    <r>
      <rPr>
        <i/>
        <sz val="19"/>
        <color rgb="FF212529"/>
        <rFont val="Times New Roman"/>
        <family val="1"/>
      </rPr>
      <t>V</t>
    </r>
    <r>
      <rPr>
        <sz val="14"/>
        <color rgb="FF212529"/>
        <rFont val="Times New Roman"/>
        <family val="1"/>
      </rPr>
      <t>(V)</t>
    </r>
  </si>
  <si>
    <r>
      <t>I</t>
    </r>
    <r>
      <rPr>
        <sz val="14"/>
        <color rgb="FF212529"/>
        <rFont val="Times New Roman"/>
        <family val="1"/>
      </rPr>
      <t>(A)</t>
    </r>
    <r>
      <rPr>
        <sz val="19"/>
        <color rgb="FF212529"/>
        <rFont val="Times New Roman"/>
        <family val="1"/>
      </rPr>
      <t> = 1000</t>
    </r>
    <r>
      <rPr>
        <i/>
        <sz val="19"/>
        <color rgb="FF212529"/>
        <rFont val="Times New Roman"/>
        <family val="1"/>
      </rPr>
      <t> </t>
    </r>
    <r>
      <rPr>
        <sz val="19"/>
        <color rgb="FF212529"/>
        <rFont val="Times New Roman"/>
        <family val="1"/>
      </rPr>
      <t>×</t>
    </r>
    <r>
      <rPr>
        <i/>
        <sz val="19"/>
        <color rgb="FF212529"/>
        <rFont val="Times New Roman"/>
        <family val="1"/>
      </rPr>
      <t> P</t>
    </r>
    <r>
      <rPr>
        <sz val="14"/>
        <color rgb="FF212529"/>
        <rFont val="Times New Roman"/>
        <family val="1"/>
      </rPr>
      <t>(kW)</t>
    </r>
    <r>
      <rPr>
        <sz val="19"/>
        <color rgb="FF212529"/>
        <rFont val="Times New Roman"/>
        <family val="1"/>
      </rPr>
      <t> / (</t>
    </r>
    <r>
      <rPr>
        <i/>
        <sz val="19"/>
        <color rgb="FF212529"/>
        <rFont val="Times New Roman"/>
        <family val="1"/>
      </rPr>
      <t>PF</t>
    </r>
    <r>
      <rPr>
        <sz val="19"/>
        <color rgb="FF212529"/>
        <rFont val="Times New Roman"/>
        <family val="1"/>
      </rPr>
      <t> × </t>
    </r>
    <r>
      <rPr>
        <i/>
        <sz val="19"/>
        <color rgb="FF212529"/>
        <rFont val="Times New Roman"/>
        <family val="1"/>
      </rPr>
      <t>V</t>
    </r>
    <r>
      <rPr>
        <sz val="14"/>
        <color rgb="FF212529"/>
        <rFont val="Times New Roman"/>
        <family val="1"/>
      </rPr>
      <t>(V)</t>
    </r>
    <r>
      <rPr>
        <i/>
        <sz val="19"/>
        <color rgb="FF212529"/>
        <rFont val="Times New Roman"/>
        <family val="1"/>
      </rPr>
      <t> </t>
    </r>
    <r>
      <rPr>
        <sz val="19"/>
        <color rgb="FF212529"/>
        <rFont val="Times New Roman"/>
        <family val="1"/>
      </rPr>
      <t>)</t>
    </r>
  </si>
  <si>
    <r>
      <t>I</t>
    </r>
    <r>
      <rPr>
        <sz val="14"/>
        <color rgb="FF212529"/>
        <rFont val="Times New Roman"/>
        <family val="1"/>
      </rPr>
      <t>(A)</t>
    </r>
    <r>
      <rPr>
        <sz val="19"/>
        <color rgb="FF212529"/>
        <rFont val="Times New Roman"/>
        <family val="1"/>
      </rPr>
      <t> = 1000</t>
    </r>
    <r>
      <rPr>
        <i/>
        <sz val="19"/>
        <color rgb="FF212529"/>
        <rFont val="Times New Roman"/>
        <family val="1"/>
      </rPr>
      <t> </t>
    </r>
    <r>
      <rPr>
        <sz val="19"/>
        <color rgb="FF212529"/>
        <rFont val="Times New Roman"/>
        <family val="1"/>
      </rPr>
      <t>×</t>
    </r>
    <r>
      <rPr>
        <i/>
        <sz val="19"/>
        <color rgb="FF212529"/>
        <rFont val="Times New Roman"/>
        <family val="1"/>
      </rPr>
      <t> P</t>
    </r>
    <r>
      <rPr>
        <sz val="14"/>
        <color rgb="FF212529"/>
        <rFont val="Times New Roman"/>
        <family val="1"/>
      </rPr>
      <t>(kW)</t>
    </r>
    <r>
      <rPr>
        <sz val="19"/>
        <color rgb="FF212529"/>
        <rFont val="Times New Roman"/>
        <family val="1"/>
      </rPr>
      <t> / (</t>
    </r>
    <r>
      <rPr>
        <i/>
        <sz val="19"/>
        <color rgb="FF212529"/>
        <rFont val="Times New Roman"/>
        <family val="1"/>
      </rPr>
      <t>√</t>
    </r>
    <r>
      <rPr>
        <sz val="19"/>
        <color rgb="FF212529"/>
        <rFont val="Times New Roman"/>
        <family val="1"/>
      </rPr>
      <t>3 × </t>
    </r>
    <r>
      <rPr>
        <i/>
        <sz val="19"/>
        <color rgb="FF212529"/>
        <rFont val="Times New Roman"/>
        <family val="1"/>
      </rPr>
      <t>PF</t>
    </r>
    <r>
      <rPr>
        <sz val="19"/>
        <color rgb="FF212529"/>
        <rFont val="Times New Roman"/>
        <family val="1"/>
      </rPr>
      <t> × </t>
    </r>
    <r>
      <rPr>
        <i/>
        <sz val="19"/>
        <color rgb="FF212529"/>
        <rFont val="Times New Roman"/>
        <family val="1"/>
      </rPr>
      <t>V</t>
    </r>
    <r>
      <rPr>
        <sz val="14"/>
        <color rgb="FF212529"/>
        <rFont val="Times New Roman"/>
        <family val="1"/>
      </rPr>
      <t>L-L(V)</t>
    </r>
    <r>
      <rPr>
        <i/>
        <sz val="19"/>
        <color rgb="FF212529"/>
        <rFont val="Times New Roman"/>
        <family val="1"/>
      </rPr>
      <t> </t>
    </r>
    <r>
      <rPr>
        <sz val="19"/>
        <color rgb="FF212529"/>
        <rFont val="Times New Roman"/>
        <family val="1"/>
      </rPr>
      <t>)</t>
    </r>
  </si>
  <si>
    <t>Intensidad en DC</t>
  </si>
  <si>
    <t>Intensidad en AC monofasico</t>
  </si>
  <si>
    <t>Intensidad en AC trifasico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</si>
</sst>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9"/>
      <color rgb="FF212529"/>
      <name val="Times New Roman"/>
      <family val="1"/>
    </font>
    <font>
      <sz val="14"/>
      <color rgb="FF212529"/>
      <name val="Times New Roman"/>
      <family val="1"/>
    </font>
    <font>
      <sz val="19"/>
      <color rgb="FF21252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9F32C-91A5-4015-8F1C-249CCCC7AC3B}">
  <dimension ref="A1:G229"/>
  <sheetViews>
    <sheetView tabSelected="1" workbookViewId="0">
      <selection sqref="A1:G41"/>
    </sheetView>
  </sheetViews>
  <sheetFormatPr baseColWidth="10" defaultRowHeight="15" x14ac:dyDescent="0.25"/>
  <cols>
    <col min="5" max="5" width="14.28515625" bestFit="1" customWidth="1"/>
    <col min="7" max="7" width="14.28515625" bestFit="1" customWidth="1"/>
  </cols>
  <sheetData>
    <row r="1" spans="1:7" x14ac:dyDescent="0.25">
      <c r="A1" s="14" t="s">
        <v>8</v>
      </c>
      <c r="B1" s="15"/>
      <c r="C1" s="15"/>
      <c r="D1" s="15"/>
      <c r="E1" s="15"/>
      <c r="F1" s="15"/>
      <c r="G1" s="18" t="s">
        <v>11</v>
      </c>
    </row>
    <row r="2" spans="1:7" ht="21" customHeight="1" thickBot="1" x14ac:dyDescent="0.3">
      <c r="A2" s="16"/>
      <c r="B2" s="17"/>
      <c r="C2" s="17"/>
      <c r="D2" s="17"/>
      <c r="E2" s="17"/>
      <c r="F2" s="17"/>
      <c r="G2" s="3">
        <v>0.85</v>
      </c>
    </row>
    <row r="3" spans="1:7" x14ac:dyDescent="0.25">
      <c r="A3" s="19"/>
      <c r="B3" s="20"/>
      <c r="C3" s="21"/>
      <c r="D3" s="22" t="s">
        <v>7</v>
      </c>
      <c r="E3" s="22"/>
      <c r="F3" s="22"/>
      <c r="G3" s="23"/>
    </row>
    <row r="4" spans="1:7" x14ac:dyDescent="0.25">
      <c r="A4" s="24"/>
      <c r="B4" s="25"/>
      <c r="C4" s="26"/>
      <c r="D4" s="27" t="s">
        <v>5</v>
      </c>
      <c r="E4" s="27"/>
      <c r="F4" s="27" t="s">
        <v>6</v>
      </c>
      <c r="G4" s="28"/>
    </row>
    <row r="5" spans="1:7" x14ac:dyDescent="0.25">
      <c r="A5" s="29" t="s">
        <v>0</v>
      </c>
      <c r="B5" s="30" t="s">
        <v>1</v>
      </c>
      <c r="C5" s="30" t="s">
        <v>2</v>
      </c>
      <c r="D5" s="30" t="s">
        <v>3</v>
      </c>
      <c r="E5" s="30" t="s">
        <v>9</v>
      </c>
      <c r="F5" s="30" t="s">
        <v>4</v>
      </c>
      <c r="G5" s="31" t="s">
        <v>10</v>
      </c>
    </row>
    <row r="6" spans="1:7" x14ac:dyDescent="0.25">
      <c r="A6" s="29">
        <v>0.5</v>
      </c>
      <c r="B6" s="12">
        <f>ROUND(C6/$G$2,2)</f>
        <v>0.44</v>
      </c>
      <c r="C6" s="13">
        <f>ROUND(A6*0.74571,2)</f>
        <v>0.37</v>
      </c>
      <c r="D6" s="37">
        <f>ROUND((C6*1000)/(220),2)</f>
        <v>1.68</v>
      </c>
      <c r="E6" s="38">
        <f>ROUND((C6*1000)/(220*$G$2),2)</f>
        <v>1.98</v>
      </c>
      <c r="F6" s="37">
        <f>ROUND((C6*1000)/(380*SQRT(3)),2)</f>
        <v>0.56000000000000005</v>
      </c>
      <c r="G6" s="39">
        <f>ROUND((C6*1000)/(380*$G$2*SQRT(3)),2)</f>
        <v>0.66</v>
      </c>
    </row>
    <row r="7" spans="1:7" x14ac:dyDescent="0.25">
      <c r="A7" s="29">
        <v>1</v>
      </c>
      <c r="B7" s="8">
        <f>ROUND(C7/$G$2,2)</f>
        <v>0.88</v>
      </c>
      <c r="C7" s="9">
        <f t="shared" ref="C7:C32" si="0">ROUND(A7*0.74571,2)</f>
        <v>0.75</v>
      </c>
      <c r="D7" s="40">
        <f t="shared" ref="D7:D32" si="1">ROUND((C7*1000)/(220),2)</f>
        <v>3.41</v>
      </c>
      <c r="E7" s="41">
        <f>ROUND((C7*1000)/(220*$G$2),2)</f>
        <v>4.01</v>
      </c>
      <c r="F7" s="40">
        <f t="shared" ref="F7:F32" si="2">ROUND((C7*1000)/(380*SQRT(3)),2)</f>
        <v>1.1399999999999999</v>
      </c>
      <c r="G7" s="42">
        <f>ROUND((C7*1000)/(380*$G$2*SQRT(3)),2)</f>
        <v>1.34</v>
      </c>
    </row>
    <row r="8" spans="1:7" x14ac:dyDescent="0.25">
      <c r="A8" s="29">
        <v>1.5</v>
      </c>
      <c r="B8" s="8">
        <f>ROUND(C8/$G$2,2)</f>
        <v>1.32</v>
      </c>
      <c r="C8" s="9">
        <f t="shared" si="0"/>
        <v>1.1200000000000001</v>
      </c>
      <c r="D8" s="40">
        <f t="shared" si="1"/>
        <v>5.09</v>
      </c>
      <c r="E8" s="41">
        <f>ROUND((C8*1000)/(220*$G$2),2)</f>
        <v>5.99</v>
      </c>
      <c r="F8" s="40">
        <f t="shared" si="2"/>
        <v>1.7</v>
      </c>
      <c r="G8" s="42">
        <f>ROUND((C8*1000)/(380*$G$2*SQRT(3)),2)</f>
        <v>2</v>
      </c>
    </row>
    <row r="9" spans="1:7" x14ac:dyDescent="0.25">
      <c r="A9" s="29">
        <v>2</v>
      </c>
      <c r="B9" s="8">
        <f>ROUND(C9/$G$2,2)</f>
        <v>1.75</v>
      </c>
      <c r="C9" s="9">
        <f t="shared" si="0"/>
        <v>1.49</v>
      </c>
      <c r="D9" s="40">
        <f t="shared" si="1"/>
        <v>6.77</v>
      </c>
      <c r="E9" s="41">
        <f>ROUND((C9*1000)/(220*$G$2),2)</f>
        <v>7.97</v>
      </c>
      <c r="F9" s="40">
        <f t="shared" si="2"/>
        <v>2.2599999999999998</v>
      </c>
      <c r="G9" s="42">
        <f>ROUND((C9*1000)/(380*$G$2*SQRT(3)),2)</f>
        <v>2.66</v>
      </c>
    </row>
    <row r="10" spans="1:7" x14ac:dyDescent="0.25">
      <c r="A10" s="29">
        <v>2.5</v>
      </c>
      <c r="B10" s="8">
        <f>ROUND(C10/$G$2,2)</f>
        <v>2.19</v>
      </c>
      <c r="C10" s="9">
        <f t="shared" si="0"/>
        <v>1.86</v>
      </c>
      <c r="D10" s="40">
        <f t="shared" si="1"/>
        <v>8.4499999999999993</v>
      </c>
      <c r="E10" s="41">
        <f>ROUND((C10*1000)/(220*$G$2),2)</f>
        <v>9.9499999999999993</v>
      </c>
      <c r="F10" s="40">
        <f t="shared" si="2"/>
        <v>2.83</v>
      </c>
      <c r="G10" s="42">
        <f>ROUND((C10*1000)/(380*$G$2*SQRT(3)),2)</f>
        <v>3.32</v>
      </c>
    </row>
    <row r="11" spans="1:7" x14ac:dyDescent="0.25">
      <c r="A11" s="29">
        <v>3</v>
      </c>
      <c r="B11" s="8">
        <f>ROUND(C11/$G$2,2)</f>
        <v>2.64</v>
      </c>
      <c r="C11" s="9">
        <f t="shared" si="0"/>
        <v>2.2400000000000002</v>
      </c>
      <c r="D11" s="40">
        <f t="shared" si="1"/>
        <v>10.18</v>
      </c>
      <c r="E11" s="41">
        <f>ROUND((C11*1000)/(220*$G$2),2)</f>
        <v>11.98</v>
      </c>
      <c r="F11" s="40">
        <f t="shared" si="2"/>
        <v>3.4</v>
      </c>
      <c r="G11" s="42">
        <f>ROUND((C11*1000)/(380*$G$2*SQRT(3)),2)</f>
        <v>4</v>
      </c>
    </row>
    <row r="12" spans="1:7" x14ac:dyDescent="0.25">
      <c r="A12" s="29">
        <v>5</v>
      </c>
      <c r="B12" s="8">
        <f>ROUND(C12/$G$2,2)</f>
        <v>4.3899999999999997</v>
      </c>
      <c r="C12" s="9">
        <f t="shared" si="0"/>
        <v>3.73</v>
      </c>
      <c r="D12" s="40">
        <f t="shared" si="1"/>
        <v>16.95</v>
      </c>
      <c r="E12" s="41">
        <f>ROUND((C12*1000)/(220*$G$2),2)</f>
        <v>19.95</v>
      </c>
      <c r="F12" s="40">
        <f t="shared" si="2"/>
        <v>5.67</v>
      </c>
      <c r="G12" s="42">
        <f>ROUND((C12*1000)/(380*$G$2*SQRT(3)),2)</f>
        <v>6.67</v>
      </c>
    </row>
    <row r="13" spans="1:7" x14ac:dyDescent="0.25">
      <c r="A13" s="29">
        <v>7.5</v>
      </c>
      <c r="B13" s="8">
        <f>ROUND(C13/$G$2,2)</f>
        <v>6.58</v>
      </c>
      <c r="C13" s="9">
        <f t="shared" si="0"/>
        <v>5.59</v>
      </c>
      <c r="D13" s="40">
        <f t="shared" si="1"/>
        <v>25.41</v>
      </c>
      <c r="E13" s="41">
        <f>ROUND((C13*1000)/(220*$G$2),2)</f>
        <v>29.89</v>
      </c>
      <c r="F13" s="40">
        <f t="shared" si="2"/>
        <v>8.49</v>
      </c>
      <c r="G13" s="42">
        <f>ROUND((C13*1000)/(380*$G$2*SQRT(3)),2)</f>
        <v>9.99</v>
      </c>
    </row>
    <row r="14" spans="1:7" x14ac:dyDescent="0.25">
      <c r="A14" s="29">
        <v>10</v>
      </c>
      <c r="B14" s="8">
        <f>ROUND(C14/$G$2,2)</f>
        <v>8.7799999999999994</v>
      </c>
      <c r="C14" s="9">
        <f t="shared" si="0"/>
        <v>7.46</v>
      </c>
      <c r="D14" s="40">
        <f t="shared" si="1"/>
        <v>33.909999999999997</v>
      </c>
      <c r="E14" s="41">
        <f>ROUND((C14*1000)/(220*$G$2),2)</f>
        <v>39.89</v>
      </c>
      <c r="F14" s="40">
        <f t="shared" si="2"/>
        <v>11.33</v>
      </c>
      <c r="G14" s="42">
        <f>ROUND((C14*1000)/(380*$G$2*SQRT(3)),2)</f>
        <v>13.33</v>
      </c>
    </row>
    <row r="15" spans="1:7" x14ac:dyDescent="0.25">
      <c r="A15" s="29">
        <v>15</v>
      </c>
      <c r="B15" s="8">
        <f>ROUND(C15/$G$2,2)</f>
        <v>13.16</v>
      </c>
      <c r="C15" s="9">
        <f t="shared" si="0"/>
        <v>11.19</v>
      </c>
      <c r="D15" s="40">
        <f t="shared" si="1"/>
        <v>50.86</v>
      </c>
      <c r="E15" s="41">
        <f>ROUND((C15*1000)/(220*$G$2),2)</f>
        <v>59.84</v>
      </c>
      <c r="F15" s="40">
        <f t="shared" si="2"/>
        <v>17</v>
      </c>
      <c r="G15" s="42">
        <f>ROUND((C15*1000)/(380*$G$2*SQRT(3)),2)</f>
        <v>20</v>
      </c>
    </row>
    <row r="16" spans="1:7" x14ac:dyDescent="0.25">
      <c r="A16" s="29">
        <v>20</v>
      </c>
      <c r="B16" s="8">
        <f>ROUND(C16/$G$2,2)</f>
        <v>17.54</v>
      </c>
      <c r="C16" s="9">
        <f t="shared" si="0"/>
        <v>14.91</v>
      </c>
      <c r="D16" s="40">
        <f t="shared" si="1"/>
        <v>67.77</v>
      </c>
      <c r="E16" s="41">
        <f>ROUND((C16*1000)/(220*$G$2),2)</f>
        <v>79.73</v>
      </c>
      <c r="F16" s="40">
        <f t="shared" si="2"/>
        <v>22.65</v>
      </c>
      <c r="G16" s="42">
        <f>ROUND((C16*1000)/(380*$G$2*SQRT(3)),2)</f>
        <v>26.65</v>
      </c>
    </row>
    <row r="17" spans="1:7" x14ac:dyDescent="0.25">
      <c r="A17" s="29">
        <v>30</v>
      </c>
      <c r="B17" s="8">
        <f>ROUND(C17/$G$2,2)</f>
        <v>26.32</v>
      </c>
      <c r="C17" s="9">
        <f t="shared" si="0"/>
        <v>22.37</v>
      </c>
      <c r="D17" s="40">
        <f t="shared" si="1"/>
        <v>101.68</v>
      </c>
      <c r="E17" s="41">
        <f>ROUND((C17*1000)/(220*$G$2),2)</f>
        <v>119.63</v>
      </c>
      <c r="F17" s="40">
        <f t="shared" si="2"/>
        <v>33.99</v>
      </c>
      <c r="G17" s="42">
        <f>ROUND((C17*1000)/(380*$G$2*SQRT(3)),2)</f>
        <v>39.99</v>
      </c>
    </row>
    <row r="18" spans="1:7" x14ac:dyDescent="0.25">
      <c r="A18" s="29">
        <v>50</v>
      </c>
      <c r="B18" s="8">
        <f>ROUND(C18/$G$2,2)</f>
        <v>43.87</v>
      </c>
      <c r="C18" s="9">
        <f t="shared" si="0"/>
        <v>37.29</v>
      </c>
      <c r="D18" s="40">
        <f t="shared" si="1"/>
        <v>169.5</v>
      </c>
      <c r="E18" s="41">
        <f>ROUND((C18*1000)/(220*$G$2),2)</f>
        <v>199.41</v>
      </c>
      <c r="F18" s="40">
        <f t="shared" si="2"/>
        <v>56.66</v>
      </c>
      <c r="G18" s="42">
        <f>ROUND((C18*1000)/(380*$G$2*SQRT(3)),2)</f>
        <v>66.650000000000006</v>
      </c>
    </row>
    <row r="19" spans="1:7" x14ac:dyDescent="0.25">
      <c r="A19" s="29">
        <v>60</v>
      </c>
      <c r="B19" s="8">
        <f>ROUND(C19/$G$2,2)</f>
        <v>52.64</v>
      </c>
      <c r="C19" s="9">
        <f t="shared" si="0"/>
        <v>44.74</v>
      </c>
      <c r="D19" s="40">
        <f t="shared" si="1"/>
        <v>203.36</v>
      </c>
      <c r="E19" s="41">
        <f>ROUND((C19*1000)/(220*$G$2),2)</f>
        <v>239.25</v>
      </c>
      <c r="F19" s="40">
        <f t="shared" si="2"/>
        <v>67.98</v>
      </c>
      <c r="G19" s="42">
        <f>ROUND((C19*1000)/(380*$G$2*SQRT(3)),2)</f>
        <v>79.97</v>
      </c>
    </row>
    <row r="20" spans="1:7" x14ac:dyDescent="0.25">
      <c r="A20" s="29">
        <v>100</v>
      </c>
      <c r="B20" s="8">
        <f>ROUND(C20/$G$2,2)</f>
        <v>87.73</v>
      </c>
      <c r="C20" s="9">
        <f t="shared" si="0"/>
        <v>74.569999999999993</v>
      </c>
      <c r="D20" s="40">
        <f t="shared" si="1"/>
        <v>338.95</v>
      </c>
      <c r="E20" s="41">
        <f>ROUND((C20*1000)/(220*$G$2),2)</f>
        <v>398.77</v>
      </c>
      <c r="F20" s="40">
        <f t="shared" si="2"/>
        <v>113.3</v>
      </c>
      <c r="G20" s="42">
        <f>ROUND((C20*1000)/(380*$G$2*SQRT(3)),2)</f>
        <v>133.29</v>
      </c>
    </row>
    <row r="21" spans="1:7" x14ac:dyDescent="0.25">
      <c r="A21" s="29">
        <v>120</v>
      </c>
      <c r="B21" s="8">
        <f>ROUND(C21/$G$2,2)</f>
        <v>105.28</v>
      </c>
      <c r="C21" s="9">
        <f t="shared" si="0"/>
        <v>89.49</v>
      </c>
      <c r="D21" s="40">
        <f t="shared" si="1"/>
        <v>406.77</v>
      </c>
      <c r="E21" s="41">
        <f>ROUND((C21*1000)/(220*$G$2),2)</f>
        <v>478.56</v>
      </c>
      <c r="F21" s="40">
        <f t="shared" si="2"/>
        <v>135.97</v>
      </c>
      <c r="G21" s="42">
        <f>ROUND((C21*1000)/(380*$G$2*SQRT(3)),2)</f>
        <v>159.96</v>
      </c>
    </row>
    <row r="22" spans="1:7" x14ac:dyDescent="0.25">
      <c r="A22" s="29">
        <v>150</v>
      </c>
      <c r="B22" s="8">
        <f>ROUND(C22/$G$2,2)</f>
        <v>131.6</v>
      </c>
      <c r="C22" s="9">
        <f t="shared" si="0"/>
        <v>111.86</v>
      </c>
      <c r="D22" s="40">
        <f t="shared" si="1"/>
        <v>508.45</v>
      </c>
      <c r="E22" s="41">
        <f>ROUND((C22*1000)/(220*$G$2),2)</f>
        <v>598.17999999999995</v>
      </c>
      <c r="F22" s="40">
        <f t="shared" si="2"/>
        <v>169.95</v>
      </c>
      <c r="G22" s="42">
        <f>ROUND((C22*1000)/(380*$G$2*SQRT(3)),2)</f>
        <v>199.95</v>
      </c>
    </row>
    <row r="23" spans="1:7" x14ac:dyDescent="0.25">
      <c r="A23" s="29">
        <v>180</v>
      </c>
      <c r="B23" s="8">
        <f>ROUND(C23/$G$2,2)</f>
        <v>157.91999999999999</v>
      </c>
      <c r="C23" s="9">
        <f t="shared" si="0"/>
        <v>134.22999999999999</v>
      </c>
      <c r="D23" s="40">
        <f t="shared" si="1"/>
        <v>610.14</v>
      </c>
      <c r="E23" s="41">
        <f>ROUND((C23*1000)/(220*$G$2),2)</f>
        <v>717.81</v>
      </c>
      <c r="F23" s="40">
        <f t="shared" si="2"/>
        <v>203.94</v>
      </c>
      <c r="G23" s="42">
        <f>ROUND((C23*1000)/(380*$G$2*SQRT(3)),2)</f>
        <v>239.93</v>
      </c>
    </row>
    <row r="24" spans="1:7" x14ac:dyDescent="0.25">
      <c r="A24" s="29">
        <v>200</v>
      </c>
      <c r="B24" s="8">
        <f>ROUND(C24/$G$2,2)</f>
        <v>175.46</v>
      </c>
      <c r="C24" s="9">
        <f t="shared" si="0"/>
        <v>149.13999999999999</v>
      </c>
      <c r="D24" s="40">
        <f t="shared" si="1"/>
        <v>677.91</v>
      </c>
      <c r="E24" s="41">
        <f>ROUND((C24*1000)/(220*$G$2),2)</f>
        <v>797.54</v>
      </c>
      <c r="F24" s="40">
        <f t="shared" si="2"/>
        <v>226.59</v>
      </c>
      <c r="G24" s="42">
        <f>ROUND((C24*1000)/(380*$G$2*SQRT(3)),2)</f>
        <v>266.58</v>
      </c>
    </row>
    <row r="25" spans="1:7" x14ac:dyDescent="0.25">
      <c r="A25" s="29">
        <v>240</v>
      </c>
      <c r="B25" s="8">
        <f>ROUND(C25/$G$2,2)</f>
        <v>210.55</v>
      </c>
      <c r="C25" s="9">
        <f t="shared" si="0"/>
        <v>178.97</v>
      </c>
      <c r="D25" s="40">
        <f t="shared" si="1"/>
        <v>813.5</v>
      </c>
      <c r="E25" s="41">
        <f>ROUND((C25*1000)/(220*$G$2),2)</f>
        <v>957.06</v>
      </c>
      <c r="F25" s="40">
        <f t="shared" si="2"/>
        <v>271.92</v>
      </c>
      <c r="G25" s="42">
        <f>ROUND((C25*1000)/(380*$G$2*SQRT(3)),2)</f>
        <v>319.89999999999998</v>
      </c>
    </row>
    <row r="26" spans="1:7" x14ac:dyDescent="0.25">
      <c r="A26" s="29">
        <v>300</v>
      </c>
      <c r="B26" s="8">
        <f>ROUND(C26/$G$2,2)</f>
        <v>263.19</v>
      </c>
      <c r="C26" s="9">
        <f t="shared" si="0"/>
        <v>223.71</v>
      </c>
      <c r="D26" s="40">
        <f t="shared" si="1"/>
        <v>1016.86</v>
      </c>
      <c r="E26" s="41">
        <f>ROUND((C26*1000)/(220*$G$2),2)</f>
        <v>1196.31</v>
      </c>
      <c r="F26" s="40">
        <f t="shared" si="2"/>
        <v>339.89</v>
      </c>
      <c r="G26" s="42">
        <f>ROUND((C26*1000)/(380*$G$2*SQRT(3)),2)</f>
        <v>399.87</v>
      </c>
    </row>
    <row r="27" spans="1:7" x14ac:dyDescent="0.25">
      <c r="A27" s="29">
        <v>350</v>
      </c>
      <c r="B27" s="8">
        <f>ROUND(C27/$G$2,2)</f>
        <v>307.06</v>
      </c>
      <c r="C27" s="9">
        <f t="shared" si="0"/>
        <v>261</v>
      </c>
      <c r="D27" s="40">
        <f t="shared" si="1"/>
        <v>1186.3599999999999</v>
      </c>
      <c r="E27" s="41">
        <f>ROUND((C27*1000)/(220*$G$2),2)</f>
        <v>1395.72</v>
      </c>
      <c r="F27" s="40">
        <f t="shared" si="2"/>
        <v>396.55</v>
      </c>
      <c r="G27" s="42">
        <f>ROUND((C27*1000)/(380*$G$2*SQRT(3)),2)</f>
        <v>466.53</v>
      </c>
    </row>
    <row r="28" spans="1:7" x14ac:dyDescent="0.25">
      <c r="A28" s="29">
        <v>375</v>
      </c>
      <c r="B28" s="8">
        <f>ROUND(C28/$G$2,2)</f>
        <v>328.99</v>
      </c>
      <c r="C28" s="9">
        <f t="shared" si="0"/>
        <v>279.64</v>
      </c>
      <c r="D28" s="40">
        <f t="shared" si="1"/>
        <v>1271.0899999999999</v>
      </c>
      <c r="E28" s="41">
        <f>ROUND((C28*1000)/(220*$G$2),2)</f>
        <v>1495.4</v>
      </c>
      <c r="F28" s="40">
        <f t="shared" si="2"/>
        <v>424.87</v>
      </c>
      <c r="G28" s="42">
        <f>ROUND((C28*1000)/(380*$G$2*SQRT(3)),2)</f>
        <v>499.85</v>
      </c>
    </row>
    <row r="29" spans="1:7" x14ac:dyDescent="0.25">
      <c r="A29" s="29">
        <v>415</v>
      </c>
      <c r="B29" s="8">
        <f>ROUND(C29/$G$2,2)</f>
        <v>364.08</v>
      </c>
      <c r="C29" s="9">
        <f t="shared" si="0"/>
        <v>309.47000000000003</v>
      </c>
      <c r="D29" s="40">
        <f t="shared" si="1"/>
        <v>1406.68</v>
      </c>
      <c r="E29" s="41">
        <f>ROUND((C29*1000)/(220*$G$2),2)</f>
        <v>1654.92</v>
      </c>
      <c r="F29" s="40">
        <f t="shared" si="2"/>
        <v>470.19</v>
      </c>
      <c r="G29" s="42">
        <f>ROUND((C29*1000)/(380*$G$2*SQRT(3)),2)</f>
        <v>553.16999999999996</v>
      </c>
    </row>
    <row r="30" spans="1:7" x14ac:dyDescent="0.25">
      <c r="A30" s="29">
        <v>470</v>
      </c>
      <c r="B30" s="8">
        <f>ROUND(C30/$G$2,2)</f>
        <v>412.33</v>
      </c>
      <c r="C30" s="9">
        <f t="shared" si="0"/>
        <v>350.48</v>
      </c>
      <c r="D30" s="40">
        <f t="shared" si="1"/>
        <v>1593.09</v>
      </c>
      <c r="E30" s="41">
        <f>ROUND((C30*1000)/(220*$G$2),2)</f>
        <v>1874.22</v>
      </c>
      <c r="F30" s="40">
        <f t="shared" si="2"/>
        <v>532.5</v>
      </c>
      <c r="G30" s="42">
        <f>ROUND((C30*1000)/(380*$G$2*SQRT(3)),2)</f>
        <v>626.47</v>
      </c>
    </row>
    <row r="31" spans="1:7" x14ac:dyDescent="0.25">
      <c r="A31" s="29">
        <v>500</v>
      </c>
      <c r="B31" s="8">
        <f>ROUND(C31/$G$2,2)</f>
        <v>438.66</v>
      </c>
      <c r="C31" s="9">
        <f t="shared" si="0"/>
        <v>372.86</v>
      </c>
      <c r="D31" s="40">
        <f t="shared" si="1"/>
        <v>1694.82</v>
      </c>
      <c r="E31" s="41">
        <f>ROUND((C31*1000)/(220*$G$2),2)</f>
        <v>1993.9</v>
      </c>
      <c r="F31" s="40">
        <f t="shared" si="2"/>
        <v>566.5</v>
      </c>
      <c r="G31" s="42">
        <f>ROUND((C31*1000)/(380*$G$2*SQRT(3)),2)</f>
        <v>666.47</v>
      </c>
    </row>
    <row r="32" spans="1:7" ht="15.75" thickBot="1" x14ac:dyDescent="0.3">
      <c r="A32" s="32">
        <v>570</v>
      </c>
      <c r="B32" s="10">
        <f>ROUND(C32/$G$2,2)</f>
        <v>500.06</v>
      </c>
      <c r="C32" s="11">
        <f t="shared" si="0"/>
        <v>425.05</v>
      </c>
      <c r="D32" s="43">
        <f t="shared" si="1"/>
        <v>1932.05</v>
      </c>
      <c r="E32" s="44">
        <f>ROUND((C32*1000)/(220*$G$2),2)</f>
        <v>2272.9899999999998</v>
      </c>
      <c r="F32" s="43">
        <f t="shared" si="2"/>
        <v>645.79999999999995</v>
      </c>
      <c r="G32" s="45">
        <f>ROUND((C32*1000)/(380*$G$2*SQRT(3)),2)</f>
        <v>759.76</v>
      </c>
    </row>
    <row r="33" spans="1:7" x14ac:dyDescent="0.25">
      <c r="A33" s="6"/>
      <c r="B33" s="7"/>
      <c r="C33" s="7"/>
      <c r="D33" s="7"/>
      <c r="E33" s="7"/>
      <c r="F33" s="7"/>
      <c r="G33" s="2"/>
    </row>
    <row r="34" spans="1:7" x14ac:dyDescent="0.25">
      <c r="A34" s="33" t="s">
        <v>15</v>
      </c>
      <c r="B34" s="4"/>
      <c r="C34" s="4"/>
      <c r="D34" s="4"/>
      <c r="E34" s="4"/>
      <c r="F34" s="4"/>
      <c r="G34" s="5"/>
    </row>
    <row r="35" spans="1:7" ht="24.75" thickBot="1" x14ac:dyDescent="0.4">
      <c r="A35" s="34" t="s">
        <v>12</v>
      </c>
      <c r="B35" s="35"/>
      <c r="C35" s="35"/>
      <c r="D35" s="35"/>
      <c r="E35" s="35"/>
      <c r="F35" s="35"/>
      <c r="G35" s="36"/>
    </row>
    <row r="36" spans="1:7" x14ac:dyDescent="0.25">
      <c r="A36" s="6"/>
      <c r="B36" s="7"/>
      <c r="C36" s="7"/>
      <c r="D36" s="7"/>
      <c r="E36" s="7"/>
      <c r="F36" s="7"/>
      <c r="G36" s="2"/>
    </row>
    <row r="37" spans="1:7" x14ac:dyDescent="0.25">
      <c r="A37" s="33" t="s">
        <v>16</v>
      </c>
      <c r="B37" s="4"/>
      <c r="C37" s="4"/>
      <c r="D37" s="4"/>
      <c r="E37" s="4"/>
      <c r="F37" s="4"/>
      <c r="G37" s="5"/>
    </row>
    <row r="38" spans="1:7" ht="24.75" thickBot="1" x14ac:dyDescent="0.4">
      <c r="A38" s="34" t="s">
        <v>13</v>
      </c>
      <c r="B38" s="35"/>
      <c r="C38" s="35"/>
      <c r="D38" s="35"/>
      <c r="E38" s="35"/>
      <c r="F38" s="35"/>
      <c r="G38" s="36"/>
    </row>
    <row r="39" spans="1:7" x14ac:dyDescent="0.25">
      <c r="A39" s="6"/>
      <c r="B39" s="7"/>
      <c r="C39" s="7"/>
      <c r="D39" s="7"/>
      <c r="E39" s="7"/>
      <c r="F39" s="7"/>
      <c r="G39" s="2"/>
    </row>
    <row r="40" spans="1:7" x14ac:dyDescent="0.25">
      <c r="A40" s="33" t="s">
        <v>17</v>
      </c>
      <c r="B40" s="4"/>
      <c r="C40" s="4"/>
      <c r="D40" s="4"/>
      <c r="E40" s="4"/>
      <c r="F40" s="4"/>
      <c r="G40" s="5"/>
    </row>
    <row r="41" spans="1:7" ht="24.75" thickBot="1" x14ac:dyDescent="0.4">
      <c r="A41" s="34" t="s">
        <v>14</v>
      </c>
      <c r="B41" s="35"/>
      <c r="C41" s="35"/>
      <c r="D41" s="35"/>
      <c r="E41" s="35"/>
      <c r="F41" s="35"/>
      <c r="G41" s="36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B109" s="1"/>
      <c r="C109" s="1"/>
      <c r="D109" s="1"/>
      <c r="E109" s="1"/>
      <c r="F109" s="1"/>
      <c r="G109" s="1"/>
    </row>
    <row r="110" spans="1:7" x14ac:dyDescent="0.25">
      <c r="B110" s="1"/>
      <c r="C110" s="1"/>
      <c r="D110" s="1"/>
      <c r="E110" s="1"/>
      <c r="F110" s="1"/>
      <c r="G110" s="1"/>
    </row>
    <row r="111" spans="1:7" x14ac:dyDescent="0.25">
      <c r="B111" s="1"/>
      <c r="C111" s="1"/>
      <c r="D111" s="1"/>
      <c r="E111" s="1"/>
      <c r="F111" s="1"/>
      <c r="G111" s="1"/>
    </row>
    <row r="112" spans="1:7" x14ac:dyDescent="0.25">
      <c r="B112" s="1"/>
      <c r="C112" s="1"/>
      <c r="D112" s="1"/>
      <c r="E112" s="1"/>
      <c r="F112" s="1"/>
      <c r="G112" s="1"/>
    </row>
    <row r="113" spans="2:7" x14ac:dyDescent="0.25">
      <c r="B113" s="1"/>
      <c r="C113" s="1"/>
      <c r="D113" s="1"/>
      <c r="E113" s="1"/>
      <c r="F113" s="1"/>
      <c r="G113" s="1"/>
    </row>
    <row r="114" spans="2:7" x14ac:dyDescent="0.25">
      <c r="B114" s="1"/>
      <c r="C114" s="1"/>
      <c r="D114" s="1"/>
      <c r="E114" s="1"/>
      <c r="F114" s="1"/>
      <c r="G114" s="1"/>
    </row>
    <row r="115" spans="2:7" x14ac:dyDescent="0.25">
      <c r="B115" s="1"/>
      <c r="C115" s="1"/>
      <c r="D115" s="1"/>
      <c r="E115" s="1"/>
      <c r="F115" s="1"/>
      <c r="G115" s="1"/>
    </row>
    <row r="116" spans="2:7" x14ac:dyDescent="0.25">
      <c r="B116" s="1"/>
      <c r="C116" s="1"/>
      <c r="D116" s="1"/>
      <c r="E116" s="1"/>
      <c r="F116" s="1"/>
      <c r="G116" s="1"/>
    </row>
    <row r="117" spans="2:7" x14ac:dyDescent="0.25">
      <c r="B117" s="1"/>
      <c r="C117" s="1"/>
      <c r="D117" s="1"/>
      <c r="E117" s="1"/>
      <c r="F117" s="1"/>
      <c r="G117" s="1"/>
    </row>
    <row r="118" spans="2:7" x14ac:dyDescent="0.25">
      <c r="B118" s="1"/>
      <c r="C118" s="1"/>
      <c r="D118" s="1"/>
      <c r="E118" s="1"/>
      <c r="F118" s="1"/>
      <c r="G118" s="1"/>
    </row>
    <row r="119" spans="2:7" x14ac:dyDescent="0.25">
      <c r="B119" s="1"/>
      <c r="C119" s="1"/>
      <c r="D119" s="1"/>
      <c r="E119" s="1"/>
      <c r="F119" s="1"/>
      <c r="G119" s="1"/>
    </row>
    <row r="120" spans="2:7" x14ac:dyDescent="0.25">
      <c r="B120" s="1"/>
      <c r="C120" s="1"/>
      <c r="D120" s="1"/>
      <c r="E120" s="1"/>
      <c r="F120" s="1"/>
      <c r="G120" s="1"/>
    </row>
    <row r="121" spans="2:7" x14ac:dyDescent="0.25">
      <c r="B121" s="1"/>
      <c r="C121" s="1"/>
      <c r="D121" s="1"/>
      <c r="E121" s="1"/>
      <c r="F121" s="1"/>
      <c r="G121" s="1"/>
    </row>
    <row r="122" spans="2:7" x14ac:dyDescent="0.25">
      <c r="B122" s="1"/>
      <c r="C122" s="1"/>
      <c r="D122" s="1"/>
      <c r="E122" s="1"/>
      <c r="F122" s="1"/>
      <c r="G122" s="1"/>
    </row>
    <row r="123" spans="2:7" x14ac:dyDescent="0.25">
      <c r="B123" s="1"/>
      <c r="C123" s="1"/>
      <c r="D123" s="1"/>
      <c r="E123" s="1"/>
      <c r="F123" s="1"/>
      <c r="G123" s="1"/>
    </row>
    <row r="124" spans="2:7" x14ac:dyDescent="0.25">
      <c r="B124" s="1"/>
      <c r="C124" s="1"/>
      <c r="D124" s="1"/>
      <c r="E124" s="1"/>
      <c r="F124" s="1"/>
      <c r="G124" s="1"/>
    </row>
    <row r="125" spans="2:7" x14ac:dyDescent="0.25">
      <c r="B125" s="1"/>
      <c r="C125" s="1"/>
      <c r="D125" s="1"/>
      <c r="E125" s="1"/>
      <c r="F125" s="1"/>
      <c r="G125" s="1"/>
    </row>
    <row r="126" spans="2:7" x14ac:dyDescent="0.25">
      <c r="B126" s="1"/>
      <c r="C126" s="1"/>
      <c r="D126" s="1"/>
      <c r="E126" s="1"/>
      <c r="F126" s="1"/>
      <c r="G126" s="1"/>
    </row>
    <row r="127" spans="2:7" x14ac:dyDescent="0.25">
      <c r="B127" s="1"/>
      <c r="C127" s="1"/>
      <c r="D127" s="1"/>
      <c r="E127" s="1"/>
      <c r="F127" s="1"/>
      <c r="G127" s="1"/>
    </row>
    <row r="128" spans="2:7" x14ac:dyDescent="0.25">
      <c r="B128" s="1"/>
      <c r="C128" s="1"/>
      <c r="D128" s="1"/>
      <c r="E128" s="1"/>
      <c r="F128" s="1"/>
      <c r="G128" s="1"/>
    </row>
    <row r="129" spans="2:7" x14ac:dyDescent="0.25">
      <c r="B129" s="1"/>
      <c r="C129" s="1"/>
      <c r="D129" s="1"/>
      <c r="E129" s="1"/>
      <c r="F129" s="1"/>
      <c r="G129" s="1"/>
    </row>
    <row r="130" spans="2:7" x14ac:dyDescent="0.25">
      <c r="B130" s="1"/>
      <c r="C130" s="1"/>
      <c r="D130" s="1"/>
      <c r="E130" s="1"/>
      <c r="F130" s="1"/>
      <c r="G130" s="1"/>
    </row>
    <row r="131" spans="2:7" x14ac:dyDescent="0.25">
      <c r="B131" s="1"/>
      <c r="C131" s="1"/>
      <c r="D131" s="1"/>
      <c r="E131" s="1"/>
      <c r="F131" s="1"/>
      <c r="G131" s="1"/>
    </row>
    <row r="132" spans="2:7" x14ac:dyDescent="0.25">
      <c r="B132" s="1"/>
      <c r="C132" s="1"/>
      <c r="D132" s="1"/>
      <c r="E132" s="1"/>
      <c r="F132" s="1"/>
      <c r="G132" s="1"/>
    </row>
    <row r="133" spans="2:7" x14ac:dyDescent="0.25">
      <c r="B133" s="1"/>
      <c r="C133" s="1"/>
      <c r="D133" s="1"/>
      <c r="E133" s="1"/>
      <c r="F133" s="1"/>
      <c r="G133" s="1"/>
    </row>
    <row r="134" spans="2:7" x14ac:dyDescent="0.25">
      <c r="B134" s="1"/>
      <c r="C134" s="1"/>
      <c r="D134" s="1"/>
      <c r="E134" s="1"/>
      <c r="F134" s="1"/>
      <c r="G134" s="1"/>
    </row>
    <row r="135" spans="2:7" x14ac:dyDescent="0.25">
      <c r="B135" s="1"/>
      <c r="C135" s="1"/>
      <c r="D135" s="1"/>
      <c r="E135" s="1"/>
      <c r="F135" s="1"/>
      <c r="G135" s="1"/>
    </row>
    <row r="136" spans="2:7" x14ac:dyDescent="0.25">
      <c r="B136" s="1"/>
      <c r="C136" s="1"/>
      <c r="D136" s="1"/>
      <c r="E136" s="1"/>
      <c r="F136" s="1"/>
      <c r="G136" s="1"/>
    </row>
    <row r="137" spans="2:7" x14ac:dyDescent="0.25">
      <c r="B137" s="1"/>
      <c r="C137" s="1"/>
      <c r="D137" s="1"/>
      <c r="E137" s="1"/>
      <c r="F137" s="1"/>
      <c r="G137" s="1"/>
    </row>
    <row r="138" spans="2:7" x14ac:dyDescent="0.25">
      <c r="B138" s="1"/>
      <c r="C138" s="1"/>
      <c r="D138" s="1"/>
      <c r="E138" s="1"/>
      <c r="F138" s="1"/>
      <c r="G138" s="1"/>
    </row>
    <row r="139" spans="2:7" x14ac:dyDescent="0.25">
      <c r="B139" s="1"/>
      <c r="C139" s="1"/>
      <c r="D139" s="1"/>
      <c r="E139" s="1"/>
      <c r="F139" s="1"/>
      <c r="G139" s="1"/>
    </row>
    <row r="140" spans="2:7" x14ac:dyDescent="0.25">
      <c r="B140" s="1"/>
      <c r="C140" s="1"/>
      <c r="D140" s="1"/>
      <c r="E140" s="1"/>
      <c r="F140" s="1"/>
      <c r="G140" s="1"/>
    </row>
    <row r="141" spans="2:7" x14ac:dyDescent="0.25">
      <c r="B141" s="1"/>
      <c r="C141" s="1"/>
      <c r="D141" s="1"/>
      <c r="E141" s="1"/>
      <c r="F141" s="1"/>
      <c r="G141" s="1"/>
    </row>
    <row r="142" spans="2:7" x14ac:dyDescent="0.25">
      <c r="B142" s="1"/>
      <c r="C142" s="1"/>
      <c r="D142" s="1"/>
      <c r="E142" s="1"/>
      <c r="F142" s="1"/>
      <c r="G142" s="1"/>
    </row>
    <row r="143" spans="2:7" x14ac:dyDescent="0.25">
      <c r="B143" s="1"/>
      <c r="C143" s="1"/>
      <c r="D143" s="1"/>
      <c r="E143" s="1"/>
      <c r="F143" s="1"/>
      <c r="G143" s="1"/>
    </row>
    <row r="144" spans="2:7" x14ac:dyDescent="0.25">
      <c r="B144" s="1"/>
      <c r="C144" s="1"/>
      <c r="D144" s="1"/>
      <c r="E144" s="1"/>
      <c r="F144" s="1"/>
      <c r="G144" s="1"/>
    </row>
    <row r="145" spans="2:7" x14ac:dyDescent="0.25">
      <c r="B145" s="1"/>
      <c r="C145" s="1"/>
      <c r="D145" s="1"/>
      <c r="E145" s="1"/>
      <c r="F145" s="1"/>
      <c r="G145" s="1"/>
    </row>
    <row r="146" spans="2:7" x14ac:dyDescent="0.25">
      <c r="B146" s="1"/>
      <c r="C146" s="1"/>
      <c r="D146" s="1"/>
      <c r="E146" s="1"/>
      <c r="F146" s="1"/>
      <c r="G146" s="1"/>
    </row>
    <row r="147" spans="2:7" x14ac:dyDescent="0.25">
      <c r="B147" s="1"/>
      <c r="C147" s="1"/>
      <c r="D147" s="1"/>
      <c r="E147" s="1"/>
      <c r="F147" s="1"/>
      <c r="G147" s="1"/>
    </row>
    <row r="148" spans="2:7" x14ac:dyDescent="0.25">
      <c r="B148" s="1"/>
      <c r="C148" s="1"/>
      <c r="D148" s="1"/>
      <c r="E148" s="1"/>
      <c r="F148" s="1"/>
      <c r="G148" s="1"/>
    </row>
    <row r="149" spans="2:7" x14ac:dyDescent="0.25">
      <c r="B149" s="1"/>
      <c r="C149" s="1"/>
      <c r="D149" s="1"/>
      <c r="E149" s="1"/>
      <c r="F149" s="1"/>
      <c r="G149" s="1"/>
    </row>
    <row r="150" spans="2:7" x14ac:dyDescent="0.25">
      <c r="B150" s="1"/>
      <c r="C150" s="1"/>
      <c r="D150" s="1"/>
      <c r="E150" s="1"/>
      <c r="F150" s="1"/>
      <c r="G150" s="1"/>
    </row>
    <row r="151" spans="2:7" x14ac:dyDescent="0.25">
      <c r="B151" s="1"/>
      <c r="C151" s="1"/>
      <c r="D151" s="1"/>
      <c r="E151" s="1"/>
      <c r="F151" s="1"/>
      <c r="G151" s="1"/>
    </row>
    <row r="152" spans="2:7" x14ac:dyDescent="0.25">
      <c r="B152" s="1"/>
      <c r="C152" s="1"/>
      <c r="D152" s="1"/>
      <c r="E152" s="1"/>
      <c r="F152" s="1"/>
      <c r="G152" s="1"/>
    </row>
    <row r="153" spans="2:7" x14ac:dyDescent="0.25">
      <c r="B153" s="1"/>
      <c r="C153" s="1"/>
      <c r="D153" s="1"/>
      <c r="E153" s="1"/>
      <c r="F153" s="1"/>
      <c r="G153" s="1"/>
    </row>
    <row r="154" spans="2:7" x14ac:dyDescent="0.25">
      <c r="B154" s="1"/>
      <c r="C154" s="1"/>
      <c r="D154" s="1"/>
      <c r="E154" s="1"/>
      <c r="F154" s="1"/>
      <c r="G154" s="1"/>
    </row>
    <row r="155" spans="2:7" x14ac:dyDescent="0.25">
      <c r="B155" s="1"/>
      <c r="C155" s="1"/>
      <c r="D155" s="1"/>
      <c r="E155" s="1"/>
      <c r="F155" s="1"/>
      <c r="G155" s="1"/>
    </row>
    <row r="156" spans="2:7" x14ac:dyDescent="0.25">
      <c r="B156" s="1"/>
      <c r="C156" s="1"/>
      <c r="D156" s="1"/>
      <c r="E156" s="1"/>
      <c r="F156" s="1"/>
      <c r="G156" s="1"/>
    </row>
    <row r="157" spans="2:7" x14ac:dyDescent="0.25">
      <c r="B157" s="1"/>
      <c r="C157" s="1"/>
      <c r="D157" s="1"/>
      <c r="E157" s="1"/>
      <c r="F157" s="1"/>
      <c r="G157" s="1"/>
    </row>
    <row r="158" spans="2:7" x14ac:dyDescent="0.25">
      <c r="B158" s="1"/>
      <c r="C158" s="1"/>
      <c r="D158" s="1"/>
      <c r="E158" s="1"/>
      <c r="F158" s="1"/>
      <c r="G158" s="1"/>
    </row>
    <row r="159" spans="2:7" x14ac:dyDescent="0.25">
      <c r="B159" s="1"/>
      <c r="C159" s="1"/>
      <c r="D159" s="1"/>
      <c r="E159" s="1"/>
      <c r="F159" s="1"/>
      <c r="G159" s="1"/>
    </row>
    <row r="160" spans="2:7" x14ac:dyDescent="0.25">
      <c r="B160" s="1"/>
      <c r="C160" s="1"/>
      <c r="D160" s="1"/>
      <c r="E160" s="1"/>
      <c r="F160" s="1"/>
      <c r="G160" s="1"/>
    </row>
    <row r="161" spans="2:7" x14ac:dyDescent="0.25">
      <c r="B161" s="1"/>
      <c r="C161" s="1"/>
      <c r="D161" s="1"/>
      <c r="E161" s="1"/>
      <c r="F161" s="1"/>
      <c r="G161" s="1"/>
    </row>
    <row r="162" spans="2:7" x14ac:dyDescent="0.25">
      <c r="B162" s="1"/>
      <c r="C162" s="1"/>
      <c r="D162" s="1"/>
      <c r="E162" s="1"/>
      <c r="F162" s="1"/>
      <c r="G162" s="1"/>
    </row>
    <row r="163" spans="2:7" x14ac:dyDescent="0.25">
      <c r="B163" s="1"/>
      <c r="C163" s="1"/>
      <c r="D163" s="1"/>
      <c r="E163" s="1"/>
      <c r="F163" s="1"/>
      <c r="G163" s="1"/>
    </row>
    <row r="164" spans="2:7" x14ac:dyDescent="0.25">
      <c r="B164" s="1"/>
      <c r="C164" s="1"/>
      <c r="D164" s="1"/>
      <c r="E164" s="1"/>
      <c r="F164" s="1"/>
      <c r="G164" s="1"/>
    </row>
    <row r="165" spans="2:7" x14ac:dyDescent="0.25">
      <c r="B165" s="1"/>
      <c r="C165" s="1"/>
      <c r="D165" s="1"/>
      <c r="E165" s="1"/>
      <c r="F165" s="1"/>
      <c r="G165" s="1"/>
    </row>
    <row r="166" spans="2:7" x14ac:dyDescent="0.25">
      <c r="B166" s="1"/>
      <c r="C166" s="1"/>
      <c r="D166" s="1"/>
      <c r="E166" s="1"/>
      <c r="F166" s="1"/>
      <c r="G166" s="1"/>
    </row>
    <row r="167" spans="2:7" x14ac:dyDescent="0.25">
      <c r="B167" s="1"/>
      <c r="C167" s="1"/>
      <c r="D167" s="1"/>
      <c r="E167" s="1"/>
      <c r="F167" s="1"/>
      <c r="G167" s="1"/>
    </row>
    <row r="168" spans="2:7" x14ac:dyDescent="0.25">
      <c r="B168" s="1"/>
      <c r="C168" s="1"/>
      <c r="D168" s="1"/>
      <c r="E168" s="1"/>
      <c r="F168" s="1"/>
      <c r="G168" s="1"/>
    </row>
    <row r="169" spans="2:7" x14ac:dyDescent="0.25">
      <c r="B169" s="1"/>
      <c r="C169" s="1"/>
      <c r="D169" s="1"/>
      <c r="E169" s="1"/>
      <c r="F169" s="1"/>
      <c r="G169" s="1"/>
    </row>
    <row r="170" spans="2:7" x14ac:dyDescent="0.25">
      <c r="B170" s="1"/>
      <c r="C170" s="1"/>
      <c r="D170" s="1"/>
      <c r="E170" s="1"/>
      <c r="F170" s="1"/>
      <c r="G170" s="1"/>
    </row>
    <row r="171" spans="2:7" x14ac:dyDescent="0.25">
      <c r="B171" s="1"/>
      <c r="C171" s="1"/>
      <c r="D171" s="1"/>
      <c r="E171" s="1"/>
      <c r="F171" s="1"/>
      <c r="G171" s="1"/>
    </row>
    <row r="172" spans="2:7" x14ac:dyDescent="0.25">
      <c r="B172" s="1"/>
      <c r="C172" s="1"/>
      <c r="D172" s="1"/>
      <c r="E172" s="1"/>
      <c r="F172" s="1"/>
      <c r="G172" s="1"/>
    </row>
    <row r="173" spans="2:7" x14ac:dyDescent="0.25">
      <c r="B173" s="1"/>
      <c r="C173" s="1"/>
      <c r="D173" s="1"/>
      <c r="E173" s="1"/>
      <c r="F173" s="1"/>
      <c r="G173" s="1"/>
    </row>
    <row r="174" spans="2:7" x14ac:dyDescent="0.25">
      <c r="B174" s="1"/>
      <c r="C174" s="1"/>
      <c r="D174" s="1"/>
      <c r="E174" s="1"/>
      <c r="F174" s="1"/>
      <c r="G174" s="1"/>
    </row>
    <row r="175" spans="2:7" x14ac:dyDescent="0.25">
      <c r="B175" s="1"/>
      <c r="C175" s="1"/>
      <c r="D175" s="1"/>
      <c r="E175" s="1"/>
      <c r="F175" s="1"/>
      <c r="G175" s="1"/>
    </row>
    <row r="176" spans="2:7" x14ac:dyDescent="0.25">
      <c r="B176" s="1"/>
      <c r="C176" s="1"/>
      <c r="D176" s="1"/>
      <c r="E176" s="1"/>
      <c r="F176" s="1"/>
      <c r="G176" s="1"/>
    </row>
    <row r="177" spans="2:7" x14ac:dyDescent="0.25">
      <c r="B177" s="1"/>
      <c r="C177" s="1"/>
      <c r="D177" s="1"/>
      <c r="E177" s="1"/>
      <c r="F177" s="1"/>
      <c r="G177" s="1"/>
    </row>
    <row r="178" spans="2:7" x14ac:dyDescent="0.25">
      <c r="B178" s="1"/>
      <c r="C178" s="1"/>
      <c r="D178" s="1"/>
      <c r="E178" s="1"/>
      <c r="F178" s="1"/>
      <c r="G178" s="1"/>
    </row>
    <row r="179" spans="2:7" x14ac:dyDescent="0.25">
      <c r="B179" s="1"/>
      <c r="C179" s="1"/>
      <c r="D179" s="1"/>
      <c r="E179" s="1"/>
      <c r="F179" s="1"/>
      <c r="G179" s="1"/>
    </row>
    <row r="180" spans="2:7" x14ac:dyDescent="0.25">
      <c r="B180" s="1"/>
      <c r="C180" s="1"/>
      <c r="D180" s="1"/>
      <c r="E180" s="1"/>
      <c r="F180" s="1"/>
      <c r="G180" s="1"/>
    </row>
    <row r="181" spans="2:7" x14ac:dyDescent="0.25">
      <c r="B181" s="1"/>
      <c r="C181" s="1"/>
      <c r="D181" s="1"/>
      <c r="E181" s="1"/>
      <c r="F181" s="1"/>
      <c r="G181" s="1"/>
    </row>
    <row r="182" spans="2:7" x14ac:dyDescent="0.25">
      <c r="B182" s="1"/>
      <c r="C182" s="1"/>
      <c r="D182" s="1"/>
      <c r="E182" s="1"/>
      <c r="F182" s="1"/>
      <c r="G182" s="1"/>
    </row>
    <row r="183" spans="2:7" x14ac:dyDescent="0.25">
      <c r="B183" s="1"/>
      <c r="C183" s="1"/>
      <c r="D183" s="1"/>
      <c r="E183" s="1"/>
      <c r="F183" s="1"/>
      <c r="G183" s="1"/>
    </row>
    <row r="184" spans="2:7" x14ac:dyDescent="0.25">
      <c r="B184" s="1"/>
      <c r="C184" s="1"/>
      <c r="D184" s="1"/>
      <c r="E184" s="1"/>
      <c r="F184" s="1"/>
      <c r="G184" s="1"/>
    </row>
    <row r="185" spans="2:7" x14ac:dyDescent="0.25">
      <c r="B185" s="1"/>
      <c r="C185" s="1"/>
      <c r="D185" s="1"/>
      <c r="E185" s="1"/>
      <c r="F185" s="1"/>
      <c r="G185" s="1"/>
    </row>
    <row r="186" spans="2:7" x14ac:dyDescent="0.25">
      <c r="B186" s="1"/>
      <c r="C186" s="1"/>
      <c r="D186" s="1"/>
      <c r="E186" s="1"/>
      <c r="F186" s="1"/>
      <c r="G186" s="1"/>
    </row>
    <row r="187" spans="2:7" x14ac:dyDescent="0.25">
      <c r="B187" s="1"/>
      <c r="C187" s="1"/>
      <c r="D187" s="1"/>
      <c r="E187" s="1"/>
      <c r="F187" s="1"/>
      <c r="G187" s="1"/>
    </row>
    <row r="188" spans="2:7" x14ac:dyDescent="0.25">
      <c r="B188" s="1"/>
      <c r="C188" s="1"/>
      <c r="D188" s="1"/>
      <c r="E188" s="1"/>
      <c r="F188" s="1"/>
      <c r="G188" s="1"/>
    </row>
    <row r="189" spans="2:7" x14ac:dyDescent="0.25">
      <c r="B189" s="1"/>
      <c r="C189" s="1"/>
      <c r="D189" s="1"/>
      <c r="E189" s="1"/>
      <c r="F189" s="1"/>
      <c r="G189" s="1"/>
    </row>
    <row r="190" spans="2:7" x14ac:dyDescent="0.25">
      <c r="B190" s="1"/>
      <c r="C190" s="1"/>
      <c r="D190" s="1"/>
      <c r="E190" s="1"/>
      <c r="F190" s="1"/>
      <c r="G190" s="1"/>
    </row>
    <row r="191" spans="2:7" x14ac:dyDescent="0.25">
      <c r="B191" s="1"/>
      <c r="C191" s="1"/>
      <c r="D191" s="1"/>
      <c r="E191" s="1"/>
      <c r="F191" s="1"/>
      <c r="G191" s="1"/>
    </row>
    <row r="192" spans="2:7" x14ac:dyDescent="0.25">
      <c r="B192" s="1"/>
      <c r="C192" s="1"/>
      <c r="D192" s="1"/>
      <c r="E192" s="1"/>
      <c r="F192" s="1"/>
      <c r="G192" s="1"/>
    </row>
    <row r="193" spans="2:7" x14ac:dyDescent="0.25">
      <c r="B193" s="1"/>
      <c r="C193" s="1"/>
      <c r="D193" s="1"/>
      <c r="E193" s="1"/>
      <c r="F193" s="1"/>
      <c r="G193" s="1"/>
    </row>
    <row r="194" spans="2:7" x14ac:dyDescent="0.25">
      <c r="B194" s="1"/>
      <c r="C194" s="1"/>
      <c r="D194" s="1"/>
      <c r="E194" s="1"/>
      <c r="F194" s="1"/>
      <c r="G194" s="1"/>
    </row>
    <row r="195" spans="2:7" x14ac:dyDescent="0.25">
      <c r="B195" s="1"/>
      <c r="C195" s="1"/>
      <c r="D195" s="1"/>
      <c r="E195" s="1"/>
      <c r="F195" s="1"/>
      <c r="G195" s="1"/>
    </row>
    <row r="196" spans="2:7" x14ac:dyDescent="0.25">
      <c r="B196" s="1"/>
      <c r="C196" s="1"/>
      <c r="D196" s="1"/>
      <c r="E196" s="1"/>
      <c r="F196" s="1"/>
      <c r="G196" s="1"/>
    </row>
    <row r="197" spans="2:7" x14ac:dyDescent="0.25">
      <c r="B197" s="1"/>
      <c r="C197" s="1"/>
      <c r="D197" s="1"/>
      <c r="E197" s="1"/>
      <c r="F197" s="1"/>
      <c r="G197" s="1"/>
    </row>
    <row r="198" spans="2:7" x14ac:dyDescent="0.25">
      <c r="B198" s="1"/>
      <c r="C198" s="1"/>
      <c r="D198" s="1"/>
      <c r="E198" s="1"/>
      <c r="F198" s="1"/>
      <c r="G198" s="1"/>
    </row>
    <row r="199" spans="2:7" x14ac:dyDescent="0.25">
      <c r="B199" s="1"/>
      <c r="C199" s="1"/>
      <c r="D199" s="1"/>
      <c r="E199" s="1"/>
      <c r="F199" s="1"/>
      <c r="G199" s="1"/>
    </row>
    <row r="200" spans="2:7" x14ac:dyDescent="0.25">
      <c r="B200" s="1"/>
      <c r="C200" s="1"/>
      <c r="D200" s="1"/>
      <c r="E200" s="1"/>
      <c r="F200" s="1"/>
      <c r="G200" s="1"/>
    </row>
    <row r="201" spans="2:7" x14ac:dyDescent="0.25">
      <c r="B201" s="1"/>
      <c r="C201" s="1"/>
      <c r="D201" s="1"/>
      <c r="E201" s="1"/>
      <c r="F201" s="1"/>
      <c r="G201" s="1"/>
    </row>
    <row r="202" spans="2:7" x14ac:dyDescent="0.25">
      <c r="B202" s="1"/>
      <c r="C202" s="1"/>
      <c r="D202" s="1"/>
      <c r="E202" s="1"/>
      <c r="F202" s="1"/>
      <c r="G202" s="1"/>
    </row>
    <row r="203" spans="2:7" x14ac:dyDescent="0.25">
      <c r="B203" s="1"/>
      <c r="C203" s="1"/>
      <c r="D203" s="1"/>
      <c r="E203" s="1"/>
      <c r="F203" s="1"/>
      <c r="G203" s="1"/>
    </row>
    <row r="204" spans="2:7" x14ac:dyDescent="0.25">
      <c r="B204" s="1"/>
      <c r="C204" s="1"/>
      <c r="D204" s="1"/>
      <c r="E204" s="1"/>
      <c r="F204" s="1"/>
      <c r="G204" s="1"/>
    </row>
    <row r="205" spans="2:7" x14ac:dyDescent="0.25">
      <c r="B205" s="1"/>
      <c r="C205" s="1"/>
      <c r="D205" s="1"/>
      <c r="E205" s="1"/>
      <c r="F205" s="1"/>
      <c r="G205" s="1"/>
    </row>
    <row r="206" spans="2:7" x14ac:dyDescent="0.25">
      <c r="B206" s="1"/>
      <c r="C206" s="1"/>
      <c r="D206" s="1"/>
      <c r="E206" s="1"/>
      <c r="F206" s="1"/>
      <c r="G206" s="1"/>
    </row>
    <row r="207" spans="2:7" x14ac:dyDescent="0.25">
      <c r="B207" s="1"/>
      <c r="C207" s="1"/>
      <c r="D207" s="1"/>
      <c r="E207" s="1"/>
      <c r="F207" s="1"/>
      <c r="G207" s="1"/>
    </row>
    <row r="208" spans="2:7" x14ac:dyDescent="0.25">
      <c r="B208" s="1"/>
      <c r="C208" s="1"/>
      <c r="D208" s="1"/>
      <c r="E208" s="1"/>
      <c r="F208" s="1"/>
      <c r="G208" s="1"/>
    </row>
    <row r="209" spans="2:7" x14ac:dyDescent="0.25">
      <c r="B209" s="1"/>
      <c r="C209" s="1"/>
      <c r="D209" s="1"/>
      <c r="E209" s="1"/>
      <c r="F209" s="1"/>
      <c r="G209" s="1"/>
    </row>
    <row r="210" spans="2:7" x14ac:dyDescent="0.25">
      <c r="B210" s="1"/>
      <c r="C210" s="1"/>
      <c r="D210" s="1"/>
      <c r="E210" s="1"/>
      <c r="F210" s="1"/>
      <c r="G210" s="1"/>
    </row>
    <row r="211" spans="2:7" x14ac:dyDescent="0.25">
      <c r="B211" s="1"/>
      <c r="C211" s="1"/>
      <c r="D211" s="1"/>
      <c r="E211" s="1"/>
      <c r="F211" s="1"/>
      <c r="G211" s="1"/>
    </row>
    <row r="212" spans="2:7" x14ac:dyDescent="0.25">
      <c r="B212" s="1"/>
      <c r="C212" s="1"/>
      <c r="D212" s="1"/>
      <c r="E212" s="1"/>
      <c r="F212" s="1"/>
      <c r="G212" s="1"/>
    </row>
    <row r="213" spans="2:7" x14ac:dyDescent="0.25">
      <c r="B213" s="1"/>
      <c r="C213" s="1"/>
      <c r="D213" s="1"/>
      <c r="E213" s="1"/>
      <c r="F213" s="1"/>
      <c r="G213" s="1"/>
    </row>
    <row r="214" spans="2:7" x14ac:dyDescent="0.25">
      <c r="B214" s="1"/>
      <c r="C214" s="1"/>
      <c r="D214" s="1"/>
      <c r="E214" s="1"/>
      <c r="F214" s="1"/>
      <c r="G214" s="1"/>
    </row>
    <row r="215" spans="2:7" x14ac:dyDescent="0.25">
      <c r="B215" s="1"/>
      <c r="C215" s="1"/>
      <c r="D215" s="1"/>
      <c r="E215" s="1"/>
      <c r="F215" s="1"/>
      <c r="G215" s="1"/>
    </row>
    <row r="216" spans="2:7" x14ac:dyDescent="0.25">
      <c r="B216" s="1"/>
      <c r="C216" s="1"/>
      <c r="D216" s="1"/>
      <c r="E216" s="1"/>
      <c r="F216" s="1"/>
      <c r="G216" s="1"/>
    </row>
    <row r="217" spans="2:7" x14ac:dyDescent="0.25">
      <c r="B217" s="1"/>
      <c r="C217" s="1"/>
      <c r="D217" s="1"/>
      <c r="E217" s="1"/>
      <c r="F217" s="1"/>
      <c r="G217" s="1"/>
    </row>
    <row r="218" spans="2:7" x14ac:dyDescent="0.25">
      <c r="B218" s="1"/>
      <c r="C218" s="1"/>
      <c r="D218" s="1"/>
      <c r="E218" s="1"/>
      <c r="F218" s="1"/>
      <c r="G218" s="1"/>
    </row>
    <row r="219" spans="2:7" x14ac:dyDescent="0.25">
      <c r="B219" s="1"/>
      <c r="C219" s="1"/>
      <c r="D219" s="1"/>
      <c r="E219" s="1"/>
      <c r="F219" s="1"/>
      <c r="G219" s="1"/>
    </row>
    <row r="220" spans="2:7" x14ac:dyDescent="0.25">
      <c r="B220" s="1"/>
      <c r="C220" s="1"/>
      <c r="D220" s="1"/>
      <c r="E220" s="1"/>
      <c r="F220" s="1"/>
      <c r="G220" s="1"/>
    </row>
    <row r="221" spans="2:7" x14ac:dyDescent="0.25">
      <c r="B221" s="1"/>
      <c r="C221" s="1"/>
      <c r="D221" s="1"/>
      <c r="E221" s="1"/>
      <c r="F221" s="1"/>
      <c r="G221" s="1"/>
    </row>
    <row r="222" spans="2:7" x14ac:dyDescent="0.25">
      <c r="B222" s="1"/>
      <c r="C222" s="1"/>
      <c r="D222" s="1"/>
      <c r="E222" s="1"/>
      <c r="F222" s="1"/>
      <c r="G222" s="1"/>
    </row>
    <row r="223" spans="2:7" x14ac:dyDescent="0.25">
      <c r="B223" s="1"/>
      <c r="C223" s="1"/>
      <c r="D223" s="1"/>
      <c r="E223" s="1"/>
      <c r="F223" s="1"/>
      <c r="G223" s="1"/>
    </row>
    <row r="224" spans="2:7" x14ac:dyDescent="0.25">
      <c r="B224" s="1"/>
      <c r="C224" s="1"/>
      <c r="D224" s="1"/>
      <c r="E224" s="1"/>
      <c r="F224" s="1"/>
      <c r="G224" s="1"/>
    </row>
    <row r="225" spans="2:7" x14ac:dyDescent="0.25">
      <c r="B225" s="1"/>
      <c r="C225" s="1"/>
      <c r="D225" s="1"/>
      <c r="E225" s="1"/>
      <c r="F225" s="1"/>
      <c r="G225" s="1"/>
    </row>
    <row r="226" spans="2:7" x14ac:dyDescent="0.25">
      <c r="B226" s="1"/>
      <c r="C226" s="1"/>
      <c r="D226" s="1"/>
      <c r="E226" s="1"/>
      <c r="F226" s="1"/>
      <c r="G226" s="1"/>
    </row>
    <row r="227" spans="2:7" x14ac:dyDescent="0.25">
      <c r="B227" s="1"/>
      <c r="C227" s="1"/>
      <c r="D227" s="1"/>
      <c r="E227" s="1"/>
      <c r="F227" s="1"/>
      <c r="G227" s="1"/>
    </row>
    <row r="228" spans="2:7" x14ac:dyDescent="0.25">
      <c r="B228" s="1"/>
      <c r="C228" s="1"/>
      <c r="D228" s="1"/>
      <c r="E228" s="1"/>
      <c r="F228" s="1"/>
      <c r="G228" s="1"/>
    </row>
    <row r="229" spans="2:7" x14ac:dyDescent="0.25">
      <c r="B229" s="1"/>
      <c r="C229" s="1"/>
      <c r="D229" s="1"/>
      <c r="E229" s="1"/>
      <c r="F229" s="1"/>
      <c r="G229" s="1"/>
    </row>
  </sheetData>
  <mergeCells count="11">
    <mergeCell ref="A41:G41"/>
    <mergeCell ref="A40:G40"/>
    <mergeCell ref="A37:G37"/>
    <mergeCell ref="A34:G34"/>
    <mergeCell ref="A1:F2"/>
    <mergeCell ref="A3:C4"/>
    <mergeCell ref="A35:G35"/>
    <mergeCell ref="A38:G38"/>
    <mergeCell ref="D4:E4"/>
    <mergeCell ref="F4:G4"/>
    <mergeCell ref="D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</dc:creator>
  <cp:lastModifiedBy>Matias</cp:lastModifiedBy>
  <cp:lastPrinted>2022-09-14T06:45:22Z</cp:lastPrinted>
  <dcterms:created xsi:type="dcterms:W3CDTF">2022-09-13T13:24:13Z</dcterms:created>
  <dcterms:modified xsi:type="dcterms:W3CDTF">2022-09-14T06:51:55Z</dcterms:modified>
</cp:coreProperties>
</file>