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<sst xmlns="http://schemas.openxmlformats.org/spreadsheetml/2006/main" count="16" uniqueCount="16">
  <si>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Cantidad de $</t>
  </si>
  <si>
    <t>Catidad de hs</t>
  </si>
  <si>
    <t>Importe a generar en $</t>
  </si>
  <si>
    <t>Tiempo en hs</t>
  </si>
  <si>
    <t>Valor hora base</t>
  </si>
  <si>
    <t xml:space="preserve">Servidores </t>
  </si>
  <si>
    <t>Dominio</t>
  </si>
  <si>
    <t>Computadora</t>
  </si>
  <si>
    <t>Internet</t>
  </si>
  <si>
    <t>Luz</t>
  </si>
  <si>
    <t>Template</t>
  </si>
  <si>
    <t>Licencia</t>
  </si>
  <si>
    <t>Cert. Seguridad</t>
  </si>
  <si>
    <t>Impuestos</t>
  </si>
  <si>
    <t>Valor hora con costos</t>
  </si>
  <si>
    <t>Presupuesto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</si>
</sst>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 $]#,##0"/>
    <numFmt numFmtId="165" formatCode="[$ $]#,##0.00"/>
  </numFmts>
  <fonts count="4">
    <font>
      <sz val="10.0"/>
      <color rgb="FF000000"/>
      <name val="Arial"/>
    </font>
    <font/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165" xfId="0" applyAlignment="1" applyFont="1" applyNumberFormat="1">
      <alignment horizontal="center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3" numFmtId="165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2</v>
      </c>
      <c r="C6" s="3">
        <v>80000.0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3</v>
      </c>
      <c r="C7" s="4">
        <f>5*8*4</f>
        <v>160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4</v>
      </c>
      <c r="C8" s="5">
        <f>C6/C7</f>
        <v>500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5</v>
      </c>
      <c r="C10" s="6">
        <f>12000/12/160</f>
        <v>6.25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6</v>
      </c>
      <c r="C11" s="6">
        <f>270/12/160</f>
        <v>0.140625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7</v>
      </c>
      <c r="C12" s="6">
        <f>180000/24/160</f>
        <v>46.875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8</v>
      </c>
      <c r="C13" s="6">
        <f>2500/160</f>
        <v>15.625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9</v>
      </c>
      <c r="C14" s="7">
        <f>4000*8/24/30</f>
        <v>44.44444444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 t="s">
        <v>10</v>
      </c>
      <c r="C15" s="6">
        <f>(25*160)/12/160</f>
        <v>2.083333333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11</v>
      </c>
      <c r="C16" s="7">
        <f>10000/12/160</f>
        <v>5.208333333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12</v>
      </c>
      <c r="C17" s="6">
        <f>3000/12/160</f>
        <v>1.5625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13</v>
      </c>
      <c r="C18" s="6">
        <f>4000/160</f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14</v>
      </c>
      <c r="C20" s="9">
        <f>SUM(C10:C18)+C8</f>
        <v>647.1892361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 t="s">
        <v>15</v>
      </c>
      <c r="C22" s="11">
        <f>C20*160</f>
        <v>103550.2778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