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8_{C5B7507B-12B1-4A56-B2F3-A8AFA1854508}" xr6:coauthVersionLast="47" xr6:coauthVersionMax="47" xr10:uidLastSave="{00000000-0000-0000-0000-000000000000}"/>
  <bookViews>
    <workbookView xWindow="-120" yWindow="-120" windowWidth="29040" windowHeight="15840" xr2:uid="{550597EC-80D6-4277-AF7E-32636315E7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7" i="1"/>
  <c r="L8" i="1"/>
  <c r="L9" i="1"/>
  <c r="L10" i="1"/>
  <c r="L11" i="1"/>
  <c r="L7" i="1"/>
  <c r="K8" i="1"/>
  <c r="K9" i="1"/>
  <c r="K10" i="1"/>
  <c r="K11" i="1"/>
  <c r="K7" i="1"/>
  <c r="J8" i="1"/>
  <c r="J9" i="1"/>
  <c r="J10" i="1"/>
  <c r="J11" i="1"/>
  <c r="J7" i="1"/>
  <c r="I11" i="1"/>
  <c r="I8" i="1"/>
  <c r="I9" i="1"/>
  <c r="I10" i="1"/>
  <c r="I7" i="1"/>
  <c r="H8" i="1"/>
  <c r="H9" i="1"/>
  <c r="H10" i="1"/>
  <c r="H11" i="1"/>
  <c r="H7" i="1"/>
  <c r="M1" i="1"/>
  <c r="M2" i="1"/>
  <c r="J3" i="1"/>
  <c r="J1" i="1"/>
  <c r="J2" i="1"/>
  <c r="G12" i="1"/>
  <c r="G8" i="1"/>
  <c r="G9" i="1"/>
  <c r="G10" i="1"/>
  <c r="G11" i="1"/>
  <c r="G7" i="1"/>
  <c r="F11" i="1"/>
  <c r="F8" i="1"/>
  <c r="F9" i="1"/>
  <c r="F10" i="1"/>
  <c r="F7" i="1"/>
</calcChain>
</file>

<file path=xl/sharedStrings.xml><?xml version="1.0" encoding="utf-8"?>
<sst xmlns="http://schemas.openxmlformats.org/spreadsheetml/2006/main" count="16" uniqueCount="7">
  <si>
    <t>σ</t>
  </si>
  <si>
    <t>X</t>
  </si>
  <si>
    <t>R</t>
  </si>
  <si>
    <t>LSC</t>
  </si>
  <si>
    <t>LCC</t>
  </si>
  <si>
    <t>LIC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</si>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</sst>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1" applyFill="1" applyAlignment="1">
      <alignment horizontal="center"/>
    </xf>
    <xf numFmtId="0" fontId="1" fillId="4" borderId="3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Hoja1!$F$7:$F$11</c:f>
              <c:numCache>
                <c:formatCode>General</c:formatCode>
                <c:ptCount val="5"/>
                <c:pt idx="0">
                  <c:v>3.293333333333333</c:v>
                </c:pt>
                <c:pt idx="1">
                  <c:v>3.2566666666666664</c:v>
                </c:pt>
                <c:pt idx="2">
                  <c:v>3.3000000000000003</c:v>
                </c:pt>
                <c:pt idx="3">
                  <c:v>3.3266666666666667</c:v>
                </c:pt>
                <c:pt idx="4">
                  <c:v>3.2833333333333332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8-47A8-B922-327A7C3BA64E}"/>
            </c:ext>
          </c:extLst>
        </c:ser>
        <c:ser>
          <c:idx val="1"/>
          <c:order val="1"/>
          <c:tx>
            <c:strRef>
              <c:f>Hoja1!$H$6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Hoja1!$H$7:$H$11</c:f>
              <c:numCache>
                <c:formatCode>General</c:formatCode>
                <c:ptCount val="5"/>
                <c:pt idx="0">
                  <c:v>3.4999911998709297</c:v>
                </c:pt>
                <c:pt idx="1">
                  <c:v>3.4999911998709297</c:v>
                </c:pt>
                <c:pt idx="2">
                  <c:v>3.4999911998709297</c:v>
                </c:pt>
                <c:pt idx="3">
                  <c:v>3.4999911998709297</c:v>
                </c:pt>
                <c:pt idx="4">
                  <c:v>3.4999911998709297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8-47A8-B922-327A7C3BA64E}"/>
            </c:ext>
          </c:extLst>
        </c:ser>
        <c:ser>
          <c:idx val="2"/>
          <c:order val="2"/>
          <c:tx>
            <c:strRef>
              <c:f>Hoja1!$I$6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Hoja1!$I$7:$I$11</c:f>
              <c:numCache>
                <c:formatCode>General</c:formatCode>
                <c:ptCount val="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8-47A8-B922-327A7C3BA64E}"/>
            </c:ext>
          </c:extLst>
        </c:ser>
        <c:ser>
          <c:idx val="3"/>
          <c:order val="3"/>
          <c:tx>
            <c:strRef>
              <c:f>Hoja1!$J$6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Hoja1!$J$7:$J$11</c:f>
              <c:numCache>
                <c:formatCode>General</c:formatCode>
                <c:ptCount val="5"/>
                <c:pt idx="0">
                  <c:v>2.9000088001290707</c:v>
                </c:pt>
                <c:pt idx="1">
                  <c:v>2.9000088001290707</c:v>
                </c:pt>
                <c:pt idx="2">
                  <c:v>2.9000088001290707</c:v>
                </c:pt>
                <c:pt idx="3">
                  <c:v>2.9000088001290707</c:v>
                </c:pt>
                <c:pt idx="4">
                  <c:v>2.9000088001290707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08-47A8-B922-327A7C3B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36655"/>
        <c:axId val="2115437071"/>
      </c:lineChart>
      <c:catAx>
        <c:axId val="2115436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5437071"/>
        <c:crosses val="autoZero"/>
        <c:auto val="1"/>
        <c:lblAlgn val="ctr"/>
        <c:lblOffset val="100"/>
        <c:noMultiLvlLbl val="0"/>
      </c:catAx>
      <c:valAx>
        <c:axId val="2115437071"/>
        <c:scaling>
          <c:orientation val="minMax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543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Hoja1!$G$7:$G$11</c:f>
              <c:numCache>
                <c:formatCode>General</c:formatCode>
                <c:ptCount val="5"/>
                <c:pt idx="0">
                  <c:v>0.10999999999999988</c:v>
                </c:pt>
                <c:pt idx="1">
                  <c:v>0.27</c:v>
                </c:pt>
                <c:pt idx="2">
                  <c:v>0.12000000000000011</c:v>
                </c:pt>
                <c:pt idx="3">
                  <c:v>0.10000000000000009</c:v>
                </c:pt>
                <c:pt idx="4">
                  <c:v>8.9999999999999858E-2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D-4B16-81D8-D4771CE40269}"/>
            </c:ext>
          </c:extLst>
        </c:ser>
        <c:ser>
          <c:idx val="1"/>
          <c:order val="1"/>
          <c:tx>
            <c:strRef>
              <c:f>Hoja1!$K$6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Hoja1!$K$7:$K$11</c:f>
              <c:numCache>
                <c:formatCode>General</c:formatCode>
                <c:ptCount val="5"/>
                <c:pt idx="0">
                  <c:v>0.35521199999999992</c:v>
                </c:pt>
                <c:pt idx="1">
                  <c:v>0.35521199999999992</c:v>
                </c:pt>
                <c:pt idx="2">
                  <c:v>0.35521199999999992</c:v>
                </c:pt>
                <c:pt idx="3">
                  <c:v>0.35521199999999992</c:v>
                </c:pt>
                <c:pt idx="4">
                  <c:v>0.35521199999999992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D-4B16-81D8-D4771CE40269}"/>
            </c:ext>
          </c:extLst>
        </c:ser>
        <c:ser>
          <c:idx val="2"/>
          <c:order val="2"/>
          <c:tx>
            <c:strRef>
              <c:f>Hoja1!$L$6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Hoja1!$L$7:$L$11</c:f>
              <c:numCache>
                <c:formatCode>General</c:formatCode>
                <c:ptCount val="5"/>
                <c:pt idx="0">
                  <c:v>0.13799999999999998</c:v>
                </c:pt>
                <c:pt idx="1">
                  <c:v>0.13799999999999998</c:v>
                </c:pt>
                <c:pt idx="2">
                  <c:v>0.13799999999999998</c:v>
                </c:pt>
                <c:pt idx="3">
                  <c:v>0.13799999999999998</c:v>
                </c:pt>
                <c:pt idx="4">
                  <c:v>0.13799999999999998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D-4B16-81D8-D4771CE40269}"/>
            </c:ext>
          </c:extLst>
        </c:ser>
        <c:ser>
          <c:idx val="3"/>
          <c:order val="3"/>
          <c:tx>
            <c:strRef>
              <c:f>Hoja1!$M$6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Hoja1!$M$7:$M$11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CD-4B16-81D8-D4771CE4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29135"/>
        <c:axId val="592029551"/>
      </c:lineChart>
      <c:catAx>
        <c:axId val="59202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2029551"/>
        <c:crosses val="autoZero"/>
        <c:auto val="1"/>
        <c:lblAlgn val="ctr"/>
        <c:lblOffset val="100"/>
        <c:noMultiLvlLbl val="0"/>
      </c:catAx>
      <c:valAx>
        <c:axId val="592029551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202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5</xdr:row>
      <xdr:rowOff>4762</xdr:rowOff>
    </xdr:from>
    <xdr:to>
      <xdr:col>19</xdr:col>
      <xdr:colOff>609600</xdr:colOff>
      <xdr:row>19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A0A3FC-A5F4-48DD-90E3-FC53302BC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152400</xdr:colOff>
      <xdr:row>5</xdr:row>
      <xdr:rowOff>4762</xdr:rowOff>
    </xdr:from>
    <xdr:to>
      <xdr:col>26</xdr:col>
      <xdr:colOff>152400</xdr:colOff>
      <xdr:row>19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A74AAB-A39F-446B-95A2-8DF4E2A69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8A34-F789-4E56-9EF8-ECE2A67B8F9A}">
  <dimension ref="B1:AA103"/>
  <sheetViews>
    <sheetView tabSelected="1" workbookViewId="0">
      <selection activeCell="S28" sqref="S28"/>
    </sheetView>
  </sheetViews>
  <sheetFormatPr baseColWidth="10" defaultRowHeight="15" x14ac:dyDescent="0.25"/>
  <cols>
    <col min="1" max="1" width="12.140625" customWidth="1"/>
    <col min="5" max="5" width="18.42578125" customWidth="1"/>
    <col min="6" max="6" width="5.28515625" customWidth="1"/>
    <col min="7" max="8" width="5.140625" customWidth="1"/>
    <col min="9" max="9" width="5.42578125" customWidth="1"/>
    <col min="10" max="10" width="5.28515625" customWidth="1"/>
    <col min="11" max="11" width="5.5703125" customWidth="1"/>
    <col min="12" max="12" width="5.28515625" customWidth="1"/>
    <col min="13" max="13" width="5" customWidth="1"/>
  </cols>
  <sheetData>
    <row r="1" spans="2:27" x14ac:dyDescent="0.25">
      <c r="C1" s="8" t="s">
        <v>0</v>
      </c>
      <c r="D1" s="7">
        <v>0.17319999999999999</v>
      </c>
      <c r="I1" s="11" t="s">
        <v>3</v>
      </c>
      <c r="J1" s="11">
        <f>J2+3*(D1/SQRT(3))</f>
        <v>3.4999911998709297</v>
      </c>
      <c r="L1" s="10" t="s">
        <v>3</v>
      </c>
      <c r="M1" s="10">
        <f>2.574*M2</f>
        <v>0.35521199999999992</v>
      </c>
    </row>
    <row r="2" spans="2:27" x14ac:dyDescent="0.25">
      <c r="C2" s="8" t="s">
        <v>6</v>
      </c>
      <c r="D2" s="7">
        <v>3.2</v>
      </c>
      <c r="I2" s="11" t="s">
        <v>4</v>
      </c>
      <c r="J2" s="11">
        <f>D2</f>
        <v>3.2</v>
      </c>
      <c r="L2" s="10" t="s">
        <v>4</v>
      </c>
      <c r="M2" s="10">
        <f>G12</f>
        <v>0.13799999999999998</v>
      </c>
    </row>
    <row r="3" spans="2:27" x14ac:dyDescent="0.25">
      <c r="I3" s="11" t="s">
        <v>5</v>
      </c>
      <c r="J3" s="11">
        <f>J2-3*(D1/SQRT(3))</f>
        <v>2.9000088001290707</v>
      </c>
      <c r="L3" s="10" t="s">
        <v>5</v>
      </c>
      <c r="M3" s="10">
        <v>0</v>
      </c>
    </row>
    <row r="5" spans="2:27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5">
      <c r="B6" s="1"/>
      <c r="C6" s="1"/>
      <c r="D6" s="1"/>
      <c r="E6" s="1"/>
      <c r="F6" s="5" t="s">
        <v>1</v>
      </c>
      <c r="G6" s="6" t="s">
        <v>2</v>
      </c>
      <c r="H6" s="9" t="s">
        <v>3</v>
      </c>
      <c r="I6" s="9" t="s">
        <v>4</v>
      </c>
      <c r="J6" s="9" t="s">
        <v>5</v>
      </c>
      <c r="K6" s="10" t="s">
        <v>3</v>
      </c>
      <c r="L6" s="10" t="s">
        <v>4</v>
      </c>
      <c r="M6" s="10" t="s">
        <v>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5">
      <c r="B7" s="1"/>
      <c r="C7" s="2">
        <v>3.24</v>
      </c>
      <c r="D7" s="2">
        <v>3.35</v>
      </c>
      <c r="E7" s="2">
        <v>3.29</v>
      </c>
      <c r="F7" s="2">
        <f>AVERAGE(C7,D7,E7)</f>
        <v>3.293333333333333</v>
      </c>
      <c r="G7" s="3">
        <f>MAX(C7,D7,E7)-MIN(C7,D7,E7)</f>
        <v>0.10999999999999988</v>
      </c>
      <c r="H7" s="4">
        <f>$J$1</f>
        <v>3.4999911998709297</v>
      </c>
      <c r="I7" s="4">
        <f>$J$2</f>
        <v>3.2</v>
      </c>
      <c r="J7" s="4">
        <f>$J$3</f>
        <v>2.9000088001290707</v>
      </c>
      <c r="K7" s="4">
        <f>$M$1</f>
        <v>0.35521199999999992</v>
      </c>
      <c r="L7" s="4">
        <f>$M$2</f>
        <v>0.13799999999999998</v>
      </c>
      <c r="M7" s="4">
        <f>$M$3</f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5">
      <c r="B8" s="1"/>
      <c r="C8" s="2">
        <v>3.39</v>
      </c>
      <c r="D8" s="2">
        <v>3.26</v>
      </c>
      <c r="E8" s="2">
        <v>3.12</v>
      </c>
      <c r="F8" s="2">
        <f t="shared" ref="F8:F10" si="0">AVERAGE(C8,D8,E8)</f>
        <v>3.2566666666666664</v>
      </c>
      <c r="G8" s="3">
        <f t="shared" ref="G8:G11" si="1">MAX(C8,D8,E8)-MIN(C8,D8,E8)</f>
        <v>0.27</v>
      </c>
      <c r="H8" s="4">
        <f t="shared" ref="H8:H11" si="2">$J$1</f>
        <v>3.4999911998709297</v>
      </c>
      <c r="I8" s="4">
        <f t="shared" ref="I8:I10" si="3">$J$2</f>
        <v>3.2</v>
      </c>
      <c r="J8" s="4">
        <f t="shared" ref="J8:J11" si="4">$J$3</f>
        <v>2.9000088001290707</v>
      </c>
      <c r="K8" s="4">
        <f t="shared" ref="K8:K11" si="5">$M$1</f>
        <v>0.35521199999999992</v>
      </c>
      <c r="L8" s="4">
        <f t="shared" ref="L8:L11" si="6">$M$2</f>
        <v>0.13799999999999998</v>
      </c>
      <c r="M8" s="4">
        <f t="shared" ref="M8:M11" si="7">$M$3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5">
      <c r="B9" s="1"/>
      <c r="C9" s="2">
        <v>3.25</v>
      </c>
      <c r="D9" s="2">
        <v>3.37</v>
      </c>
      <c r="E9" s="2">
        <v>3.28</v>
      </c>
      <c r="F9" s="2">
        <f t="shared" si="0"/>
        <v>3.3000000000000003</v>
      </c>
      <c r="G9" s="3">
        <f t="shared" si="1"/>
        <v>0.12000000000000011</v>
      </c>
      <c r="H9" s="4">
        <f t="shared" si="2"/>
        <v>3.4999911998709297</v>
      </c>
      <c r="I9" s="4">
        <f t="shared" si="3"/>
        <v>3.2</v>
      </c>
      <c r="J9" s="4">
        <f t="shared" si="4"/>
        <v>2.9000088001290707</v>
      </c>
      <c r="K9" s="4">
        <f t="shared" si="5"/>
        <v>0.35521199999999992</v>
      </c>
      <c r="L9" s="4">
        <f t="shared" si="6"/>
        <v>0.13799999999999998</v>
      </c>
      <c r="M9" s="4">
        <f t="shared" si="7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5">
      <c r="B10" s="1"/>
      <c r="C10" s="2">
        <v>3.29</v>
      </c>
      <c r="D10" s="2">
        <v>3.3</v>
      </c>
      <c r="E10" s="2">
        <v>3.39</v>
      </c>
      <c r="F10" s="2">
        <f t="shared" si="0"/>
        <v>3.3266666666666667</v>
      </c>
      <c r="G10" s="3">
        <f t="shared" si="1"/>
        <v>0.10000000000000009</v>
      </c>
      <c r="H10" s="4">
        <f t="shared" si="2"/>
        <v>3.4999911998709297</v>
      </c>
      <c r="I10" s="4">
        <f t="shared" si="3"/>
        <v>3.2</v>
      </c>
      <c r="J10" s="4">
        <f t="shared" si="4"/>
        <v>2.9000088001290707</v>
      </c>
      <c r="K10" s="4">
        <f t="shared" si="5"/>
        <v>0.35521199999999992</v>
      </c>
      <c r="L10" s="4">
        <f t="shared" si="6"/>
        <v>0.13799999999999998</v>
      </c>
      <c r="M10" s="4">
        <f t="shared" si="7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5">
      <c r="B11" s="1"/>
      <c r="C11" s="2">
        <v>3.26</v>
      </c>
      <c r="D11" s="2">
        <v>3.34</v>
      </c>
      <c r="E11" s="2">
        <v>3.25</v>
      </c>
      <c r="F11" s="2">
        <f>AVERAGE(C11,D11,E11)</f>
        <v>3.2833333333333332</v>
      </c>
      <c r="G11" s="3">
        <f t="shared" si="1"/>
        <v>8.9999999999999858E-2</v>
      </c>
      <c r="H11" s="4">
        <f t="shared" si="2"/>
        <v>3.4999911998709297</v>
      </c>
      <c r="I11" s="4">
        <f>$J$2</f>
        <v>3.2</v>
      </c>
      <c r="J11" s="4">
        <f t="shared" si="4"/>
        <v>2.9000088001290707</v>
      </c>
      <c r="K11" s="4">
        <f t="shared" si="5"/>
        <v>0.35521199999999992</v>
      </c>
      <c r="L11" s="4">
        <f t="shared" si="6"/>
        <v>0.13799999999999998</v>
      </c>
      <c r="M11" s="4">
        <f t="shared" si="7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5">
      <c r="B12" s="1"/>
      <c r="C12" s="1"/>
      <c r="D12" s="1"/>
      <c r="E12" s="1"/>
      <c r="F12" s="1"/>
      <c r="G12" s="2">
        <f>AVERAGE(G7:G11)</f>
        <v>0.13799999999999998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2023-10-20T16:31:05Z</dcterms:created>
  <dcterms:modified xsi:type="dcterms:W3CDTF">2023-10-20T17:24:37Z</dcterms:modified>
</cp:coreProperties>
</file>