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Hoja1" sheetId="1" r:id="rId1"/>
    <sheet name="Hoja2" sheetId="2" r:id="rId2"/>
  </sheets>
  <definedNames>
    <definedName name="Comunas">Hoja2!$Y$2:$Y$348</definedName>
    <definedName name="Escolaridad">Hoja2!$W$2:$W$9</definedName>
    <definedName name="Profesion">Hoja2!$V$2:$V$4</definedName>
    <definedName name="Quintiles">Hoja2!$X$2:$X$6</definedName>
    <definedName name="Sexo">Hoja2!$Z$2:$Z$3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0" i="2" l="1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Q2" i="2"/>
  <c r="O2" i="2"/>
  <c r="M2" i="2"/>
  <c r="L2" i="2"/>
  <c r="K2" i="2"/>
  <c r="J2" i="2"/>
  <c r="I2" i="2"/>
  <c r="H2" i="2"/>
  <c r="G2" i="2"/>
  <c r="F2" i="2"/>
  <c r="E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C2" i="2"/>
  <c r="D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" i="2"/>
</calcChain>
</file>

<file path=xl/sharedStrings.xml><?xml version="1.0" encoding="utf-8"?>
<sst xmlns="http://schemas.openxmlformats.org/spreadsheetml/2006/main" count="420" uniqueCount="412">
  <si>
    <t>Rut</t>
  </si>
  <si>
    <t>Nombre</t>
  </si>
  <si>
    <t>rut</t>
  </si>
  <si>
    <t>nombre</t>
  </si>
  <si>
    <t>apellido_paterno</t>
  </si>
  <si>
    <t>apellido_materno</t>
  </si>
  <si>
    <t>Apellido Paterno</t>
  </si>
  <si>
    <t>Apellido Materno</t>
  </si>
  <si>
    <t>12.345.678-8</t>
  </si>
  <si>
    <t>Ejemplo</t>
  </si>
  <si>
    <t>Ejmeplo</t>
  </si>
  <si>
    <t>Fecha de Nacimiento</t>
  </si>
  <si>
    <t>dd/mm/aaaa</t>
  </si>
  <si>
    <t>Sexo</t>
  </si>
  <si>
    <t>Hombre</t>
  </si>
  <si>
    <t>Mujer</t>
  </si>
  <si>
    <t>Email</t>
  </si>
  <si>
    <t>Telefono</t>
  </si>
  <si>
    <t>Celular</t>
  </si>
  <si>
    <t>ejemplo@sdc.cl</t>
  </si>
  <si>
    <t>Dirección</t>
  </si>
  <si>
    <t>Camino de Ejemplo 123</t>
  </si>
  <si>
    <t>Comuna</t>
  </si>
  <si>
    <t>Arica</t>
  </si>
  <si>
    <t>Algarrobo</t>
  </si>
  <si>
    <t>Alhue</t>
  </si>
  <si>
    <t>Ancud</t>
  </si>
  <si>
    <t>Andacollo</t>
  </si>
  <si>
    <t>Angol</t>
  </si>
  <si>
    <t>Antofagasta</t>
  </si>
  <si>
    <t>Antuco</t>
  </si>
  <si>
    <t>Arauco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</si>
  <si>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</si>
  <si>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</si>
  <si>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</si>
  <si>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</si>
  <si>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</si>
  <si>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</si>
  <si>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</si>
  <si>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</si>
  <si>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Camarones</t>
  </si>
  <si>
    <t>Camina</t>
  </si>
  <si>
    <t>Canela</t>
  </si>
  <si>
    <t>Canete</t>
  </si>
  <si>
    <t>Carahue</t>
  </si>
  <si>
    <t>Cartagena</t>
  </si>
  <si>
    <t>Casablanca</t>
  </si>
  <si>
    <t>Castro</t>
  </si>
  <si>
    <t>Catemu</t>
  </si>
  <si>
    <t>Cauquenes</t>
  </si>
  <si>
    <t>Cerrillos</t>
  </si>
  <si>
    <t>Chaiten</t>
  </si>
  <si>
    <t>Chanaral</t>
  </si>
  <si>
    <t>Chanco</t>
  </si>
  <si>
    <t>Chepica</t>
  </si>
  <si>
    <t>Chiguayante</t>
  </si>
  <si>
    <t>Chillan</t>
  </si>
  <si>
    <t>Chimbarongo</t>
  </si>
  <si>
    <t>Cholchol</t>
  </si>
  <si>
    <t>Chonchi</t>
  </si>
  <si>
    <t>Cisnes</t>
  </si>
  <si>
    <t>Cobquecura</t>
  </si>
  <si>
    <t>Cochamo</t>
  </si>
  <si>
    <t>Cochrane</t>
  </si>
  <si>
    <t>Codegua</t>
  </si>
  <si>
    <t>Coelemu</t>
  </si>
  <si>
    <t>Coihueco</t>
  </si>
  <si>
    <t>Coinco</t>
  </si>
  <si>
    <t>Colbun</t>
  </si>
  <si>
    <t>Colchane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</si>
  <si>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</si>
  <si>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</si>
  <si>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</si>
  <si>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</si>
  <si>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</si>
  <si>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</si>
  <si>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</si>
  <si>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</si>
  <si>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Contulmo</t>
  </si>
  <si>
    <t>Copiapo</t>
  </si>
  <si>
    <t>Coquimbo</t>
  </si>
  <si>
    <t>Coronel</t>
  </si>
  <si>
    <t>Corral</t>
  </si>
  <si>
    <t>Coyhaique</t>
  </si>
  <si>
    <t>Cunco</t>
  </si>
  <si>
    <t>Curacautin</t>
  </si>
  <si>
    <t>Curacavi</t>
  </si>
  <si>
    <t>Curanilahue</t>
  </si>
  <si>
    <t>Curarrehue</t>
  </si>
  <si>
    <t>Curepto</t>
  </si>
  <si>
    <t>Curico</t>
  </si>
  <si>
    <t>Dalcahue</t>
  </si>
  <si>
    <t>Donihue</t>
  </si>
  <si>
    <t>Empedrado</t>
  </si>
  <si>
    <t>Ercilla</t>
  </si>
  <si>
    <t>Florida</t>
  </si>
  <si>
    <t>Freire</t>
  </si>
  <si>
    <t>Freirina</t>
  </si>
  <si>
    <t>Fresia</t>
  </si>
  <si>
    <t>Frutillar</t>
  </si>
  <si>
    <t>Futaleufu</t>
  </si>
  <si>
    <t>Futrono</t>
  </si>
  <si>
    <t>Galvarino</t>
  </si>
  <si>
    <t>Gorbea</t>
  </si>
  <si>
    <t>Graneros</t>
  </si>
  <si>
    <t>Guaitecas</t>
  </si>
  <si>
    <t>Hijuelas</t>
  </si>
  <si>
    <t>Hualaihue</t>
  </si>
  <si>
    <t>Hualane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</si>
  <si>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</si>
  <si>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</si>
  <si>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</si>
  <si>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</si>
  <si>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</si>
  <si>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</si>
  <si>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</si>
  <si>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</si>
  <si>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Laja</t>
  </si>
  <si>
    <t>Lampa</t>
  </si>
  <si>
    <t>Lanco</t>
  </si>
  <si>
    <t>Lautaro</t>
  </si>
  <si>
    <t>Lebu</t>
  </si>
  <si>
    <t>Licanten</t>
  </si>
  <si>
    <t>Limache</t>
  </si>
  <si>
    <t>Linares</t>
  </si>
  <si>
    <t>Litueche</t>
  </si>
  <si>
    <t>Llanquihue</t>
  </si>
  <si>
    <t>Llay-Llay</t>
  </si>
  <si>
    <t>Lolol</t>
  </si>
  <si>
    <t>Loncoche</t>
  </si>
  <si>
    <t>Longavi</t>
  </si>
  <si>
    <t>Lonquimay</t>
  </si>
  <si>
    <t>Lota</t>
  </si>
  <si>
    <t>Lumaco</t>
  </si>
  <si>
    <t>Machali</t>
  </si>
  <si>
    <t>Macul</t>
  </si>
  <si>
    <t>Mafil</t>
  </si>
  <si>
    <t>Maipu</t>
  </si>
  <si>
    <t>Malloa</t>
  </si>
  <si>
    <t>Marchigue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</si>
  <si>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</si>
  <si>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</si>
  <si>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</si>
  <si>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</si>
  <si>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</si>
  <si>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</si>
  <si>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</si>
  <si>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</si>
  <si>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</si>
  <si>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</si>
  <si>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Natales</t>
  </si>
  <si>
    <t>Navidad</t>
  </si>
  <si>
    <t>Negrete</t>
  </si>
  <si>
    <t>Ninhue</t>
  </si>
  <si>
    <t>Niquen</t>
  </si>
  <si>
    <t>Nogales</t>
  </si>
  <si>
    <t>Nunoa</t>
  </si>
  <si>
    <t>Ohiggins</t>
  </si>
  <si>
    <t>Olivar</t>
  </si>
  <si>
    <t>Ollague</t>
  </si>
  <si>
    <t>Olmue</t>
  </si>
  <si>
    <t>Osorno</t>
  </si>
  <si>
    <t>Ovalle</t>
  </si>
  <si>
    <t>Paihuano</t>
  </si>
  <si>
    <t>Paillaco</t>
  </si>
  <si>
    <t>Paine</t>
  </si>
  <si>
    <t>Palena</t>
  </si>
  <si>
    <t>Palmilla</t>
  </si>
  <si>
    <t>Panguipulli</t>
  </si>
  <si>
    <t>Panquehue</t>
  </si>
  <si>
    <t>Papudo</t>
  </si>
  <si>
    <t>Paredones</t>
  </si>
  <si>
    <t>Parral</t>
  </si>
  <si>
    <t>Pelarco</t>
  </si>
  <si>
    <t>Pelluhue</t>
  </si>
  <si>
    <t>Pemuco</t>
  </si>
  <si>
    <t>Penaflor</t>
  </si>
  <si>
    <t>Penalolen</t>
  </si>
  <si>
    <t>Pencahue</t>
  </si>
  <si>
    <t>Penco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</si>
  <si>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</si>
  <si>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</si>
  <si>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</si>
  <si>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</si>
  <si>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</si>
  <si>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</si>
  <si>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</si>
  <si>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</si>
  <si>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</si>
  <si>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</si>
  <si>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</si>
  <si>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Portezuelo</t>
  </si>
  <si>
    <t>Porvenir</t>
  </si>
  <si>
    <t>Primavera</t>
  </si>
  <si>
    <t>Providencia</t>
  </si>
  <si>
    <t>Puchuncavi</t>
  </si>
  <si>
    <t>Pucon</t>
  </si>
  <si>
    <t>Pudahuel</t>
  </si>
  <si>
    <t>Pumanque</t>
  </si>
  <si>
    <t>Punitaqui</t>
  </si>
  <si>
    <t>Puqueldon</t>
  </si>
  <si>
    <t>Puren</t>
  </si>
  <si>
    <t>Purranque</t>
  </si>
  <si>
    <t>Putaendo</t>
  </si>
  <si>
    <t>Putre</t>
  </si>
  <si>
    <t>Puyehue</t>
  </si>
  <si>
    <t>Queilen</t>
  </si>
  <si>
    <t>Quellon</t>
  </si>
  <si>
    <t>Quemchi</t>
  </si>
  <si>
    <t>Quilaco</t>
  </si>
  <si>
    <t>Quilicura</t>
  </si>
  <si>
    <t>Quilleco</t>
  </si>
  <si>
    <t>Quillon</t>
  </si>
  <si>
    <t>Quillota</t>
  </si>
  <si>
    <t>Quilpue</t>
  </si>
  <si>
    <t>Quinchao</t>
  </si>
  <si>
    <t>Quintero</t>
  </si>
  <si>
    <t>Quirihue</t>
  </si>
  <si>
    <t>Rancagua</t>
  </si>
  <si>
    <t>Ranquil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</si>
  <si>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</si>
  <si>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</si>
  <si>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</si>
  <si>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</si>
  <si>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</si>
  <si>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</si>
  <si>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</si>
  <si>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</si>
  <si>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Romeral</t>
  </si>
  <si>
    <t>Saavedra</t>
  </si>
  <si>
    <t>Salamanca</t>
  </si>
  <si>
    <t>Santiago</t>
  </si>
  <si>
    <t>Talagante</t>
  </si>
  <si>
    <t>Talca</t>
  </si>
  <si>
    <t>Talcahuano</t>
  </si>
  <si>
    <t>Taltal</t>
  </si>
  <si>
    <t>Temuco</t>
  </si>
  <si>
    <t>Teno</t>
  </si>
  <si>
    <t>Til-Til</t>
  </si>
  <si>
    <t>Timaukel</t>
  </si>
  <si>
    <t>Tirua</t>
  </si>
  <si>
    <t>Tocopilla</t>
  </si>
  <si>
    <t>Tolten</t>
  </si>
  <si>
    <t>Tome</t>
  </si>
  <si>
    <t>Tortel</t>
  </si>
  <si>
    <t>Traiguen</t>
  </si>
  <si>
    <t>Trehuaco</t>
  </si>
  <si>
    <t>Tucapel</t>
  </si>
  <si>
    <t>Valdivia</t>
  </si>
  <si>
    <t>Vallenar</t>
  </si>
  <si>
    <t>Valparaiso</t>
  </si>
  <si>
    <t>Vichuquen</t>
  </si>
  <si>
    <t>Victoria</t>
  </si>
  <si>
    <t>Vicuna</t>
  </si>
  <si>
    <t>Vilcun</t>
  </si>
  <si>
    <t>Villarrica</t>
  </si>
  <si>
    <t>Vitacura</t>
  </si>
  <si>
    <t>Yumbel</t>
  </si>
  <si>
    <t>Yungay</t>
  </si>
  <si>
    <t>Zapallar</t>
  </si>
  <si>
    <t>Las Condes</t>
  </si>
  <si>
    <t>Alto Biobio</t>
  </si>
  <si>
    <t>Alto Del Carmen</t>
  </si>
  <si>
    <t>Alto Hospicio</t>
  </si>
  <si>
    <t>Cabo De Hornos</t>
  </si>
  <si>
    <t>Calera De Tango</t>
  </si>
  <si>
    <t>Calle Larga</t>
  </si>
  <si>
    <t>Cerro Navia</t>
  </si>
  <si>
    <t>Chile Chico</t>
  </si>
  <si>
    <t>Chillan Viejo</t>
  </si>
  <si>
    <t>Curaco De Velez</t>
  </si>
  <si>
    <t>Diego De Almagro</t>
  </si>
  <si>
    <t>El Bosque</t>
  </si>
  <si>
    <t>El Carmen</t>
  </si>
  <si>
    <t>El Monte</t>
  </si>
  <si>
    <t>El Quisco</t>
  </si>
  <si>
    <t>El Tabo</t>
  </si>
  <si>
    <t>Estacion Central</t>
  </si>
  <si>
    <t>General Lagos</t>
  </si>
  <si>
    <t>Isla De Maipo</t>
  </si>
  <si>
    <t>Isla De Pascua</t>
  </si>
  <si>
    <t>Juan Fernandez</t>
  </si>
  <si>
    <t>La Calera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</si>
  <si>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</si>
  <si>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</si>
  <si>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</si>
  <si>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</si>
  <si>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</si>
  <si>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</si>
  <si>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</si>
  <si>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</si>
  <si>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</si>
  <si>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</si>
  <si>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</si>
  <si>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</si>
  <si>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Lago Verde</t>
  </si>
  <si>
    <t>Laguna Blanca</t>
  </si>
  <si>
    <t>Las Cabras</t>
  </si>
  <si>
    <t>Lo Barnechea</t>
  </si>
  <si>
    <t>Lo Espejo</t>
  </si>
  <si>
    <t>Lo Prado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</si>
  <si>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</si>
  <si>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</si>
  <si>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</si>
  <si>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</si>
  <si>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</si>
  <si>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</si>
  <si>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</si>
  <si>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Maria Elena</t>
  </si>
  <si>
    <t>Maria Pinto</t>
  </si>
  <si>
    <t>Monte Patria</t>
  </si>
  <si>
    <t>Nueva Imperial</t>
  </si>
  <si>
    <t>Padre Hurtado</t>
  </si>
  <si>
    <t>Padre Las Casas</t>
  </si>
  <si>
    <t>Pedro Aguirre Cerda</t>
  </si>
  <si>
    <t>Pozo Almonte</t>
  </si>
  <si>
    <t>Puente Alto</t>
  </si>
  <si>
    <t>Puerto Montt</t>
  </si>
  <si>
    <t>Puerto Octay</t>
  </si>
  <si>
    <t>Puerto Varas</t>
  </si>
  <si>
    <t>Punta Arenas</t>
  </si>
  <si>
    <t>Quinta De Tilcoco</t>
  </si>
  <si>
    <t>Quinta Normal</t>
  </si>
  <si>
    <t>Rio Bueno</t>
  </si>
  <si>
    <t>Rio Claro</t>
  </si>
  <si>
    <t>Rio Hurtado</t>
  </si>
  <si>
    <t>Rio Ibanez</t>
  </si>
  <si>
    <t>Rio Negro</t>
  </si>
  <si>
    <t>Rio Verde</t>
  </si>
  <si>
    <t>Sagrada Familia</t>
  </si>
  <si>
    <t>San Antonio</t>
  </si>
  <si>
    <t>San Bernardo</t>
  </si>
  <si>
    <t>San Carlos</t>
  </si>
  <si>
    <t>San Clemente</t>
  </si>
  <si>
    <t>San Esteban</t>
  </si>
  <si>
    <t>San Fabian</t>
  </si>
  <si>
    <t>San Felipe</t>
  </si>
  <si>
    <t>San Fernando</t>
  </si>
  <si>
    <t>San Francisco De Mostazal</t>
  </si>
  <si>
    <t>San Gregorio</t>
  </si>
  <si>
    <t>San Ignacio</t>
  </si>
  <si>
    <t>San Javier</t>
  </si>
  <si>
    <t>San Joaquin</t>
  </si>
  <si>
    <t>San Jose De Maipo</t>
  </si>
  <si>
    <t>San Juan De La Costa</t>
  </si>
  <si>
    <t>San Miguel</t>
  </si>
  <si>
    <t>San Nicolas</t>
  </si>
  <si>
    <t>San Pablo</t>
  </si>
  <si>
    <t>San Pedro De Atacama</t>
  </si>
  <si>
    <t>San Pedro De La Paz</t>
  </si>
  <si>
    <t>San Pedro</t>
  </si>
  <si>
    <t>San Rafael</t>
  </si>
  <si>
    <t>San Ramon</t>
  </si>
  <si>
    <t>San Rosendo</t>
  </si>
  <si>
    <t>San Vicente</t>
  </si>
  <si>
    <t>Santa Barbara</t>
  </si>
  <si>
    <t>Santa Cruz</t>
  </si>
  <si>
    <t>Santa Juana</t>
  </si>
  <si>
    <t>Santa Maria</t>
  </si>
  <si>
    <t>Santiago Oeste</t>
  </si>
  <si>
    <t>Santiago Sur</t>
  </si>
  <si>
    <t>Santo Domingo</t>
  </si>
  <si>
    <t>Sierra Gorda</t>
  </si>
  <si>
    <t>Teodoro Schmidt</t>
  </si>
  <si>
    <t>Tierra Amarilla</t>
  </si>
  <si>
    <t>Torres Del Paine</t>
  </si>
  <si>
    <t>Villa Alegre</t>
  </si>
  <si>
    <t>Villa Alemana</t>
  </si>
  <si>
    <t>Vina Del Mar</t>
  </si>
  <si>
    <t>Yerbas Buenas</t>
  </si>
  <si>
    <t>Quintil</t>
  </si>
  <si>
    <t>Escolaridad</t>
  </si>
  <si>
    <t>I</t>
  </si>
  <si>
    <t>II</t>
  </si>
  <si>
    <t>III</t>
  </si>
  <si>
    <t>IV</t>
  </si>
  <si>
    <t>V</t>
  </si>
  <si>
    <t>Sin Escolaridad</t>
  </si>
  <si>
    <t>Básica Completa</t>
  </si>
  <si>
    <t>Básica Incompleta</t>
  </si>
  <si>
    <t>Media Completa</t>
  </si>
  <si>
    <t>Media Incompleta</t>
  </si>
  <si>
    <t>Universitaria Completa</t>
  </si>
  <si>
    <t>Universitaria Incompleta</t>
  </si>
  <si>
    <t>Posgrado</t>
  </si>
  <si>
    <t>Comercio</t>
  </si>
  <si>
    <t>Servicio</t>
  </si>
  <si>
    <t>Productivo</t>
  </si>
  <si>
    <t>Actividad</t>
  </si>
  <si>
    <t>Masajista</t>
  </si>
  <si>
    <t>Rut Institución</t>
  </si>
  <si>
    <t>Cargo en la Institución</t>
  </si>
  <si>
    <t>7.345.678-8</t>
  </si>
  <si>
    <t>Recursos Humanos</t>
  </si>
  <si>
    <t>fecha_nacimiento</t>
  </si>
  <si>
    <t>sexo</t>
  </si>
  <si>
    <t>email</t>
  </si>
  <si>
    <t>num_telefono</t>
  </si>
  <si>
    <t>num_celular</t>
  </si>
  <si>
    <t>direccion</t>
  </si>
  <si>
    <t>comuna</t>
  </si>
  <si>
    <t>quintil</t>
  </si>
  <si>
    <t>escolaridad</t>
  </si>
  <si>
    <t>actividad</t>
  </si>
  <si>
    <t>profesion</t>
  </si>
  <si>
    <t>rut_institucion</t>
  </si>
  <si>
    <t>cargo</t>
  </si>
  <si>
    <t>Profesión 1</t>
  </si>
  <si>
    <t>Profesión 2</t>
  </si>
  <si>
    <t>Profesion 3</t>
  </si>
  <si>
    <t>2-2222222</t>
  </si>
  <si>
    <t>9-9999999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</si>
</sst>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.000\.000\-0"/>
  </numFmts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a1" displayName="Tabla1" ref="A1:S1048576" totalsRowShown="0">
  <tableColumns count="19">
    <tableColumn id="1" name="Rut"/>
    <tableColumn id="2" name="Nombre"/>
    <tableColumn id="3" name="Apellido Paterno"/>
    <tableColumn id="4" name="Apellido Materno"/>
    <tableColumn id="5" name="Fecha de Nacimiento"/>
    <tableColumn id="6" name="Sexo"/>
    <tableColumn id="7" name="Email"/>
    <tableColumn id="8" name="Telefono"/>
    <tableColumn id="9" name="Celular"/>
    <tableColumn id="10" name="Dirección"/>
    <tableColumn id="11" name="Comuna"/>
    <tableColumn id="12" name="Quintil"/>
    <tableColumn id="13" name="Escolaridad"/>
    <tableColumn id="14" name="Profesión 1"/>
    <tableColumn id="18" name="Profesión 2"/>
    <tableColumn id="19" name="Profesion 3"/>
    <tableColumn id="15" name="Actividad"/>
    <tableColumn id="16" name="Rut Institución"/>
    <tableColumn id="17" name="Cargo en la Institu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zoomScale="150" zoomScaleNormal="150" zoomScalePageLayoutView="150" workbookViewId="0">
      <selection activeCell="E2" sqref="E2"/>
    </sheetView>
  </sheetViews>
  <sheetFormatPr baseColWidth="10" defaultRowHeight="15" x14ac:dyDescent="0"/>
  <cols>
    <col min="1" max="1" width="12" bestFit="1" customWidth="1"/>
    <col min="2" max="2" width="8" bestFit="1" customWidth="1"/>
    <col min="3" max="3" width="15.1640625" bestFit="1" customWidth="1"/>
    <col min="4" max="4" width="16" bestFit="1" customWidth="1"/>
    <col min="5" max="5" width="18.6640625" bestFit="1" customWidth="1"/>
    <col min="6" max="6" width="7.83203125" bestFit="1" customWidth="1"/>
    <col min="7" max="7" width="14.1640625" bestFit="1" customWidth="1"/>
    <col min="8" max="9" width="9.1640625" bestFit="1" customWidth="1"/>
    <col min="10" max="10" width="20.5" bestFit="1" customWidth="1"/>
    <col min="13" max="13" width="14.6640625" bestFit="1" customWidth="1"/>
    <col min="18" max="18" width="13.5" bestFit="1" customWidth="1"/>
    <col min="19" max="19" width="19.83203125" bestFit="1" customWidth="1"/>
  </cols>
  <sheetData>
    <row r="1" spans="1:19">
      <c r="A1" t="s">
        <v>0</v>
      </c>
      <c r="B1" t="s">
        <v>1</v>
      </c>
      <c r="C1" t="s">
        <v>6</v>
      </c>
      <c r="D1" t="s">
        <v>7</v>
      </c>
      <c r="E1" t="s">
        <v>11</v>
      </c>
      <c r="F1" t="s">
        <v>13</v>
      </c>
      <c r="G1" t="s">
        <v>16</v>
      </c>
      <c r="H1" t="s">
        <v>17</v>
      </c>
      <c r="I1" t="s">
        <v>18</v>
      </c>
      <c r="J1" t="s">
        <v>20</v>
      </c>
      <c r="K1" t="s">
        <v>22</v>
      </c>
      <c r="L1" t="s">
        <v>370</v>
      </c>
      <c r="M1" t="s">
        <v>371</v>
      </c>
      <c r="N1" t="s">
        <v>407</v>
      </c>
      <c r="O1" t="s">
        <v>408</v>
      </c>
      <c r="P1" t="s">
        <v>409</v>
      </c>
      <c r="Q1" t="s">
        <v>388</v>
      </c>
      <c r="R1" t="s">
        <v>390</v>
      </c>
      <c r="S1" t="s">
        <v>391</v>
      </c>
    </row>
    <row r="2" spans="1:19">
      <c r="A2" s="1" t="s">
        <v>8</v>
      </c>
      <c r="B2" t="s">
        <v>9</v>
      </c>
      <c r="C2" t="s">
        <v>10</v>
      </c>
      <c r="D2" t="s">
        <v>9</v>
      </c>
      <c r="E2" t="s">
        <v>12</v>
      </c>
      <c r="F2" t="s">
        <v>14</v>
      </c>
      <c r="G2" t="s">
        <v>19</v>
      </c>
      <c r="H2" t="s">
        <v>410</v>
      </c>
      <c r="I2" t="s">
        <v>411</v>
      </c>
      <c r="J2" t="s">
        <v>21</v>
      </c>
      <c r="K2" t="s">
        <v>50</v>
      </c>
      <c r="L2" t="s">
        <v>374</v>
      </c>
      <c r="M2" t="s">
        <v>380</v>
      </c>
      <c r="N2" t="s">
        <v>386</v>
      </c>
      <c r="O2" t="s">
        <v>385</v>
      </c>
      <c r="P2" t="s">
        <v>387</v>
      </c>
      <c r="Q2" t="s">
        <v>389</v>
      </c>
      <c r="R2" s="1" t="s">
        <v>392</v>
      </c>
      <c r="S2" t="s">
        <v>393</v>
      </c>
    </row>
  </sheetData>
  <dataValidations count="5">
    <dataValidation type="list" allowBlank="1" showInputMessage="1" showErrorMessage="1" sqref="F2:F1048576">
      <formula1>Sexo</formula1>
    </dataValidation>
    <dataValidation type="list" allowBlank="1" showInputMessage="1" showErrorMessage="1" sqref="K2:K1048576">
      <formula1>Comunas</formula1>
    </dataValidation>
    <dataValidation type="list" allowBlank="1" showInputMessage="1" showErrorMessage="1" sqref="L2:L1048576">
      <formula1>Quintiles</formula1>
    </dataValidation>
    <dataValidation type="list" allowBlank="1" showInputMessage="1" showErrorMessage="1" sqref="M2:M1048576">
      <formula1>Escolaridad</formula1>
    </dataValidation>
    <dataValidation type="list" allowBlank="1" showInputMessage="1" showErrorMessage="1" sqref="N2:P1048576">
      <formula1>Profesion</formula1>
    </dataValidation>
  </dataValidation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8"/>
  <sheetViews>
    <sheetView topLeftCell="F1" workbookViewId="0">
      <selection activeCell="H2" sqref="H2"/>
    </sheetView>
  </sheetViews>
  <sheetFormatPr baseColWidth="10" defaultRowHeight="15" x14ac:dyDescent="0"/>
  <cols>
    <col min="1" max="1" width="12" bestFit="1" customWidth="1"/>
    <col min="2" max="2" width="14.1640625" customWidth="1"/>
    <col min="3" max="3" width="16.83203125" customWidth="1"/>
    <col min="4" max="4" width="17" customWidth="1"/>
    <col min="5" max="5" width="15.83203125" bestFit="1" customWidth="1"/>
    <col min="8" max="9" width="10.83203125" style="2"/>
    <col min="14" max="14" width="35.83203125" bestFit="1" customWidth="1"/>
    <col min="23" max="23" width="21.1640625" bestFit="1" customWidth="1"/>
    <col min="25" max="25" width="22.6640625" bestFit="1" customWidth="1"/>
  </cols>
  <sheetData>
    <row r="1" spans="1:26">
      <c r="A1" t="s">
        <v>2</v>
      </c>
      <c r="B1" t="s">
        <v>3</v>
      </c>
      <c r="C1" t="s">
        <v>4</v>
      </c>
      <c r="D1" t="s">
        <v>5</v>
      </c>
      <c r="E1" t="s">
        <v>394</v>
      </c>
      <c r="F1" t="s">
        <v>395</v>
      </c>
      <c r="G1" t="s">
        <v>396</v>
      </c>
      <c r="H1" s="2" t="s">
        <v>397</v>
      </c>
      <c r="I1" s="2" t="s">
        <v>398</v>
      </c>
      <c r="J1" t="s">
        <v>399</v>
      </c>
      <c r="K1" t="s">
        <v>400</v>
      </c>
      <c r="L1" t="s">
        <v>401</v>
      </c>
      <c r="M1" t="s">
        <v>402</v>
      </c>
      <c r="N1" t="s">
        <v>404</v>
      </c>
      <c r="O1" t="s">
        <v>403</v>
      </c>
      <c r="P1" t="s">
        <v>405</v>
      </c>
      <c r="Q1" t="s">
        <v>406</v>
      </c>
    </row>
    <row r="2" spans="1:26">
      <c r="A2" t="str">
        <f>TEXT(Hoja1!A2, "0\.000\.000-0")</f>
        <v>12.345.678-8</v>
      </c>
      <c r="B2" t="str">
        <f>PROPER(Hoja1!B2)</f>
        <v>Ejemplo</v>
      </c>
      <c r="C2" t="str">
        <f>PROPER(Hoja1!C2)</f>
        <v>Ejmeplo</v>
      </c>
      <c r="D2" t="str">
        <f>PROPER(Hoja1!D2)</f>
        <v>Ejemplo</v>
      </c>
      <c r="E2" t="str">
        <f>Tabla1[[#This Row],[Fecha de Nacimiento]]</f>
        <v>dd/mm/aaaa</v>
      </c>
      <c r="F2" t="str">
        <f>Tabla1[[#This Row],[Sexo]]</f>
        <v>Hombre</v>
      </c>
      <c r="G2" t="str">
        <f>Tabla1[[#This Row],[Email]]</f>
        <v>ejemplo@sdc.cl</v>
      </c>
      <c r="H2" s="2" t="str">
        <f>Tabla1[[#This Row],[Telefono]]</f>
        <v>2-2222222</v>
      </c>
      <c r="I2" s="2" t="str">
        <f>Tabla1[[#This Row],[Celular]]</f>
        <v>9-9999999</v>
      </c>
      <c r="J2" t="str">
        <f>Tabla1[[#This Row],[Dirección]]</f>
        <v>Camino de Ejemplo 123</v>
      </c>
      <c r="K2" t="str">
        <f>Tabla1[[#This Row],[Comuna]]</f>
        <v>Cerrillos</v>
      </c>
      <c r="L2" t="str">
        <f>Tabla1[[#This Row],[Quintil]]</f>
        <v>III</v>
      </c>
      <c r="M2" t="str">
        <f>Tabla1[[#This Row],[Escolaridad]]</f>
        <v>Media Completa</v>
      </c>
      <c r="N2" t="str">
        <f>CONCATENATE("[""",Tabla1[[#This Row],[Profesión 1]],""",""",Tabla1[[#This Row],[Profesión 2]],""",""",Tabla1[[#This Row],[Profesion 3]],"""]")</f>
        <v>["Servicio","Comercio","Productivo"]</v>
      </c>
      <c r="O2" t="str">
        <f>Tabla1[[#This Row],[Actividad]]</f>
        <v>Masajista</v>
      </c>
      <c r="P2" t="str">
        <f>TEXT(Tabla1[[#This Row],[Rut Institución]], "0\.000\.000-0")</f>
        <v>7.345.678-8</v>
      </c>
      <c r="Q2" t="str">
        <f>Tabla1[[#This Row],[Cargo en la Institución]]</f>
        <v>Recursos Humanos</v>
      </c>
      <c r="V2" t="s">
        <v>385</v>
      </c>
      <c r="W2" t="s">
        <v>377</v>
      </c>
      <c r="X2" t="s">
        <v>372</v>
      </c>
      <c r="Y2" t="s">
        <v>23</v>
      </c>
      <c r="Z2" t="s">
        <v>14</v>
      </c>
    </row>
    <row r="3" spans="1:26">
      <c r="A3" t="str">
        <f>TEXT(Hoja1!A3, "0\.000\.000-0")</f>
        <v>0.000.000-0</v>
      </c>
      <c r="B3" t="str">
        <f>PROPER(Hoja1!B3)</f>
        <v/>
      </c>
      <c r="C3" t="str">
        <f>PROPER(Hoja1!C3)</f>
        <v/>
      </c>
      <c r="D3" t="str">
        <f>PROPER(Hoja1!D3)</f>
        <v/>
      </c>
      <c r="E3">
        <f>Tabla1[[#This Row],[Fecha de Nacimiento]]</f>
        <v>0</v>
      </c>
      <c r="F3">
        <f>Tabla1[[#This Row],[Sexo]]</f>
        <v>0</v>
      </c>
      <c r="G3">
        <f>Tabla1[[#This Row],[Email]]</f>
        <v>0</v>
      </c>
      <c r="H3" s="2">
        <f>Tabla1[[#This Row],[Telefono]]</f>
        <v>0</v>
      </c>
      <c r="I3" s="2">
        <f>Tabla1[[#This Row],[Celular]]</f>
        <v>0</v>
      </c>
      <c r="J3">
        <f>Tabla1[[#This Row],[Dirección]]</f>
        <v>0</v>
      </c>
      <c r="K3">
        <f>Tabla1[[#This Row],[Comuna]]</f>
        <v>0</v>
      </c>
      <c r="L3">
        <f>Tabla1[[#This Row],[Quintil]]</f>
        <v>0</v>
      </c>
      <c r="M3">
        <f>Tabla1[[#This Row],[Escolaridad]]</f>
        <v>0</v>
      </c>
      <c r="N3" t="str">
        <f>CONCATENATE("[""",Tabla1[[#This Row],[Profesión 1]],""",""",Tabla1[[#This Row],[Profesión 2]],""",""",Tabla1[[#This Row],[Profesion 3]],"""]")</f>
        <v>["","",""]</v>
      </c>
      <c r="O3">
        <f>Tabla1[[#This Row],[Actividad]]</f>
        <v>0</v>
      </c>
      <c r="P3" t="str">
        <f>TEXT(Tabla1[[#This Row],[Rut Institución]], "0\.000\.000-0")</f>
        <v>0.000.000-0</v>
      </c>
      <c r="Q3">
        <f>Tabla1[[#This Row],[Cargo en la Institución]]</f>
        <v>0</v>
      </c>
      <c r="V3" t="s">
        <v>386</v>
      </c>
      <c r="W3" t="s">
        <v>378</v>
      </c>
      <c r="X3" t="s">
        <v>373</v>
      </c>
      <c r="Y3" t="s">
        <v>24</v>
      </c>
      <c r="Z3" t="s">
        <v>15</v>
      </c>
    </row>
    <row r="4" spans="1:26">
      <c r="A4" t="str">
        <f>TEXT(Hoja1!A4, "0\.000\.000-0")</f>
        <v>0.000.000-0</v>
      </c>
      <c r="B4" t="str">
        <f>PROPER(Hoja1!B4)</f>
        <v/>
      </c>
      <c r="C4" t="str">
        <f>PROPER(Hoja1!C4)</f>
        <v/>
      </c>
      <c r="D4" t="str">
        <f>PROPER(Hoja1!D4)</f>
        <v/>
      </c>
      <c r="E4">
        <f>Tabla1[[#This Row],[Fecha de Nacimiento]]</f>
        <v>0</v>
      </c>
      <c r="F4">
        <f>Tabla1[[#This Row],[Sexo]]</f>
        <v>0</v>
      </c>
      <c r="G4">
        <f>Tabla1[[#This Row],[Email]]</f>
        <v>0</v>
      </c>
      <c r="H4" s="2">
        <f>Tabla1[[#This Row],[Telefono]]</f>
        <v>0</v>
      </c>
      <c r="I4" s="2">
        <f>Tabla1[[#This Row],[Celular]]</f>
        <v>0</v>
      </c>
      <c r="J4">
        <f>Tabla1[[#This Row],[Dirección]]</f>
        <v>0</v>
      </c>
      <c r="K4">
        <f>Tabla1[[#This Row],[Comuna]]</f>
        <v>0</v>
      </c>
      <c r="L4">
        <f>Tabla1[[#This Row],[Quintil]]</f>
        <v>0</v>
      </c>
      <c r="M4">
        <f>Tabla1[[#This Row],[Escolaridad]]</f>
        <v>0</v>
      </c>
      <c r="N4" t="str">
        <f>CONCATENATE("[""",Tabla1[[#This Row],[Profesión 1]],""",""",Tabla1[[#This Row],[Profesión 2]],""",""",Tabla1[[#This Row],[Profesion 3]],"""]")</f>
        <v>["","",""]</v>
      </c>
      <c r="O4">
        <f>Tabla1[[#This Row],[Actividad]]</f>
        <v>0</v>
      </c>
      <c r="P4" t="str">
        <f>TEXT(Tabla1[[#This Row],[Rut Institución]], "0\.000\.000-0")</f>
        <v>0.000.000-0</v>
      </c>
      <c r="Q4">
        <f>Tabla1[[#This Row],[Cargo en la Institución]]</f>
        <v>0</v>
      </c>
      <c r="V4" t="s">
        <v>387</v>
      </c>
      <c r="W4" t="s">
        <v>379</v>
      </c>
      <c r="X4" t="s">
        <v>374</v>
      </c>
      <c r="Y4" t="s">
        <v>25</v>
      </c>
    </row>
    <row r="5" spans="1:26">
      <c r="A5" t="str">
        <f>TEXT(Hoja1!A5, "0\.000\.000-0")</f>
        <v>0.000.000-0</v>
      </c>
      <c r="B5" t="str">
        <f>PROPER(Hoja1!B5)</f>
        <v/>
      </c>
      <c r="C5" t="str">
        <f>PROPER(Hoja1!C5)</f>
        <v/>
      </c>
      <c r="D5" t="str">
        <f>PROPER(Hoja1!D5)</f>
        <v/>
      </c>
      <c r="E5">
        <f>Tabla1[[#This Row],[Fecha de Nacimiento]]</f>
        <v>0</v>
      </c>
      <c r="F5">
        <f>Tabla1[[#This Row],[Sexo]]</f>
        <v>0</v>
      </c>
      <c r="G5">
        <f>Tabla1[[#This Row],[Email]]</f>
        <v>0</v>
      </c>
      <c r="H5" s="2">
        <f>Tabla1[[#This Row],[Telefono]]</f>
        <v>0</v>
      </c>
      <c r="I5" s="2">
        <f>Tabla1[[#This Row],[Celular]]</f>
        <v>0</v>
      </c>
      <c r="J5">
        <f>Tabla1[[#This Row],[Dirección]]</f>
        <v>0</v>
      </c>
      <c r="K5">
        <f>Tabla1[[#This Row],[Comuna]]</f>
        <v>0</v>
      </c>
      <c r="L5">
        <f>Tabla1[[#This Row],[Quintil]]</f>
        <v>0</v>
      </c>
      <c r="M5">
        <f>Tabla1[[#This Row],[Escolaridad]]</f>
        <v>0</v>
      </c>
      <c r="N5" t="str">
        <f>CONCATENATE("[""",Tabla1[[#This Row],[Profesión 1]],""",""",Tabla1[[#This Row],[Profesión 2]],""",""",Tabla1[[#This Row],[Profesion 3]],"""]")</f>
        <v>["","",""]</v>
      </c>
      <c r="O5">
        <f>Tabla1[[#This Row],[Actividad]]</f>
        <v>0</v>
      </c>
      <c r="P5" t="str">
        <f>TEXT(Tabla1[[#This Row],[Rut Institución]], "0\.000\.000-0")</f>
        <v>0.000.000-0</v>
      </c>
      <c r="Q5">
        <f>Tabla1[[#This Row],[Cargo en la Institución]]</f>
        <v>0</v>
      </c>
      <c r="W5" t="s">
        <v>380</v>
      </c>
      <c r="X5" t="s">
        <v>375</v>
      </c>
      <c r="Y5" t="s">
        <v>261</v>
      </c>
    </row>
    <row r="6" spans="1:26">
      <c r="A6" t="str">
        <f>TEXT(Hoja1!A6, "0\.000\.000-0")</f>
        <v>0.000.000-0</v>
      </c>
      <c r="B6" t="str">
        <f>PROPER(Hoja1!B6)</f>
        <v/>
      </c>
      <c r="C6" t="str">
        <f>PROPER(Hoja1!C6)</f>
        <v/>
      </c>
      <c r="D6" t="str">
        <f>PROPER(Hoja1!D6)</f>
        <v/>
      </c>
      <c r="E6">
        <f>Tabla1[[#This Row],[Fecha de Nacimiento]]</f>
        <v>0</v>
      </c>
      <c r="F6">
        <f>Tabla1[[#This Row],[Sexo]]</f>
        <v>0</v>
      </c>
      <c r="G6">
        <f>Tabla1[[#This Row],[Email]]</f>
        <v>0</v>
      </c>
      <c r="H6" s="2">
        <f>Tabla1[[#This Row],[Telefono]]</f>
        <v>0</v>
      </c>
      <c r="I6" s="2">
        <f>Tabla1[[#This Row],[Celular]]</f>
        <v>0</v>
      </c>
      <c r="J6">
        <f>Tabla1[[#This Row],[Dirección]]</f>
        <v>0</v>
      </c>
      <c r="K6">
        <f>Tabla1[[#This Row],[Comuna]]</f>
        <v>0</v>
      </c>
      <c r="L6">
        <f>Tabla1[[#This Row],[Quintil]]</f>
        <v>0</v>
      </c>
      <c r="M6">
        <f>Tabla1[[#This Row],[Escolaridad]]</f>
        <v>0</v>
      </c>
      <c r="N6" t="str">
        <f>CONCATENATE("[""",Tabla1[[#This Row],[Profesión 1]],""",""",Tabla1[[#This Row],[Profesión 2]],""",""",Tabla1[[#This Row],[Profesion 3]],"""]")</f>
        <v>["","",""]</v>
      </c>
      <c r="O6">
        <f>Tabla1[[#This Row],[Actividad]]</f>
        <v>0</v>
      </c>
      <c r="P6" t="str">
        <f>TEXT(Tabla1[[#This Row],[Rut Institución]], "0\.000\.000-0")</f>
        <v>0.000.000-0</v>
      </c>
      <c r="Q6">
        <f>Tabla1[[#This Row],[Cargo en la Institución]]</f>
        <v>0</v>
      </c>
      <c r="W6" t="s">
        <v>381</v>
      </c>
      <c r="X6" t="s">
        <v>376</v>
      </c>
      <c r="Y6" t="s">
        <v>262</v>
      </c>
    </row>
    <row r="7" spans="1:26">
      <c r="A7" t="str">
        <f>TEXT(Hoja1!A7, "0\.000\.000-0")</f>
        <v>0.000.000-0</v>
      </c>
      <c r="B7" t="str">
        <f>PROPER(Hoja1!B7)</f>
        <v/>
      </c>
      <c r="C7" t="str">
        <f>PROPER(Hoja1!C7)</f>
        <v/>
      </c>
      <c r="D7" t="str">
        <f>PROPER(Hoja1!D7)</f>
        <v/>
      </c>
      <c r="E7">
        <f>Tabla1[[#This Row],[Fecha de Nacimiento]]</f>
        <v>0</v>
      </c>
      <c r="F7">
        <f>Tabla1[[#This Row],[Sexo]]</f>
        <v>0</v>
      </c>
      <c r="G7">
        <f>Tabla1[[#This Row],[Email]]</f>
        <v>0</v>
      </c>
      <c r="H7" s="2">
        <f>Tabla1[[#This Row],[Telefono]]</f>
        <v>0</v>
      </c>
      <c r="I7" s="2">
        <f>Tabla1[[#This Row],[Celular]]</f>
        <v>0</v>
      </c>
      <c r="J7">
        <f>Tabla1[[#This Row],[Dirección]]</f>
        <v>0</v>
      </c>
      <c r="K7">
        <f>Tabla1[[#This Row],[Comuna]]</f>
        <v>0</v>
      </c>
      <c r="L7">
        <f>Tabla1[[#This Row],[Quintil]]</f>
        <v>0</v>
      </c>
      <c r="M7">
        <f>Tabla1[[#This Row],[Escolaridad]]</f>
        <v>0</v>
      </c>
      <c r="N7" t="str">
        <f>CONCATENATE("[""",Tabla1[[#This Row],[Profesión 1]],""",""",Tabla1[[#This Row],[Profesión 2]],""",""",Tabla1[[#This Row],[Profesion 3]],"""]")</f>
        <v>["","",""]</v>
      </c>
      <c r="O7">
        <f>Tabla1[[#This Row],[Actividad]]</f>
        <v>0</v>
      </c>
      <c r="P7" t="str">
        <f>TEXT(Tabla1[[#This Row],[Rut Institución]], "0\.000\.000-0")</f>
        <v>0.000.000-0</v>
      </c>
      <c r="Q7">
        <f>Tabla1[[#This Row],[Cargo en la Institución]]</f>
        <v>0</v>
      </c>
      <c r="W7" t="s">
        <v>382</v>
      </c>
      <c r="Y7" t="s">
        <v>263</v>
      </c>
    </row>
    <row r="8" spans="1:26">
      <c r="A8" t="str">
        <f>TEXT(Hoja1!A8, "0\.000\.000-0")</f>
        <v>0.000.000-0</v>
      </c>
      <c r="B8" t="str">
        <f>PROPER(Hoja1!B8)</f>
        <v/>
      </c>
      <c r="C8" t="str">
        <f>PROPER(Hoja1!C8)</f>
        <v/>
      </c>
      <c r="D8" t="str">
        <f>PROPER(Hoja1!D8)</f>
        <v/>
      </c>
      <c r="E8">
        <f>Tabla1[[#This Row],[Fecha de Nacimiento]]</f>
        <v>0</v>
      </c>
      <c r="F8">
        <f>Tabla1[[#This Row],[Sexo]]</f>
        <v>0</v>
      </c>
      <c r="G8">
        <f>Tabla1[[#This Row],[Email]]</f>
        <v>0</v>
      </c>
      <c r="H8" s="2">
        <f>Tabla1[[#This Row],[Telefono]]</f>
        <v>0</v>
      </c>
      <c r="I8" s="2">
        <f>Tabla1[[#This Row],[Celular]]</f>
        <v>0</v>
      </c>
      <c r="J8">
        <f>Tabla1[[#This Row],[Dirección]]</f>
        <v>0</v>
      </c>
      <c r="K8">
        <f>Tabla1[[#This Row],[Comuna]]</f>
        <v>0</v>
      </c>
      <c r="L8">
        <f>Tabla1[[#This Row],[Quintil]]</f>
        <v>0</v>
      </c>
      <c r="M8">
        <f>Tabla1[[#This Row],[Escolaridad]]</f>
        <v>0</v>
      </c>
      <c r="N8" t="str">
        <f>CONCATENATE("[""",Tabla1[[#This Row],[Profesión 1]],""",""",Tabla1[[#This Row],[Profesión 2]],""",""",Tabla1[[#This Row],[Profesion 3]],"""]")</f>
        <v>["","",""]</v>
      </c>
      <c r="O8">
        <f>Tabla1[[#This Row],[Actividad]]</f>
        <v>0</v>
      </c>
      <c r="P8" t="str">
        <f>TEXT(Tabla1[[#This Row],[Rut Institución]], "0\.000\.000-0")</f>
        <v>0.000.000-0</v>
      </c>
      <c r="Q8">
        <f>Tabla1[[#This Row],[Cargo en la Institución]]</f>
        <v>0</v>
      </c>
      <c r="W8" t="s">
        <v>383</v>
      </c>
      <c r="Y8" t="s">
        <v>26</v>
      </c>
    </row>
    <row r="9" spans="1:26">
      <c r="A9" t="str">
        <f>TEXT(Hoja1!A9, "0\.000\.000-0")</f>
        <v>0.000.000-0</v>
      </c>
      <c r="B9" t="str">
        <f>PROPER(Hoja1!B9)</f>
        <v/>
      </c>
      <c r="C9" t="str">
        <f>PROPER(Hoja1!C9)</f>
        <v/>
      </c>
      <c r="D9" t="str">
        <f>PROPER(Hoja1!D9)</f>
        <v/>
      </c>
      <c r="E9">
        <f>Tabla1[[#This Row],[Fecha de Nacimiento]]</f>
        <v>0</v>
      </c>
      <c r="F9">
        <f>Tabla1[[#This Row],[Sexo]]</f>
        <v>0</v>
      </c>
      <c r="G9">
        <f>Tabla1[[#This Row],[Email]]</f>
        <v>0</v>
      </c>
      <c r="H9" s="2">
        <f>Tabla1[[#This Row],[Telefono]]</f>
        <v>0</v>
      </c>
      <c r="I9" s="2">
        <f>Tabla1[[#This Row],[Celular]]</f>
        <v>0</v>
      </c>
      <c r="J9">
        <f>Tabla1[[#This Row],[Dirección]]</f>
        <v>0</v>
      </c>
      <c r="K9">
        <f>Tabla1[[#This Row],[Comuna]]</f>
        <v>0</v>
      </c>
      <c r="L9">
        <f>Tabla1[[#This Row],[Quintil]]</f>
        <v>0</v>
      </c>
      <c r="M9">
        <f>Tabla1[[#This Row],[Escolaridad]]</f>
        <v>0</v>
      </c>
      <c r="N9" t="str">
        <f>CONCATENATE("[""",Tabla1[[#This Row],[Profesión 1]],""",""",Tabla1[[#This Row],[Profesión 2]],""",""",Tabla1[[#This Row],[Profesion 3]],"""]")</f>
        <v>["","",""]</v>
      </c>
      <c r="O9">
        <f>Tabla1[[#This Row],[Actividad]]</f>
        <v>0</v>
      </c>
      <c r="P9" t="str">
        <f>TEXT(Tabla1[[#This Row],[Rut Institución]], "0\.000\.000-0")</f>
        <v>0.000.000-0</v>
      </c>
      <c r="Q9">
        <f>Tabla1[[#This Row],[Cargo en la Institución]]</f>
        <v>0</v>
      </c>
      <c r="W9" t="s">
        <v>384</v>
      </c>
      <c r="Y9" t="s">
        <v>27</v>
      </c>
    </row>
    <row r="10" spans="1:26">
      <c r="A10" t="str">
        <f>TEXT(Hoja1!A10, "0\.000\.000-0")</f>
        <v>0.000.000-0</v>
      </c>
      <c r="B10" t="str">
        <f>PROPER(Hoja1!B10)</f>
        <v/>
      </c>
      <c r="C10" t="str">
        <f>PROPER(Hoja1!C10)</f>
        <v/>
      </c>
      <c r="D10" t="str">
        <f>PROPER(Hoja1!D10)</f>
        <v/>
      </c>
      <c r="E10">
        <f>Tabla1[[#This Row],[Fecha de Nacimiento]]</f>
        <v>0</v>
      </c>
      <c r="F10">
        <f>Tabla1[[#This Row],[Sexo]]</f>
        <v>0</v>
      </c>
      <c r="G10">
        <f>Tabla1[[#This Row],[Email]]</f>
        <v>0</v>
      </c>
      <c r="H10" s="2">
        <f>Tabla1[[#This Row],[Telefono]]</f>
        <v>0</v>
      </c>
      <c r="I10" s="2">
        <f>Tabla1[[#This Row],[Celular]]</f>
        <v>0</v>
      </c>
      <c r="J10">
        <f>Tabla1[[#This Row],[Dirección]]</f>
        <v>0</v>
      </c>
      <c r="K10">
        <f>Tabla1[[#This Row],[Comuna]]</f>
        <v>0</v>
      </c>
      <c r="L10">
        <f>Tabla1[[#This Row],[Quintil]]</f>
        <v>0</v>
      </c>
      <c r="M10">
        <f>Tabla1[[#This Row],[Escolaridad]]</f>
        <v>0</v>
      </c>
      <c r="N10" t="str">
        <f>CONCATENATE("[""",Tabla1[[#This Row],[Profesión 1]],""",""",Tabla1[[#This Row],[Profesión 2]],""",""",Tabla1[[#This Row],[Profesion 3]],"""]")</f>
        <v>["","",""]</v>
      </c>
      <c r="O10">
        <f>Tabla1[[#This Row],[Actividad]]</f>
        <v>0</v>
      </c>
      <c r="P10" t="str">
        <f>TEXT(Tabla1[[#This Row],[Rut Institución]], "0\.000\.000-0")</f>
        <v>0.000.000-0</v>
      </c>
      <c r="Q10">
        <f>Tabla1[[#This Row],[Cargo en la Institución]]</f>
        <v>0</v>
      </c>
      <c r="Y10" t="s">
        <v>28</v>
      </c>
    </row>
    <row r="11" spans="1:26">
      <c r="A11" t="str">
        <f>TEXT(Hoja1!A11, "0\.000\.000-0")</f>
        <v>0.000.000-0</v>
      </c>
      <c r="B11" t="str">
        <f>PROPER(Hoja1!B11)</f>
        <v/>
      </c>
      <c r="C11" t="str">
        <f>PROPER(Hoja1!C11)</f>
        <v/>
      </c>
      <c r="D11" t="str">
        <f>PROPER(Hoja1!D11)</f>
        <v/>
      </c>
      <c r="E11">
        <f>Tabla1[[#This Row],[Fecha de Nacimiento]]</f>
        <v>0</v>
      </c>
      <c r="F11">
        <f>Tabla1[[#This Row],[Sexo]]</f>
        <v>0</v>
      </c>
      <c r="G11">
        <f>Tabla1[[#This Row],[Email]]</f>
        <v>0</v>
      </c>
      <c r="H11" s="2">
        <f>Tabla1[[#This Row],[Telefono]]</f>
        <v>0</v>
      </c>
      <c r="I11" s="2">
        <f>Tabla1[[#This Row],[Celular]]</f>
        <v>0</v>
      </c>
      <c r="J11">
        <f>Tabla1[[#This Row],[Dirección]]</f>
        <v>0</v>
      </c>
      <c r="K11">
        <f>Tabla1[[#This Row],[Comuna]]</f>
        <v>0</v>
      </c>
      <c r="L11">
        <f>Tabla1[[#This Row],[Quintil]]</f>
        <v>0</v>
      </c>
      <c r="M11">
        <f>Tabla1[[#This Row],[Escolaridad]]</f>
        <v>0</v>
      </c>
      <c r="N11" t="str">
        <f>CONCATENATE("[""",Tabla1[[#This Row],[Profesión 1]],""",""",Tabla1[[#This Row],[Profesión 2]],""",""",Tabla1[[#This Row],[Profesion 3]],"""]")</f>
        <v>["","",""]</v>
      </c>
      <c r="O11">
        <f>Tabla1[[#This Row],[Actividad]]</f>
        <v>0</v>
      </c>
      <c r="P11" t="str">
        <f>TEXT(Tabla1[[#This Row],[Rut Institución]], "0\.000\.000-0")</f>
        <v>0.000.000-0</v>
      </c>
      <c r="Q11">
        <f>Tabla1[[#This Row],[Cargo en la Institución]]</f>
        <v>0</v>
      </c>
      <c r="Y11" t="s">
        <v>29</v>
      </c>
    </row>
    <row r="12" spans="1:26">
      <c r="A12" t="str">
        <f>TEXT(Hoja1!A12, "0\.000\.000-0")</f>
        <v>0.000.000-0</v>
      </c>
      <c r="B12" t="str">
        <f>PROPER(Hoja1!B12)</f>
        <v/>
      </c>
      <c r="C12" t="str">
        <f>PROPER(Hoja1!C12)</f>
        <v/>
      </c>
      <c r="D12" t="str">
        <f>PROPER(Hoja1!D12)</f>
        <v/>
      </c>
      <c r="E12">
        <f>Tabla1[[#This Row],[Fecha de Nacimiento]]</f>
        <v>0</v>
      </c>
      <c r="F12">
        <f>Tabla1[[#This Row],[Sexo]]</f>
        <v>0</v>
      </c>
      <c r="G12">
        <f>Tabla1[[#This Row],[Email]]</f>
        <v>0</v>
      </c>
      <c r="H12" s="2">
        <f>Tabla1[[#This Row],[Telefono]]</f>
        <v>0</v>
      </c>
      <c r="I12" s="2">
        <f>Tabla1[[#This Row],[Celular]]</f>
        <v>0</v>
      </c>
      <c r="J12">
        <f>Tabla1[[#This Row],[Dirección]]</f>
        <v>0</v>
      </c>
      <c r="K12">
        <f>Tabla1[[#This Row],[Comuna]]</f>
        <v>0</v>
      </c>
      <c r="L12">
        <f>Tabla1[[#This Row],[Quintil]]</f>
        <v>0</v>
      </c>
      <c r="M12">
        <f>Tabla1[[#This Row],[Escolaridad]]</f>
        <v>0</v>
      </c>
      <c r="N12" t="str">
        <f>CONCATENATE("[""",Tabla1[[#This Row],[Profesión 1]],""",""",Tabla1[[#This Row],[Profesión 2]],""",""",Tabla1[[#This Row],[Profesion 3]],"""]")</f>
        <v>["","",""]</v>
      </c>
      <c r="O12">
        <f>Tabla1[[#This Row],[Actividad]]</f>
        <v>0</v>
      </c>
      <c r="P12" t="str">
        <f>TEXT(Tabla1[[#This Row],[Rut Institución]], "0\.000\.000-0")</f>
        <v>0.000.000-0</v>
      </c>
      <c r="Q12">
        <f>Tabla1[[#This Row],[Cargo en la Institución]]</f>
        <v>0</v>
      </c>
      <c r="Y12" t="s">
        <v>30</v>
      </c>
    </row>
    <row r="13" spans="1:26">
      <c r="A13" t="str">
        <f>TEXT(Hoja1!A13, "0\.000\.000-0")</f>
        <v>0.000.000-0</v>
      </c>
      <c r="B13" t="str">
        <f>PROPER(Hoja1!B13)</f>
        <v/>
      </c>
      <c r="C13" t="str">
        <f>PROPER(Hoja1!C13)</f>
        <v/>
      </c>
      <c r="D13" t="str">
        <f>PROPER(Hoja1!D13)</f>
        <v/>
      </c>
      <c r="E13">
        <f>Tabla1[[#This Row],[Fecha de Nacimiento]]</f>
        <v>0</v>
      </c>
      <c r="F13">
        <f>Tabla1[[#This Row],[Sexo]]</f>
        <v>0</v>
      </c>
      <c r="G13">
        <f>Tabla1[[#This Row],[Email]]</f>
        <v>0</v>
      </c>
      <c r="H13" s="2">
        <f>Tabla1[[#This Row],[Telefono]]</f>
        <v>0</v>
      </c>
      <c r="I13" s="2">
        <f>Tabla1[[#This Row],[Celular]]</f>
        <v>0</v>
      </c>
      <c r="J13">
        <f>Tabla1[[#This Row],[Dirección]]</f>
        <v>0</v>
      </c>
      <c r="K13">
        <f>Tabla1[[#This Row],[Comuna]]</f>
        <v>0</v>
      </c>
      <c r="L13">
        <f>Tabla1[[#This Row],[Quintil]]</f>
        <v>0</v>
      </c>
      <c r="M13">
        <f>Tabla1[[#This Row],[Escolaridad]]</f>
        <v>0</v>
      </c>
      <c r="N13" t="str">
        <f>CONCATENATE("[""",Tabla1[[#This Row],[Profesión 1]],""",""",Tabla1[[#This Row],[Profesión 2]],""",""",Tabla1[[#This Row],[Profesion 3]],"""]")</f>
        <v>["","",""]</v>
      </c>
      <c r="O13">
        <f>Tabla1[[#This Row],[Actividad]]</f>
        <v>0</v>
      </c>
      <c r="P13" t="str">
        <f>TEXT(Tabla1[[#This Row],[Rut Institución]], "0\.000\.000-0")</f>
        <v>0.000.000-0</v>
      </c>
      <c r="Q13">
        <f>Tabla1[[#This Row],[Cargo en la Institución]]</f>
        <v>0</v>
      </c>
      <c r="Y13" t="s">
        <v>31</v>
      </c>
    </row>
    <row r="14" spans="1:26">
      <c r="A14" t="str">
        <f>TEXT(Hoja1!A14, "0\.000\.000-0")</f>
        <v>0.000.000-0</v>
      </c>
      <c r="B14" t="str">
        <f>PROPER(Hoja1!B14)</f>
        <v/>
      </c>
      <c r="C14" t="str">
        <f>PROPER(Hoja1!C14)</f>
        <v/>
      </c>
      <c r="D14" t="str">
        <f>PROPER(Hoja1!D14)</f>
        <v/>
      </c>
      <c r="E14">
        <f>Tabla1[[#This Row],[Fecha de Nacimiento]]</f>
        <v>0</v>
      </c>
      <c r="F14">
        <f>Tabla1[[#This Row],[Sexo]]</f>
        <v>0</v>
      </c>
      <c r="G14">
        <f>Tabla1[[#This Row],[Email]]</f>
        <v>0</v>
      </c>
      <c r="H14" s="2">
        <f>Tabla1[[#This Row],[Telefono]]</f>
        <v>0</v>
      </c>
      <c r="I14" s="2">
        <f>Tabla1[[#This Row],[Celular]]</f>
        <v>0</v>
      </c>
      <c r="J14">
        <f>Tabla1[[#This Row],[Dirección]]</f>
        <v>0</v>
      </c>
      <c r="K14">
        <f>Tabla1[[#This Row],[Comuna]]</f>
        <v>0</v>
      </c>
      <c r="L14">
        <f>Tabla1[[#This Row],[Quintil]]</f>
        <v>0</v>
      </c>
      <c r="M14">
        <f>Tabla1[[#This Row],[Escolaridad]]</f>
        <v>0</v>
      </c>
      <c r="N14" t="str">
        <f>CONCATENATE("[""",Tabla1[[#This Row],[Profesión 1]],""",""",Tabla1[[#This Row],[Profesión 2]],""",""",Tabla1[[#This Row],[Profesion 3]],"""]")</f>
        <v>["","",""]</v>
      </c>
      <c r="O14">
        <f>Tabla1[[#This Row],[Actividad]]</f>
        <v>0</v>
      </c>
      <c r="P14" t="str">
        <f>TEXT(Tabla1[[#This Row],[Rut Institución]], "0\.000\.000-0")</f>
        <v>0.000.000-0</v>
      </c>
      <c r="Q14">
        <f>Tabla1[[#This Row],[Cargo en la Institución]]</f>
        <v>0</v>
      </c>
      <c r="Y14" t="s">
        <v>32</v>
      </c>
    </row>
    <row r="15" spans="1:26">
      <c r="A15" t="str">
        <f>TEXT(Hoja1!A15, "0\.000\.000-0")</f>
        <v>0.000.000-0</v>
      </c>
      <c r="B15" t="str">
        <f>PROPER(Hoja1!B15)</f>
        <v/>
      </c>
      <c r="C15" t="str">
        <f>PROPER(Hoja1!C15)</f>
        <v/>
      </c>
      <c r="D15" t="str">
        <f>PROPER(Hoja1!D15)</f>
        <v/>
      </c>
      <c r="E15">
        <f>Tabla1[[#This Row],[Fecha de Nacimiento]]</f>
        <v>0</v>
      </c>
      <c r="F15">
        <f>Tabla1[[#This Row],[Sexo]]</f>
        <v>0</v>
      </c>
      <c r="G15">
        <f>Tabla1[[#This Row],[Email]]</f>
        <v>0</v>
      </c>
      <c r="H15" s="2">
        <f>Tabla1[[#This Row],[Telefono]]</f>
        <v>0</v>
      </c>
      <c r="I15" s="2">
        <f>Tabla1[[#This Row],[Celular]]</f>
        <v>0</v>
      </c>
      <c r="J15">
        <f>Tabla1[[#This Row],[Dirección]]</f>
        <v>0</v>
      </c>
      <c r="K15">
        <f>Tabla1[[#This Row],[Comuna]]</f>
        <v>0</v>
      </c>
      <c r="L15">
        <f>Tabla1[[#This Row],[Quintil]]</f>
        <v>0</v>
      </c>
      <c r="M15">
        <f>Tabla1[[#This Row],[Escolaridad]]</f>
        <v>0</v>
      </c>
      <c r="N15" t="str">
        <f>CONCATENATE("[""",Tabla1[[#This Row],[Profesión 1]],""",""",Tabla1[[#This Row],[Profesión 2]],""",""",Tabla1[[#This Row],[Profesion 3]],"""]")</f>
        <v>["","",""]</v>
      </c>
      <c r="O15">
        <f>Tabla1[[#This Row],[Actividad]]</f>
        <v>0</v>
      </c>
      <c r="P15" t="str">
        <f>TEXT(Tabla1[[#This Row],[Rut Institución]], "0\.000\.000-0")</f>
        <v>0.000.000-0</v>
      </c>
      <c r="Q15">
        <f>Tabla1[[#This Row],[Cargo en la Institución]]</f>
        <v>0</v>
      </c>
      <c r="Y15" t="s">
        <v>33</v>
      </c>
    </row>
    <row r="16" spans="1:26">
      <c r="A16" t="str">
        <f>TEXT(Hoja1!A16, "0\.000\.000-0")</f>
        <v>0.000.000-0</v>
      </c>
      <c r="B16" t="str">
        <f>PROPER(Hoja1!B16)</f>
        <v/>
      </c>
      <c r="C16" t="str">
        <f>PROPER(Hoja1!C16)</f>
        <v/>
      </c>
      <c r="D16" t="str">
        <f>PROPER(Hoja1!D16)</f>
        <v/>
      </c>
      <c r="E16">
        <f>Tabla1[[#This Row],[Fecha de Nacimiento]]</f>
        <v>0</v>
      </c>
      <c r="F16">
        <f>Tabla1[[#This Row],[Sexo]]</f>
        <v>0</v>
      </c>
      <c r="G16">
        <f>Tabla1[[#This Row],[Email]]</f>
        <v>0</v>
      </c>
      <c r="H16" s="2">
        <f>Tabla1[[#This Row],[Telefono]]</f>
        <v>0</v>
      </c>
      <c r="I16" s="2">
        <f>Tabla1[[#This Row],[Celular]]</f>
        <v>0</v>
      </c>
      <c r="J16">
        <f>Tabla1[[#This Row],[Dirección]]</f>
        <v>0</v>
      </c>
      <c r="K16">
        <f>Tabla1[[#This Row],[Comuna]]</f>
        <v>0</v>
      </c>
      <c r="L16">
        <f>Tabla1[[#This Row],[Quintil]]</f>
        <v>0</v>
      </c>
      <c r="M16">
        <f>Tabla1[[#This Row],[Escolaridad]]</f>
        <v>0</v>
      </c>
      <c r="N16" t="str">
        <f>CONCATENATE("[""",Tabla1[[#This Row],[Profesión 1]],""",""",Tabla1[[#This Row],[Profesión 2]],""",""",Tabla1[[#This Row],[Profesion 3]],"""]")</f>
        <v>["","",""]</v>
      </c>
      <c r="O16">
        <f>Tabla1[[#This Row],[Actividad]]</f>
        <v>0</v>
      </c>
      <c r="P16" t="str">
        <f>TEXT(Tabla1[[#This Row],[Rut Institución]], "0\.000\.000-0")</f>
        <v>0.000.000-0</v>
      </c>
      <c r="Q16">
        <f>Tabla1[[#This Row],[Cargo en la Institución]]</f>
        <v>0</v>
      </c>
      <c r="Y16" t="s">
        <v>34</v>
      </c>
    </row>
    <row r="17" spans="1:25">
      <c r="A17" t="str">
        <f>TEXT(Hoja1!A17, "0\.000\.000-0")</f>
        <v>0.000.000-0</v>
      </c>
      <c r="B17" t="str">
        <f>PROPER(Hoja1!B17)</f>
        <v/>
      </c>
      <c r="C17" t="str">
        <f>PROPER(Hoja1!C17)</f>
        <v/>
      </c>
      <c r="D17" t="str">
        <f>PROPER(Hoja1!D17)</f>
        <v/>
      </c>
      <c r="E17">
        <f>Tabla1[[#This Row],[Fecha de Nacimiento]]</f>
        <v>0</v>
      </c>
      <c r="F17">
        <f>Tabla1[[#This Row],[Sexo]]</f>
        <v>0</v>
      </c>
      <c r="G17">
        <f>Tabla1[[#This Row],[Email]]</f>
        <v>0</v>
      </c>
      <c r="H17" s="2">
        <f>Tabla1[[#This Row],[Telefono]]</f>
        <v>0</v>
      </c>
      <c r="I17" s="2">
        <f>Tabla1[[#This Row],[Celular]]</f>
        <v>0</v>
      </c>
      <c r="J17">
        <f>Tabla1[[#This Row],[Dirección]]</f>
        <v>0</v>
      </c>
      <c r="K17">
        <f>Tabla1[[#This Row],[Comuna]]</f>
        <v>0</v>
      </c>
      <c r="L17">
        <f>Tabla1[[#This Row],[Quintil]]</f>
        <v>0</v>
      </c>
      <c r="M17">
        <f>Tabla1[[#This Row],[Escolaridad]]</f>
        <v>0</v>
      </c>
      <c r="N17" t="str">
        <f>CONCATENATE("[""",Tabla1[[#This Row],[Profesión 1]],""",""",Tabla1[[#This Row],[Profesión 2]],""",""",Tabla1[[#This Row],[Profesion 3]],"""]")</f>
        <v>["","",""]</v>
      </c>
      <c r="O17">
        <f>Tabla1[[#This Row],[Actividad]]</f>
        <v>0</v>
      </c>
      <c r="P17" t="str">
        <f>TEXT(Tabla1[[#This Row],[Rut Institución]], "0\.000\.000-0")</f>
        <v>0.000.000-0</v>
      </c>
      <c r="Q17">
        <f>Tabla1[[#This Row],[Cargo en la Institución]]</f>
        <v>0</v>
      </c>
      <c r="Y17" t="s">
        <v>35</v>
      </c>
    </row>
    <row r="18" spans="1:25">
      <c r="A18" t="str">
        <f>TEXT(Hoja1!A18, "0\.000\.000-0")</f>
        <v>0.000.000-0</v>
      </c>
      <c r="B18" t="str">
        <f>PROPER(Hoja1!B18)</f>
        <v/>
      </c>
      <c r="C18" t="str">
        <f>PROPER(Hoja1!C18)</f>
        <v/>
      </c>
      <c r="D18" t="str">
        <f>PROPER(Hoja1!D18)</f>
        <v/>
      </c>
      <c r="E18">
        <f>Tabla1[[#This Row],[Fecha de Nacimiento]]</f>
        <v>0</v>
      </c>
      <c r="F18">
        <f>Tabla1[[#This Row],[Sexo]]</f>
        <v>0</v>
      </c>
      <c r="G18">
        <f>Tabla1[[#This Row],[Email]]</f>
        <v>0</v>
      </c>
      <c r="H18" s="2">
        <f>Tabla1[[#This Row],[Telefono]]</f>
        <v>0</v>
      </c>
      <c r="I18" s="2">
        <f>Tabla1[[#This Row],[Celular]]</f>
        <v>0</v>
      </c>
      <c r="J18">
        <f>Tabla1[[#This Row],[Dirección]]</f>
        <v>0</v>
      </c>
      <c r="K18">
        <f>Tabla1[[#This Row],[Comuna]]</f>
        <v>0</v>
      </c>
      <c r="L18">
        <f>Tabla1[[#This Row],[Quintil]]</f>
        <v>0</v>
      </c>
      <c r="M18">
        <f>Tabla1[[#This Row],[Escolaridad]]</f>
        <v>0</v>
      </c>
      <c r="N18" t="str">
        <f>CONCATENATE("[""",Tabla1[[#This Row],[Profesión 1]],""",""",Tabla1[[#This Row],[Profesión 2]],""",""",Tabla1[[#This Row],[Profesion 3]],"""]")</f>
        <v>["","",""]</v>
      </c>
      <c r="O18">
        <f>Tabla1[[#This Row],[Actividad]]</f>
        <v>0</v>
      </c>
      <c r="P18" t="str">
        <f>TEXT(Tabla1[[#This Row],[Rut Institución]], "0\.000\.000-0")</f>
        <v>0.000.000-0</v>
      </c>
      <c r="Q18">
        <f>Tabla1[[#This Row],[Cargo en la Institución]]</f>
        <v>0</v>
      </c>
      <c r="Y18" t="s">
        <v>264</v>
      </c>
    </row>
    <row r="19" spans="1:25">
      <c r="A19" t="str">
        <f>TEXT(Hoja1!A19, "0\.000\.000-0")</f>
        <v>0.000.000-0</v>
      </c>
      <c r="B19" t="str">
        <f>PROPER(Hoja1!B19)</f>
        <v/>
      </c>
      <c r="C19" t="str">
        <f>PROPER(Hoja1!C19)</f>
        <v/>
      </c>
      <c r="D19" t="str">
        <f>PROPER(Hoja1!D19)</f>
        <v/>
      </c>
      <c r="E19">
        <f>Tabla1[[#This Row],[Fecha de Nacimiento]]</f>
        <v>0</v>
      </c>
      <c r="F19">
        <f>Tabla1[[#This Row],[Sexo]]</f>
        <v>0</v>
      </c>
      <c r="G19">
        <f>Tabla1[[#This Row],[Email]]</f>
        <v>0</v>
      </c>
      <c r="H19" s="2">
        <f>Tabla1[[#This Row],[Telefono]]</f>
        <v>0</v>
      </c>
      <c r="I19" s="2">
        <f>Tabla1[[#This Row],[Celular]]</f>
        <v>0</v>
      </c>
      <c r="J19">
        <f>Tabla1[[#This Row],[Dirección]]</f>
        <v>0</v>
      </c>
      <c r="K19">
        <f>Tabla1[[#This Row],[Comuna]]</f>
        <v>0</v>
      </c>
      <c r="L19">
        <f>Tabla1[[#This Row],[Quintil]]</f>
        <v>0</v>
      </c>
      <c r="M19">
        <f>Tabla1[[#This Row],[Escolaridad]]</f>
        <v>0</v>
      </c>
      <c r="N19" t="str">
        <f>CONCATENATE("[""",Tabla1[[#This Row],[Profesión 1]],""",""",Tabla1[[#This Row],[Profesión 2]],""",""",Tabla1[[#This Row],[Profesion 3]],"""]")</f>
        <v>["","",""]</v>
      </c>
      <c r="O19">
        <f>Tabla1[[#This Row],[Actividad]]</f>
        <v>0</v>
      </c>
      <c r="P19" t="str">
        <f>TEXT(Tabla1[[#This Row],[Rut Institución]], "0\.000\.000-0")</f>
        <v>0.000.000-0</v>
      </c>
      <c r="Q19">
        <f>Tabla1[[#This Row],[Cargo en la Institución]]</f>
        <v>0</v>
      </c>
      <c r="Y19" t="s">
        <v>36</v>
      </c>
    </row>
    <row r="20" spans="1:25">
      <c r="A20" t="str">
        <f>TEXT(Hoja1!A20, "0\.000\.000-0")</f>
        <v>0.000.000-0</v>
      </c>
      <c r="B20" t="str">
        <f>PROPER(Hoja1!B20)</f>
        <v/>
      </c>
      <c r="C20" t="str">
        <f>PROPER(Hoja1!C20)</f>
        <v/>
      </c>
      <c r="D20" t="str">
        <f>PROPER(Hoja1!D20)</f>
        <v/>
      </c>
      <c r="E20">
        <f>Tabla1[[#This Row],[Fecha de Nacimiento]]</f>
        <v>0</v>
      </c>
      <c r="F20">
        <f>Tabla1[[#This Row],[Sexo]]</f>
        <v>0</v>
      </c>
      <c r="G20">
        <f>Tabla1[[#This Row],[Email]]</f>
        <v>0</v>
      </c>
      <c r="H20" s="2">
        <f>Tabla1[[#This Row],[Telefono]]</f>
        <v>0</v>
      </c>
      <c r="I20" s="2">
        <f>Tabla1[[#This Row],[Celular]]</f>
        <v>0</v>
      </c>
      <c r="J20">
        <f>Tabla1[[#This Row],[Dirección]]</f>
        <v>0</v>
      </c>
      <c r="K20">
        <f>Tabla1[[#This Row],[Comuna]]</f>
        <v>0</v>
      </c>
      <c r="L20">
        <f>Tabla1[[#This Row],[Quintil]]</f>
        <v>0</v>
      </c>
      <c r="M20">
        <f>Tabla1[[#This Row],[Escolaridad]]</f>
        <v>0</v>
      </c>
      <c r="N20" t="str">
        <f>CONCATENATE("[""",Tabla1[[#This Row],[Profesión 1]],""",""",Tabla1[[#This Row],[Profesión 2]],""",""",Tabla1[[#This Row],[Profesion 3]],"""]")</f>
        <v>["","",""]</v>
      </c>
      <c r="O20">
        <f>Tabla1[[#This Row],[Actividad]]</f>
        <v>0</v>
      </c>
      <c r="P20" t="str">
        <f>TEXT(Tabla1[[#This Row],[Rut Institución]], "0\.000\.000-0")</f>
        <v>0.000.000-0</v>
      </c>
      <c r="Q20">
        <f>Tabla1[[#This Row],[Cargo en la Institución]]</f>
        <v>0</v>
      </c>
      <c r="Y20" t="s">
        <v>37</v>
      </c>
    </row>
    <row r="21" spans="1:25">
      <c r="A21" t="str">
        <f>TEXT(Hoja1!A21, "0\.000\.000-0")</f>
        <v>0.000.000-0</v>
      </c>
      <c r="B21" t="str">
        <f>PROPER(Hoja1!B21)</f>
        <v/>
      </c>
      <c r="C21" t="str">
        <f>PROPER(Hoja1!C21)</f>
        <v/>
      </c>
      <c r="D21" t="str">
        <f>PROPER(Hoja1!D21)</f>
        <v/>
      </c>
      <c r="E21">
        <f>Tabla1[[#This Row],[Fecha de Nacimiento]]</f>
        <v>0</v>
      </c>
      <c r="F21">
        <f>Tabla1[[#This Row],[Sexo]]</f>
        <v>0</v>
      </c>
      <c r="G21">
        <f>Tabla1[[#This Row],[Email]]</f>
        <v>0</v>
      </c>
      <c r="H21" s="2">
        <f>Tabla1[[#This Row],[Telefono]]</f>
        <v>0</v>
      </c>
      <c r="I21" s="2">
        <f>Tabla1[[#This Row],[Celular]]</f>
        <v>0</v>
      </c>
      <c r="J21">
        <f>Tabla1[[#This Row],[Dirección]]</f>
        <v>0</v>
      </c>
      <c r="K21">
        <f>Tabla1[[#This Row],[Comuna]]</f>
        <v>0</v>
      </c>
      <c r="L21">
        <f>Tabla1[[#This Row],[Quintil]]</f>
        <v>0</v>
      </c>
      <c r="M21">
        <f>Tabla1[[#This Row],[Escolaridad]]</f>
        <v>0</v>
      </c>
      <c r="N21" t="str">
        <f>CONCATENATE("[""",Tabla1[[#This Row],[Profesión 1]],""",""",Tabla1[[#This Row],[Profesión 2]],""",""",Tabla1[[#This Row],[Profesion 3]],"""]")</f>
        <v>["","",""]</v>
      </c>
      <c r="O21">
        <f>Tabla1[[#This Row],[Actividad]]</f>
        <v>0</v>
      </c>
      <c r="P21" t="str">
        <f>TEXT(Tabla1[[#This Row],[Rut Institución]], "0\.000\.000-0")</f>
        <v>0.000.000-0</v>
      </c>
      <c r="Q21">
        <f>Tabla1[[#This Row],[Cargo en la Institución]]</f>
        <v>0</v>
      </c>
      <c r="Y21" t="s">
        <v>38</v>
      </c>
    </row>
    <row r="22" spans="1:25">
      <c r="A22" t="str">
        <f>TEXT(Hoja1!A22, "0\.000\.000-0")</f>
        <v>0.000.000-0</v>
      </c>
      <c r="B22" t="str">
        <f>PROPER(Hoja1!B22)</f>
        <v/>
      </c>
      <c r="C22" t="str">
        <f>PROPER(Hoja1!C22)</f>
        <v/>
      </c>
      <c r="D22" t="str">
        <f>PROPER(Hoja1!D22)</f>
        <v/>
      </c>
      <c r="E22">
        <f>Tabla1[[#This Row],[Fecha de Nacimiento]]</f>
        <v>0</v>
      </c>
      <c r="F22">
        <f>Tabla1[[#This Row],[Sexo]]</f>
        <v>0</v>
      </c>
      <c r="G22">
        <f>Tabla1[[#This Row],[Email]]</f>
        <v>0</v>
      </c>
      <c r="H22" s="2">
        <f>Tabla1[[#This Row],[Telefono]]</f>
        <v>0</v>
      </c>
      <c r="I22" s="2">
        <f>Tabla1[[#This Row],[Celular]]</f>
        <v>0</v>
      </c>
      <c r="J22">
        <f>Tabla1[[#This Row],[Dirección]]</f>
        <v>0</v>
      </c>
      <c r="K22">
        <f>Tabla1[[#This Row],[Comuna]]</f>
        <v>0</v>
      </c>
      <c r="L22">
        <f>Tabla1[[#This Row],[Quintil]]</f>
        <v>0</v>
      </c>
      <c r="M22">
        <f>Tabla1[[#This Row],[Escolaridad]]</f>
        <v>0</v>
      </c>
      <c r="N22" t="str">
        <f>CONCATENATE("[""",Tabla1[[#This Row],[Profesión 1]],""",""",Tabla1[[#This Row],[Profesión 2]],""",""",Tabla1[[#This Row],[Profesion 3]],"""]")</f>
        <v>["","",""]</v>
      </c>
      <c r="O22">
        <f>Tabla1[[#This Row],[Actividad]]</f>
        <v>0</v>
      </c>
      <c r="P22" t="str">
        <f>TEXT(Tabla1[[#This Row],[Rut Institución]], "0\.000\.000-0")</f>
        <v>0.000.000-0</v>
      </c>
      <c r="Q22">
        <f>Tabla1[[#This Row],[Cargo en la Institución]]</f>
        <v>0</v>
      </c>
      <c r="Y22" t="s">
        <v>39</v>
      </c>
    </row>
    <row r="23" spans="1:25">
      <c r="A23" t="str">
        <f>TEXT(Hoja1!A23, "0\.000\.000-0")</f>
        <v>0.000.000-0</v>
      </c>
      <c r="B23" t="str">
        <f>PROPER(Hoja1!B23)</f>
        <v/>
      </c>
      <c r="C23" t="str">
        <f>PROPER(Hoja1!C23)</f>
        <v/>
      </c>
      <c r="D23" t="str">
        <f>PROPER(Hoja1!D23)</f>
        <v/>
      </c>
      <c r="E23">
        <f>Tabla1[[#This Row],[Fecha de Nacimiento]]</f>
        <v>0</v>
      </c>
      <c r="F23">
        <f>Tabla1[[#This Row],[Sexo]]</f>
        <v>0</v>
      </c>
      <c r="G23">
        <f>Tabla1[[#This Row],[Email]]</f>
        <v>0</v>
      </c>
      <c r="H23" s="2">
        <f>Tabla1[[#This Row],[Telefono]]</f>
        <v>0</v>
      </c>
      <c r="I23" s="2">
        <f>Tabla1[[#This Row],[Celular]]</f>
        <v>0</v>
      </c>
      <c r="J23">
        <f>Tabla1[[#This Row],[Dirección]]</f>
        <v>0</v>
      </c>
      <c r="K23">
        <f>Tabla1[[#This Row],[Comuna]]</f>
        <v>0</v>
      </c>
      <c r="L23">
        <f>Tabla1[[#This Row],[Quintil]]</f>
        <v>0</v>
      </c>
      <c r="M23">
        <f>Tabla1[[#This Row],[Escolaridad]]</f>
        <v>0</v>
      </c>
      <c r="N23" t="str">
        <f>CONCATENATE("[""",Tabla1[[#This Row],[Profesión 1]],""",""",Tabla1[[#This Row],[Profesión 2]],""",""",Tabla1[[#This Row],[Profesion 3]],"""]")</f>
        <v>["","",""]</v>
      </c>
      <c r="O23">
        <f>Tabla1[[#This Row],[Actividad]]</f>
        <v>0</v>
      </c>
      <c r="P23" t="str">
        <f>TEXT(Tabla1[[#This Row],[Rut Institución]], "0\.000\.000-0")</f>
        <v>0.000.000-0</v>
      </c>
      <c r="Q23">
        <f>Tabla1[[#This Row],[Cargo en la Institución]]</f>
        <v>0</v>
      </c>
      <c r="Y23" t="s">
        <v>265</v>
      </c>
    </row>
    <row r="24" spans="1:25">
      <c r="A24" t="str">
        <f>TEXT(Hoja1!A24, "0\.000\.000-0")</f>
        <v>0.000.000-0</v>
      </c>
      <c r="B24" t="str">
        <f>PROPER(Hoja1!B24)</f>
        <v/>
      </c>
      <c r="C24" t="str">
        <f>PROPER(Hoja1!C24)</f>
        <v/>
      </c>
      <c r="D24" t="str">
        <f>PROPER(Hoja1!D24)</f>
        <v/>
      </c>
      <c r="E24">
        <f>Tabla1[[#This Row],[Fecha de Nacimiento]]</f>
        <v>0</v>
      </c>
      <c r="F24">
        <f>Tabla1[[#This Row],[Sexo]]</f>
        <v>0</v>
      </c>
      <c r="G24">
        <f>Tabla1[[#This Row],[Email]]</f>
        <v>0</v>
      </c>
      <c r="H24" s="2">
        <f>Tabla1[[#This Row],[Telefono]]</f>
        <v>0</v>
      </c>
      <c r="I24" s="2">
        <f>Tabla1[[#This Row],[Celular]]</f>
        <v>0</v>
      </c>
      <c r="J24">
        <f>Tabla1[[#This Row],[Dirección]]</f>
        <v>0</v>
      </c>
      <c r="K24">
        <f>Tabla1[[#This Row],[Comuna]]</f>
        <v>0</v>
      </c>
      <c r="L24">
        <f>Tabla1[[#This Row],[Quintil]]</f>
        <v>0</v>
      </c>
      <c r="M24">
        <f>Tabla1[[#This Row],[Escolaridad]]</f>
        <v>0</v>
      </c>
      <c r="N24" t="str">
        <f>CONCATENATE("[""",Tabla1[[#This Row],[Profesión 1]],""",""",Tabla1[[#This Row],[Profesión 2]],""",""",Tabla1[[#This Row],[Profesion 3]],"""]")</f>
        <v>["","",""]</v>
      </c>
      <c r="O24">
        <f>Tabla1[[#This Row],[Actividad]]</f>
        <v>0</v>
      </c>
      <c r="P24" t="str">
        <f>TEXT(Tabla1[[#This Row],[Rut Institución]], "0\.000\.000-0")</f>
        <v>0.000.000-0</v>
      </c>
      <c r="Q24">
        <f>Tabla1[[#This Row],[Cargo en la Institución]]</f>
        <v>0</v>
      </c>
      <c r="Y24" t="s">
        <v>266</v>
      </c>
    </row>
    <row r="25" spans="1:25">
      <c r="A25" t="str">
        <f>TEXT(Hoja1!A25, "0\.000\.000-0")</f>
        <v>0.000.000-0</v>
      </c>
      <c r="B25" t="str">
        <f>PROPER(Hoja1!B25)</f>
        <v/>
      </c>
      <c r="C25" t="str">
        <f>PROPER(Hoja1!C25)</f>
        <v/>
      </c>
      <c r="D25" t="str">
        <f>PROPER(Hoja1!D25)</f>
        <v/>
      </c>
      <c r="E25">
        <f>Tabla1[[#This Row],[Fecha de Nacimiento]]</f>
        <v>0</v>
      </c>
      <c r="F25">
        <f>Tabla1[[#This Row],[Sexo]]</f>
        <v>0</v>
      </c>
      <c r="G25">
        <f>Tabla1[[#This Row],[Email]]</f>
        <v>0</v>
      </c>
      <c r="H25" s="2">
        <f>Tabla1[[#This Row],[Telefono]]</f>
        <v>0</v>
      </c>
      <c r="I25" s="2">
        <f>Tabla1[[#This Row],[Celular]]</f>
        <v>0</v>
      </c>
      <c r="J25">
        <f>Tabla1[[#This Row],[Dirección]]</f>
        <v>0</v>
      </c>
      <c r="K25">
        <f>Tabla1[[#This Row],[Comuna]]</f>
        <v>0</v>
      </c>
      <c r="L25">
        <f>Tabla1[[#This Row],[Quintil]]</f>
        <v>0</v>
      </c>
      <c r="M25">
        <f>Tabla1[[#This Row],[Escolaridad]]</f>
        <v>0</v>
      </c>
      <c r="N25" t="str">
        <f>CONCATENATE("[""",Tabla1[[#This Row],[Profesión 1]],""",""",Tabla1[[#This Row],[Profesión 2]],""",""",Tabla1[[#This Row],[Profesion 3]],"""]")</f>
        <v>["","",""]</v>
      </c>
      <c r="O25">
        <f>Tabla1[[#This Row],[Actividad]]</f>
        <v>0</v>
      </c>
      <c r="P25" t="str">
        <f>TEXT(Tabla1[[#This Row],[Rut Institución]], "0\.000\.000-0")</f>
        <v>0.000.000-0</v>
      </c>
      <c r="Q25">
        <f>Tabla1[[#This Row],[Cargo en la Institución]]</f>
        <v>0</v>
      </c>
      <c r="Y25" t="s">
        <v>40</v>
      </c>
    </row>
    <row r="26" spans="1:25">
      <c r="A26" t="str">
        <f>TEXT(Hoja1!A26, "0\.000\.000-0")</f>
        <v>0.000.000-0</v>
      </c>
      <c r="B26" t="str">
        <f>PROPER(Hoja1!B26)</f>
        <v/>
      </c>
      <c r="C26" t="str">
        <f>PROPER(Hoja1!C26)</f>
        <v/>
      </c>
      <c r="D26" t="str">
        <f>PROPER(Hoja1!D26)</f>
        <v/>
      </c>
      <c r="E26">
        <f>Tabla1[[#This Row],[Fecha de Nacimiento]]</f>
        <v>0</v>
      </c>
      <c r="F26">
        <f>Tabla1[[#This Row],[Sexo]]</f>
        <v>0</v>
      </c>
      <c r="G26">
        <f>Tabla1[[#This Row],[Email]]</f>
        <v>0</v>
      </c>
      <c r="H26" s="2">
        <f>Tabla1[[#This Row],[Telefono]]</f>
        <v>0</v>
      </c>
      <c r="I26" s="2">
        <f>Tabla1[[#This Row],[Celular]]</f>
        <v>0</v>
      </c>
      <c r="J26">
        <f>Tabla1[[#This Row],[Dirección]]</f>
        <v>0</v>
      </c>
      <c r="K26">
        <f>Tabla1[[#This Row],[Comuna]]</f>
        <v>0</v>
      </c>
      <c r="L26">
        <f>Tabla1[[#This Row],[Quintil]]</f>
        <v>0</v>
      </c>
      <c r="M26">
        <f>Tabla1[[#This Row],[Escolaridad]]</f>
        <v>0</v>
      </c>
      <c r="N26" t="str">
        <f>CONCATENATE("[""",Tabla1[[#This Row],[Profesión 1]],""",""",Tabla1[[#This Row],[Profesión 2]],""",""",Tabla1[[#This Row],[Profesion 3]],"""]")</f>
        <v>["","",""]</v>
      </c>
      <c r="O26">
        <f>Tabla1[[#This Row],[Actividad]]</f>
        <v>0</v>
      </c>
      <c r="P26" t="str">
        <f>TEXT(Tabla1[[#This Row],[Rut Institución]], "0\.000\.000-0")</f>
        <v>0.000.000-0</v>
      </c>
      <c r="Q26">
        <f>Tabla1[[#This Row],[Cargo en la Institución]]</f>
        <v>0</v>
      </c>
      <c r="Y26" t="s">
        <v>41</v>
      </c>
    </row>
    <row r="27" spans="1:25">
      <c r="A27" t="str">
        <f>TEXT(Hoja1!A27, "0\.000\.000-0")</f>
        <v>0.000.000-0</v>
      </c>
      <c r="B27" t="str">
        <f>PROPER(Hoja1!B27)</f>
        <v/>
      </c>
      <c r="C27" t="str">
        <f>PROPER(Hoja1!C27)</f>
        <v/>
      </c>
      <c r="D27" t="str">
        <f>PROPER(Hoja1!D27)</f>
        <v/>
      </c>
      <c r="E27">
        <f>Tabla1[[#This Row],[Fecha de Nacimiento]]</f>
        <v>0</v>
      </c>
      <c r="F27">
        <f>Tabla1[[#This Row],[Sexo]]</f>
        <v>0</v>
      </c>
      <c r="G27">
        <f>Tabla1[[#This Row],[Email]]</f>
        <v>0</v>
      </c>
      <c r="H27" s="2">
        <f>Tabla1[[#This Row],[Telefono]]</f>
        <v>0</v>
      </c>
      <c r="I27" s="2">
        <f>Tabla1[[#This Row],[Celular]]</f>
        <v>0</v>
      </c>
      <c r="J27">
        <f>Tabla1[[#This Row],[Dirección]]</f>
        <v>0</v>
      </c>
      <c r="K27">
        <f>Tabla1[[#This Row],[Comuna]]</f>
        <v>0</v>
      </c>
      <c r="L27">
        <f>Tabla1[[#This Row],[Quintil]]</f>
        <v>0</v>
      </c>
      <c r="M27">
        <f>Tabla1[[#This Row],[Escolaridad]]</f>
        <v>0</v>
      </c>
      <c r="N27" t="str">
        <f>CONCATENATE("[""",Tabla1[[#This Row],[Profesión 1]],""",""",Tabla1[[#This Row],[Profesión 2]],""",""",Tabla1[[#This Row],[Profesion 3]],"""]")</f>
        <v>["","",""]</v>
      </c>
      <c r="O27">
        <f>Tabla1[[#This Row],[Actividad]]</f>
        <v>0</v>
      </c>
      <c r="P27" t="str">
        <f>TEXT(Tabla1[[#This Row],[Rut Institución]], "0\.000\.000-0")</f>
        <v>0.000.000-0</v>
      </c>
      <c r="Q27">
        <f>Tabla1[[#This Row],[Cargo en la Institución]]</f>
        <v>0</v>
      </c>
      <c r="Y27" t="s">
        <v>42</v>
      </c>
    </row>
    <row r="28" spans="1:25">
      <c r="A28" t="str">
        <f>TEXT(Hoja1!A28, "0\.000\.000-0")</f>
        <v>0.000.000-0</v>
      </c>
      <c r="B28" t="str">
        <f>PROPER(Hoja1!B28)</f>
        <v/>
      </c>
      <c r="C28" t="str">
        <f>PROPER(Hoja1!C28)</f>
        <v/>
      </c>
      <c r="D28" t="str">
        <f>PROPER(Hoja1!D28)</f>
        <v/>
      </c>
      <c r="E28">
        <f>Tabla1[[#This Row],[Fecha de Nacimiento]]</f>
        <v>0</v>
      </c>
      <c r="F28">
        <f>Tabla1[[#This Row],[Sexo]]</f>
        <v>0</v>
      </c>
      <c r="G28">
        <f>Tabla1[[#This Row],[Email]]</f>
        <v>0</v>
      </c>
      <c r="H28" s="2">
        <f>Tabla1[[#This Row],[Telefono]]</f>
        <v>0</v>
      </c>
      <c r="I28" s="2">
        <f>Tabla1[[#This Row],[Celular]]</f>
        <v>0</v>
      </c>
      <c r="J28">
        <f>Tabla1[[#This Row],[Dirección]]</f>
        <v>0</v>
      </c>
      <c r="K28">
        <f>Tabla1[[#This Row],[Comuna]]</f>
        <v>0</v>
      </c>
      <c r="L28">
        <f>Tabla1[[#This Row],[Quintil]]</f>
        <v>0</v>
      </c>
      <c r="M28">
        <f>Tabla1[[#This Row],[Escolaridad]]</f>
        <v>0</v>
      </c>
      <c r="N28" t="str">
        <f>CONCATENATE("[""",Tabla1[[#This Row],[Profesión 1]],""",""",Tabla1[[#This Row],[Profesión 2]],""",""",Tabla1[[#This Row],[Profesion 3]],"""]")</f>
        <v>["","",""]</v>
      </c>
      <c r="O28">
        <f>Tabla1[[#This Row],[Actividad]]</f>
        <v>0</v>
      </c>
      <c r="P28" t="str">
        <f>TEXT(Tabla1[[#This Row],[Rut Institución]], "0\.000\.000-0")</f>
        <v>0.000.000-0</v>
      </c>
      <c r="Q28">
        <f>Tabla1[[#This Row],[Cargo en la Institución]]</f>
        <v>0</v>
      </c>
      <c r="Y28" t="s">
        <v>43</v>
      </c>
    </row>
    <row r="29" spans="1:25">
      <c r="A29" t="str">
        <f>TEXT(Hoja1!A29, "0\.000\.000-0")</f>
        <v>0.000.000-0</v>
      </c>
      <c r="B29" t="str">
        <f>PROPER(Hoja1!B29)</f>
        <v/>
      </c>
      <c r="C29" t="str">
        <f>PROPER(Hoja1!C29)</f>
        <v/>
      </c>
      <c r="D29" t="str">
        <f>PROPER(Hoja1!D29)</f>
        <v/>
      </c>
      <c r="E29">
        <f>Tabla1[[#This Row],[Fecha de Nacimiento]]</f>
        <v>0</v>
      </c>
      <c r="F29">
        <f>Tabla1[[#This Row],[Sexo]]</f>
        <v>0</v>
      </c>
      <c r="G29">
        <f>Tabla1[[#This Row],[Email]]</f>
        <v>0</v>
      </c>
      <c r="H29" s="2">
        <f>Tabla1[[#This Row],[Telefono]]</f>
        <v>0</v>
      </c>
      <c r="I29" s="2">
        <f>Tabla1[[#This Row],[Celular]]</f>
        <v>0</v>
      </c>
      <c r="J29">
        <f>Tabla1[[#This Row],[Dirección]]</f>
        <v>0</v>
      </c>
      <c r="K29">
        <f>Tabla1[[#This Row],[Comuna]]</f>
        <v>0</v>
      </c>
      <c r="L29">
        <f>Tabla1[[#This Row],[Quintil]]</f>
        <v>0</v>
      </c>
      <c r="M29">
        <f>Tabla1[[#This Row],[Escolaridad]]</f>
        <v>0</v>
      </c>
      <c r="N29" t="str">
        <f>CONCATENATE("[""",Tabla1[[#This Row],[Profesión 1]],""",""",Tabla1[[#This Row],[Profesión 2]],""",""",Tabla1[[#This Row],[Profesion 3]],"""]")</f>
        <v>["","",""]</v>
      </c>
      <c r="O29">
        <f>Tabla1[[#This Row],[Actividad]]</f>
        <v>0</v>
      </c>
      <c r="P29" t="str">
        <f>TEXT(Tabla1[[#This Row],[Rut Institución]], "0\.000\.000-0")</f>
        <v>0.000.000-0</v>
      </c>
      <c r="Q29">
        <f>Tabla1[[#This Row],[Cargo en la Institución]]</f>
        <v>0</v>
      </c>
      <c r="Y29" t="s">
        <v>44</v>
      </c>
    </row>
    <row r="30" spans="1:25">
      <c r="A30" t="str">
        <f>TEXT(Hoja1!A30, "0\.000\.000-0")</f>
        <v>0.000.000-0</v>
      </c>
      <c r="B30" t="str">
        <f>PROPER(Hoja1!B30)</f>
        <v/>
      </c>
      <c r="C30" t="str">
        <f>PROPER(Hoja1!C30)</f>
        <v/>
      </c>
      <c r="D30" t="str">
        <f>PROPER(Hoja1!D30)</f>
        <v/>
      </c>
      <c r="E30">
        <f>Tabla1[[#This Row],[Fecha de Nacimiento]]</f>
        <v>0</v>
      </c>
      <c r="F30">
        <f>Tabla1[[#This Row],[Sexo]]</f>
        <v>0</v>
      </c>
      <c r="G30">
        <f>Tabla1[[#This Row],[Email]]</f>
        <v>0</v>
      </c>
      <c r="H30" s="2">
        <f>Tabla1[[#This Row],[Telefono]]</f>
        <v>0</v>
      </c>
      <c r="I30" s="2">
        <f>Tabla1[[#This Row],[Celular]]</f>
        <v>0</v>
      </c>
      <c r="J30">
        <f>Tabla1[[#This Row],[Dirección]]</f>
        <v>0</v>
      </c>
      <c r="K30">
        <f>Tabla1[[#This Row],[Comuna]]</f>
        <v>0</v>
      </c>
      <c r="L30">
        <f>Tabla1[[#This Row],[Quintil]]</f>
        <v>0</v>
      </c>
      <c r="M30">
        <f>Tabla1[[#This Row],[Escolaridad]]</f>
        <v>0</v>
      </c>
      <c r="N30" t="str">
        <f>CONCATENATE("[""",Tabla1[[#This Row],[Profesión 1]],""",""",Tabla1[[#This Row],[Profesión 2]],""",""",Tabla1[[#This Row],[Profesion 3]],"""]")</f>
        <v>["","",""]</v>
      </c>
      <c r="O30">
        <f>Tabla1[[#This Row],[Actividad]]</f>
        <v>0</v>
      </c>
      <c r="P30" t="str">
        <f>TEXT(Tabla1[[#This Row],[Rut Institución]], "0\.000\.000-0")</f>
        <v>0.000.000-0</v>
      </c>
      <c r="Q30">
        <f>Tabla1[[#This Row],[Cargo en la Institución]]</f>
        <v>0</v>
      </c>
      <c r="Y30" t="s">
        <v>45</v>
      </c>
    </row>
    <row r="31" spans="1:25">
      <c r="A31" t="str">
        <f>TEXT(Hoja1!A31, "0\.000\.000-0")</f>
        <v>0.000.000-0</v>
      </c>
      <c r="B31" t="str">
        <f>PROPER(Hoja1!B31)</f>
        <v/>
      </c>
      <c r="C31" t="str">
        <f>PROPER(Hoja1!C31)</f>
        <v/>
      </c>
      <c r="D31" t="str">
        <f>PROPER(Hoja1!D31)</f>
        <v/>
      </c>
      <c r="E31">
        <f>Tabla1[[#This Row],[Fecha de Nacimiento]]</f>
        <v>0</v>
      </c>
      <c r="F31">
        <f>Tabla1[[#This Row],[Sexo]]</f>
        <v>0</v>
      </c>
      <c r="G31">
        <f>Tabla1[[#This Row],[Email]]</f>
        <v>0</v>
      </c>
      <c r="H31" s="2">
        <f>Tabla1[[#This Row],[Telefono]]</f>
        <v>0</v>
      </c>
      <c r="I31" s="2">
        <f>Tabla1[[#This Row],[Celular]]</f>
        <v>0</v>
      </c>
      <c r="J31">
        <f>Tabla1[[#This Row],[Dirección]]</f>
        <v>0</v>
      </c>
      <c r="K31">
        <f>Tabla1[[#This Row],[Comuna]]</f>
        <v>0</v>
      </c>
      <c r="L31">
        <f>Tabla1[[#This Row],[Quintil]]</f>
        <v>0</v>
      </c>
      <c r="M31">
        <f>Tabla1[[#This Row],[Escolaridad]]</f>
        <v>0</v>
      </c>
      <c r="N31" t="str">
        <f>CONCATENATE("[""",Tabla1[[#This Row],[Profesión 1]],""",""",Tabla1[[#This Row],[Profesión 2]],""",""",Tabla1[[#This Row],[Profesion 3]],"""]")</f>
        <v>["","",""]</v>
      </c>
      <c r="O31">
        <f>Tabla1[[#This Row],[Actividad]]</f>
        <v>0</v>
      </c>
      <c r="P31" t="str">
        <f>TEXT(Tabla1[[#This Row],[Rut Institución]], "0\.000\.000-0")</f>
        <v>0.000.000-0</v>
      </c>
      <c r="Q31">
        <f>Tabla1[[#This Row],[Cargo en la Institución]]</f>
        <v>0</v>
      </c>
      <c r="Y31" t="s">
        <v>46</v>
      </c>
    </row>
    <row r="32" spans="1:25">
      <c r="A32" t="str">
        <f>TEXT(Hoja1!A32, "0\.000\.000-0")</f>
        <v>0.000.000-0</v>
      </c>
      <c r="B32" t="str">
        <f>PROPER(Hoja1!B32)</f>
        <v/>
      </c>
      <c r="C32" t="str">
        <f>PROPER(Hoja1!C32)</f>
        <v/>
      </c>
      <c r="D32" t="str">
        <f>PROPER(Hoja1!D32)</f>
        <v/>
      </c>
      <c r="E32">
        <f>Tabla1[[#This Row],[Fecha de Nacimiento]]</f>
        <v>0</v>
      </c>
      <c r="F32">
        <f>Tabla1[[#This Row],[Sexo]]</f>
        <v>0</v>
      </c>
      <c r="G32">
        <f>Tabla1[[#This Row],[Email]]</f>
        <v>0</v>
      </c>
      <c r="H32" s="2">
        <f>Tabla1[[#This Row],[Telefono]]</f>
        <v>0</v>
      </c>
      <c r="I32" s="2">
        <f>Tabla1[[#This Row],[Celular]]</f>
        <v>0</v>
      </c>
      <c r="J32">
        <f>Tabla1[[#This Row],[Dirección]]</f>
        <v>0</v>
      </c>
      <c r="K32">
        <f>Tabla1[[#This Row],[Comuna]]</f>
        <v>0</v>
      </c>
      <c r="L32">
        <f>Tabla1[[#This Row],[Quintil]]</f>
        <v>0</v>
      </c>
      <c r="M32">
        <f>Tabla1[[#This Row],[Escolaridad]]</f>
        <v>0</v>
      </c>
      <c r="N32" t="str">
        <f>CONCATENATE("[""",Tabla1[[#This Row],[Profesión 1]],""",""",Tabla1[[#This Row],[Profesión 2]],""",""",Tabla1[[#This Row],[Profesion 3]],"""]")</f>
        <v>["","",""]</v>
      </c>
      <c r="O32">
        <f>Tabla1[[#This Row],[Actividad]]</f>
        <v>0</v>
      </c>
      <c r="P32" t="str">
        <f>TEXT(Tabla1[[#This Row],[Rut Institución]], "0\.000\.000-0")</f>
        <v>0.000.000-0</v>
      </c>
      <c r="Q32">
        <f>Tabla1[[#This Row],[Cargo en la Institución]]</f>
        <v>0</v>
      </c>
      <c r="Y32" t="s">
        <v>47</v>
      </c>
    </row>
    <row r="33" spans="1:25">
      <c r="A33" t="str">
        <f>TEXT(Hoja1!A33, "0\.000\.000-0")</f>
        <v>0.000.000-0</v>
      </c>
      <c r="B33" t="str">
        <f>PROPER(Hoja1!B33)</f>
        <v/>
      </c>
      <c r="C33" t="str">
        <f>PROPER(Hoja1!C33)</f>
        <v/>
      </c>
      <c r="D33" t="str">
        <f>PROPER(Hoja1!D33)</f>
        <v/>
      </c>
      <c r="E33">
        <f>Tabla1[[#This Row],[Fecha de Nacimiento]]</f>
        <v>0</v>
      </c>
      <c r="F33">
        <f>Tabla1[[#This Row],[Sexo]]</f>
        <v>0</v>
      </c>
      <c r="G33">
        <f>Tabla1[[#This Row],[Email]]</f>
        <v>0</v>
      </c>
      <c r="H33" s="2">
        <f>Tabla1[[#This Row],[Telefono]]</f>
        <v>0</v>
      </c>
      <c r="I33" s="2">
        <f>Tabla1[[#This Row],[Celular]]</f>
        <v>0</v>
      </c>
      <c r="J33">
        <f>Tabla1[[#This Row],[Dirección]]</f>
        <v>0</v>
      </c>
      <c r="K33">
        <f>Tabla1[[#This Row],[Comuna]]</f>
        <v>0</v>
      </c>
      <c r="L33">
        <f>Tabla1[[#This Row],[Quintil]]</f>
        <v>0</v>
      </c>
      <c r="M33">
        <f>Tabla1[[#This Row],[Escolaridad]]</f>
        <v>0</v>
      </c>
      <c r="N33" t="str">
        <f>CONCATENATE("[""",Tabla1[[#This Row],[Profesión 1]],""",""",Tabla1[[#This Row],[Profesión 2]],""",""",Tabla1[[#This Row],[Profesion 3]],"""]")</f>
        <v>["","",""]</v>
      </c>
      <c r="O33">
        <f>Tabla1[[#This Row],[Actividad]]</f>
        <v>0</v>
      </c>
      <c r="P33" t="str">
        <f>TEXT(Tabla1[[#This Row],[Rut Institución]], "0\.000\.000-0")</f>
        <v>0.000.000-0</v>
      </c>
      <c r="Q33">
        <f>Tabla1[[#This Row],[Cargo en la Institución]]</f>
        <v>0</v>
      </c>
      <c r="Y33" t="s">
        <v>48</v>
      </c>
    </row>
    <row r="34" spans="1:25">
      <c r="A34" t="str">
        <f>TEXT(Hoja1!A34, "0\.000\.000-0")</f>
        <v>0.000.000-0</v>
      </c>
      <c r="B34" t="str">
        <f>PROPER(Hoja1!B34)</f>
        <v/>
      </c>
      <c r="C34" t="str">
        <f>PROPER(Hoja1!C34)</f>
        <v/>
      </c>
      <c r="D34" t="str">
        <f>PROPER(Hoja1!D34)</f>
        <v/>
      </c>
      <c r="E34">
        <f>Tabla1[[#This Row],[Fecha de Nacimiento]]</f>
        <v>0</v>
      </c>
      <c r="F34">
        <f>Tabla1[[#This Row],[Sexo]]</f>
        <v>0</v>
      </c>
      <c r="G34">
        <f>Tabla1[[#This Row],[Email]]</f>
        <v>0</v>
      </c>
      <c r="H34" s="2">
        <f>Tabla1[[#This Row],[Telefono]]</f>
        <v>0</v>
      </c>
      <c r="I34" s="2">
        <f>Tabla1[[#This Row],[Celular]]</f>
        <v>0</v>
      </c>
      <c r="J34">
        <f>Tabla1[[#This Row],[Dirección]]</f>
        <v>0</v>
      </c>
      <c r="K34">
        <f>Tabla1[[#This Row],[Comuna]]</f>
        <v>0</v>
      </c>
      <c r="L34">
        <f>Tabla1[[#This Row],[Quintil]]</f>
        <v>0</v>
      </c>
      <c r="M34">
        <f>Tabla1[[#This Row],[Escolaridad]]</f>
        <v>0</v>
      </c>
      <c r="N34" t="str">
        <f>CONCATENATE("[""",Tabla1[[#This Row],[Profesión 1]],""",""",Tabla1[[#This Row],[Profesión 2]],""",""",Tabla1[[#This Row],[Profesion 3]],"""]")</f>
        <v>["","",""]</v>
      </c>
      <c r="O34">
        <f>Tabla1[[#This Row],[Actividad]]</f>
        <v>0</v>
      </c>
      <c r="P34" t="str">
        <f>TEXT(Tabla1[[#This Row],[Rut Institución]], "0\.000\.000-0")</f>
        <v>0.000.000-0</v>
      </c>
      <c r="Q34">
        <f>Tabla1[[#This Row],[Cargo en la Institución]]</f>
        <v>0</v>
      </c>
      <c r="Y34" t="s">
        <v>49</v>
      </c>
    </row>
    <row r="35" spans="1:25">
      <c r="A35" t="str">
        <f>TEXT(Hoja1!A35, "0\.000\.000-0")</f>
        <v>0.000.000-0</v>
      </c>
      <c r="B35" t="str">
        <f>PROPER(Hoja1!B35)</f>
        <v/>
      </c>
      <c r="C35" t="str">
        <f>PROPER(Hoja1!C35)</f>
        <v/>
      </c>
      <c r="D35" t="str">
        <f>PROPER(Hoja1!D35)</f>
        <v/>
      </c>
      <c r="E35">
        <f>Tabla1[[#This Row],[Fecha de Nacimiento]]</f>
        <v>0</v>
      </c>
      <c r="F35">
        <f>Tabla1[[#This Row],[Sexo]]</f>
        <v>0</v>
      </c>
      <c r="G35">
        <f>Tabla1[[#This Row],[Email]]</f>
        <v>0</v>
      </c>
      <c r="H35" s="2">
        <f>Tabla1[[#This Row],[Telefono]]</f>
        <v>0</v>
      </c>
      <c r="I35" s="2">
        <f>Tabla1[[#This Row],[Celular]]</f>
        <v>0</v>
      </c>
      <c r="J35">
        <f>Tabla1[[#This Row],[Dirección]]</f>
        <v>0</v>
      </c>
      <c r="K35">
        <f>Tabla1[[#This Row],[Comuna]]</f>
        <v>0</v>
      </c>
      <c r="L35">
        <f>Tabla1[[#This Row],[Quintil]]</f>
        <v>0</v>
      </c>
      <c r="M35">
        <f>Tabla1[[#This Row],[Escolaridad]]</f>
        <v>0</v>
      </c>
      <c r="N35" t="str">
        <f>CONCATENATE("[""",Tabla1[[#This Row],[Profesión 1]],""",""",Tabla1[[#This Row],[Profesión 2]],""",""",Tabla1[[#This Row],[Profesion 3]],"""]")</f>
        <v>["","",""]</v>
      </c>
      <c r="O35">
        <f>Tabla1[[#This Row],[Actividad]]</f>
        <v>0</v>
      </c>
      <c r="P35" t="str">
        <f>TEXT(Tabla1[[#This Row],[Rut Institución]], "0\.000\.000-0")</f>
        <v>0.000.000-0</v>
      </c>
      <c r="Q35">
        <f>Tabla1[[#This Row],[Cargo en la Institución]]</f>
        <v>0</v>
      </c>
      <c r="Y35" t="s">
        <v>50</v>
      </c>
    </row>
    <row r="36" spans="1:25">
      <c r="A36" t="str">
        <f>TEXT(Hoja1!A36, "0\.000\.000-0")</f>
        <v>0.000.000-0</v>
      </c>
      <c r="B36" t="str">
        <f>PROPER(Hoja1!B36)</f>
        <v/>
      </c>
      <c r="C36" t="str">
        <f>PROPER(Hoja1!C36)</f>
        <v/>
      </c>
      <c r="D36" t="str">
        <f>PROPER(Hoja1!D36)</f>
        <v/>
      </c>
      <c r="E36">
        <f>Tabla1[[#This Row],[Fecha de Nacimiento]]</f>
        <v>0</v>
      </c>
      <c r="F36">
        <f>Tabla1[[#This Row],[Sexo]]</f>
        <v>0</v>
      </c>
      <c r="G36">
        <f>Tabla1[[#This Row],[Email]]</f>
        <v>0</v>
      </c>
      <c r="H36" s="2">
        <f>Tabla1[[#This Row],[Telefono]]</f>
        <v>0</v>
      </c>
      <c r="I36" s="2">
        <f>Tabla1[[#This Row],[Celular]]</f>
        <v>0</v>
      </c>
      <c r="J36">
        <f>Tabla1[[#This Row],[Dirección]]</f>
        <v>0</v>
      </c>
      <c r="K36">
        <f>Tabla1[[#This Row],[Comuna]]</f>
        <v>0</v>
      </c>
      <c r="L36">
        <f>Tabla1[[#This Row],[Quintil]]</f>
        <v>0</v>
      </c>
      <c r="M36">
        <f>Tabla1[[#This Row],[Escolaridad]]</f>
        <v>0</v>
      </c>
      <c r="N36" t="str">
        <f>CONCATENATE("[""",Tabla1[[#This Row],[Profesión 1]],""",""",Tabla1[[#This Row],[Profesión 2]],""",""",Tabla1[[#This Row],[Profesion 3]],"""]")</f>
        <v>["","",""]</v>
      </c>
      <c r="O36">
        <f>Tabla1[[#This Row],[Actividad]]</f>
        <v>0</v>
      </c>
      <c r="P36" t="str">
        <f>TEXT(Tabla1[[#This Row],[Rut Institución]], "0\.000\.000-0")</f>
        <v>0.000.000-0</v>
      </c>
      <c r="Q36">
        <f>Tabla1[[#This Row],[Cargo en la Institución]]</f>
        <v>0</v>
      </c>
      <c r="Y36" t="s">
        <v>267</v>
      </c>
    </row>
    <row r="37" spans="1:25">
      <c r="A37" t="str">
        <f>TEXT(Hoja1!A37, "0\.000\.000-0")</f>
        <v>0.000.000-0</v>
      </c>
      <c r="B37" t="str">
        <f>PROPER(Hoja1!B37)</f>
        <v/>
      </c>
      <c r="C37" t="str">
        <f>PROPER(Hoja1!C37)</f>
        <v/>
      </c>
      <c r="D37" t="str">
        <f>PROPER(Hoja1!D37)</f>
        <v/>
      </c>
      <c r="E37">
        <f>Tabla1[[#This Row],[Fecha de Nacimiento]]</f>
        <v>0</v>
      </c>
      <c r="F37">
        <f>Tabla1[[#This Row],[Sexo]]</f>
        <v>0</v>
      </c>
      <c r="G37">
        <f>Tabla1[[#This Row],[Email]]</f>
        <v>0</v>
      </c>
      <c r="H37" s="2">
        <f>Tabla1[[#This Row],[Telefono]]</f>
        <v>0</v>
      </c>
      <c r="I37" s="2">
        <f>Tabla1[[#This Row],[Celular]]</f>
        <v>0</v>
      </c>
      <c r="J37">
        <f>Tabla1[[#This Row],[Dirección]]</f>
        <v>0</v>
      </c>
      <c r="K37">
        <f>Tabla1[[#This Row],[Comuna]]</f>
        <v>0</v>
      </c>
      <c r="L37">
        <f>Tabla1[[#This Row],[Quintil]]</f>
        <v>0</v>
      </c>
      <c r="M37">
        <f>Tabla1[[#This Row],[Escolaridad]]</f>
        <v>0</v>
      </c>
      <c r="N37" t="str">
        <f>CONCATENATE("[""",Tabla1[[#This Row],[Profesión 1]],""",""",Tabla1[[#This Row],[Profesión 2]],""",""",Tabla1[[#This Row],[Profesion 3]],"""]")</f>
        <v>["","",""]</v>
      </c>
      <c r="O37">
        <f>Tabla1[[#This Row],[Actividad]]</f>
        <v>0</v>
      </c>
      <c r="P37" t="str">
        <f>TEXT(Tabla1[[#This Row],[Rut Institución]], "0\.000\.000-0")</f>
        <v>0.000.000-0</v>
      </c>
      <c r="Q37">
        <f>Tabla1[[#This Row],[Cargo en la Institución]]</f>
        <v>0</v>
      </c>
      <c r="Y37" t="s">
        <v>51</v>
      </c>
    </row>
    <row r="38" spans="1:25">
      <c r="A38" t="str">
        <f>TEXT(Hoja1!A38, "0\.000\.000-0")</f>
        <v>0.000.000-0</v>
      </c>
      <c r="B38" t="str">
        <f>PROPER(Hoja1!B38)</f>
        <v/>
      </c>
      <c r="C38" t="str">
        <f>PROPER(Hoja1!C38)</f>
        <v/>
      </c>
      <c r="D38" t="str">
        <f>PROPER(Hoja1!D38)</f>
        <v/>
      </c>
      <c r="E38">
        <f>Tabla1[[#This Row],[Fecha de Nacimiento]]</f>
        <v>0</v>
      </c>
      <c r="F38">
        <f>Tabla1[[#This Row],[Sexo]]</f>
        <v>0</v>
      </c>
      <c r="G38">
        <f>Tabla1[[#This Row],[Email]]</f>
        <v>0</v>
      </c>
      <c r="H38" s="2">
        <f>Tabla1[[#This Row],[Telefono]]</f>
        <v>0</v>
      </c>
      <c r="I38" s="2">
        <f>Tabla1[[#This Row],[Celular]]</f>
        <v>0</v>
      </c>
      <c r="J38">
        <f>Tabla1[[#This Row],[Dirección]]</f>
        <v>0</v>
      </c>
      <c r="K38">
        <f>Tabla1[[#This Row],[Comuna]]</f>
        <v>0</v>
      </c>
      <c r="L38">
        <f>Tabla1[[#This Row],[Quintil]]</f>
        <v>0</v>
      </c>
      <c r="M38">
        <f>Tabla1[[#This Row],[Escolaridad]]</f>
        <v>0</v>
      </c>
      <c r="N38" t="str">
        <f>CONCATENATE("[""",Tabla1[[#This Row],[Profesión 1]],""",""",Tabla1[[#This Row],[Profesión 2]],""",""",Tabla1[[#This Row],[Profesion 3]],"""]")</f>
        <v>["","",""]</v>
      </c>
      <c r="O38">
        <f>Tabla1[[#This Row],[Actividad]]</f>
        <v>0</v>
      </c>
      <c r="P38" t="str">
        <f>TEXT(Tabla1[[#This Row],[Rut Institución]], "0\.000\.000-0")</f>
        <v>0.000.000-0</v>
      </c>
      <c r="Q38">
        <f>Tabla1[[#This Row],[Cargo en la Institución]]</f>
        <v>0</v>
      </c>
      <c r="Y38" t="s">
        <v>52</v>
      </c>
    </row>
    <row r="39" spans="1:25">
      <c r="A39" t="str">
        <f>TEXT(Hoja1!A39, "0\.000\.000-0")</f>
        <v>0.000.000-0</v>
      </c>
      <c r="B39" t="str">
        <f>PROPER(Hoja1!B39)</f>
        <v/>
      </c>
      <c r="C39" t="str">
        <f>PROPER(Hoja1!C39)</f>
        <v/>
      </c>
      <c r="D39" t="str">
        <f>PROPER(Hoja1!D39)</f>
        <v/>
      </c>
      <c r="E39">
        <f>Tabla1[[#This Row],[Fecha de Nacimiento]]</f>
        <v>0</v>
      </c>
      <c r="F39">
        <f>Tabla1[[#This Row],[Sexo]]</f>
        <v>0</v>
      </c>
      <c r="G39">
        <f>Tabla1[[#This Row],[Email]]</f>
        <v>0</v>
      </c>
      <c r="H39" s="2">
        <f>Tabla1[[#This Row],[Telefono]]</f>
        <v>0</v>
      </c>
      <c r="I39" s="2">
        <f>Tabla1[[#This Row],[Celular]]</f>
        <v>0</v>
      </c>
      <c r="J39">
        <f>Tabla1[[#This Row],[Dirección]]</f>
        <v>0</v>
      </c>
      <c r="K39">
        <f>Tabla1[[#This Row],[Comuna]]</f>
        <v>0</v>
      </c>
      <c r="L39">
        <f>Tabla1[[#This Row],[Quintil]]</f>
        <v>0</v>
      </c>
      <c r="M39">
        <f>Tabla1[[#This Row],[Escolaridad]]</f>
        <v>0</v>
      </c>
      <c r="N39" t="str">
        <f>CONCATENATE("[""",Tabla1[[#This Row],[Profesión 1]],""",""",Tabla1[[#This Row],[Profesión 2]],""",""",Tabla1[[#This Row],[Profesion 3]],"""]")</f>
        <v>["","",""]</v>
      </c>
      <c r="O39">
        <f>Tabla1[[#This Row],[Actividad]]</f>
        <v>0</v>
      </c>
      <c r="P39" t="str">
        <f>TEXT(Tabla1[[#This Row],[Rut Institución]], "0\.000\.000-0")</f>
        <v>0.000.000-0</v>
      </c>
      <c r="Q39">
        <f>Tabla1[[#This Row],[Cargo en la Institución]]</f>
        <v>0</v>
      </c>
      <c r="Y39" t="s">
        <v>53</v>
      </c>
    </row>
    <row r="40" spans="1:25">
      <c r="A40" t="str">
        <f>TEXT(Hoja1!A40, "0\.000\.000-0")</f>
        <v>0.000.000-0</v>
      </c>
      <c r="B40" t="str">
        <f>PROPER(Hoja1!B40)</f>
        <v/>
      </c>
      <c r="C40" t="str">
        <f>PROPER(Hoja1!C40)</f>
        <v/>
      </c>
      <c r="D40" t="str">
        <f>PROPER(Hoja1!D40)</f>
        <v/>
      </c>
      <c r="E40">
        <f>Tabla1[[#This Row],[Fecha de Nacimiento]]</f>
        <v>0</v>
      </c>
      <c r="F40">
        <f>Tabla1[[#This Row],[Sexo]]</f>
        <v>0</v>
      </c>
      <c r="G40">
        <f>Tabla1[[#This Row],[Email]]</f>
        <v>0</v>
      </c>
      <c r="H40" s="2">
        <f>Tabla1[[#This Row],[Telefono]]</f>
        <v>0</v>
      </c>
      <c r="I40" s="2">
        <f>Tabla1[[#This Row],[Celular]]</f>
        <v>0</v>
      </c>
      <c r="J40">
        <f>Tabla1[[#This Row],[Dirección]]</f>
        <v>0</v>
      </c>
      <c r="K40">
        <f>Tabla1[[#This Row],[Comuna]]</f>
        <v>0</v>
      </c>
      <c r="L40">
        <f>Tabla1[[#This Row],[Quintil]]</f>
        <v>0</v>
      </c>
      <c r="M40">
        <f>Tabla1[[#This Row],[Escolaridad]]</f>
        <v>0</v>
      </c>
      <c r="N40" t="str">
        <f>CONCATENATE("[""",Tabla1[[#This Row],[Profesión 1]],""",""",Tabla1[[#This Row],[Profesión 2]],""",""",Tabla1[[#This Row],[Profesion 3]],"""]")</f>
        <v>["","",""]</v>
      </c>
      <c r="O40">
        <f>Tabla1[[#This Row],[Actividad]]</f>
        <v>0</v>
      </c>
      <c r="P40" t="str">
        <f>TEXT(Tabla1[[#This Row],[Rut Institución]], "0\.000\.000-0")</f>
        <v>0.000.000-0</v>
      </c>
      <c r="Q40">
        <f>Tabla1[[#This Row],[Cargo en la Institución]]</f>
        <v>0</v>
      </c>
      <c r="Y40" t="s">
        <v>54</v>
      </c>
    </row>
    <row r="41" spans="1:25">
      <c r="A41" t="str">
        <f>TEXT(Hoja1!A41, "0\.000\.000-0")</f>
        <v>0.000.000-0</v>
      </c>
      <c r="B41" t="str">
        <f>PROPER(Hoja1!B41)</f>
        <v/>
      </c>
      <c r="C41" t="str">
        <f>PROPER(Hoja1!C41)</f>
        <v/>
      </c>
      <c r="D41" t="str">
        <f>PROPER(Hoja1!D41)</f>
        <v/>
      </c>
      <c r="E41">
        <f>Tabla1[[#This Row],[Fecha de Nacimiento]]</f>
        <v>0</v>
      </c>
      <c r="F41">
        <f>Tabla1[[#This Row],[Sexo]]</f>
        <v>0</v>
      </c>
      <c r="G41">
        <f>Tabla1[[#This Row],[Email]]</f>
        <v>0</v>
      </c>
      <c r="H41" s="2">
        <f>Tabla1[[#This Row],[Telefono]]</f>
        <v>0</v>
      </c>
      <c r="I41" s="2">
        <f>Tabla1[[#This Row],[Celular]]</f>
        <v>0</v>
      </c>
      <c r="J41">
        <f>Tabla1[[#This Row],[Dirección]]</f>
        <v>0</v>
      </c>
      <c r="K41">
        <f>Tabla1[[#This Row],[Comuna]]</f>
        <v>0</v>
      </c>
      <c r="L41">
        <f>Tabla1[[#This Row],[Quintil]]</f>
        <v>0</v>
      </c>
      <c r="M41">
        <f>Tabla1[[#This Row],[Escolaridad]]</f>
        <v>0</v>
      </c>
      <c r="N41" t="str">
        <f>CONCATENATE("[""",Tabla1[[#This Row],[Profesión 1]],""",""",Tabla1[[#This Row],[Profesión 2]],""",""",Tabla1[[#This Row],[Profesion 3]],"""]")</f>
        <v>["","",""]</v>
      </c>
      <c r="O41">
        <f>Tabla1[[#This Row],[Actividad]]</f>
        <v>0</v>
      </c>
      <c r="P41" t="str">
        <f>TEXT(Tabla1[[#This Row],[Rut Institución]], "0\.000\.000-0")</f>
        <v>0.000.000-0</v>
      </c>
      <c r="Q41">
        <f>Tabla1[[#This Row],[Cargo en la Institución]]</f>
        <v>0</v>
      </c>
      <c r="Y41" t="s">
        <v>55</v>
      </c>
    </row>
    <row r="42" spans="1:25">
      <c r="A42" t="str">
        <f>TEXT(Hoja1!A42, "0\.000\.000-0")</f>
        <v>0.000.000-0</v>
      </c>
      <c r="B42" t="str">
        <f>PROPER(Hoja1!B42)</f>
        <v/>
      </c>
      <c r="C42" t="str">
        <f>PROPER(Hoja1!C42)</f>
        <v/>
      </c>
      <c r="D42" t="str">
        <f>PROPER(Hoja1!D42)</f>
        <v/>
      </c>
      <c r="E42">
        <f>Tabla1[[#This Row],[Fecha de Nacimiento]]</f>
        <v>0</v>
      </c>
      <c r="F42">
        <f>Tabla1[[#This Row],[Sexo]]</f>
        <v>0</v>
      </c>
      <c r="G42">
        <f>Tabla1[[#This Row],[Email]]</f>
        <v>0</v>
      </c>
      <c r="H42" s="2">
        <f>Tabla1[[#This Row],[Telefono]]</f>
        <v>0</v>
      </c>
      <c r="I42" s="2">
        <f>Tabla1[[#This Row],[Celular]]</f>
        <v>0</v>
      </c>
      <c r="J42">
        <f>Tabla1[[#This Row],[Dirección]]</f>
        <v>0</v>
      </c>
      <c r="K42">
        <f>Tabla1[[#This Row],[Comuna]]</f>
        <v>0</v>
      </c>
      <c r="L42">
        <f>Tabla1[[#This Row],[Quintil]]</f>
        <v>0</v>
      </c>
      <c r="M42">
        <f>Tabla1[[#This Row],[Escolaridad]]</f>
        <v>0</v>
      </c>
      <c r="N42" t="str">
        <f>CONCATENATE("[""",Tabla1[[#This Row],[Profesión 1]],""",""",Tabla1[[#This Row],[Profesión 2]],""",""",Tabla1[[#This Row],[Profesion 3]],"""]")</f>
        <v>["","",""]</v>
      </c>
      <c r="O42">
        <f>Tabla1[[#This Row],[Actividad]]</f>
        <v>0</v>
      </c>
      <c r="P42" t="str">
        <f>TEXT(Tabla1[[#This Row],[Rut Institución]], "0\.000\.000-0")</f>
        <v>0.000.000-0</v>
      </c>
      <c r="Q42">
        <f>Tabla1[[#This Row],[Cargo en la Institución]]</f>
        <v>0</v>
      </c>
      <c r="Y42" t="s">
        <v>268</v>
      </c>
    </row>
    <row r="43" spans="1:25">
      <c r="A43" t="str">
        <f>TEXT(Hoja1!A43, "0\.000\.000-0")</f>
        <v>0.000.000-0</v>
      </c>
      <c r="B43" t="str">
        <f>PROPER(Hoja1!B43)</f>
        <v/>
      </c>
      <c r="C43" t="str">
        <f>PROPER(Hoja1!C43)</f>
        <v/>
      </c>
      <c r="D43" t="str">
        <f>PROPER(Hoja1!D43)</f>
        <v/>
      </c>
      <c r="E43">
        <f>Tabla1[[#This Row],[Fecha de Nacimiento]]</f>
        <v>0</v>
      </c>
      <c r="F43">
        <f>Tabla1[[#This Row],[Sexo]]</f>
        <v>0</v>
      </c>
      <c r="G43">
        <f>Tabla1[[#This Row],[Email]]</f>
        <v>0</v>
      </c>
      <c r="H43" s="2">
        <f>Tabla1[[#This Row],[Telefono]]</f>
        <v>0</v>
      </c>
      <c r="I43" s="2">
        <f>Tabla1[[#This Row],[Celular]]</f>
        <v>0</v>
      </c>
      <c r="J43">
        <f>Tabla1[[#This Row],[Dirección]]</f>
        <v>0</v>
      </c>
      <c r="K43">
        <f>Tabla1[[#This Row],[Comuna]]</f>
        <v>0</v>
      </c>
      <c r="L43">
        <f>Tabla1[[#This Row],[Quintil]]</f>
        <v>0</v>
      </c>
      <c r="M43">
        <f>Tabla1[[#This Row],[Escolaridad]]</f>
        <v>0</v>
      </c>
      <c r="N43" t="str">
        <f>CONCATENATE("[""",Tabla1[[#This Row],[Profesión 1]],""",""",Tabla1[[#This Row],[Profesión 2]],""",""",Tabla1[[#This Row],[Profesion 3]],"""]")</f>
        <v>["","",""]</v>
      </c>
      <c r="O43">
        <f>Tabla1[[#This Row],[Actividad]]</f>
        <v>0</v>
      </c>
      <c r="P43" t="str">
        <f>TEXT(Tabla1[[#This Row],[Rut Institución]], "0\.000\.000-0")</f>
        <v>0.000.000-0</v>
      </c>
      <c r="Q43">
        <f>Tabla1[[#This Row],[Cargo en la Institución]]</f>
        <v>0</v>
      </c>
      <c r="Y43" t="s">
        <v>269</v>
      </c>
    </row>
    <row r="44" spans="1:25">
      <c r="A44" t="str">
        <f>TEXT(Hoja1!A44, "0\.000\.000-0")</f>
        <v>0.000.000-0</v>
      </c>
      <c r="B44" t="str">
        <f>PROPER(Hoja1!B44)</f>
        <v/>
      </c>
      <c r="C44" t="str">
        <f>PROPER(Hoja1!C44)</f>
        <v/>
      </c>
      <c r="D44" t="str">
        <f>PROPER(Hoja1!D44)</f>
        <v/>
      </c>
      <c r="E44">
        <f>Tabla1[[#This Row],[Fecha de Nacimiento]]</f>
        <v>0</v>
      </c>
      <c r="F44">
        <f>Tabla1[[#This Row],[Sexo]]</f>
        <v>0</v>
      </c>
      <c r="G44">
        <f>Tabla1[[#This Row],[Email]]</f>
        <v>0</v>
      </c>
      <c r="H44" s="2">
        <f>Tabla1[[#This Row],[Telefono]]</f>
        <v>0</v>
      </c>
      <c r="I44" s="2">
        <f>Tabla1[[#This Row],[Celular]]</f>
        <v>0</v>
      </c>
      <c r="J44">
        <f>Tabla1[[#This Row],[Dirección]]</f>
        <v>0</v>
      </c>
      <c r="K44">
        <f>Tabla1[[#This Row],[Comuna]]</f>
        <v>0</v>
      </c>
      <c r="L44">
        <f>Tabla1[[#This Row],[Quintil]]</f>
        <v>0</v>
      </c>
      <c r="M44">
        <f>Tabla1[[#This Row],[Escolaridad]]</f>
        <v>0</v>
      </c>
      <c r="N44" t="str">
        <f>CONCATENATE("[""",Tabla1[[#This Row],[Profesión 1]],""",""",Tabla1[[#This Row],[Profesión 2]],""",""",Tabla1[[#This Row],[Profesion 3]],"""]")</f>
        <v>["","",""]</v>
      </c>
      <c r="O44">
        <f>Tabla1[[#This Row],[Actividad]]</f>
        <v>0</v>
      </c>
      <c r="P44" t="str">
        <f>TEXT(Tabla1[[#This Row],[Rut Institución]], "0\.000\.000-0")</f>
        <v>0.000.000-0</v>
      </c>
      <c r="Q44">
        <f>Tabla1[[#This Row],[Cargo en la Institución]]</f>
        <v>0</v>
      </c>
      <c r="Y44" t="s">
        <v>56</v>
      </c>
    </row>
    <row r="45" spans="1:25">
      <c r="A45" t="str">
        <f>TEXT(Hoja1!A45, "0\.000\.000-0")</f>
        <v>0.000.000-0</v>
      </c>
      <c r="B45" t="str">
        <f>PROPER(Hoja1!B45)</f>
        <v/>
      </c>
      <c r="C45" t="str">
        <f>PROPER(Hoja1!C45)</f>
        <v/>
      </c>
      <c r="D45" t="str">
        <f>PROPER(Hoja1!D45)</f>
        <v/>
      </c>
      <c r="E45">
        <f>Tabla1[[#This Row],[Fecha de Nacimiento]]</f>
        <v>0</v>
      </c>
      <c r="F45">
        <f>Tabla1[[#This Row],[Sexo]]</f>
        <v>0</v>
      </c>
      <c r="G45">
        <f>Tabla1[[#This Row],[Email]]</f>
        <v>0</v>
      </c>
      <c r="H45" s="2">
        <f>Tabla1[[#This Row],[Telefono]]</f>
        <v>0</v>
      </c>
      <c r="I45" s="2">
        <f>Tabla1[[#This Row],[Celular]]</f>
        <v>0</v>
      </c>
      <c r="J45">
        <f>Tabla1[[#This Row],[Dirección]]</f>
        <v>0</v>
      </c>
      <c r="K45">
        <f>Tabla1[[#This Row],[Comuna]]</f>
        <v>0</v>
      </c>
      <c r="L45">
        <f>Tabla1[[#This Row],[Quintil]]</f>
        <v>0</v>
      </c>
      <c r="M45">
        <f>Tabla1[[#This Row],[Escolaridad]]</f>
        <v>0</v>
      </c>
      <c r="N45" t="str">
        <f>CONCATENATE("[""",Tabla1[[#This Row],[Profesión 1]],""",""",Tabla1[[#This Row],[Profesión 2]],""",""",Tabla1[[#This Row],[Profesion 3]],"""]")</f>
        <v>["","",""]</v>
      </c>
      <c r="O45">
        <f>Tabla1[[#This Row],[Actividad]]</f>
        <v>0</v>
      </c>
      <c r="P45" t="str">
        <f>TEXT(Tabla1[[#This Row],[Rut Institución]], "0\.000\.000-0")</f>
        <v>0.000.000-0</v>
      </c>
      <c r="Q45">
        <f>Tabla1[[#This Row],[Cargo en la Institución]]</f>
        <v>0</v>
      </c>
      <c r="Y45" t="s">
        <v>57</v>
      </c>
    </row>
    <row r="46" spans="1:25">
      <c r="A46" t="str">
        <f>TEXT(Hoja1!A46, "0\.000\.000-0")</f>
        <v>0.000.000-0</v>
      </c>
      <c r="B46" t="str">
        <f>PROPER(Hoja1!B46)</f>
        <v/>
      </c>
      <c r="C46" t="str">
        <f>PROPER(Hoja1!C46)</f>
        <v/>
      </c>
      <c r="D46" t="str">
        <f>PROPER(Hoja1!D46)</f>
        <v/>
      </c>
      <c r="E46">
        <f>Tabla1[[#This Row],[Fecha de Nacimiento]]</f>
        <v>0</v>
      </c>
      <c r="F46">
        <f>Tabla1[[#This Row],[Sexo]]</f>
        <v>0</v>
      </c>
      <c r="G46">
        <f>Tabla1[[#This Row],[Email]]</f>
        <v>0</v>
      </c>
      <c r="H46" s="2">
        <f>Tabla1[[#This Row],[Telefono]]</f>
        <v>0</v>
      </c>
      <c r="I46" s="2">
        <f>Tabla1[[#This Row],[Celular]]</f>
        <v>0</v>
      </c>
      <c r="J46">
        <f>Tabla1[[#This Row],[Dirección]]</f>
        <v>0</v>
      </c>
      <c r="K46">
        <f>Tabla1[[#This Row],[Comuna]]</f>
        <v>0</v>
      </c>
      <c r="L46">
        <f>Tabla1[[#This Row],[Quintil]]</f>
        <v>0</v>
      </c>
      <c r="M46">
        <f>Tabla1[[#This Row],[Escolaridad]]</f>
        <v>0</v>
      </c>
      <c r="N46" t="str">
        <f>CONCATENATE("[""",Tabla1[[#This Row],[Profesión 1]],""",""",Tabla1[[#This Row],[Profesión 2]],""",""",Tabla1[[#This Row],[Profesion 3]],"""]")</f>
        <v>["","",""]</v>
      </c>
      <c r="O46">
        <f>Tabla1[[#This Row],[Actividad]]</f>
        <v>0</v>
      </c>
      <c r="P46" t="str">
        <f>TEXT(Tabla1[[#This Row],[Rut Institución]], "0\.000\.000-0")</f>
        <v>0.000.000-0</v>
      </c>
      <c r="Q46">
        <f>Tabla1[[#This Row],[Cargo en la Institución]]</f>
        <v>0</v>
      </c>
      <c r="Y46" t="s">
        <v>58</v>
      </c>
    </row>
    <row r="47" spans="1:25">
      <c r="A47" t="str">
        <f>TEXT(Hoja1!A47, "0\.000\.000-0")</f>
        <v>0.000.000-0</v>
      </c>
      <c r="B47" t="str">
        <f>PROPER(Hoja1!B47)</f>
        <v/>
      </c>
      <c r="C47" t="str">
        <f>PROPER(Hoja1!C47)</f>
        <v/>
      </c>
      <c r="D47" t="str">
        <f>PROPER(Hoja1!D47)</f>
        <v/>
      </c>
      <c r="E47">
        <f>Tabla1[[#This Row],[Fecha de Nacimiento]]</f>
        <v>0</v>
      </c>
      <c r="F47">
        <f>Tabla1[[#This Row],[Sexo]]</f>
        <v>0</v>
      </c>
      <c r="G47">
        <f>Tabla1[[#This Row],[Email]]</f>
        <v>0</v>
      </c>
      <c r="H47" s="2">
        <f>Tabla1[[#This Row],[Telefono]]</f>
        <v>0</v>
      </c>
      <c r="I47" s="2">
        <f>Tabla1[[#This Row],[Celular]]</f>
        <v>0</v>
      </c>
      <c r="J47">
        <f>Tabla1[[#This Row],[Dirección]]</f>
        <v>0</v>
      </c>
      <c r="K47">
        <f>Tabla1[[#This Row],[Comuna]]</f>
        <v>0</v>
      </c>
      <c r="L47">
        <f>Tabla1[[#This Row],[Quintil]]</f>
        <v>0</v>
      </c>
      <c r="M47">
        <f>Tabla1[[#This Row],[Escolaridad]]</f>
        <v>0</v>
      </c>
      <c r="N47" t="str">
        <f>CONCATENATE("[""",Tabla1[[#This Row],[Profesión 1]],""",""",Tabla1[[#This Row],[Profesión 2]],""",""",Tabla1[[#This Row],[Profesion 3]],"""]")</f>
        <v>["","",""]</v>
      </c>
      <c r="O47">
        <f>Tabla1[[#This Row],[Actividad]]</f>
        <v>0</v>
      </c>
      <c r="P47" t="str">
        <f>TEXT(Tabla1[[#This Row],[Rut Institución]], "0\.000\.000-0")</f>
        <v>0.000.000-0</v>
      </c>
      <c r="Q47">
        <f>Tabla1[[#This Row],[Cargo en la Institución]]</f>
        <v>0</v>
      </c>
      <c r="Y47" t="s">
        <v>59</v>
      </c>
    </row>
    <row r="48" spans="1:25">
      <c r="A48" t="str">
        <f>TEXT(Hoja1!A48, "0\.000\.000-0")</f>
        <v>0.000.000-0</v>
      </c>
      <c r="B48" t="str">
        <f>PROPER(Hoja1!B48)</f>
        <v/>
      </c>
      <c r="C48" t="str">
        <f>PROPER(Hoja1!C48)</f>
        <v/>
      </c>
      <c r="D48" t="str">
        <f>PROPER(Hoja1!D48)</f>
        <v/>
      </c>
      <c r="E48">
        <f>Tabla1[[#This Row],[Fecha de Nacimiento]]</f>
        <v>0</v>
      </c>
      <c r="F48">
        <f>Tabla1[[#This Row],[Sexo]]</f>
        <v>0</v>
      </c>
      <c r="G48">
        <f>Tabla1[[#This Row],[Email]]</f>
        <v>0</v>
      </c>
      <c r="H48" s="2">
        <f>Tabla1[[#This Row],[Telefono]]</f>
        <v>0</v>
      </c>
      <c r="I48" s="2">
        <f>Tabla1[[#This Row],[Celular]]</f>
        <v>0</v>
      </c>
      <c r="J48">
        <f>Tabla1[[#This Row],[Dirección]]</f>
        <v>0</v>
      </c>
      <c r="K48">
        <f>Tabla1[[#This Row],[Comuna]]</f>
        <v>0</v>
      </c>
      <c r="L48">
        <f>Tabla1[[#This Row],[Quintil]]</f>
        <v>0</v>
      </c>
      <c r="M48">
        <f>Tabla1[[#This Row],[Escolaridad]]</f>
        <v>0</v>
      </c>
      <c r="N48" t="str">
        <f>CONCATENATE("[""",Tabla1[[#This Row],[Profesión 1]],""",""",Tabla1[[#This Row],[Profesión 2]],""",""",Tabla1[[#This Row],[Profesion 3]],"""]")</f>
        <v>["","",""]</v>
      </c>
      <c r="O48">
        <f>Tabla1[[#This Row],[Actividad]]</f>
        <v>0</v>
      </c>
      <c r="P48" t="str">
        <f>TEXT(Tabla1[[#This Row],[Rut Institución]], "0\.000\.000-0")</f>
        <v>0.000.000-0</v>
      </c>
      <c r="Q48">
        <f>Tabla1[[#This Row],[Cargo en la Institución]]</f>
        <v>0</v>
      </c>
      <c r="Y48" t="s">
        <v>60</v>
      </c>
    </row>
    <row r="49" spans="1:25">
      <c r="A49" t="str">
        <f>TEXT(Hoja1!A49, "0\.000\.000-0")</f>
        <v>0.000.000-0</v>
      </c>
      <c r="B49" t="str">
        <f>PROPER(Hoja1!B49)</f>
        <v/>
      </c>
      <c r="C49" t="str">
        <f>PROPER(Hoja1!C49)</f>
        <v/>
      </c>
      <c r="D49" t="str">
        <f>PROPER(Hoja1!D49)</f>
        <v/>
      </c>
      <c r="E49">
        <f>Tabla1[[#This Row],[Fecha de Nacimiento]]</f>
        <v>0</v>
      </c>
      <c r="F49">
        <f>Tabla1[[#This Row],[Sexo]]</f>
        <v>0</v>
      </c>
      <c r="G49">
        <f>Tabla1[[#This Row],[Email]]</f>
        <v>0</v>
      </c>
      <c r="H49" s="2">
        <f>Tabla1[[#This Row],[Telefono]]</f>
        <v>0</v>
      </c>
      <c r="I49" s="2">
        <f>Tabla1[[#This Row],[Celular]]</f>
        <v>0</v>
      </c>
      <c r="J49">
        <f>Tabla1[[#This Row],[Dirección]]</f>
        <v>0</v>
      </c>
      <c r="K49">
        <f>Tabla1[[#This Row],[Comuna]]</f>
        <v>0</v>
      </c>
      <c r="L49">
        <f>Tabla1[[#This Row],[Quintil]]</f>
        <v>0</v>
      </c>
      <c r="M49">
        <f>Tabla1[[#This Row],[Escolaridad]]</f>
        <v>0</v>
      </c>
      <c r="N49" t="str">
        <f>CONCATENATE("[""",Tabla1[[#This Row],[Profesión 1]],""",""",Tabla1[[#This Row],[Profesión 2]],""",""",Tabla1[[#This Row],[Profesion 3]],"""]")</f>
        <v>["","",""]</v>
      </c>
      <c r="O49">
        <f>Tabla1[[#This Row],[Actividad]]</f>
        <v>0</v>
      </c>
      <c r="P49" t="str">
        <f>TEXT(Tabla1[[#This Row],[Rut Institución]], "0\.000\.000-0")</f>
        <v>0.000.000-0</v>
      </c>
      <c r="Q49">
        <f>Tabla1[[#This Row],[Cargo en la Institución]]</f>
        <v>0</v>
      </c>
      <c r="Y49" t="s">
        <v>61</v>
      </c>
    </row>
    <row r="50" spans="1:25">
      <c r="A50" t="str">
        <f>TEXT(Hoja1!A50, "0\.000\.000-0")</f>
        <v>0.000.000-0</v>
      </c>
      <c r="B50" t="str">
        <f>PROPER(Hoja1!B50)</f>
        <v/>
      </c>
      <c r="C50" t="str">
        <f>PROPER(Hoja1!C50)</f>
        <v/>
      </c>
      <c r="D50" t="str">
        <f>PROPER(Hoja1!D50)</f>
        <v/>
      </c>
      <c r="E50">
        <f>Tabla1[[#This Row],[Fecha de Nacimiento]]</f>
        <v>0</v>
      </c>
      <c r="F50">
        <f>Tabla1[[#This Row],[Sexo]]</f>
        <v>0</v>
      </c>
      <c r="G50">
        <f>Tabla1[[#This Row],[Email]]</f>
        <v>0</v>
      </c>
      <c r="H50" s="2">
        <f>Tabla1[[#This Row],[Telefono]]</f>
        <v>0</v>
      </c>
      <c r="I50" s="2">
        <f>Tabla1[[#This Row],[Celular]]</f>
        <v>0</v>
      </c>
      <c r="J50">
        <f>Tabla1[[#This Row],[Dirección]]</f>
        <v>0</v>
      </c>
      <c r="K50">
        <f>Tabla1[[#This Row],[Comuna]]</f>
        <v>0</v>
      </c>
      <c r="L50">
        <f>Tabla1[[#This Row],[Quintil]]</f>
        <v>0</v>
      </c>
      <c r="M50">
        <f>Tabla1[[#This Row],[Escolaridad]]</f>
        <v>0</v>
      </c>
      <c r="N50" t="str">
        <f>CONCATENATE("[""",Tabla1[[#This Row],[Profesión 1]],""",""",Tabla1[[#This Row],[Profesión 2]],""",""",Tabla1[[#This Row],[Profesion 3]],"""]")</f>
        <v>["","",""]</v>
      </c>
      <c r="O50">
        <f>Tabla1[[#This Row],[Actividad]]</f>
        <v>0</v>
      </c>
      <c r="P50" t="str">
        <f>TEXT(Tabla1[[#This Row],[Rut Institución]], "0\.000\.000-0")</f>
        <v>0.000.000-0</v>
      </c>
      <c r="Q50">
        <f>Tabla1[[#This Row],[Cargo en la Institución]]</f>
        <v>0</v>
      </c>
      <c r="Y50" t="s">
        <v>62</v>
      </c>
    </row>
    <row r="51" spans="1:25">
      <c r="A51" t="str">
        <f>TEXT(Hoja1!A51, "0\.000\.000-0")</f>
        <v>0.000.000-0</v>
      </c>
      <c r="B51" t="str">
        <f>PROPER(Hoja1!B51)</f>
        <v/>
      </c>
      <c r="C51" t="str">
        <f>PROPER(Hoja1!C51)</f>
        <v/>
      </c>
      <c r="D51" t="str">
        <f>PROPER(Hoja1!D51)</f>
        <v/>
      </c>
      <c r="E51">
        <f>Tabla1[[#This Row],[Fecha de Nacimiento]]</f>
        <v>0</v>
      </c>
      <c r="F51">
        <f>Tabla1[[#This Row],[Sexo]]</f>
        <v>0</v>
      </c>
      <c r="G51">
        <f>Tabla1[[#This Row],[Email]]</f>
        <v>0</v>
      </c>
      <c r="H51" s="2">
        <f>Tabla1[[#This Row],[Telefono]]</f>
        <v>0</v>
      </c>
      <c r="I51" s="2">
        <f>Tabla1[[#This Row],[Celular]]</f>
        <v>0</v>
      </c>
      <c r="J51">
        <f>Tabla1[[#This Row],[Dirección]]</f>
        <v>0</v>
      </c>
      <c r="K51">
        <f>Tabla1[[#This Row],[Comuna]]</f>
        <v>0</v>
      </c>
      <c r="L51">
        <f>Tabla1[[#This Row],[Quintil]]</f>
        <v>0</v>
      </c>
      <c r="M51">
        <f>Tabla1[[#This Row],[Escolaridad]]</f>
        <v>0</v>
      </c>
      <c r="N51" t="str">
        <f>CONCATENATE("[""",Tabla1[[#This Row],[Profesión 1]],""",""",Tabla1[[#This Row],[Profesión 2]],""",""",Tabla1[[#This Row],[Profesion 3]],"""]")</f>
        <v>["","",""]</v>
      </c>
      <c r="O51">
        <f>Tabla1[[#This Row],[Actividad]]</f>
        <v>0</v>
      </c>
      <c r="P51" t="str">
        <f>TEXT(Tabla1[[#This Row],[Rut Institución]], "0\.000\.000-0")</f>
        <v>0.000.000-0</v>
      </c>
      <c r="Q51">
        <f>Tabla1[[#This Row],[Cargo en la Institución]]</f>
        <v>0</v>
      </c>
      <c r="Y51" t="s">
        <v>63</v>
      </c>
    </row>
    <row r="52" spans="1:25">
      <c r="A52" t="str">
        <f>TEXT(Hoja1!A52, "0\.000\.000-0")</f>
        <v>0.000.000-0</v>
      </c>
      <c r="B52" t="str">
        <f>PROPER(Hoja1!B52)</f>
        <v/>
      </c>
      <c r="C52" t="str">
        <f>PROPER(Hoja1!C52)</f>
        <v/>
      </c>
      <c r="D52" t="str">
        <f>PROPER(Hoja1!D52)</f>
        <v/>
      </c>
      <c r="E52">
        <f>Tabla1[[#This Row],[Fecha de Nacimiento]]</f>
        <v>0</v>
      </c>
      <c r="F52">
        <f>Tabla1[[#This Row],[Sexo]]</f>
        <v>0</v>
      </c>
      <c r="G52">
        <f>Tabla1[[#This Row],[Email]]</f>
        <v>0</v>
      </c>
      <c r="H52" s="2">
        <f>Tabla1[[#This Row],[Telefono]]</f>
        <v>0</v>
      </c>
      <c r="I52" s="2">
        <f>Tabla1[[#This Row],[Celular]]</f>
        <v>0</v>
      </c>
      <c r="J52">
        <f>Tabla1[[#This Row],[Dirección]]</f>
        <v>0</v>
      </c>
      <c r="K52">
        <f>Tabla1[[#This Row],[Comuna]]</f>
        <v>0</v>
      </c>
      <c r="L52">
        <f>Tabla1[[#This Row],[Quintil]]</f>
        <v>0</v>
      </c>
      <c r="M52">
        <f>Tabla1[[#This Row],[Escolaridad]]</f>
        <v>0</v>
      </c>
      <c r="N52" t="str">
        <f>CONCATENATE("[""",Tabla1[[#This Row],[Profesión 1]],""",""",Tabla1[[#This Row],[Profesión 2]],""",""",Tabla1[[#This Row],[Profesion 3]],"""]")</f>
        <v>["","",""]</v>
      </c>
      <c r="O52">
        <f>Tabla1[[#This Row],[Actividad]]</f>
        <v>0</v>
      </c>
      <c r="P52" t="str">
        <f>TEXT(Tabla1[[#This Row],[Rut Institución]], "0\.000\.000-0")</f>
        <v>0.000.000-0</v>
      </c>
      <c r="Q52">
        <f>Tabla1[[#This Row],[Cargo en la Institución]]</f>
        <v>0</v>
      </c>
      <c r="Y52" t="s">
        <v>64</v>
      </c>
    </row>
    <row r="53" spans="1:25">
      <c r="A53" t="str">
        <f>TEXT(Hoja1!A53, "0\.000\.000-0")</f>
        <v>0.000.000-0</v>
      </c>
      <c r="B53" t="str">
        <f>PROPER(Hoja1!B53)</f>
        <v/>
      </c>
      <c r="C53" t="str">
        <f>PROPER(Hoja1!C53)</f>
        <v/>
      </c>
      <c r="D53" t="str">
        <f>PROPER(Hoja1!D53)</f>
        <v/>
      </c>
      <c r="E53">
        <f>Tabla1[[#This Row],[Fecha de Nacimiento]]</f>
        <v>0</v>
      </c>
      <c r="F53">
        <f>Tabla1[[#This Row],[Sexo]]</f>
        <v>0</v>
      </c>
      <c r="G53">
        <f>Tabla1[[#This Row],[Email]]</f>
        <v>0</v>
      </c>
      <c r="H53" s="2">
        <f>Tabla1[[#This Row],[Telefono]]</f>
        <v>0</v>
      </c>
      <c r="I53" s="2">
        <f>Tabla1[[#This Row],[Celular]]</f>
        <v>0</v>
      </c>
      <c r="J53">
        <f>Tabla1[[#This Row],[Dirección]]</f>
        <v>0</v>
      </c>
      <c r="K53">
        <f>Tabla1[[#This Row],[Comuna]]</f>
        <v>0</v>
      </c>
      <c r="L53">
        <f>Tabla1[[#This Row],[Quintil]]</f>
        <v>0</v>
      </c>
      <c r="M53">
        <f>Tabla1[[#This Row],[Escolaridad]]</f>
        <v>0</v>
      </c>
      <c r="N53" t="str">
        <f>CONCATENATE("[""",Tabla1[[#This Row],[Profesión 1]],""",""",Tabla1[[#This Row],[Profesión 2]],""",""",Tabla1[[#This Row],[Profesion 3]],"""]")</f>
        <v>["","",""]</v>
      </c>
      <c r="O53">
        <f>Tabla1[[#This Row],[Actividad]]</f>
        <v>0</v>
      </c>
      <c r="P53" t="str">
        <f>TEXT(Tabla1[[#This Row],[Rut Institución]], "0\.000\.000-0")</f>
        <v>0.000.000-0</v>
      </c>
      <c r="Q53">
        <f>Tabla1[[#This Row],[Cargo en la Institución]]</f>
        <v>0</v>
      </c>
      <c r="Y53" t="s">
        <v>65</v>
      </c>
    </row>
    <row r="54" spans="1:25">
      <c r="A54" t="str">
        <f>TEXT(Hoja1!A54, "0\.000\.000-0")</f>
        <v>0.000.000-0</v>
      </c>
      <c r="B54" t="str">
        <f>PROPER(Hoja1!B54)</f>
        <v/>
      </c>
      <c r="C54" t="str">
        <f>PROPER(Hoja1!C54)</f>
        <v/>
      </c>
      <c r="D54" t="str">
        <f>PROPER(Hoja1!D54)</f>
        <v/>
      </c>
      <c r="E54">
        <f>Tabla1[[#This Row],[Fecha de Nacimiento]]</f>
        <v>0</v>
      </c>
      <c r="F54">
        <f>Tabla1[[#This Row],[Sexo]]</f>
        <v>0</v>
      </c>
      <c r="G54">
        <f>Tabla1[[#This Row],[Email]]</f>
        <v>0</v>
      </c>
      <c r="H54" s="2">
        <f>Tabla1[[#This Row],[Telefono]]</f>
        <v>0</v>
      </c>
      <c r="I54" s="2">
        <f>Tabla1[[#This Row],[Celular]]</f>
        <v>0</v>
      </c>
      <c r="J54">
        <f>Tabla1[[#This Row],[Dirección]]</f>
        <v>0</v>
      </c>
      <c r="K54">
        <f>Tabla1[[#This Row],[Comuna]]</f>
        <v>0</v>
      </c>
      <c r="L54">
        <f>Tabla1[[#This Row],[Quintil]]</f>
        <v>0</v>
      </c>
      <c r="M54">
        <f>Tabla1[[#This Row],[Escolaridad]]</f>
        <v>0</v>
      </c>
      <c r="N54" t="str">
        <f>CONCATENATE("[""",Tabla1[[#This Row],[Profesión 1]],""",""",Tabla1[[#This Row],[Profesión 2]],""",""",Tabla1[[#This Row],[Profesion 3]],"""]")</f>
        <v>["","",""]</v>
      </c>
      <c r="O54">
        <f>Tabla1[[#This Row],[Actividad]]</f>
        <v>0</v>
      </c>
      <c r="P54" t="str">
        <f>TEXT(Tabla1[[#This Row],[Rut Institución]], "0\.000\.000-0")</f>
        <v>0.000.000-0</v>
      </c>
      <c r="Q54">
        <f>Tabla1[[#This Row],[Cargo en la Institución]]</f>
        <v>0</v>
      </c>
      <c r="Y54" t="s">
        <v>66</v>
      </c>
    </row>
    <row r="55" spans="1:25">
      <c r="A55" t="str">
        <f>TEXT(Hoja1!A55, "0\.000\.000-0")</f>
        <v>0.000.000-0</v>
      </c>
      <c r="B55" t="str">
        <f>PROPER(Hoja1!B55)</f>
        <v/>
      </c>
      <c r="C55" t="str">
        <f>PROPER(Hoja1!C55)</f>
        <v/>
      </c>
      <c r="D55" t="str">
        <f>PROPER(Hoja1!D55)</f>
        <v/>
      </c>
      <c r="E55">
        <f>Tabla1[[#This Row],[Fecha de Nacimiento]]</f>
        <v>0</v>
      </c>
      <c r="F55">
        <f>Tabla1[[#This Row],[Sexo]]</f>
        <v>0</v>
      </c>
      <c r="G55">
        <f>Tabla1[[#This Row],[Email]]</f>
        <v>0</v>
      </c>
      <c r="H55" s="2">
        <f>Tabla1[[#This Row],[Telefono]]</f>
        <v>0</v>
      </c>
      <c r="I55" s="2">
        <f>Tabla1[[#This Row],[Celular]]</f>
        <v>0</v>
      </c>
      <c r="J55">
        <f>Tabla1[[#This Row],[Dirección]]</f>
        <v>0</v>
      </c>
      <c r="K55">
        <f>Tabla1[[#This Row],[Comuna]]</f>
        <v>0</v>
      </c>
      <c r="L55">
        <f>Tabla1[[#This Row],[Quintil]]</f>
        <v>0</v>
      </c>
      <c r="M55">
        <f>Tabla1[[#This Row],[Escolaridad]]</f>
        <v>0</v>
      </c>
      <c r="N55" t="str">
        <f>CONCATENATE("[""",Tabla1[[#This Row],[Profesión 1]],""",""",Tabla1[[#This Row],[Profesión 2]],""",""",Tabla1[[#This Row],[Profesion 3]],"""]")</f>
        <v>["","",""]</v>
      </c>
      <c r="O55">
        <f>Tabla1[[#This Row],[Actividad]]</f>
        <v>0</v>
      </c>
      <c r="P55" t="str">
        <f>TEXT(Tabla1[[#This Row],[Rut Institución]], "0\.000\.000-0")</f>
        <v>0.000.000-0</v>
      </c>
      <c r="Q55">
        <f>Tabla1[[#This Row],[Cargo en la Institución]]</f>
        <v>0</v>
      </c>
      <c r="Y55" t="s">
        <v>67</v>
      </c>
    </row>
    <row r="56" spans="1:25">
      <c r="A56" t="str">
        <f>TEXT(Hoja1!A56, "0\.000\.000-0")</f>
        <v>0.000.000-0</v>
      </c>
      <c r="B56" t="str">
        <f>PROPER(Hoja1!B56)</f>
        <v/>
      </c>
      <c r="C56" t="str">
        <f>PROPER(Hoja1!C56)</f>
        <v/>
      </c>
      <c r="D56" t="str">
        <f>PROPER(Hoja1!D56)</f>
        <v/>
      </c>
      <c r="E56">
        <f>Tabla1[[#This Row],[Fecha de Nacimiento]]</f>
        <v>0</v>
      </c>
      <c r="F56">
        <f>Tabla1[[#This Row],[Sexo]]</f>
        <v>0</v>
      </c>
      <c r="G56">
        <f>Tabla1[[#This Row],[Email]]</f>
        <v>0</v>
      </c>
      <c r="H56" s="2">
        <f>Tabla1[[#This Row],[Telefono]]</f>
        <v>0</v>
      </c>
      <c r="I56" s="2">
        <f>Tabla1[[#This Row],[Celular]]</f>
        <v>0</v>
      </c>
      <c r="J56">
        <f>Tabla1[[#This Row],[Dirección]]</f>
        <v>0</v>
      </c>
      <c r="K56">
        <f>Tabla1[[#This Row],[Comuna]]</f>
        <v>0</v>
      </c>
      <c r="L56">
        <f>Tabla1[[#This Row],[Quintil]]</f>
        <v>0</v>
      </c>
      <c r="M56">
        <f>Tabla1[[#This Row],[Escolaridad]]</f>
        <v>0</v>
      </c>
      <c r="N56" t="str">
        <f>CONCATENATE("[""",Tabla1[[#This Row],[Profesión 1]],""",""",Tabla1[[#This Row],[Profesión 2]],""",""",Tabla1[[#This Row],[Profesion 3]],"""]")</f>
        <v>["","",""]</v>
      </c>
      <c r="O56">
        <f>Tabla1[[#This Row],[Actividad]]</f>
        <v>0</v>
      </c>
      <c r="P56" t="str">
        <f>TEXT(Tabla1[[#This Row],[Rut Institución]], "0\.000\.000-0")</f>
        <v>0.000.000-0</v>
      </c>
      <c r="Q56">
        <f>Tabla1[[#This Row],[Cargo en la Institución]]</f>
        <v>0</v>
      </c>
      <c r="Y56" t="s">
        <v>68</v>
      </c>
    </row>
    <row r="57" spans="1:25">
      <c r="A57" t="str">
        <f>TEXT(Hoja1!A57, "0\.000\.000-0")</f>
        <v>0.000.000-0</v>
      </c>
      <c r="B57" t="str">
        <f>PROPER(Hoja1!B57)</f>
        <v/>
      </c>
      <c r="C57" t="str">
        <f>PROPER(Hoja1!C57)</f>
        <v/>
      </c>
      <c r="D57" t="str">
        <f>PROPER(Hoja1!D57)</f>
        <v/>
      </c>
      <c r="E57">
        <f>Tabla1[[#This Row],[Fecha de Nacimiento]]</f>
        <v>0</v>
      </c>
      <c r="F57">
        <f>Tabla1[[#This Row],[Sexo]]</f>
        <v>0</v>
      </c>
      <c r="G57">
        <f>Tabla1[[#This Row],[Email]]</f>
        <v>0</v>
      </c>
      <c r="H57" s="2">
        <f>Tabla1[[#This Row],[Telefono]]</f>
        <v>0</v>
      </c>
      <c r="I57" s="2">
        <f>Tabla1[[#This Row],[Celular]]</f>
        <v>0</v>
      </c>
      <c r="J57">
        <f>Tabla1[[#This Row],[Dirección]]</f>
        <v>0</v>
      </c>
      <c r="K57">
        <f>Tabla1[[#This Row],[Comuna]]</f>
        <v>0</v>
      </c>
      <c r="L57">
        <f>Tabla1[[#This Row],[Quintil]]</f>
        <v>0</v>
      </c>
      <c r="M57">
        <f>Tabla1[[#This Row],[Escolaridad]]</f>
        <v>0</v>
      </c>
      <c r="N57" t="str">
        <f>CONCATENATE("[""",Tabla1[[#This Row],[Profesión 1]],""",""",Tabla1[[#This Row],[Profesión 2]],""",""",Tabla1[[#This Row],[Profesion 3]],"""]")</f>
        <v>["","",""]</v>
      </c>
      <c r="O57">
        <f>Tabla1[[#This Row],[Actividad]]</f>
        <v>0</v>
      </c>
      <c r="P57" t="str">
        <f>TEXT(Tabla1[[#This Row],[Rut Institución]], "0\.000\.000-0")</f>
        <v>0.000.000-0</v>
      </c>
      <c r="Q57">
        <f>Tabla1[[#This Row],[Cargo en la Institución]]</f>
        <v>0</v>
      </c>
      <c r="Y57" t="s">
        <v>69</v>
      </c>
    </row>
    <row r="58" spans="1:25">
      <c r="A58" t="str">
        <f>TEXT(Hoja1!A58, "0\.000\.000-0")</f>
        <v>0.000.000-0</v>
      </c>
      <c r="B58" t="str">
        <f>PROPER(Hoja1!B58)</f>
        <v/>
      </c>
      <c r="C58" t="str">
        <f>PROPER(Hoja1!C58)</f>
        <v/>
      </c>
      <c r="D58" t="str">
        <f>PROPER(Hoja1!D58)</f>
        <v/>
      </c>
      <c r="E58">
        <f>Tabla1[[#This Row],[Fecha de Nacimiento]]</f>
        <v>0</v>
      </c>
      <c r="F58">
        <f>Tabla1[[#This Row],[Sexo]]</f>
        <v>0</v>
      </c>
      <c r="G58">
        <f>Tabla1[[#This Row],[Email]]</f>
        <v>0</v>
      </c>
      <c r="H58" s="2">
        <f>Tabla1[[#This Row],[Telefono]]</f>
        <v>0</v>
      </c>
      <c r="I58" s="2">
        <f>Tabla1[[#This Row],[Celular]]</f>
        <v>0</v>
      </c>
      <c r="J58">
        <f>Tabla1[[#This Row],[Dirección]]</f>
        <v>0</v>
      </c>
      <c r="K58">
        <f>Tabla1[[#This Row],[Comuna]]</f>
        <v>0</v>
      </c>
      <c r="L58">
        <f>Tabla1[[#This Row],[Quintil]]</f>
        <v>0</v>
      </c>
      <c r="M58">
        <f>Tabla1[[#This Row],[Escolaridad]]</f>
        <v>0</v>
      </c>
      <c r="N58" t="str">
        <f>CONCATENATE("[""",Tabla1[[#This Row],[Profesión 1]],""",""",Tabla1[[#This Row],[Profesión 2]],""",""",Tabla1[[#This Row],[Profesion 3]],"""]")</f>
        <v>["","",""]</v>
      </c>
      <c r="O58">
        <f>Tabla1[[#This Row],[Actividad]]</f>
        <v>0</v>
      </c>
      <c r="P58" t="str">
        <f>TEXT(Tabla1[[#This Row],[Rut Institución]], "0\.000\.000-0")</f>
        <v>0.000.000-0</v>
      </c>
      <c r="Q58">
        <f>Tabla1[[#This Row],[Cargo en la Institución]]</f>
        <v>0</v>
      </c>
      <c r="Y58" t="s">
        <v>70</v>
      </c>
    </row>
    <row r="59" spans="1:25">
      <c r="A59" t="str">
        <f>TEXT(Hoja1!A59, "0\.000\.000-0")</f>
        <v>0.000.000-0</v>
      </c>
      <c r="B59" t="str">
        <f>PROPER(Hoja1!B59)</f>
        <v/>
      </c>
      <c r="C59" t="str">
        <f>PROPER(Hoja1!C59)</f>
        <v/>
      </c>
      <c r="D59" t="str">
        <f>PROPER(Hoja1!D59)</f>
        <v/>
      </c>
      <c r="E59">
        <f>Tabla1[[#This Row],[Fecha de Nacimiento]]</f>
        <v>0</v>
      </c>
      <c r="F59">
        <f>Tabla1[[#This Row],[Sexo]]</f>
        <v>0</v>
      </c>
      <c r="G59">
        <f>Tabla1[[#This Row],[Email]]</f>
        <v>0</v>
      </c>
      <c r="H59" s="2">
        <f>Tabla1[[#This Row],[Telefono]]</f>
        <v>0</v>
      </c>
      <c r="I59" s="2">
        <f>Tabla1[[#This Row],[Celular]]</f>
        <v>0</v>
      </c>
      <c r="J59">
        <f>Tabla1[[#This Row],[Dirección]]</f>
        <v>0</v>
      </c>
      <c r="K59">
        <f>Tabla1[[#This Row],[Comuna]]</f>
        <v>0</v>
      </c>
      <c r="L59">
        <f>Tabla1[[#This Row],[Quintil]]</f>
        <v>0</v>
      </c>
      <c r="M59">
        <f>Tabla1[[#This Row],[Escolaridad]]</f>
        <v>0</v>
      </c>
      <c r="N59" t="str">
        <f>CONCATENATE("[""",Tabla1[[#This Row],[Profesión 1]],""",""",Tabla1[[#This Row],[Profesión 2]],""",""",Tabla1[[#This Row],[Profesion 3]],"""]")</f>
        <v>["","",""]</v>
      </c>
      <c r="O59">
        <f>Tabla1[[#This Row],[Actividad]]</f>
        <v>0</v>
      </c>
      <c r="P59" t="str">
        <f>TEXT(Tabla1[[#This Row],[Rut Institución]], "0\.000\.000-0")</f>
        <v>0.000.000-0</v>
      </c>
      <c r="Q59">
        <f>Tabla1[[#This Row],[Cargo en la Institución]]</f>
        <v>0</v>
      </c>
      <c r="Y59" t="s">
        <v>71</v>
      </c>
    </row>
    <row r="60" spans="1:25">
      <c r="A60" t="str">
        <f>TEXT(Hoja1!A60, "0\.000\.000-0")</f>
        <v>0.000.000-0</v>
      </c>
      <c r="B60" t="str">
        <f>PROPER(Hoja1!B60)</f>
        <v/>
      </c>
      <c r="C60" t="str">
        <f>PROPER(Hoja1!C60)</f>
        <v/>
      </c>
      <c r="D60" t="str">
        <f>PROPER(Hoja1!D60)</f>
        <v/>
      </c>
      <c r="E60">
        <f>Tabla1[[#This Row],[Fecha de Nacimiento]]</f>
        <v>0</v>
      </c>
      <c r="F60">
        <f>Tabla1[[#This Row],[Sexo]]</f>
        <v>0</v>
      </c>
      <c r="G60">
        <f>Tabla1[[#This Row],[Email]]</f>
        <v>0</v>
      </c>
      <c r="H60" s="2">
        <f>Tabla1[[#This Row],[Telefono]]</f>
        <v>0</v>
      </c>
      <c r="I60" s="2">
        <f>Tabla1[[#This Row],[Celular]]</f>
        <v>0</v>
      </c>
      <c r="J60">
        <f>Tabla1[[#This Row],[Dirección]]</f>
        <v>0</v>
      </c>
      <c r="K60">
        <f>Tabla1[[#This Row],[Comuna]]</f>
        <v>0</v>
      </c>
      <c r="L60">
        <f>Tabla1[[#This Row],[Quintil]]</f>
        <v>0</v>
      </c>
      <c r="M60">
        <f>Tabla1[[#This Row],[Escolaridad]]</f>
        <v>0</v>
      </c>
      <c r="N60" t="str">
        <f>CONCATENATE("[""",Tabla1[[#This Row],[Profesión 1]],""",""",Tabla1[[#This Row],[Profesión 2]],""",""",Tabla1[[#This Row],[Profesion 3]],"""]")</f>
        <v>["","",""]</v>
      </c>
      <c r="O60">
        <f>Tabla1[[#This Row],[Actividad]]</f>
        <v>0</v>
      </c>
      <c r="P60" t="str">
        <f>TEXT(Tabla1[[#This Row],[Rut Institución]], "0\.000\.000-0")</f>
        <v>0.000.000-0</v>
      </c>
      <c r="Q60">
        <f>Tabla1[[#This Row],[Cargo en la Institución]]</f>
        <v>0</v>
      </c>
      <c r="Y60" t="s">
        <v>72</v>
      </c>
    </row>
    <row r="61" spans="1:25">
      <c r="A61" t="str">
        <f>TEXT(Hoja1!A61, "0\.000\.000-0")</f>
        <v>0.000.000-0</v>
      </c>
      <c r="B61" t="str">
        <f>PROPER(Hoja1!B61)</f>
        <v/>
      </c>
      <c r="C61" t="str">
        <f>PROPER(Hoja1!C61)</f>
        <v/>
      </c>
      <c r="D61" t="str">
        <f>PROPER(Hoja1!D61)</f>
        <v/>
      </c>
      <c r="E61">
        <f>Tabla1[[#This Row],[Fecha de Nacimiento]]</f>
        <v>0</v>
      </c>
      <c r="F61">
        <f>Tabla1[[#This Row],[Sexo]]</f>
        <v>0</v>
      </c>
      <c r="G61">
        <f>Tabla1[[#This Row],[Email]]</f>
        <v>0</v>
      </c>
      <c r="H61" s="2">
        <f>Tabla1[[#This Row],[Telefono]]</f>
        <v>0</v>
      </c>
      <c r="I61" s="2">
        <f>Tabla1[[#This Row],[Celular]]</f>
        <v>0</v>
      </c>
      <c r="J61">
        <f>Tabla1[[#This Row],[Dirección]]</f>
        <v>0</v>
      </c>
      <c r="K61">
        <f>Tabla1[[#This Row],[Comuna]]</f>
        <v>0</v>
      </c>
      <c r="L61">
        <f>Tabla1[[#This Row],[Quintil]]</f>
        <v>0</v>
      </c>
      <c r="M61">
        <f>Tabla1[[#This Row],[Escolaridad]]</f>
        <v>0</v>
      </c>
      <c r="N61" t="str">
        <f>CONCATENATE("[""",Tabla1[[#This Row],[Profesión 1]],""",""",Tabla1[[#This Row],[Profesión 2]],""",""",Tabla1[[#This Row],[Profesion 3]],"""]")</f>
        <v>["","",""]</v>
      </c>
      <c r="O61">
        <f>Tabla1[[#This Row],[Actividad]]</f>
        <v>0</v>
      </c>
      <c r="P61" t="str">
        <f>TEXT(Tabla1[[#This Row],[Rut Institución]], "0\.000\.000-0")</f>
        <v>0.000.000-0</v>
      </c>
      <c r="Q61">
        <f>Tabla1[[#This Row],[Cargo en la Institución]]</f>
        <v>0</v>
      </c>
      <c r="Y61" t="s">
        <v>73</v>
      </c>
    </row>
    <row r="62" spans="1:25">
      <c r="A62" t="str">
        <f>TEXT(Hoja1!A62, "0\.000\.000-0")</f>
        <v>0.000.000-0</v>
      </c>
      <c r="B62" t="str">
        <f>PROPER(Hoja1!B62)</f>
        <v/>
      </c>
      <c r="C62" t="str">
        <f>PROPER(Hoja1!C62)</f>
        <v/>
      </c>
      <c r="D62" t="str">
        <f>PROPER(Hoja1!D62)</f>
        <v/>
      </c>
      <c r="E62">
        <f>Tabla1[[#This Row],[Fecha de Nacimiento]]</f>
        <v>0</v>
      </c>
      <c r="F62">
        <f>Tabla1[[#This Row],[Sexo]]</f>
        <v>0</v>
      </c>
      <c r="G62">
        <f>Tabla1[[#This Row],[Email]]</f>
        <v>0</v>
      </c>
      <c r="H62" s="2">
        <f>Tabla1[[#This Row],[Telefono]]</f>
        <v>0</v>
      </c>
      <c r="I62" s="2">
        <f>Tabla1[[#This Row],[Celular]]</f>
        <v>0</v>
      </c>
      <c r="J62">
        <f>Tabla1[[#This Row],[Dirección]]</f>
        <v>0</v>
      </c>
      <c r="K62">
        <f>Tabla1[[#This Row],[Comuna]]</f>
        <v>0</v>
      </c>
      <c r="L62">
        <f>Tabla1[[#This Row],[Quintil]]</f>
        <v>0</v>
      </c>
      <c r="M62">
        <f>Tabla1[[#This Row],[Escolaridad]]</f>
        <v>0</v>
      </c>
      <c r="N62" t="str">
        <f>CONCATENATE("[""",Tabla1[[#This Row],[Profesión 1]],""",""",Tabla1[[#This Row],[Profesión 2]],""",""",Tabla1[[#This Row],[Profesion 3]],"""]")</f>
        <v>["","",""]</v>
      </c>
      <c r="O62">
        <f>Tabla1[[#This Row],[Actividad]]</f>
        <v>0</v>
      </c>
      <c r="P62" t="str">
        <f>TEXT(Tabla1[[#This Row],[Rut Institución]], "0\.000\.000-0")</f>
        <v>0.000.000-0</v>
      </c>
      <c r="Q62">
        <f>Tabla1[[#This Row],[Cargo en la Institución]]</f>
        <v>0</v>
      </c>
      <c r="Y62" t="s">
        <v>74</v>
      </c>
    </row>
    <row r="63" spans="1:25">
      <c r="A63" t="str">
        <f>TEXT(Hoja1!A63, "0\.000\.000-0")</f>
        <v>0.000.000-0</v>
      </c>
      <c r="B63" t="str">
        <f>PROPER(Hoja1!B63)</f>
        <v/>
      </c>
      <c r="C63" t="str">
        <f>PROPER(Hoja1!C63)</f>
        <v/>
      </c>
      <c r="D63" t="str">
        <f>PROPER(Hoja1!D63)</f>
        <v/>
      </c>
      <c r="E63">
        <f>Tabla1[[#This Row],[Fecha de Nacimiento]]</f>
        <v>0</v>
      </c>
      <c r="F63">
        <f>Tabla1[[#This Row],[Sexo]]</f>
        <v>0</v>
      </c>
      <c r="G63">
        <f>Tabla1[[#This Row],[Email]]</f>
        <v>0</v>
      </c>
      <c r="H63" s="2">
        <f>Tabla1[[#This Row],[Telefono]]</f>
        <v>0</v>
      </c>
      <c r="I63" s="2">
        <f>Tabla1[[#This Row],[Celular]]</f>
        <v>0</v>
      </c>
      <c r="J63">
        <f>Tabla1[[#This Row],[Dirección]]</f>
        <v>0</v>
      </c>
      <c r="K63">
        <f>Tabla1[[#This Row],[Comuna]]</f>
        <v>0</v>
      </c>
      <c r="L63">
        <f>Tabla1[[#This Row],[Quintil]]</f>
        <v>0</v>
      </c>
      <c r="M63">
        <f>Tabla1[[#This Row],[Escolaridad]]</f>
        <v>0</v>
      </c>
      <c r="N63" t="str">
        <f>CONCATENATE("[""",Tabla1[[#This Row],[Profesión 1]],""",""",Tabla1[[#This Row],[Profesión 2]],""",""",Tabla1[[#This Row],[Profesion 3]],"""]")</f>
        <v>["","",""]</v>
      </c>
      <c r="O63">
        <f>Tabla1[[#This Row],[Actividad]]</f>
        <v>0</v>
      </c>
      <c r="P63" t="str">
        <f>TEXT(Tabla1[[#This Row],[Rut Institución]], "0\.000\.000-0")</f>
        <v>0.000.000-0</v>
      </c>
      <c r="Q63">
        <f>Tabla1[[#This Row],[Cargo en la Institución]]</f>
        <v>0</v>
      </c>
      <c r="Y63" t="s">
        <v>75</v>
      </c>
    </row>
    <row r="64" spans="1:25">
      <c r="A64" t="str">
        <f>TEXT(Hoja1!A64, "0\.000\.000-0")</f>
        <v>0.000.000-0</v>
      </c>
      <c r="B64" t="str">
        <f>PROPER(Hoja1!B64)</f>
        <v/>
      </c>
      <c r="C64" t="str">
        <f>PROPER(Hoja1!C64)</f>
        <v/>
      </c>
      <c r="D64" t="str">
        <f>PROPER(Hoja1!D64)</f>
        <v/>
      </c>
      <c r="E64">
        <f>Tabla1[[#This Row],[Fecha de Nacimiento]]</f>
        <v>0</v>
      </c>
      <c r="F64">
        <f>Tabla1[[#This Row],[Sexo]]</f>
        <v>0</v>
      </c>
      <c r="G64">
        <f>Tabla1[[#This Row],[Email]]</f>
        <v>0</v>
      </c>
      <c r="H64" s="2">
        <f>Tabla1[[#This Row],[Telefono]]</f>
        <v>0</v>
      </c>
      <c r="I64" s="2">
        <f>Tabla1[[#This Row],[Celular]]</f>
        <v>0</v>
      </c>
      <c r="J64">
        <f>Tabla1[[#This Row],[Dirección]]</f>
        <v>0</v>
      </c>
      <c r="K64">
        <f>Tabla1[[#This Row],[Comuna]]</f>
        <v>0</v>
      </c>
      <c r="L64">
        <f>Tabla1[[#This Row],[Quintil]]</f>
        <v>0</v>
      </c>
      <c r="M64">
        <f>Tabla1[[#This Row],[Escolaridad]]</f>
        <v>0</v>
      </c>
      <c r="N64" t="str">
        <f>CONCATENATE("[""",Tabla1[[#This Row],[Profesión 1]],""",""",Tabla1[[#This Row],[Profesión 2]],""",""",Tabla1[[#This Row],[Profesion 3]],"""]")</f>
        <v>["","",""]</v>
      </c>
      <c r="O64">
        <f>Tabla1[[#This Row],[Actividad]]</f>
        <v>0</v>
      </c>
      <c r="P64" t="str">
        <f>TEXT(Tabla1[[#This Row],[Rut Institución]], "0\.000\.000-0")</f>
        <v>0.000.000-0</v>
      </c>
      <c r="Q64">
        <f>Tabla1[[#This Row],[Cargo en la Institución]]</f>
        <v>0</v>
      </c>
      <c r="Y64" t="s">
        <v>76</v>
      </c>
    </row>
    <row r="65" spans="1:25">
      <c r="A65" t="str">
        <f>TEXT(Hoja1!A65, "0\.000\.000-0")</f>
        <v>0.000.000-0</v>
      </c>
      <c r="B65" t="str">
        <f>PROPER(Hoja1!B65)</f>
        <v/>
      </c>
      <c r="C65" t="str">
        <f>PROPER(Hoja1!C65)</f>
        <v/>
      </c>
      <c r="D65" t="str">
        <f>PROPER(Hoja1!D65)</f>
        <v/>
      </c>
      <c r="E65">
        <f>Tabla1[[#This Row],[Fecha de Nacimiento]]</f>
        <v>0</v>
      </c>
      <c r="F65">
        <f>Tabla1[[#This Row],[Sexo]]</f>
        <v>0</v>
      </c>
      <c r="G65">
        <f>Tabla1[[#This Row],[Email]]</f>
        <v>0</v>
      </c>
      <c r="H65" s="2">
        <f>Tabla1[[#This Row],[Telefono]]</f>
        <v>0</v>
      </c>
      <c r="I65" s="2">
        <f>Tabla1[[#This Row],[Celular]]</f>
        <v>0</v>
      </c>
      <c r="J65">
        <f>Tabla1[[#This Row],[Dirección]]</f>
        <v>0</v>
      </c>
      <c r="K65">
        <f>Tabla1[[#This Row],[Comuna]]</f>
        <v>0</v>
      </c>
      <c r="L65">
        <f>Tabla1[[#This Row],[Quintil]]</f>
        <v>0</v>
      </c>
      <c r="M65">
        <f>Tabla1[[#This Row],[Escolaridad]]</f>
        <v>0</v>
      </c>
      <c r="N65" t="str">
        <f>CONCATENATE("[""",Tabla1[[#This Row],[Profesión 1]],""",""",Tabla1[[#This Row],[Profesión 2]],""",""",Tabla1[[#This Row],[Profesion 3]],"""]")</f>
        <v>["","",""]</v>
      </c>
      <c r="O65">
        <f>Tabla1[[#This Row],[Actividad]]</f>
        <v>0</v>
      </c>
      <c r="P65" t="str">
        <f>TEXT(Tabla1[[#This Row],[Rut Institución]], "0\.000\.000-0")</f>
        <v>0.000.000-0</v>
      </c>
      <c r="Q65">
        <f>Tabla1[[#This Row],[Cargo en la Institución]]</f>
        <v>0</v>
      </c>
      <c r="Y65" t="s">
        <v>77</v>
      </c>
    </row>
    <row r="66" spans="1:25">
      <c r="A66" t="str">
        <f>TEXT(Hoja1!A66, "0\.000\.000-0")</f>
        <v>0.000.000-0</v>
      </c>
      <c r="B66" t="str">
        <f>PROPER(Hoja1!B66)</f>
        <v/>
      </c>
      <c r="C66" t="str">
        <f>PROPER(Hoja1!C66)</f>
        <v/>
      </c>
      <c r="D66" t="str">
        <f>PROPER(Hoja1!D66)</f>
        <v/>
      </c>
      <c r="E66">
        <f>Tabla1[[#This Row],[Fecha de Nacimiento]]</f>
        <v>0</v>
      </c>
      <c r="F66">
        <f>Tabla1[[#This Row],[Sexo]]</f>
        <v>0</v>
      </c>
      <c r="G66">
        <f>Tabla1[[#This Row],[Email]]</f>
        <v>0</v>
      </c>
      <c r="H66" s="2">
        <f>Tabla1[[#This Row],[Telefono]]</f>
        <v>0</v>
      </c>
      <c r="I66" s="2">
        <f>Tabla1[[#This Row],[Celular]]</f>
        <v>0</v>
      </c>
      <c r="J66">
        <f>Tabla1[[#This Row],[Dirección]]</f>
        <v>0</v>
      </c>
      <c r="K66">
        <f>Tabla1[[#This Row],[Comuna]]</f>
        <v>0</v>
      </c>
      <c r="L66">
        <f>Tabla1[[#This Row],[Quintil]]</f>
        <v>0</v>
      </c>
      <c r="M66">
        <f>Tabla1[[#This Row],[Escolaridad]]</f>
        <v>0</v>
      </c>
      <c r="N66" t="str">
        <f>CONCATENATE("[""",Tabla1[[#This Row],[Profesión 1]],""",""",Tabla1[[#This Row],[Profesión 2]],""",""",Tabla1[[#This Row],[Profesion 3]],"""]")</f>
        <v>["","",""]</v>
      </c>
      <c r="O66">
        <f>Tabla1[[#This Row],[Actividad]]</f>
        <v>0</v>
      </c>
      <c r="P66" t="str">
        <f>TEXT(Tabla1[[#This Row],[Rut Institución]], "0\.000\.000-0")</f>
        <v>0.000.000-0</v>
      </c>
      <c r="Q66">
        <f>Tabla1[[#This Row],[Cargo en la Institución]]</f>
        <v>0</v>
      </c>
      <c r="Y66" t="s">
        <v>78</v>
      </c>
    </row>
    <row r="67" spans="1:25">
      <c r="A67" t="str">
        <f>TEXT(Hoja1!A67, "0\.000\.000-0")</f>
        <v>0.000.000-0</v>
      </c>
      <c r="B67" t="str">
        <f>PROPER(Hoja1!B67)</f>
        <v/>
      </c>
      <c r="C67" t="str">
        <f>PROPER(Hoja1!C67)</f>
        <v/>
      </c>
      <c r="D67" t="str">
        <f>PROPER(Hoja1!D67)</f>
        <v/>
      </c>
      <c r="E67">
        <f>Tabla1[[#This Row],[Fecha de Nacimiento]]</f>
        <v>0</v>
      </c>
      <c r="F67">
        <f>Tabla1[[#This Row],[Sexo]]</f>
        <v>0</v>
      </c>
      <c r="G67">
        <f>Tabla1[[#This Row],[Email]]</f>
        <v>0</v>
      </c>
      <c r="H67" s="2">
        <f>Tabla1[[#This Row],[Telefono]]</f>
        <v>0</v>
      </c>
      <c r="I67" s="2">
        <f>Tabla1[[#This Row],[Celular]]</f>
        <v>0</v>
      </c>
      <c r="J67">
        <f>Tabla1[[#This Row],[Dirección]]</f>
        <v>0</v>
      </c>
      <c r="K67">
        <f>Tabla1[[#This Row],[Comuna]]</f>
        <v>0</v>
      </c>
      <c r="L67">
        <f>Tabla1[[#This Row],[Quintil]]</f>
        <v>0</v>
      </c>
      <c r="M67">
        <f>Tabla1[[#This Row],[Escolaridad]]</f>
        <v>0</v>
      </c>
      <c r="N67" t="str">
        <f>CONCATENATE("[""",Tabla1[[#This Row],[Profesión 1]],""",""",Tabla1[[#This Row],[Profesión 2]],""",""",Tabla1[[#This Row],[Profesion 3]],"""]")</f>
        <v>["","",""]</v>
      </c>
      <c r="O67">
        <f>Tabla1[[#This Row],[Actividad]]</f>
        <v>0</v>
      </c>
      <c r="P67" t="str">
        <f>TEXT(Tabla1[[#This Row],[Rut Institución]], "0\.000\.000-0")</f>
        <v>0.000.000-0</v>
      </c>
      <c r="Q67">
        <f>Tabla1[[#This Row],[Cargo en la Institución]]</f>
        <v>0</v>
      </c>
      <c r="Y67" t="s">
        <v>79</v>
      </c>
    </row>
    <row r="68" spans="1:25">
      <c r="A68" t="str">
        <f>TEXT(Hoja1!A68, "0\.000\.000-0")</f>
        <v>0.000.000-0</v>
      </c>
      <c r="B68" t="str">
        <f>PROPER(Hoja1!B68)</f>
        <v/>
      </c>
      <c r="C68" t="str">
        <f>PROPER(Hoja1!C68)</f>
        <v/>
      </c>
      <c r="D68" t="str">
        <f>PROPER(Hoja1!D68)</f>
        <v/>
      </c>
      <c r="E68">
        <f>Tabla1[[#This Row],[Fecha de Nacimiento]]</f>
        <v>0</v>
      </c>
      <c r="F68">
        <f>Tabla1[[#This Row],[Sexo]]</f>
        <v>0</v>
      </c>
      <c r="G68">
        <f>Tabla1[[#This Row],[Email]]</f>
        <v>0</v>
      </c>
      <c r="H68" s="2">
        <f>Tabla1[[#This Row],[Telefono]]</f>
        <v>0</v>
      </c>
      <c r="I68" s="2">
        <f>Tabla1[[#This Row],[Celular]]</f>
        <v>0</v>
      </c>
      <c r="J68">
        <f>Tabla1[[#This Row],[Dirección]]</f>
        <v>0</v>
      </c>
      <c r="K68">
        <f>Tabla1[[#This Row],[Comuna]]</f>
        <v>0</v>
      </c>
      <c r="L68">
        <f>Tabla1[[#This Row],[Quintil]]</f>
        <v>0</v>
      </c>
      <c r="M68">
        <f>Tabla1[[#This Row],[Escolaridad]]</f>
        <v>0</v>
      </c>
      <c r="N68" t="str">
        <f>CONCATENATE("[""",Tabla1[[#This Row],[Profesión 1]],""",""",Tabla1[[#This Row],[Profesión 2]],""",""",Tabla1[[#This Row],[Profesion 3]],"""]")</f>
        <v>["","",""]</v>
      </c>
      <c r="O68">
        <f>Tabla1[[#This Row],[Actividad]]</f>
        <v>0</v>
      </c>
      <c r="P68" t="str">
        <f>TEXT(Tabla1[[#This Row],[Rut Institución]], "0\.000\.000-0")</f>
        <v>0.000.000-0</v>
      </c>
      <c r="Q68">
        <f>Tabla1[[#This Row],[Cargo en la Institución]]</f>
        <v>0</v>
      </c>
      <c r="Y68" t="s">
        <v>80</v>
      </c>
    </row>
    <row r="69" spans="1:25">
      <c r="A69" t="str">
        <f>TEXT(Hoja1!A69, "0\.000\.000-0")</f>
        <v>0.000.000-0</v>
      </c>
      <c r="B69" t="str">
        <f>PROPER(Hoja1!B69)</f>
        <v/>
      </c>
      <c r="C69" t="str">
        <f>PROPER(Hoja1!C69)</f>
        <v/>
      </c>
      <c r="D69" t="str">
        <f>PROPER(Hoja1!D69)</f>
        <v/>
      </c>
      <c r="E69">
        <f>Tabla1[[#This Row],[Fecha de Nacimiento]]</f>
        <v>0</v>
      </c>
      <c r="F69">
        <f>Tabla1[[#This Row],[Sexo]]</f>
        <v>0</v>
      </c>
      <c r="G69">
        <f>Tabla1[[#This Row],[Email]]</f>
        <v>0</v>
      </c>
      <c r="H69" s="2">
        <f>Tabla1[[#This Row],[Telefono]]</f>
        <v>0</v>
      </c>
      <c r="I69" s="2">
        <f>Tabla1[[#This Row],[Celular]]</f>
        <v>0</v>
      </c>
      <c r="J69">
        <f>Tabla1[[#This Row],[Dirección]]</f>
        <v>0</v>
      </c>
      <c r="K69">
        <f>Tabla1[[#This Row],[Comuna]]</f>
        <v>0</v>
      </c>
      <c r="L69">
        <f>Tabla1[[#This Row],[Quintil]]</f>
        <v>0</v>
      </c>
      <c r="M69">
        <f>Tabla1[[#This Row],[Escolaridad]]</f>
        <v>0</v>
      </c>
      <c r="N69" t="str">
        <f>CONCATENATE("[""",Tabla1[[#This Row],[Profesión 1]],""",""",Tabla1[[#This Row],[Profesión 2]],""",""",Tabla1[[#This Row],[Profesion 3]],"""]")</f>
        <v>["","",""]</v>
      </c>
      <c r="O69">
        <f>Tabla1[[#This Row],[Actividad]]</f>
        <v>0</v>
      </c>
      <c r="P69" t="str">
        <f>TEXT(Tabla1[[#This Row],[Rut Institución]], "0\.000\.000-0")</f>
        <v>0.000.000-0</v>
      </c>
      <c r="Q69">
        <f>Tabla1[[#This Row],[Cargo en la Institución]]</f>
        <v>0</v>
      </c>
      <c r="Y69" t="s">
        <v>81</v>
      </c>
    </row>
    <row r="70" spans="1:25">
      <c r="A70" t="str">
        <f>TEXT(Hoja1!A70, "0\.000\.000-0")</f>
        <v>0.000.000-0</v>
      </c>
      <c r="B70" t="str">
        <f>PROPER(Hoja1!B70)</f>
        <v/>
      </c>
      <c r="C70" t="str">
        <f>PROPER(Hoja1!C70)</f>
        <v/>
      </c>
      <c r="D70" t="str">
        <f>PROPER(Hoja1!D70)</f>
        <v/>
      </c>
      <c r="E70">
        <f>Tabla1[[#This Row],[Fecha de Nacimiento]]</f>
        <v>0</v>
      </c>
      <c r="F70">
        <f>Tabla1[[#This Row],[Sexo]]</f>
        <v>0</v>
      </c>
      <c r="G70">
        <f>Tabla1[[#This Row],[Email]]</f>
        <v>0</v>
      </c>
      <c r="H70" s="2">
        <f>Tabla1[[#This Row],[Telefono]]</f>
        <v>0</v>
      </c>
      <c r="I70" s="2">
        <f>Tabla1[[#This Row],[Celular]]</f>
        <v>0</v>
      </c>
      <c r="J70">
        <f>Tabla1[[#This Row],[Dirección]]</f>
        <v>0</v>
      </c>
      <c r="K70">
        <f>Tabla1[[#This Row],[Comuna]]</f>
        <v>0</v>
      </c>
      <c r="L70">
        <f>Tabla1[[#This Row],[Quintil]]</f>
        <v>0</v>
      </c>
      <c r="M70">
        <f>Tabla1[[#This Row],[Escolaridad]]</f>
        <v>0</v>
      </c>
      <c r="N70" t="str">
        <f>CONCATENATE("[""",Tabla1[[#This Row],[Profesión 1]],""",""",Tabla1[[#This Row],[Profesión 2]],""",""",Tabla1[[#This Row],[Profesion 3]],"""]")</f>
        <v>["","",""]</v>
      </c>
      <c r="O70">
        <f>Tabla1[[#This Row],[Actividad]]</f>
        <v>0</v>
      </c>
      <c r="P70" t="str">
        <f>TEXT(Tabla1[[#This Row],[Rut Institución]], "0\.000\.000-0")</f>
        <v>0.000.000-0</v>
      </c>
      <c r="Q70">
        <f>Tabla1[[#This Row],[Cargo en la Institución]]</f>
        <v>0</v>
      </c>
      <c r="Y70" t="s">
        <v>82</v>
      </c>
    </row>
    <row r="71" spans="1:25">
      <c r="A71" t="str">
        <f>TEXT(Hoja1!A71, "0\.000\.000-0")</f>
        <v>0.000.000-0</v>
      </c>
      <c r="B71" t="str">
        <f>PROPER(Hoja1!B71)</f>
        <v/>
      </c>
      <c r="C71" t="str">
        <f>PROPER(Hoja1!C71)</f>
        <v/>
      </c>
      <c r="D71" t="str">
        <f>PROPER(Hoja1!D71)</f>
        <v/>
      </c>
      <c r="E71">
        <f>Tabla1[[#This Row],[Fecha de Nacimiento]]</f>
        <v>0</v>
      </c>
      <c r="F71">
        <f>Tabla1[[#This Row],[Sexo]]</f>
        <v>0</v>
      </c>
      <c r="G71">
        <f>Tabla1[[#This Row],[Email]]</f>
        <v>0</v>
      </c>
      <c r="H71" s="2">
        <f>Tabla1[[#This Row],[Telefono]]</f>
        <v>0</v>
      </c>
      <c r="I71" s="2">
        <f>Tabla1[[#This Row],[Celular]]</f>
        <v>0</v>
      </c>
      <c r="J71">
        <f>Tabla1[[#This Row],[Dirección]]</f>
        <v>0</v>
      </c>
      <c r="K71">
        <f>Tabla1[[#This Row],[Comuna]]</f>
        <v>0</v>
      </c>
      <c r="L71">
        <f>Tabla1[[#This Row],[Quintil]]</f>
        <v>0</v>
      </c>
      <c r="M71">
        <f>Tabla1[[#This Row],[Escolaridad]]</f>
        <v>0</v>
      </c>
      <c r="N71" t="str">
        <f>CONCATENATE("[""",Tabla1[[#This Row],[Profesión 1]],""",""",Tabla1[[#This Row],[Profesión 2]],""",""",Tabla1[[#This Row],[Profesion 3]],"""]")</f>
        <v>["","",""]</v>
      </c>
      <c r="O71">
        <f>Tabla1[[#This Row],[Actividad]]</f>
        <v>0</v>
      </c>
      <c r="P71" t="str">
        <f>TEXT(Tabla1[[#This Row],[Rut Institución]], "0\.000\.000-0")</f>
        <v>0.000.000-0</v>
      </c>
      <c r="Q71">
        <f>Tabla1[[#This Row],[Cargo en la Institución]]</f>
        <v>0</v>
      </c>
      <c r="Y71" t="s">
        <v>83</v>
      </c>
    </row>
    <row r="72" spans="1:25">
      <c r="A72" t="str">
        <f>TEXT(Hoja1!A72, "0\.000\.000-0")</f>
        <v>0.000.000-0</v>
      </c>
      <c r="B72" t="str">
        <f>PROPER(Hoja1!B72)</f>
        <v/>
      </c>
      <c r="C72" t="str">
        <f>PROPER(Hoja1!C72)</f>
        <v/>
      </c>
      <c r="D72" t="str">
        <f>PROPER(Hoja1!D72)</f>
        <v/>
      </c>
      <c r="E72">
        <f>Tabla1[[#This Row],[Fecha de Nacimiento]]</f>
        <v>0</v>
      </c>
      <c r="F72">
        <f>Tabla1[[#This Row],[Sexo]]</f>
        <v>0</v>
      </c>
      <c r="G72">
        <f>Tabla1[[#This Row],[Email]]</f>
        <v>0</v>
      </c>
      <c r="H72" s="2">
        <f>Tabla1[[#This Row],[Telefono]]</f>
        <v>0</v>
      </c>
      <c r="I72" s="2">
        <f>Tabla1[[#This Row],[Celular]]</f>
        <v>0</v>
      </c>
      <c r="J72">
        <f>Tabla1[[#This Row],[Dirección]]</f>
        <v>0</v>
      </c>
      <c r="K72">
        <f>Tabla1[[#This Row],[Comuna]]</f>
        <v>0</v>
      </c>
      <c r="L72">
        <f>Tabla1[[#This Row],[Quintil]]</f>
        <v>0</v>
      </c>
      <c r="M72">
        <f>Tabla1[[#This Row],[Escolaridad]]</f>
        <v>0</v>
      </c>
      <c r="N72" t="str">
        <f>CONCATENATE("[""",Tabla1[[#This Row],[Profesión 1]],""",""",Tabla1[[#This Row],[Profesión 2]],""",""",Tabla1[[#This Row],[Profesion 3]],"""]")</f>
        <v>["","",""]</v>
      </c>
      <c r="O72">
        <f>Tabla1[[#This Row],[Actividad]]</f>
        <v>0</v>
      </c>
      <c r="P72" t="str">
        <f>TEXT(Tabla1[[#This Row],[Rut Institución]], "0\.000\.000-0")</f>
        <v>0.000.000-0</v>
      </c>
      <c r="Q72">
        <f>Tabla1[[#This Row],[Cargo en la Institución]]</f>
        <v>0</v>
      </c>
      <c r="Y72" t="s">
        <v>84</v>
      </c>
    </row>
    <row r="73" spans="1:25">
      <c r="A73" t="str">
        <f>TEXT(Hoja1!A73, "0\.000\.000-0")</f>
        <v>0.000.000-0</v>
      </c>
      <c r="B73" t="str">
        <f>PROPER(Hoja1!B73)</f>
        <v/>
      </c>
      <c r="C73" t="str">
        <f>PROPER(Hoja1!C73)</f>
        <v/>
      </c>
      <c r="D73" t="str">
        <f>PROPER(Hoja1!D73)</f>
        <v/>
      </c>
      <c r="E73">
        <f>Tabla1[[#This Row],[Fecha de Nacimiento]]</f>
        <v>0</v>
      </c>
      <c r="F73">
        <f>Tabla1[[#This Row],[Sexo]]</f>
        <v>0</v>
      </c>
      <c r="G73">
        <f>Tabla1[[#This Row],[Email]]</f>
        <v>0</v>
      </c>
      <c r="H73" s="2">
        <f>Tabla1[[#This Row],[Telefono]]</f>
        <v>0</v>
      </c>
      <c r="I73" s="2">
        <f>Tabla1[[#This Row],[Celular]]</f>
        <v>0</v>
      </c>
      <c r="J73">
        <f>Tabla1[[#This Row],[Dirección]]</f>
        <v>0</v>
      </c>
      <c r="K73">
        <f>Tabla1[[#This Row],[Comuna]]</f>
        <v>0</v>
      </c>
      <c r="L73">
        <f>Tabla1[[#This Row],[Quintil]]</f>
        <v>0</v>
      </c>
      <c r="M73">
        <f>Tabla1[[#This Row],[Escolaridad]]</f>
        <v>0</v>
      </c>
      <c r="N73" t="str">
        <f>CONCATENATE("[""",Tabla1[[#This Row],[Profesión 1]],""",""",Tabla1[[#This Row],[Profesión 2]],""",""",Tabla1[[#This Row],[Profesion 3]],"""]")</f>
        <v>["","",""]</v>
      </c>
      <c r="O73">
        <f>Tabla1[[#This Row],[Actividad]]</f>
        <v>0</v>
      </c>
      <c r="P73" t="str">
        <f>TEXT(Tabla1[[#This Row],[Rut Institución]], "0\.000\.000-0")</f>
        <v>0.000.000-0</v>
      </c>
      <c r="Q73">
        <f>Tabla1[[#This Row],[Cargo en la Institución]]</f>
        <v>0</v>
      </c>
      <c r="Y73" t="s">
        <v>85</v>
      </c>
    </row>
    <row r="74" spans="1:25">
      <c r="A74" t="str">
        <f>TEXT(Hoja1!A74, "0\.000\.000-0")</f>
        <v>0.000.000-0</v>
      </c>
      <c r="B74" t="str">
        <f>PROPER(Hoja1!B74)</f>
        <v/>
      </c>
      <c r="C74" t="str">
        <f>PROPER(Hoja1!C74)</f>
        <v/>
      </c>
      <c r="D74" t="str">
        <f>PROPER(Hoja1!D74)</f>
        <v/>
      </c>
      <c r="E74">
        <f>Tabla1[[#This Row],[Fecha de Nacimiento]]</f>
        <v>0</v>
      </c>
      <c r="F74">
        <f>Tabla1[[#This Row],[Sexo]]</f>
        <v>0</v>
      </c>
      <c r="G74">
        <f>Tabla1[[#This Row],[Email]]</f>
        <v>0</v>
      </c>
      <c r="H74" s="2">
        <f>Tabla1[[#This Row],[Telefono]]</f>
        <v>0</v>
      </c>
      <c r="I74" s="2">
        <f>Tabla1[[#This Row],[Celular]]</f>
        <v>0</v>
      </c>
      <c r="J74">
        <f>Tabla1[[#This Row],[Dirección]]</f>
        <v>0</v>
      </c>
      <c r="K74">
        <f>Tabla1[[#This Row],[Comuna]]</f>
        <v>0</v>
      </c>
      <c r="L74">
        <f>Tabla1[[#This Row],[Quintil]]</f>
        <v>0</v>
      </c>
      <c r="M74">
        <f>Tabla1[[#This Row],[Escolaridad]]</f>
        <v>0</v>
      </c>
      <c r="N74" t="str">
        <f>CONCATENATE("[""",Tabla1[[#This Row],[Profesión 1]],""",""",Tabla1[[#This Row],[Profesión 2]],""",""",Tabla1[[#This Row],[Profesion 3]],"""]")</f>
        <v>["","",""]</v>
      </c>
      <c r="O74">
        <f>Tabla1[[#This Row],[Actividad]]</f>
        <v>0</v>
      </c>
      <c r="P74" t="str">
        <f>TEXT(Tabla1[[#This Row],[Rut Institución]], "0\.000\.000-0")</f>
        <v>0.000.000-0</v>
      </c>
      <c r="Q74">
        <f>Tabla1[[#This Row],[Cargo en la Institución]]</f>
        <v>0</v>
      </c>
      <c r="Y74" t="s">
        <v>86</v>
      </c>
    </row>
    <row r="75" spans="1:25">
      <c r="A75" t="str">
        <f>TEXT(Hoja1!A75, "0\.000\.000-0")</f>
        <v>0.000.000-0</v>
      </c>
      <c r="B75" t="str">
        <f>PROPER(Hoja1!B75)</f>
        <v/>
      </c>
      <c r="C75" t="str">
        <f>PROPER(Hoja1!C75)</f>
        <v/>
      </c>
      <c r="D75" t="str">
        <f>PROPER(Hoja1!D75)</f>
        <v/>
      </c>
      <c r="E75">
        <f>Tabla1[[#This Row],[Fecha de Nacimiento]]</f>
        <v>0</v>
      </c>
      <c r="F75">
        <f>Tabla1[[#This Row],[Sexo]]</f>
        <v>0</v>
      </c>
      <c r="G75">
        <f>Tabla1[[#This Row],[Email]]</f>
        <v>0</v>
      </c>
      <c r="H75" s="2">
        <f>Tabla1[[#This Row],[Telefono]]</f>
        <v>0</v>
      </c>
      <c r="I75" s="2">
        <f>Tabla1[[#This Row],[Celular]]</f>
        <v>0</v>
      </c>
      <c r="J75">
        <f>Tabla1[[#This Row],[Dirección]]</f>
        <v>0</v>
      </c>
      <c r="K75">
        <f>Tabla1[[#This Row],[Comuna]]</f>
        <v>0</v>
      </c>
      <c r="L75">
        <f>Tabla1[[#This Row],[Quintil]]</f>
        <v>0</v>
      </c>
      <c r="M75">
        <f>Tabla1[[#This Row],[Escolaridad]]</f>
        <v>0</v>
      </c>
      <c r="N75" t="str">
        <f>CONCATENATE("[""",Tabla1[[#This Row],[Profesión 1]],""",""",Tabla1[[#This Row],[Profesión 2]],""",""",Tabla1[[#This Row],[Profesion 3]],"""]")</f>
        <v>["","",""]</v>
      </c>
      <c r="O75">
        <f>Tabla1[[#This Row],[Actividad]]</f>
        <v>0</v>
      </c>
      <c r="P75" t="str">
        <f>TEXT(Tabla1[[#This Row],[Rut Institución]], "0\.000\.000-0")</f>
        <v>0.000.000-0</v>
      </c>
      <c r="Q75">
        <f>Tabla1[[#This Row],[Cargo en la Institución]]</f>
        <v>0</v>
      </c>
      <c r="Y75" t="s">
        <v>270</v>
      </c>
    </row>
    <row r="76" spans="1:25">
      <c r="A76" t="str">
        <f>TEXT(Hoja1!A76, "0\.000\.000-0")</f>
        <v>0.000.000-0</v>
      </c>
      <c r="B76" t="str">
        <f>PROPER(Hoja1!B76)</f>
        <v/>
      </c>
      <c r="C76" t="str">
        <f>PROPER(Hoja1!C76)</f>
        <v/>
      </c>
      <c r="D76" t="str">
        <f>PROPER(Hoja1!D76)</f>
        <v/>
      </c>
      <c r="E76">
        <f>Tabla1[[#This Row],[Fecha de Nacimiento]]</f>
        <v>0</v>
      </c>
      <c r="F76">
        <f>Tabla1[[#This Row],[Sexo]]</f>
        <v>0</v>
      </c>
      <c r="G76">
        <f>Tabla1[[#This Row],[Email]]</f>
        <v>0</v>
      </c>
      <c r="H76" s="2">
        <f>Tabla1[[#This Row],[Telefono]]</f>
        <v>0</v>
      </c>
      <c r="I76" s="2">
        <f>Tabla1[[#This Row],[Celular]]</f>
        <v>0</v>
      </c>
      <c r="J76">
        <f>Tabla1[[#This Row],[Dirección]]</f>
        <v>0</v>
      </c>
      <c r="K76">
        <f>Tabla1[[#This Row],[Comuna]]</f>
        <v>0</v>
      </c>
      <c r="L76">
        <f>Tabla1[[#This Row],[Quintil]]</f>
        <v>0</v>
      </c>
      <c r="M76">
        <f>Tabla1[[#This Row],[Escolaridad]]</f>
        <v>0</v>
      </c>
      <c r="N76" t="str">
        <f>CONCATENATE("[""",Tabla1[[#This Row],[Profesión 1]],""",""",Tabla1[[#This Row],[Profesión 2]],""",""",Tabla1[[#This Row],[Profesion 3]],"""]")</f>
        <v>["","",""]</v>
      </c>
      <c r="O76">
        <f>Tabla1[[#This Row],[Actividad]]</f>
        <v>0</v>
      </c>
      <c r="P76" t="str">
        <f>TEXT(Tabla1[[#This Row],[Rut Institución]], "0\.000\.000-0")</f>
        <v>0.000.000-0</v>
      </c>
      <c r="Q76">
        <f>Tabla1[[#This Row],[Cargo en la Institución]]</f>
        <v>0</v>
      </c>
      <c r="Y76" t="s">
        <v>87</v>
      </c>
    </row>
    <row r="77" spans="1:25">
      <c r="A77" t="str">
        <f>TEXT(Hoja1!A77, "0\.000\.000-0")</f>
        <v>0.000.000-0</v>
      </c>
      <c r="B77" t="str">
        <f>PROPER(Hoja1!B77)</f>
        <v/>
      </c>
      <c r="C77" t="str">
        <f>PROPER(Hoja1!C77)</f>
        <v/>
      </c>
      <c r="D77" t="str">
        <f>PROPER(Hoja1!D77)</f>
        <v/>
      </c>
      <c r="E77">
        <f>Tabla1[[#This Row],[Fecha de Nacimiento]]</f>
        <v>0</v>
      </c>
      <c r="F77">
        <f>Tabla1[[#This Row],[Sexo]]</f>
        <v>0</v>
      </c>
      <c r="G77">
        <f>Tabla1[[#This Row],[Email]]</f>
        <v>0</v>
      </c>
      <c r="H77" s="2">
        <f>Tabla1[[#This Row],[Telefono]]</f>
        <v>0</v>
      </c>
      <c r="I77" s="2">
        <f>Tabla1[[#This Row],[Celular]]</f>
        <v>0</v>
      </c>
      <c r="J77">
        <f>Tabla1[[#This Row],[Dirección]]</f>
        <v>0</v>
      </c>
      <c r="K77">
        <f>Tabla1[[#This Row],[Comuna]]</f>
        <v>0</v>
      </c>
      <c r="L77">
        <f>Tabla1[[#This Row],[Quintil]]</f>
        <v>0</v>
      </c>
      <c r="M77">
        <f>Tabla1[[#This Row],[Escolaridad]]</f>
        <v>0</v>
      </c>
      <c r="N77" t="str">
        <f>CONCATENATE("[""",Tabla1[[#This Row],[Profesión 1]],""",""",Tabla1[[#This Row],[Profesión 2]],""",""",Tabla1[[#This Row],[Profesion 3]],"""]")</f>
        <v>["","",""]</v>
      </c>
      <c r="O77">
        <f>Tabla1[[#This Row],[Actividad]]</f>
        <v>0</v>
      </c>
      <c r="P77" t="str">
        <f>TEXT(Tabla1[[#This Row],[Rut Institución]], "0\.000\.000-0")</f>
        <v>0.000.000-0</v>
      </c>
      <c r="Q77">
        <f>Tabla1[[#This Row],[Cargo en la Institución]]</f>
        <v>0</v>
      </c>
      <c r="Y77" t="s">
        <v>88</v>
      </c>
    </row>
    <row r="78" spans="1:25">
      <c r="A78" t="str">
        <f>TEXT(Hoja1!A78, "0\.000\.000-0")</f>
        <v>0.000.000-0</v>
      </c>
      <c r="B78" t="str">
        <f>PROPER(Hoja1!B78)</f>
        <v/>
      </c>
      <c r="C78" t="str">
        <f>PROPER(Hoja1!C78)</f>
        <v/>
      </c>
      <c r="D78" t="str">
        <f>PROPER(Hoja1!D78)</f>
        <v/>
      </c>
      <c r="E78">
        <f>Tabla1[[#This Row],[Fecha de Nacimiento]]</f>
        <v>0</v>
      </c>
      <c r="F78">
        <f>Tabla1[[#This Row],[Sexo]]</f>
        <v>0</v>
      </c>
      <c r="G78">
        <f>Tabla1[[#This Row],[Email]]</f>
        <v>0</v>
      </c>
      <c r="H78" s="2">
        <f>Tabla1[[#This Row],[Telefono]]</f>
        <v>0</v>
      </c>
      <c r="I78" s="2">
        <f>Tabla1[[#This Row],[Celular]]</f>
        <v>0</v>
      </c>
      <c r="J78">
        <f>Tabla1[[#This Row],[Dirección]]</f>
        <v>0</v>
      </c>
      <c r="K78">
        <f>Tabla1[[#This Row],[Comuna]]</f>
        <v>0</v>
      </c>
      <c r="L78">
        <f>Tabla1[[#This Row],[Quintil]]</f>
        <v>0</v>
      </c>
      <c r="M78">
        <f>Tabla1[[#This Row],[Escolaridad]]</f>
        <v>0</v>
      </c>
      <c r="N78" t="str">
        <f>CONCATENATE("[""",Tabla1[[#This Row],[Profesión 1]],""",""",Tabla1[[#This Row],[Profesión 2]],""",""",Tabla1[[#This Row],[Profesion 3]],"""]")</f>
        <v>["","",""]</v>
      </c>
      <c r="O78">
        <f>Tabla1[[#This Row],[Actividad]]</f>
        <v>0</v>
      </c>
      <c r="P78" t="str">
        <f>TEXT(Tabla1[[#This Row],[Rut Institución]], "0\.000\.000-0")</f>
        <v>0.000.000-0</v>
      </c>
      <c r="Q78">
        <f>Tabla1[[#This Row],[Cargo en la Institución]]</f>
        <v>0</v>
      </c>
      <c r="Y78" t="s">
        <v>89</v>
      </c>
    </row>
    <row r="79" spans="1:25">
      <c r="A79" t="str">
        <f>TEXT(Hoja1!A79, "0\.000\.000-0")</f>
        <v>0.000.000-0</v>
      </c>
      <c r="B79" t="str">
        <f>PROPER(Hoja1!B79)</f>
        <v/>
      </c>
      <c r="C79" t="str">
        <f>PROPER(Hoja1!C79)</f>
        <v/>
      </c>
      <c r="D79" t="str">
        <f>PROPER(Hoja1!D79)</f>
        <v/>
      </c>
      <c r="E79">
        <f>Tabla1[[#This Row],[Fecha de Nacimiento]]</f>
        <v>0</v>
      </c>
      <c r="F79">
        <f>Tabla1[[#This Row],[Sexo]]</f>
        <v>0</v>
      </c>
      <c r="G79">
        <f>Tabla1[[#This Row],[Email]]</f>
        <v>0</v>
      </c>
      <c r="H79" s="2">
        <f>Tabla1[[#This Row],[Telefono]]</f>
        <v>0</v>
      </c>
      <c r="I79" s="2">
        <f>Tabla1[[#This Row],[Celular]]</f>
        <v>0</v>
      </c>
      <c r="J79">
        <f>Tabla1[[#This Row],[Dirección]]</f>
        <v>0</v>
      </c>
      <c r="K79">
        <f>Tabla1[[#This Row],[Comuna]]</f>
        <v>0</v>
      </c>
      <c r="L79">
        <f>Tabla1[[#This Row],[Quintil]]</f>
        <v>0</v>
      </c>
      <c r="M79">
        <f>Tabla1[[#This Row],[Escolaridad]]</f>
        <v>0</v>
      </c>
      <c r="N79" t="str">
        <f>CONCATENATE("[""",Tabla1[[#This Row],[Profesión 1]],""",""",Tabla1[[#This Row],[Profesión 2]],""",""",Tabla1[[#This Row],[Profesion 3]],"""]")</f>
        <v>["","",""]</v>
      </c>
      <c r="O79">
        <f>Tabla1[[#This Row],[Actividad]]</f>
        <v>0</v>
      </c>
      <c r="P79" t="str">
        <f>TEXT(Tabla1[[#This Row],[Rut Institución]], "0\.000\.000-0")</f>
        <v>0.000.000-0</v>
      </c>
      <c r="Q79">
        <f>Tabla1[[#This Row],[Cargo en la Institución]]</f>
        <v>0</v>
      </c>
      <c r="Y79" t="s">
        <v>90</v>
      </c>
    </row>
    <row r="80" spans="1:25">
      <c r="A80" t="str">
        <f>TEXT(Hoja1!A80, "0\.000\.000-0")</f>
        <v>0.000.000-0</v>
      </c>
      <c r="B80" t="str">
        <f>PROPER(Hoja1!B80)</f>
        <v/>
      </c>
      <c r="C80" t="str">
        <f>PROPER(Hoja1!C80)</f>
        <v/>
      </c>
      <c r="D80" t="str">
        <f>PROPER(Hoja1!D80)</f>
        <v/>
      </c>
      <c r="E80">
        <f>Tabla1[[#This Row],[Fecha de Nacimiento]]</f>
        <v>0</v>
      </c>
      <c r="F80">
        <f>Tabla1[[#This Row],[Sexo]]</f>
        <v>0</v>
      </c>
      <c r="G80">
        <f>Tabla1[[#This Row],[Email]]</f>
        <v>0</v>
      </c>
      <c r="H80" s="2">
        <f>Tabla1[[#This Row],[Telefono]]</f>
        <v>0</v>
      </c>
      <c r="I80" s="2">
        <f>Tabla1[[#This Row],[Celular]]</f>
        <v>0</v>
      </c>
      <c r="J80">
        <f>Tabla1[[#This Row],[Dirección]]</f>
        <v>0</v>
      </c>
      <c r="K80">
        <f>Tabla1[[#This Row],[Comuna]]</f>
        <v>0</v>
      </c>
      <c r="L80">
        <f>Tabla1[[#This Row],[Quintil]]</f>
        <v>0</v>
      </c>
      <c r="M80">
        <f>Tabla1[[#This Row],[Escolaridad]]</f>
        <v>0</v>
      </c>
      <c r="N80" t="str">
        <f>CONCATENATE("[""",Tabla1[[#This Row],[Profesión 1]],""",""",Tabla1[[#This Row],[Profesión 2]],""",""",Tabla1[[#This Row],[Profesion 3]],"""]")</f>
        <v>["","",""]</v>
      </c>
      <c r="O80">
        <f>Tabla1[[#This Row],[Actividad]]</f>
        <v>0</v>
      </c>
      <c r="P80" t="str">
        <f>TEXT(Tabla1[[#This Row],[Rut Institución]], "0\.000\.000-0")</f>
        <v>0.000.000-0</v>
      </c>
      <c r="Q80">
        <f>Tabla1[[#This Row],[Cargo en la Institución]]</f>
        <v>0</v>
      </c>
      <c r="Y80" t="s">
        <v>91</v>
      </c>
    </row>
    <row r="81" spans="1:25">
      <c r="A81" t="str">
        <f>TEXT(Hoja1!A81, "0\.000\.000-0")</f>
        <v>0.000.000-0</v>
      </c>
      <c r="B81" t="str">
        <f>PROPER(Hoja1!B81)</f>
        <v/>
      </c>
      <c r="C81" t="str">
        <f>PROPER(Hoja1!C81)</f>
        <v/>
      </c>
      <c r="D81" t="str">
        <f>PROPER(Hoja1!D81)</f>
        <v/>
      </c>
      <c r="E81">
        <f>Tabla1[[#This Row],[Fecha de Nacimiento]]</f>
        <v>0</v>
      </c>
      <c r="F81">
        <f>Tabla1[[#This Row],[Sexo]]</f>
        <v>0</v>
      </c>
      <c r="G81">
        <f>Tabla1[[#This Row],[Email]]</f>
        <v>0</v>
      </c>
      <c r="H81" s="2">
        <f>Tabla1[[#This Row],[Telefono]]</f>
        <v>0</v>
      </c>
      <c r="I81" s="2">
        <f>Tabla1[[#This Row],[Celular]]</f>
        <v>0</v>
      </c>
      <c r="J81">
        <f>Tabla1[[#This Row],[Dirección]]</f>
        <v>0</v>
      </c>
      <c r="K81">
        <f>Tabla1[[#This Row],[Comuna]]</f>
        <v>0</v>
      </c>
      <c r="L81">
        <f>Tabla1[[#This Row],[Quintil]]</f>
        <v>0</v>
      </c>
      <c r="M81">
        <f>Tabla1[[#This Row],[Escolaridad]]</f>
        <v>0</v>
      </c>
      <c r="N81" t="str">
        <f>CONCATENATE("[""",Tabla1[[#This Row],[Profesión 1]],""",""",Tabla1[[#This Row],[Profesión 2]],""",""",Tabla1[[#This Row],[Profesion 3]],"""]")</f>
        <v>["","",""]</v>
      </c>
      <c r="O81">
        <f>Tabla1[[#This Row],[Actividad]]</f>
        <v>0</v>
      </c>
      <c r="P81" t="str">
        <f>TEXT(Tabla1[[#This Row],[Rut Institución]], "0\.000\.000-0")</f>
        <v>0.000.000-0</v>
      </c>
      <c r="Q81">
        <f>Tabla1[[#This Row],[Cargo en la Institución]]</f>
        <v>0</v>
      </c>
      <c r="Y81" t="s">
        <v>271</v>
      </c>
    </row>
    <row r="82" spans="1:25">
      <c r="A82" t="str">
        <f>TEXT(Hoja1!A82, "0\.000\.000-0")</f>
        <v>0.000.000-0</v>
      </c>
      <c r="B82" t="str">
        <f>PROPER(Hoja1!B82)</f>
        <v/>
      </c>
      <c r="C82" t="str">
        <f>PROPER(Hoja1!C82)</f>
        <v/>
      </c>
      <c r="D82" t="str">
        <f>PROPER(Hoja1!D82)</f>
        <v/>
      </c>
      <c r="E82">
        <f>Tabla1[[#This Row],[Fecha de Nacimiento]]</f>
        <v>0</v>
      </c>
      <c r="F82">
        <f>Tabla1[[#This Row],[Sexo]]</f>
        <v>0</v>
      </c>
      <c r="G82">
        <f>Tabla1[[#This Row],[Email]]</f>
        <v>0</v>
      </c>
      <c r="H82" s="2">
        <f>Tabla1[[#This Row],[Telefono]]</f>
        <v>0</v>
      </c>
      <c r="I82" s="2">
        <f>Tabla1[[#This Row],[Celular]]</f>
        <v>0</v>
      </c>
      <c r="J82">
        <f>Tabla1[[#This Row],[Dirección]]</f>
        <v>0</v>
      </c>
      <c r="K82">
        <f>Tabla1[[#This Row],[Comuna]]</f>
        <v>0</v>
      </c>
      <c r="L82">
        <f>Tabla1[[#This Row],[Quintil]]</f>
        <v>0</v>
      </c>
      <c r="M82">
        <f>Tabla1[[#This Row],[Escolaridad]]</f>
        <v>0</v>
      </c>
      <c r="N82" t="str">
        <f>CONCATENATE("[""",Tabla1[[#This Row],[Profesión 1]],""",""",Tabla1[[#This Row],[Profesión 2]],""",""",Tabla1[[#This Row],[Profesion 3]],"""]")</f>
        <v>["","",""]</v>
      </c>
      <c r="O82">
        <f>Tabla1[[#This Row],[Actividad]]</f>
        <v>0</v>
      </c>
      <c r="P82" t="str">
        <f>TEXT(Tabla1[[#This Row],[Rut Institución]], "0\.000\.000-0")</f>
        <v>0.000.000-0</v>
      </c>
      <c r="Q82">
        <f>Tabla1[[#This Row],[Cargo en la Institución]]</f>
        <v>0</v>
      </c>
      <c r="Y82" t="s">
        <v>92</v>
      </c>
    </row>
    <row r="83" spans="1:25">
      <c r="A83" t="str">
        <f>TEXT(Hoja1!A83, "0\.000\.000-0")</f>
        <v>0.000.000-0</v>
      </c>
      <c r="B83" t="str">
        <f>PROPER(Hoja1!B83)</f>
        <v/>
      </c>
      <c r="C83" t="str">
        <f>PROPER(Hoja1!C83)</f>
        <v/>
      </c>
      <c r="D83" t="str">
        <f>PROPER(Hoja1!D83)</f>
        <v/>
      </c>
      <c r="E83">
        <f>Tabla1[[#This Row],[Fecha de Nacimiento]]</f>
        <v>0</v>
      </c>
      <c r="F83">
        <f>Tabla1[[#This Row],[Sexo]]</f>
        <v>0</v>
      </c>
      <c r="G83">
        <f>Tabla1[[#This Row],[Email]]</f>
        <v>0</v>
      </c>
      <c r="H83" s="2">
        <f>Tabla1[[#This Row],[Telefono]]</f>
        <v>0</v>
      </c>
      <c r="I83" s="2">
        <f>Tabla1[[#This Row],[Celular]]</f>
        <v>0</v>
      </c>
      <c r="J83">
        <f>Tabla1[[#This Row],[Dirección]]</f>
        <v>0</v>
      </c>
      <c r="K83">
        <f>Tabla1[[#This Row],[Comuna]]</f>
        <v>0</v>
      </c>
      <c r="L83">
        <f>Tabla1[[#This Row],[Quintil]]</f>
        <v>0</v>
      </c>
      <c r="M83">
        <f>Tabla1[[#This Row],[Escolaridad]]</f>
        <v>0</v>
      </c>
      <c r="N83" t="str">
        <f>CONCATENATE("[""",Tabla1[[#This Row],[Profesión 1]],""",""",Tabla1[[#This Row],[Profesión 2]],""",""",Tabla1[[#This Row],[Profesion 3]],"""]")</f>
        <v>["","",""]</v>
      </c>
      <c r="O83">
        <f>Tabla1[[#This Row],[Actividad]]</f>
        <v>0</v>
      </c>
      <c r="P83" t="str">
        <f>TEXT(Tabla1[[#This Row],[Rut Institución]], "0\.000\.000-0")</f>
        <v>0.000.000-0</v>
      </c>
      <c r="Q83">
        <f>Tabla1[[#This Row],[Cargo en la Institución]]</f>
        <v>0</v>
      </c>
      <c r="Y83" t="s">
        <v>272</v>
      </c>
    </row>
    <row r="84" spans="1:25">
      <c r="A84" t="str">
        <f>TEXT(Hoja1!A84, "0\.000\.000-0")</f>
        <v>0.000.000-0</v>
      </c>
      <c r="B84" t="str">
        <f>PROPER(Hoja1!B84)</f>
        <v/>
      </c>
      <c r="C84" t="str">
        <f>PROPER(Hoja1!C84)</f>
        <v/>
      </c>
      <c r="D84" t="str">
        <f>PROPER(Hoja1!D84)</f>
        <v/>
      </c>
      <c r="E84">
        <f>Tabla1[[#This Row],[Fecha de Nacimiento]]</f>
        <v>0</v>
      </c>
      <c r="F84">
        <f>Tabla1[[#This Row],[Sexo]]</f>
        <v>0</v>
      </c>
      <c r="G84">
        <f>Tabla1[[#This Row],[Email]]</f>
        <v>0</v>
      </c>
      <c r="H84" s="2">
        <f>Tabla1[[#This Row],[Telefono]]</f>
        <v>0</v>
      </c>
      <c r="I84" s="2">
        <f>Tabla1[[#This Row],[Celular]]</f>
        <v>0</v>
      </c>
      <c r="J84">
        <f>Tabla1[[#This Row],[Dirección]]</f>
        <v>0</v>
      </c>
      <c r="K84">
        <f>Tabla1[[#This Row],[Comuna]]</f>
        <v>0</v>
      </c>
      <c r="L84">
        <f>Tabla1[[#This Row],[Quintil]]</f>
        <v>0</v>
      </c>
      <c r="M84">
        <f>Tabla1[[#This Row],[Escolaridad]]</f>
        <v>0</v>
      </c>
      <c r="N84" t="str">
        <f>CONCATENATE("[""",Tabla1[[#This Row],[Profesión 1]],""",""",Tabla1[[#This Row],[Profesión 2]],""",""",Tabla1[[#This Row],[Profesion 3]],"""]")</f>
        <v>["","",""]</v>
      </c>
      <c r="O84">
        <f>Tabla1[[#This Row],[Actividad]]</f>
        <v>0</v>
      </c>
      <c r="P84" t="str">
        <f>TEXT(Tabla1[[#This Row],[Rut Institución]], "0\.000\.000-0")</f>
        <v>0.000.000-0</v>
      </c>
      <c r="Q84">
        <f>Tabla1[[#This Row],[Cargo en la Institución]]</f>
        <v>0</v>
      </c>
      <c r="Y84" t="s">
        <v>273</v>
      </c>
    </row>
    <row r="85" spans="1:25">
      <c r="A85" t="str">
        <f>TEXT(Hoja1!A85, "0\.000\.000-0")</f>
        <v>0.000.000-0</v>
      </c>
      <c r="B85" t="str">
        <f>PROPER(Hoja1!B85)</f>
        <v/>
      </c>
      <c r="C85" t="str">
        <f>PROPER(Hoja1!C85)</f>
        <v/>
      </c>
      <c r="D85" t="str">
        <f>PROPER(Hoja1!D85)</f>
        <v/>
      </c>
      <c r="E85">
        <f>Tabla1[[#This Row],[Fecha de Nacimiento]]</f>
        <v>0</v>
      </c>
      <c r="F85">
        <f>Tabla1[[#This Row],[Sexo]]</f>
        <v>0</v>
      </c>
      <c r="G85">
        <f>Tabla1[[#This Row],[Email]]</f>
        <v>0</v>
      </c>
      <c r="H85" s="2">
        <f>Tabla1[[#This Row],[Telefono]]</f>
        <v>0</v>
      </c>
      <c r="I85" s="2">
        <f>Tabla1[[#This Row],[Celular]]</f>
        <v>0</v>
      </c>
      <c r="J85">
        <f>Tabla1[[#This Row],[Dirección]]</f>
        <v>0</v>
      </c>
      <c r="K85">
        <f>Tabla1[[#This Row],[Comuna]]</f>
        <v>0</v>
      </c>
      <c r="L85">
        <f>Tabla1[[#This Row],[Quintil]]</f>
        <v>0</v>
      </c>
      <c r="M85">
        <f>Tabla1[[#This Row],[Escolaridad]]</f>
        <v>0</v>
      </c>
      <c r="N85" t="str">
        <f>CONCATENATE("[""",Tabla1[[#This Row],[Profesión 1]],""",""",Tabla1[[#This Row],[Profesión 2]],""",""",Tabla1[[#This Row],[Profesion 3]],"""]")</f>
        <v>["","",""]</v>
      </c>
      <c r="O85">
        <f>Tabla1[[#This Row],[Actividad]]</f>
        <v>0</v>
      </c>
      <c r="P85" t="str">
        <f>TEXT(Tabla1[[#This Row],[Rut Institución]], "0\.000\.000-0")</f>
        <v>0.000.000-0</v>
      </c>
      <c r="Q85">
        <f>Tabla1[[#This Row],[Cargo en la Institución]]</f>
        <v>0</v>
      </c>
      <c r="Y85" t="s">
        <v>274</v>
      </c>
    </row>
    <row r="86" spans="1:25">
      <c r="A86" t="str">
        <f>TEXT(Hoja1!A86, "0\.000\.000-0")</f>
        <v>0.000.000-0</v>
      </c>
      <c r="B86" t="str">
        <f>PROPER(Hoja1!B86)</f>
        <v/>
      </c>
      <c r="C86" t="str">
        <f>PROPER(Hoja1!C86)</f>
        <v/>
      </c>
      <c r="D86" t="str">
        <f>PROPER(Hoja1!D86)</f>
        <v/>
      </c>
      <c r="E86">
        <f>Tabla1[[#This Row],[Fecha de Nacimiento]]</f>
        <v>0</v>
      </c>
      <c r="F86">
        <f>Tabla1[[#This Row],[Sexo]]</f>
        <v>0</v>
      </c>
      <c r="G86">
        <f>Tabla1[[#This Row],[Email]]</f>
        <v>0</v>
      </c>
      <c r="H86" s="2">
        <f>Tabla1[[#This Row],[Telefono]]</f>
        <v>0</v>
      </c>
      <c r="I86" s="2">
        <f>Tabla1[[#This Row],[Celular]]</f>
        <v>0</v>
      </c>
      <c r="J86">
        <f>Tabla1[[#This Row],[Dirección]]</f>
        <v>0</v>
      </c>
      <c r="K86">
        <f>Tabla1[[#This Row],[Comuna]]</f>
        <v>0</v>
      </c>
      <c r="L86">
        <f>Tabla1[[#This Row],[Quintil]]</f>
        <v>0</v>
      </c>
      <c r="M86">
        <f>Tabla1[[#This Row],[Escolaridad]]</f>
        <v>0</v>
      </c>
      <c r="N86" t="str">
        <f>CONCATENATE("[""",Tabla1[[#This Row],[Profesión 1]],""",""",Tabla1[[#This Row],[Profesión 2]],""",""",Tabla1[[#This Row],[Profesion 3]],"""]")</f>
        <v>["","",""]</v>
      </c>
      <c r="O86">
        <f>Tabla1[[#This Row],[Actividad]]</f>
        <v>0</v>
      </c>
      <c r="P86" t="str">
        <f>TEXT(Tabla1[[#This Row],[Rut Institución]], "0\.000\.000-0")</f>
        <v>0.000.000-0</v>
      </c>
      <c r="Q86">
        <f>Tabla1[[#This Row],[Cargo en la Institución]]</f>
        <v>0</v>
      </c>
      <c r="Y86" t="s">
        <v>275</v>
      </c>
    </row>
    <row r="87" spans="1:25">
      <c r="A87" t="str">
        <f>TEXT(Hoja1!A87, "0\.000\.000-0")</f>
        <v>0.000.000-0</v>
      </c>
      <c r="B87" t="str">
        <f>PROPER(Hoja1!B87)</f>
        <v/>
      </c>
      <c r="C87" t="str">
        <f>PROPER(Hoja1!C87)</f>
        <v/>
      </c>
      <c r="D87" t="str">
        <f>PROPER(Hoja1!D87)</f>
        <v/>
      </c>
      <c r="E87">
        <f>Tabla1[[#This Row],[Fecha de Nacimiento]]</f>
        <v>0</v>
      </c>
      <c r="F87">
        <f>Tabla1[[#This Row],[Sexo]]</f>
        <v>0</v>
      </c>
      <c r="G87">
        <f>Tabla1[[#This Row],[Email]]</f>
        <v>0</v>
      </c>
      <c r="H87" s="2">
        <f>Tabla1[[#This Row],[Telefono]]</f>
        <v>0</v>
      </c>
      <c r="I87" s="2">
        <f>Tabla1[[#This Row],[Celular]]</f>
        <v>0</v>
      </c>
      <c r="J87">
        <f>Tabla1[[#This Row],[Dirección]]</f>
        <v>0</v>
      </c>
      <c r="K87">
        <f>Tabla1[[#This Row],[Comuna]]</f>
        <v>0</v>
      </c>
      <c r="L87">
        <f>Tabla1[[#This Row],[Quintil]]</f>
        <v>0</v>
      </c>
      <c r="M87">
        <f>Tabla1[[#This Row],[Escolaridad]]</f>
        <v>0</v>
      </c>
      <c r="N87" t="str">
        <f>CONCATENATE("[""",Tabla1[[#This Row],[Profesión 1]],""",""",Tabla1[[#This Row],[Profesión 2]],""",""",Tabla1[[#This Row],[Profesion 3]],"""]")</f>
        <v>["","",""]</v>
      </c>
      <c r="O87">
        <f>Tabla1[[#This Row],[Actividad]]</f>
        <v>0</v>
      </c>
      <c r="P87" t="str">
        <f>TEXT(Tabla1[[#This Row],[Rut Institución]], "0\.000\.000-0")</f>
        <v>0.000.000-0</v>
      </c>
      <c r="Q87">
        <f>Tabla1[[#This Row],[Cargo en la Institución]]</f>
        <v>0</v>
      </c>
      <c r="Y87" t="s">
        <v>276</v>
      </c>
    </row>
    <row r="88" spans="1:25">
      <c r="A88" t="str">
        <f>TEXT(Hoja1!A88, "0\.000\.000-0")</f>
        <v>0.000.000-0</v>
      </c>
      <c r="B88" t="str">
        <f>PROPER(Hoja1!B88)</f>
        <v/>
      </c>
      <c r="C88" t="str">
        <f>PROPER(Hoja1!C88)</f>
        <v/>
      </c>
      <c r="D88" t="str">
        <f>PROPER(Hoja1!D88)</f>
        <v/>
      </c>
      <c r="E88">
        <f>Tabla1[[#This Row],[Fecha de Nacimiento]]</f>
        <v>0</v>
      </c>
      <c r="F88">
        <f>Tabla1[[#This Row],[Sexo]]</f>
        <v>0</v>
      </c>
      <c r="G88">
        <f>Tabla1[[#This Row],[Email]]</f>
        <v>0</v>
      </c>
      <c r="H88" s="2">
        <f>Tabla1[[#This Row],[Telefono]]</f>
        <v>0</v>
      </c>
      <c r="I88" s="2">
        <f>Tabla1[[#This Row],[Celular]]</f>
        <v>0</v>
      </c>
      <c r="J88">
        <f>Tabla1[[#This Row],[Dirección]]</f>
        <v>0</v>
      </c>
      <c r="K88">
        <f>Tabla1[[#This Row],[Comuna]]</f>
        <v>0</v>
      </c>
      <c r="L88">
        <f>Tabla1[[#This Row],[Quintil]]</f>
        <v>0</v>
      </c>
      <c r="M88">
        <f>Tabla1[[#This Row],[Escolaridad]]</f>
        <v>0</v>
      </c>
      <c r="N88" t="str">
        <f>CONCATENATE("[""",Tabla1[[#This Row],[Profesión 1]],""",""",Tabla1[[#This Row],[Profesión 2]],""",""",Tabla1[[#This Row],[Profesion 3]],"""]")</f>
        <v>["","",""]</v>
      </c>
      <c r="O88">
        <f>Tabla1[[#This Row],[Actividad]]</f>
        <v>0</v>
      </c>
      <c r="P88" t="str">
        <f>TEXT(Tabla1[[#This Row],[Rut Institución]], "0\.000\.000-0")</f>
        <v>0.000.000-0</v>
      </c>
      <c r="Q88">
        <f>Tabla1[[#This Row],[Cargo en la Institución]]</f>
        <v>0</v>
      </c>
      <c r="Y88" t="s">
        <v>93</v>
      </c>
    </row>
    <row r="89" spans="1:25">
      <c r="A89" t="str">
        <f>TEXT(Hoja1!A89, "0\.000\.000-0")</f>
        <v>0.000.000-0</v>
      </c>
      <c r="B89" t="str">
        <f>PROPER(Hoja1!B89)</f>
        <v/>
      </c>
      <c r="C89" t="str">
        <f>PROPER(Hoja1!C89)</f>
        <v/>
      </c>
      <c r="D89" t="str">
        <f>PROPER(Hoja1!D89)</f>
        <v/>
      </c>
      <c r="E89">
        <f>Tabla1[[#This Row],[Fecha de Nacimiento]]</f>
        <v>0</v>
      </c>
      <c r="F89">
        <f>Tabla1[[#This Row],[Sexo]]</f>
        <v>0</v>
      </c>
      <c r="G89">
        <f>Tabla1[[#This Row],[Email]]</f>
        <v>0</v>
      </c>
      <c r="H89" s="2">
        <f>Tabla1[[#This Row],[Telefono]]</f>
        <v>0</v>
      </c>
      <c r="I89" s="2">
        <f>Tabla1[[#This Row],[Celular]]</f>
        <v>0</v>
      </c>
      <c r="J89">
        <f>Tabla1[[#This Row],[Dirección]]</f>
        <v>0</v>
      </c>
      <c r="K89">
        <f>Tabla1[[#This Row],[Comuna]]</f>
        <v>0</v>
      </c>
      <c r="L89">
        <f>Tabla1[[#This Row],[Quintil]]</f>
        <v>0</v>
      </c>
      <c r="M89">
        <f>Tabla1[[#This Row],[Escolaridad]]</f>
        <v>0</v>
      </c>
      <c r="N89" t="str">
        <f>CONCATENATE("[""",Tabla1[[#This Row],[Profesión 1]],""",""",Tabla1[[#This Row],[Profesión 2]],""",""",Tabla1[[#This Row],[Profesion 3]],"""]")</f>
        <v>["","",""]</v>
      </c>
      <c r="O89">
        <f>Tabla1[[#This Row],[Actividad]]</f>
        <v>0</v>
      </c>
      <c r="P89" t="str">
        <f>TEXT(Tabla1[[#This Row],[Rut Institución]], "0\.000\.000-0")</f>
        <v>0.000.000-0</v>
      </c>
      <c r="Q89">
        <f>Tabla1[[#This Row],[Cargo en la Institución]]</f>
        <v>0</v>
      </c>
      <c r="Y89" t="s">
        <v>94</v>
      </c>
    </row>
    <row r="90" spans="1:25">
      <c r="A90" t="str">
        <f>TEXT(Hoja1!A90, "0\.000\.000-0")</f>
        <v>0.000.000-0</v>
      </c>
      <c r="B90" t="str">
        <f>PROPER(Hoja1!B90)</f>
        <v/>
      </c>
      <c r="C90" t="str">
        <f>PROPER(Hoja1!C90)</f>
        <v/>
      </c>
      <c r="D90" t="str">
        <f>PROPER(Hoja1!D90)</f>
        <v/>
      </c>
      <c r="E90">
        <f>Tabla1[[#This Row],[Fecha de Nacimiento]]</f>
        <v>0</v>
      </c>
      <c r="F90">
        <f>Tabla1[[#This Row],[Sexo]]</f>
        <v>0</v>
      </c>
      <c r="G90">
        <f>Tabla1[[#This Row],[Email]]</f>
        <v>0</v>
      </c>
      <c r="H90" s="2">
        <f>Tabla1[[#This Row],[Telefono]]</f>
        <v>0</v>
      </c>
      <c r="I90" s="2">
        <f>Tabla1[[#This Row],[Celular]]</f>
        <v>0</v>
      </c>
      <c r="J90">
        <f>Tabla1[[#This Row],[Dirección]]</f>
        <v>0</v>
      </c>
      <c r="K90">
        <f>Tabla1[[#This Row],[Comuna]]</f>
        <v>0</v>
      </c>
      <c r="L90">
        <f>Tabla1[[#This Row],[Quintil]]</f>
        <v>0</v>
      </c>
      <c r="M90">
        <f>Tabla1[[#This Row],[Escolaridad]]</f>
        <v>0</v>
      </c>
      <c r="N90" t="str">
        <f>CONCATENATE("[""",Tabla1[[#This Row],[Profesión 1]],""",""",Tabla1[[#This Row],[Profesión 2]],""",""",Tabla1[[#This Row],[Profesion 3]],"""]")</f>
        <v>["","",""]</v>
      </c>
      <c r="O90">
        <f>Tabla1[[#This Row],[Actividad]]</f>
        <v>0</v>
      </c>
      <c r="P90" t="str">
        <f>TEXT(Tabla1[[#This Row],[Rut Institución]], "0\.000\.000-0")</f>
        <v>0.000.000-0</v>
      </c>
      <c r="Q90">
        <f>Tabla1[[#This Row],[Cargo en la Institución]]</f>
        <v>0</v>
      </c>
      <c r="Y90" t="s">
        <v>277</v>
      </c>
    </row>
    <row r="91" spans="1:25">
      <c r="A91" t="str">
        <f>TEXT(Hoja1!A91, "0\.000\.000-0")</f>
        <v>0.000.000-0</v>
      </c>
      <c r="B91" t="str">
        <f>PROPER(Hoja1!B91)</f>
        <v/>
      </c>
      <c r="C91" t="str">
        <f>PROPER(Hoja1!C91)</f>
        <v/>
      </c>
      <c r="D91" t="str">
        <f>PROPER(Hoja1!D91)</f>
        <v/>
      </c>
      <c r="E91">
        <f>Tabla1[[#This Row],[Fecha de Nacimiento]]</f>
        <v>0</v>
      </c>
      <c r="F91">
        <f>Tabla1[[#This Row],[Sexo]]</f>
        <v>0</v>
      </c>
      <c r="G91">
        <f>Tabla1[[#This Row],[Email]]</f>
        <v>0</v>
      </c>
      <c r="H91" s="2">
        <f>Tabla1[[#This Row],[Telefono]]</f>
        <v>0</v>
      </c>
      <c r="I91" s="2">
        <f>Tabla1[[#This Row],[Celular]]</f>
        <v>0</v>
      </c>
      <c r="J91">
        <f>Tabla1[[#This Row],[Dirección]]</f>
        <v>0</v>
      </c>
      <c r="K91">
        <f>Tabla1[[#This Row],[Comuna]]</f>
        <v>0</v>
      </c>
      <c r="L91">
        <f>Tabla1[[#This Row],[Quintil]]</f>
        <v>0</v>
      </c>
      <c r="M91">
        <f>Tabla1[[#This Row],[Escolaridad]]</f>
        <v>0</v>
      </c>
      <c r="N91" t="str">
        <f>CONCATENATE("[""",Tabla1[[#This Row],[Profesión 1]],""",""",Tabla1[[#This Row],[Profesión 2]],""",""",Tabla1[[#This Row],[Profesion 3]],"""]")</f>
        <v>["","",""]</v>
      </c>
      <c r="O91">
        <f>Tabla1[[#This Row],[Actividad]]</f>
        <v>0</v>
      </c>
      <c r="P91" t="str">
        <f>TEXT(Tabla1[[#This Row],[Rut Institución]], "0\.000\.000-0")</f>
        <v>0.000.000-0</v>
      </c>
      <c r="Q91">
        <f>Tabla1[[#This Row],[Cargo en la Institución]]</f>
        <v>0</v>
      </c>
      <c r="Y91" t="s">
        <v>95</v>
      </c>
    </row>
    <row r="92" spans="1:25">
      <c r="A92" t="str">
        <f>TEXT(Hoja1!A92, "0\.000\.000-0")</f>
        <v>0.000.000-0</v>
      </c>
      <c r="B92" t="str">
        <f>PROPER(Hoja1!B92)</f>
        <v/>
      </c>
      <c r="C92" t="str">
        <f>PROPER(Hoja1!C92)</f>
        <v/>
      </c>
      <c r="D92" t="str">
        <f>PROPER(Hoja1!D92)</f>
        <v/>
      </c>
      <c r="E92">
        <f>Tabla1[[#This Row],[Fecha de Nacimiento]]</f>
        <v>0</v>
      </c>
      <c r="F92">
        <f>Tabla1[[#This Row],[Sexo]]</f>
        <v>0</v>
      </c>
      <c r="G92">
        <f>Tabla1[[#This Row],[Email]]</f>
        <v>0</v>
      </c>
      <c r="H92" s="2">
        <f>Tabla1[[#This Row],[Telefono]]</f>
        <v>0</v>
      </c>
      <c r="I92" s="2">
        <f>Tabla1[[#This Row],[Celular]]</f>
        <v>0</v>
      </c>
      <c r="J92">
        <f>Tabla1[[#This Row],[Dirección]]</f>
        <v>0</v>
      </c>
      <c r="K92">
        <f>Tabla1[[#This Row],[Comuna]]</f>
        <v>0</v>
      </c>
      <c r="L92">
        <f>Tabla1[[#This Row],[Quintil]]</f>
        <v>0</v>
      </c>
      <c r="M92">
        <f>Tabla1[[#This Row],[Escolaridad]]</f>
        <v>0</v>
      </c>
      <c r="N92" t="str">
        <f>CONCATENATE("[""",Tabla1[[#This Row],[Profesión 1]],""",""",Tabla1[[#This Row],[Profesión 2]],""",""",Tabla1[[#This Row],[Profesion 3]],"""]")</f>
        <v>["","",""]</v>
      </c>
      <c r="O92">
        <f>Tabla1[[#This Row],[Actividad]]</f>
        <v>0</v>
      </c>
      <c r="P92" t="str">
        <f>TEXT(Tabla1[[#This Row],[Rut Institución]], "0\.000\.000-0")</f>
        <v>0.000.000-0</v>
      </c>
      <c r="Q92">
        <f>Tabla1[[#This Row],[Cargo en la Institución]]</f>
        <v>0</v>
      </c>
      <c r="Y92" t="s">
        <v>96</v>
      </c>
    </row>
    <row r="93" spans="1:25">
      <c r="A93" t="str">
        <f>TEXT(Hoja1!A93, "0\.000\.000-0")</f>
        <v>0.000.000-0</v>
      </c>
      <c r="B93" t="str">
        <f>PROPER(Hoja1!B93)</f>
        <v/>
      </c>
      <c r="C93" t="str">
        <f>PROPER(Hoja1!C93)</f>
        <v/>
      </c>
      <c r="D93" t="str">
        <f>PROPER(Hoja1!D93)</f>
        <v/>
      </c>
      <c r="E93">
        <f>Tabla1[[#This Row],[Fecha de Nacimiento]]</f>
        <v>0</v>
      </c>
      <c r="F93">
        <f>Tabla1[[#This Row],[Sexo]]</f>
        <v>0</v>
      </c>
      <c r="G93">
        <f>Tabla1[[#This Row],[Email]]</f>
        <v>0</v>
      </c>
      <c r="H93" s="2">
        <f>Tabla1[[#This Row],[Telefono]]</f>
        <v>0</v>
      </c>
      <c r="I93" s="2">
        <f>Tabla1[[#This Row],[Celular]]</f>
        <v>0</v>
      </c>
      <c r="J93">
        <f>Tabla1[[#This Row],[Dirección]]</f>
        <v>0</v>
      </c>
      <c r="K93">
        <f>Tabla1[[#This Row],[Comuna]]</f>
        <v>0</v>
      </c>
      <c r="L93">
        <f>Tabla1[[#This Row],[Quintil]]</f>
        <v>0</v>
      </c>
      <c r="M93">
        <f>Tabla1[[#This Row],[Escolaridad]]</f>
        <v>0</v>
      </c>
      <c r="N93" t="str">
        <f>CONCATENATE("[""",Tabla1[[#This Row],[Profesión 1]],""",""",Tabla1[[#This Row],[Profesión 2]],""",""",Tabla1[[#This Row],[Profesion 3]],"""]")</f>
        <v>["","",""]</v>
      </c>
      <c r="O93">
        <f>Tabla1[[#This Row],[Actividad]]</f>
        <v>0</v>
      </c>
      <c r="P93" t="str">
        <f>TEXT(Tabla1[[#This Row],[Rut Institución]], "0\.000\.000-0")</f>
        <v>0.000.000-0</v>
      </c>
      <c r="Q93">
        <f>Tabla1[[#This Row],[Cargo en la Institución]]</f>
        <v>0</v>
      </c>
      <c r="Y93" t="s">
        <v>97</v>
      </c>
    </row>
    <row r="94" spans="1:25">
      <c r="A94" t="str">
        <f>TEXT(Hoja1!A94, "0\.000\.000-0")</f>
        <v>0.000.000-0</v>
      </c>
      <c r="B94" t="str">
        <f>PROPER(Hoja1!B94)</f>
        <v/>
      </c>
      <c r="C94" t="str">
        <f>PROPER(Hoja1!C94)</f>
        <v/>
      </c>
      <c r="D94" t="str">
        <f>PROPER(Hoja1!D94)</f>
        <v/>
      </c>
      <c r="E94">
        <f>Tabla1[[#This Row],[Fecha de Nacimiento]]</f>
        <v>0</v>
      </c>
      <c r="F94">
        <f>Tabla1[[#This Row],[Sexo]]</f>
        <v>0</v>
      </c>
      <c r="G94">
        <f>Tabla1[[#This Row],[Email]]</f>
        <v>0</v>
      </c>
      <c r="H94" s="2">
        <f>Tabla1[[#This Row],[Telefono]]</f>
        <v>0</v>
      </c>
      <c r="I94" s="2">
        <f>Tabla1[[#This Row],[Celular]]</f>
        <v>0</v>
      </c>
      <c r="J94">
        <f>Tabla1[[#This Row],[Dirección]]</f>
        <v>0</v>
      </c>
      <c r="K94">
        <f>Tabla1[[#This Row],[Comuna]]</f>
        <v>0</v>
      </c>
      <c r="L94">
        <f>Tabla1[[#This Row],[Quintil]]</f>
        <v>0</v>
      </c>
      <c r="M94">
        <f>Tabla1[[#This Row],[Escolaridad]]</f>
        <v>0</v>
      </c>
      <c r="N94" t="str">
        <f>CONCATENATE("[""",Tabla1[[#This Row],[Profesión 1]],""",""",Tabla1[[#This Row],[Profesión 2]],""",""",Tabla1[[#This Row],[Profesion 3]],"""]")</f>
        <v>["","",""]</v>
      </c>
      <c r="O94">
        <f>Tabla1[[#This Row],[Actividad]]</f>
        <v>0</v>
      </c>
      <c r="P94" t="str">
        <f>TEXT(Tabla1[[#This Row],[Rut Institución]], "0\.000\.000-0")</f>
        <v>0.000.000-0</v>
      </c>
      <c r="Q94">
        <f>Tabla1[[#This Row],[Cargo en la Institución]]</f>
        <v>0</v>
      </c>
      <c r="Y94" t="s">
        <v>98</v>
      </c>
    </row>
    <row r="95" spans="1:25">
      <c r="A95" t="str">
        <f>TEXT(Hoja1!A95, "0\.000\.000-0")</f>
        <v>0.000.000-0</v>
      </c>
      <c r="B95" t="str">
        <f>PROPER(Hoja1!B95)</f>
        <v/>
      </c>
      <c r="C95" t="str">
        <f>PROPER(Hoja1!C95)</f>
        <v/>
      </c>
      <c r="D95" t="str">
        <f>PROPER(Hoja1!D95)</f>
        <v/>
      </c>
      <c r="E95">
        <f>Tabla1[[#This Row],[Fecha de Nacimiento]]</f>
        <v>0</v>
      </c>
      <c r="F95">
        <f>Tabla1[[#This Row],[Sexo]]</f>
        <v>0</v>
      </c>
      <c r="G95">
        <f>Tabla1[[#This Row],[Email]]</f>
        <v>0</v>
      </c>
      <c r="H95" s="2">
        <f>Tabla1[[#This Row],[Telefono]]</f>
        <v>0</v>
      </c>
      <c r="I95" s="2">
        <f>Tabla1[[#This Row],[Celular]]</f>
        <v>0</v>
      </c>
      <c r="J95">
        <f>Tabla1[[#This Row],[Dirección]]</f>
        <v>0</v>
      </c>
      <c r="K95">
        <f>Tabla1[[#This Row],[Comuna]]</f>
        <v>0</v>
      </c>
      <c r="L95">
        <f>Tabla1[[#This Row],[Quintil]]</f>
        <v>0</v>
      </c>
      <c r="M95">
        <f>Tabla1[[#This Row],[Escolaridad]]</f>
        <v>0</v>
      </c>
      <c r="N95" t="str">
        <f>CONCATENATE("[""",Tabla1[[#This Row],[Profesión 1]],""",""",Tabla1[[#This Row],[Profesión 2]],""",""",Tabla1[[#This Row],[Profesion 3]],"""]")</f>
        <v>["","",""]</v>
      </c>
      <c r="O95">
        <f>Tabla1[[#This Row],[Actividad]]</f>
        <v>0</v>
      </c>
      <c r="P95" t="str">
        <f>TEXT(Tabla1[[#This Row],[Rut Institución]], "0\.000\.000-0")</f>
        <v>0.000.000-0</v>
      </c>
      <c r="Q95">
        <f>Tabla1[[#This Row],[Cargo en la Institución]]</f>
        <v>0</v>
      </c>
      <c r="Y95" t="s">
        <v>99</v>
      </c>
    </row>
    <row r="96" spans="1:25">
      <c r="A96" t="str">
        <f>TEXT(Hoja1!A96, "0\.000\.000-0")</f>
        <v>0.000.000-0</v>
      </c>
      <c r="B96" t="str">
        <f>PROPER(Hoja1!B96)</f>
        <v/>
      </c>
      <c r="C96" t="str">
        <f>PROPER(Hoja1!C96)</f>
        <v/>
      </c>
      <c r="D96" t="str">
        <f>PROPER(Hoja1!D96)</f>
        <v/>
      </c>
      <c r="E96">
        <f>Tabla1[[#This Row],[Fecha de Nacimiento]]</f>
        <v>0</v>
      </c>
      <c r="F96">
        <f>Tabla1[[#This Row],[Sexo]]</f>
        <v>0</v>
      </c>
      <c r="G96">
        <f>Tabla1[[#This Row],[Email]]</f>
        <v>0</v>
      </c>
      <c r="H96" s="2">
        <f>Tabla1[[#This Row],[Telefono]]</f>
        <v>0</v>
      </c>
      <c r="I96" s="2">
        <f>Tabla1[[#This Row],[Celular]]</f>
        <v>0</v>
      </c>
      <c r="J96">
        <f>Tabla1[[#This Row],[Dirección]]</f>
        <v>0</v>
      </c>
      <c r="K96">
        <f>Tabla1[[#This Row],[Comuna]]</f>
        <v>0</v>
      </c>
      <c r="L96">
        <f>Tabla1[[#This Row],[Quintil]]</f>
        <v>0</v>
      </c>
      <c r="M96">
        <f>Tabla1[[#This Row],[Escolaridad]]</f>
        <v>0</v>
      </c>
      <c r="N96" t="str">
        <f>CONCATENATE("[""",Tabla1[[#This Row],[Profesión 1]],""",""",Tabla1[[#This Row],[Profesión 2]],""",""",Tabla1[[#This Row],[Profesion 3]],"""]")</f>
        <v>["","",""]</v>
      </c>
      <c r="O96">
        <f>Tabla1[[#This Row],[Actividad]]</f>
        <v>0</v>
      </c>
      <c r="P96" t="str">
        <f>TEXT(Tabla1[[#This Row],[Rut Institución]], "0\.000\.000-0")</f>
        <v>0.000.000-0</v>
      </c>
      <c r="Q96">
        <f>Tabla1[[#This Row],[Cargo en la Institución]]</f>
        <v>0</v>
      </c>
      <c r="Y96" t="s">
        <v>100</v>
      </c>
    </row>
    <row r="97" spans="1:25">
      <c r="A97" t="str">
        <f>TEXT(Hoja1!A97, "0\.000\.000-0")</f>
        <v>0.000.000-0</v>
      </c>
      <c r="B97" t="str">
        <f>PROPER(Hoja1!B97)</f>
        <v/>
      </c>
      <c r="C97" t="str">
        <f>PROPER(Hoja1!C97)</f>
        <v/>
      </c>
      <c r="D97" t="str">
        <f>PROPER(Hoja1!D97)</f>
        <v/>
      </c>
      <c r="E97">
        <f>Tabla1[[#This Row],[Fecha de Nacimiento]]</f>
        <v>0</v>
      </c>
      <c r="F97">
        <f>Tabla1[[#This Row],[Sexo]]</f>
        <v>0</v>
      </c>
      <c r="G97">
        <f>Tabla1[[#This Row],[Email]]</f>
        <v>0</v>
      </c>
      <c r="H97" s="2">
        <f>Tabla1[[#This Row],[Telefono]]</f>
        <v>0</v>
      </c>
      <c r="I97" s="2">
        <f>Tabla1[[#This Row],[Celular]]</f>
        <v>0</v>
      </c>
      <c r="J97">
        <f>Tabla1[[#This Row],[Dirección]]</f>
        <v>0</v>
      </c>
      <c r="K97">
        <f>Tabla1[[#This Row],[Comuna]]</f>
        <v>0</v>
      </c>
      <c r="L97">
        <f>Tabla1[[#This Row],[Quintil]]</f>
        <v>0</v>
      </c>
      <c r="M97">
        <f>Tabla1[[#This Row],[Escolaridad]]</f>
        <v>0</v>
      </c>
      <c r="N97" t="str">
        <f>CONCATENATE("[""",Tabla1[[#This Row],[Profesión 1]],""",""",Tabla1[[#This Row],[Profesión 2]],""",""",Tabla1[[#This Row],[Profesion 3]],"""]")</f>
        <v>["","",""]</v>
      </c>
      <c r="O97">
        <f>Tabla1[[#This Row],[Actividad]]</f>
        <v>0</v>
      </c>
      <c r="P97" t="str">
        <f>TEXT(Tabla1[[#This Row],[Rut Institución]], "0\.000\.000-0")</f>
        <v>0.000.000-0</v>
      </c>
      <c r="Q97">
        <f>Tabla1[[#This Row],[Cargo en la Institución]]</f>
        <v>0</v>
      </c>
      <c r="Y97" t="s">
        <v>101</v>
      </c>
    </row>
    <row r="98" spans="1:25">
      <c r="A98" t="str">
        <f>TEXT(Hoja1!A98, "0\.000\.000-0")</f>
        <v>0.000.000-0</v>
      </c>
      <c r="B98" t="str">
        <f>PROPER(Hoja1!B98)</f>
        <v/>
      </c>
      <c r="C98" t="str">
        <f>PROPER(Hoja1!C98)</f>
        <v/>
      </c>
      <c r="D98" t="str">
        <f>PROPER(Hoja1!D98)</f>
        <v/>
      </c>
      <c r="E98">
        <f>Tabla1[[#This Row],[Fecha de Nacimiento]]</f>
        <v>0</v>
      </c>
      <c r="F98">
        <f>Tabla1[[#This Row],[Sexo]]</f>
        <v>0</v>
      </c>
      <c r="G98">
        <f>Tabla1[[#This Row],[Email]]</f>
        <v>0</v>
      </c>
      <c r="H98" s="2">
        <f>Tabla1[[#This Row],[Telefono]]</f>
        <v>0</v>
      </c>
      <c r="I98" s="2">
        <f>Tabla1[[#This Row],[Celular]]</f>
        <v>0</v>
      </c>
      <c r="J98">
        <f>Tabla1[[#This Row],[Dirección]]</f>
        <v>0</v>
      </c>
      <c r="K98">
        <f>Tabla1[[#This Row],[Comuna]]</f>
        <v>0</v>
      </c>
      <c r="L98">
        <f>Tabla1[[#This Row],[Quintil]]</f>
        <v>0</v>
      </c>
      <c r="M98">
        <f>Tabla1[[#This Row],[Escolaridad]]</f>
        <v>0</v>
      </c>
      <c r="N98" t="str">
        <f>CONCATENATE("[""",Tabla1[[#This Row],[Profesión 1]],""",""",Tabla1[[#This Row],[Profesión 2]],""",""",Tabla1[[#This Row],[Profesion 3]],"""]")</f>
        <v>["","",""]</v>
      </c>
      <c r="O98">
        <f>Tabla1[[#This Row],[Actividad]]</f>
        <v>0</v>
      </c>
      <c r="P98" t="str">
        <f>TEXT(Tabla1[[#This Row],[Rut Institución]], "0\.000\.000-0")</f>
        <v>0.000.000-0</v>
      </c>
      <c r="Q98">
        <f>Tabla1[[#This Row],[Cargo en la Institución]]</f>
        <v>0</v>
      </c>
      <c r="Y98" t="s">
        <v>102</v>
      </c>
    </row>
    <row r="99" spans="1:25">
      <c r="A99" t="str">
        <f>TEXT(Hoja1!A99, "0\.000\.000-0")</f>
        <v>0.000.000-0</v>
      </c>
      <c r="B99" t="str">
        <f>PROPER(Hoja1!B99)</f>
        <v/>
      </c>
      <c r="C99" t="str">
        <f>PROPER(Hoja1!C99)</f>
        <v/>
      </c>
      <c r="D99" t="str">
        <f>PROPER(Hoja1!D99)</f>
        <v/>
      </c>
      <c r="E99">
        <f>Tabla1[[#This Row],[Fecha de Nacimiento]]</f>
        <v>0</v>
      </c>
      <c r="F99">
        <f>Tabla1[[#This Row],[Sexo]]</f>
        <v>0</v>
      </c>
      <c r="G99">
        <f>Tabla1[[#This Row],[Email]]</f>
        <v>0</v>
      </c>
      <c r="H99" s="2">
        <f>Tabla1[[#This Row],[Telefono]]</f>
        <v>0</v>
      </c>
      <c r="I99" s="2">
        <f>Tabla1[[#This Row],[Celular]]</f>
        <v>0</v>
      </c>
      <c r="J99">
        <f>Tabla1[[#This Row],[Dirección]]</f>
        <v>0</v>
      </c>
      <c r="K99">
        <f>Tabla1[[#This Row],[Comuna]]</f>
        <v>0</v>
      </c>
      <c r="L99">
        <f>Tabla1[[#This Row],[Quintil]]</f>
        <v>0</v>
      </c>
      <c r="M99">
        <f>Tabla1[[#This Row],[Escolaridad]]</f>
        <v>0</v>
      </c>
      <c r="N99" t="str">
        <f>CONCATENATE("[""",Tabla1[[#This Row],[Profesión 1]],""",""",Tabla1[[#This Row],[Profesión 2]],""",""",Tabla1[[#This Row],[Profesion 3]],"""]")</f>
        <v>["","",""]</v>
      </c>
      <c r="O99">
        <f>Tabla1[[#This Row],[Actividad]]</f>
        <v>0</v>
      </c>
      <c r="P99" t="str">
        <f>TEXT(Tabla1[[#This Row],[Rut Institución]], "0\.000\.000-0")</f>
        <v>0.000.000-0</v>
      </c>
      <c r="Q99">
        <f>Tabla1[[#This Row],[Cargo en la Institución]]</f>
        <v>0</v>
      </c>
      <c r="Y99" t="s">
        <v>278</v>
      </c>
    </row>
    <row r="100" spans="1:25">
      <c r="A100" t="str">
        <f>TEXT(Hoja1!A100, "0\.000\.000-0")</f>
        <v>0.000.000-0</v>
      </c>
      <c r="B100" t="str">
        <f>PROPER(Hoja1!B100)</f>
        <v/>
      </c>
      <c r="C100" t="str">
        <f>PROPER(Hoja1!C100)</f>
        <v/>
      </c>
      <c r="D100" t="str">
        <f>PROPER(Hoja1!D100)</f>
        <v/>
      </c>
      <c r="E100">
        <f>Tabla1[[#This Row],[Fecha de Nacimiento]]</f>
        <v>0</v>
      </c>
      <c r="F100">
        <f>Tabla1[[#This Row],[Sexo]]</f>
        <v>0</v>
      </c>
      <c r="G100">
        <f>Tabla1[[#This Row],[Email]]</f>
        <v>0</v>
      </c>
      <c r="H100" s="2">
        <f>Tabla1[[#This Row],[Telefono]]</f>
        <v>0</v>
      </c>
      <c r="I100" s="2">
        <f>Tabla1[[#This Row],[Celular]]</f>
        <v>0</v>
      </c>
      <c r="J100">
        <f>Tabla1[[#This Row],[Dirección]]</f>
        <v>0</v>
      </c>
      <c r="K100">
        <f>Tabla1[[#This Row],[Comuna]]</f>
        <v>0</v>
      </c>
      <c r="L100">
        <f>Tabla1[[#This Row],[Quintil]]</f>
        <v>0</v>
      </c>
      <c r="M100">
        <f>Tabla1[[#This Row],[Escolaridad]]</f>
        <v>0</v>
      </c>
      <c r="N100" t="str">
        <f>CONCATENATE("[""",Tabla1[[#This Row],[Profesión 1]],""",""",Tabla1[[#This Row],[Profesión 2]],""",""",Tabla1[[#This Row],[Profesion 3]],"""]")</f>
        <v>["","",""]</v>
      </c>
      <c r="O100">
        <f>Tabla1[[#This Row],[Actividad]]</f>
        <v>0</v>
      </c>
      <c r="P100" t="str">
        <f>TEXT(Tabla1[[#This Row],[Rut Institución]], "0\.000\.000-0")</f>
        <v>0.000.000-0</v>
      </c>
      <c r="Q100">
        <f>Tabla1[[#This Row],[Cargo en la Institución]]</f>
        <v>0</v>
      </c>
      <c r="Y100" t="s">
        <v>103</v>
      </c>
    </row>
    <row r="101" spans="1:25">
      <c r="A101" t="str">
        <f>TEXT(Hoja1!A101, "0\.000\.000-0")</f>
        <v>0.000.000-0</v>
      </c>
      <c r="B101" t="str">
        <f>PROPER(Hoja1!B101)</f>
        <v/>
      </c>
      <c r="C101" t="str">
        <f>PROPER(Hoja1!C101)</f>
        <v/>
      </c>
      <c r="D101" t="str">
        <f>PROPER(Hoja1!D101)</f>
        <v/>
      </c>
      <c r="E101">
        <f>Tabla1[[#This Row],[Fecha de Nacimiento]]</f>
        <v>0</v>
      </c>
      <c r="F101">
        <f>Tabla1[[#This Row],[Sexo]]</f>
        <v>0</v>
      </c>
      <c r="G101">
        <f>Tabla1[[#This Row],[Email]]</f>
        <v>0</v>
      </c>
      <c r="H101" s="2">
        <f>Tabla1[[#This Row],[Telefono]]</f>
        <v>0</v>
      </c>
      <c r="I101" s="2">
        <f>Tabla1[[#This Row],[Celular]]</f>
        <v>0</v>
      </c>
      <c r="J101">
        <f>Tabla1[[#This Row],[Dirección]]</f>
        <v>0</v>
      </c>
      <c r="K101">
        <f>Tabla1[[#This Row],[Comuna]]</f>
        <v>0</v>
      </c>
      <c r="L101">
        <f>Tabla1[[#This Row],[Quintil]]</f>
        <v>0</v>
      </c>
      <c r="M101">
        <f>Tabla1[[#This Row],[Escolaridad]]</f>
        <v>0</v>
      </c>
      <c r="N101" t="str">
        <f>CONCATENATE("[""",Tabla1[[#This Row],[Profesión 1]],""",""",Tabla1[[#This Row],[Profesión 2]],""",""",Tabla1[[#This Row],[Profesion 3]],"""]")</f>
        <v>["","",""]</v>
      </c>
      <c r="O101">
        <f>Tabla1[[#This Row],[Actividad]]</f>
        <v>0</v>
      </c>
      <c r="P101" t="str">
        <f>TEXT(Tabla1[[#This Row],[Rut Institución]], "0\.000\.000-0")</f>
        <v>0.000.000-0</v>
      </c>
      <c r="Q101">
        <f>Tabla1[[#This Row],[Cargo en la Institución]]</f>
        <v>0</v>
      </c>
      <c r="Y101" t="s">
        <v>104</v>
      </c>
    </row>
    <row r="102" spans="1:25">
      <c r="A102" t="str">
        <f>TEXT(Hoja1!A102, "0\.000\.000-0")</f>
        <v>0.000.000-0</v>
      </c>
      <c r="B102" t="str">
        <f>PROPER(Hoja1!B102)</f>
        <v/>
      </c>
      <c r="C102" t="str">
        <f>PROPER(Hoja1!C102)</f>
        <v/>
      </c>
      <c r="D102" t="str">
        <f>PROPER(Hoja1!D102)</f>
        <v/>
      </c>
      <c r="E102">
        <f>Tabla1[[#This Row],[Fecha de Nacimiento]]</f>
        <v>0</v>
      </c>
      <c r="F102">
        <f>Tabla1[[#This Row],[Sexo]]</f>
        <v>0</v>
      </c>
      <c r="G102">
        <f>Tabla1[[#This Row],[Email]]</f>
        <v>0</v>
      </c>
      <c r="H102" s="2">
        <f>Tabla1[[#This Row],[Telefono]]</f>
        <v>0</v>
      </c>
      <c r="I102" s="2">
        <f>Tabla1[[#This Row],[Celular]]</f>
        <v>0</v>
      </c>
      <c r="J102">
        <f>Tabla1[[#This Row],[Dirección]]</f>
        <v>0</v>
      </c>
      <c r="K102">
        <f>Tabla1[[#This Row],[Comuna]]</f>
        <v>0</v>
      </c>
      <c r="L102">
        <f>Tabla1[[#This Row],[Quintil]]</f>
        <v>0</v>
      </c>
      <c r="M102">
        <f>Tabla1[[#This Row],[Escolaridad]]</f>
        <v>0</v>
      </c>
      <c r="N102" t="str">
        <f>CONCATENATE("[""",Tabla1[[#This Row],[Profesión 1]],""",""",Tabla1[[#This Row],[Profesión 2]],""",""",Tabla1[[#This Row],[Profesion 3]],"""]")</f>
        <v>["","",""]</v>
      </c>
      <c r="O102">
        <f>Tabla1[[#This Row],[Actividad]]</f>
        <v>0</v>
      </c>
      <c r="P102" t="str">
        <f>TEXT(Tabla1[[#This Row],[Rut Institución]], "0\.000\.000-0")</f>
        <v>0.000.000-0</v>
      </c>
      <c r="Q102">
        <f>Tabla1[[#This Row],[Cargo en la Institución]]</f>
        <v>0</v>
      </c>
      <c r="Y102" t="s">
        <v>105</v>
      </c>
    </row>
    <row r="103" spans="1:25">
      <c r="A103" t="str">
        <f>TEXT(Hoja1!A103, "0\.000\.000-0")</f>
        <v>0.000.000-0</v>
      </c>
      <c r="B103" t="str">
        <f>PROPER(Hoja1!B103)</f>
        <v/>
      </c>
      <c r="C103" t="str">
        <f>PROPER(Hoja1!C103)</f>
        <v/>
      </c>
      <c r="D103" t="str">
        <f>PROPER(Hoja1!D103)</f>
        <v/>
      </c>
      <c r="E103">
        <f>Tabla1[[#This Row],[Fecha de Nacimiento]]</f>
        <v>0</v>
      </c>
      <c r="F103">
        <f>Tabla1[[#This Row],[Sexo]]</f>
        <v>0</v>
      </c>
      <c r="G103">
        <f>Tabla1[[#This Row],[Email]]</f>
        <v>0</v>
      </c>
      <c r="H103" s="2">
        <f>Tabla1[[#This Row],[Telefono]]</f>
        <v>0</v>
      </c>
      <c r="I103" s="2">
        <f>Tabla1[[#This Row],[Celular]]</f>
        <v>0</v>
      </c>
      <c r="J103">
        <f>Tabla1[[#This Row],[Dirección]]</f>
        <v>0</v>
      </c>
      <c r="K103">
        <f>Tabla1[[#This Row],[Comuna]]</f>
        <v>0</v>
      </c>
      <c r="L103">
        <f>Tabla1[[#This Row],[Quintil]]</f>
        <v>0</v>
      </c>
      <c r="M103">
        <f>Tabla1[[#This Row],[Escolaridad]]</f>
        <v>0</v>
      </c>
      <c r="N103" t="str">
        <f>CONCATENATE("[""",Tabla1[[#This Row],[Profesión 1]],""",""",Tabla1[[#This Row],[Profesión 2]],""",""",Tabla1[[#This Row],[Profesion 3]],"""]")</f>
        <v>["","",""]</v>
      </c>
      <c r="O103">
        <f>Tabla1[[#This Row],[Actividad]]</f>
        <v>0</v>
      </c>
      <c r="P103" t="str">
        <f>TEXT(Tabla1[[#This Row],[Rut Institución]], "0\.000\.000-0")</f>
        <v>0.000.000-0</v>
      </c>
      <c r="Q103">
        <f>Tabla1[[#This Row],[Cargo en la Institución]]</f>
        <v>0</v>
      </c>
      <c r="Y103" t="s">
        <v>106</v>
      </c>
    </row>
    <row r="104" spans="1:25">
      <c r="A104" t="str">
        <f>TEXT(Hoja1!A104, "0\.000\.000-0")</f>
        <v>0.000.000-0</v>
      </c>
      <c r="B104" t="str">
        <f>PROPER(Hoja1!B104)</f>
        <v/>
      </c>
      <c r="C104" t="str">
        <f>PROPER(Hoja1!C104)</f>
        <v/>
      </c>
      <c r="D104" t="str">
        <f>PROPER(Hoja1!D104)</f>
        <v/>
      </c>
      <c r="E104">
        <f>Tabla1[[#This Row],[Fecha de Nacimiento]]</f>
        <v>0</v>
      </c>
      <c r="F104">
        <f>Tabla1[[#This Row],[Sexo]]</f>
        <v>0</v>
      </c>
      <c r="G104">
        <f>Tabla1[[#This Row],[Email]]</f>
        <v>0</v>
      </c>
      <c r="H104" s="2">
        <f>Tabla1[[#This Row],[Telefono]]</f>
        <v>0</v>
      </c>
      <c r="I104" s="2">
        <f>Tabla1[[#This Row],[Celular]]</f>
        <v>0</v>
      </c>
      <c r="J104">
        <f>Tabla1[[#This Row],[Dirección]]</f>
        <v>0</v>
      </c>
      <c r="K104">
        <f>Tabla1[[#This Row],[Comuna]]</f>
        <v>0</v>
      </c>
      <c r="L104">
        <f>Tabla1[[#This Row],[Quintil]]</f>
        <v>0</v>
      </c>
      <c r="M104">
        <f>Tabla1[[#This Row],[Escolaridad]]</f>
        <v>0</v>
      </c>
      <c r="N104" t="str">
        <f>CONCATENATE("[""",Tabla1[[#This Row],[Profesión 1]],""",""",Tabla1[[#This Row],[Profesión 2]],""",""",Tabla1[[#This Row],[Profesion 3]],"""]")</f>
        <v>["","",""]</v>
      </c>
      <c r="O104">
        <f>Tabla1[[#This Row],[Actividad]]</f>
        <v>0</v>
      </c>
      <c r="P104" t="str">
        <f>TEXT(Tabla1[[#This Row],[Rut Institución]], "0\.000\.000-0")</f>
        <v>0.000.000-0</v>
      </c>
      <c r="Q104">
        <f>Tabla1[[#This Row],[Cargo en la Institución]]</f>
        <v>0</v>
      </c>
      <c r="Y104" t="s">
        <v>107</v>
      </c>
    </row>
    <row r="105" spans="1:25">
      <c r="A105" t="str">
        <f>TEXT(Hoja1!A105, "0\.000\.000-0")</f>
        <v>0.000.000-0</v>
      </c>
      <c r="B105" t="str">
        <f>PROPER(Hoja1!B105)</f>
        <v/>
      </c>
      <c r="C105" t="str">
        <f>PROPER(Hoja1!C105)</f>
        <v/>
      </c>
      <c r="D105" t="str">
        <f>PROPER(Hoja1!D105)</f>
        <v/>
      </c>
      <c r="E105">
        <f>Tabla1[[#This Row],[Fecha de Nacimiento]]</f>
        <v>0</v>
      </c>
      <c r="F105">
        <f>Tabla1[[#This Row],[Sexo]]</f>
        <v>0</v>
      </c>
      <c r="G105">
        <f>Tabla1[[#This Row],[Email]]</f>
        <v>0</v>
      </c>
      <c r="H105" s="2">
        <f>Tabla1[[#This Row],[Telefono]]</f>
        <v>0</v>
      </c>
      <c r="I105" s="2">
        <f>Tabla1[[#This Row],[Celular]]</f>
        <v>0</v>
      </c>
      <c r="J105">
        <f>Tabla1[[#This Row],[Dirección]]</f>
        <v>0</v>
      </c>
      <c r="K105">
        <f>Tabla1[[#This Row],[Comuna]]</f>
        <v>0</v>
      </c>
      <c r="L105">
        <f>Tabla1[[#This Row],[Quintil]]</f>
        <v>0</v>
      </c>
      <c r="M105">
        <f>Tabla1[[#This Row],[Escolaridad]]</f>
        <v>0</v>
      </c>
      <c r="N105" t="str">
        <f>CONCATENATE("[""",Tabla1[[#This Row],[Profesión 1]],""",""",Tabla1[[#This Row],[Profesión 2]],""",""",Tabla1[[#This Row],[Profesion 3]],"""]")</f>
        <v>["","",""]</v>
      </c>
      <c r="O105">
        <f>Tabla1[[#This Row],[Actividad]]</f>
        <v>0</v>
      </c>
      <c r="P105" t="str">
        <f>TEXT(Tabla1[[#This Row],[Rut Institución]], "0\.000\.000-0")</f>
        <v>0.000.000-0</v>
      </c>
      <c r="Q105">
        <f>Tabla1[[#This Row],[Cargo en la Institución]]</f>
        <v>0</v>
      </c>
      <c r="Y105" t="s">
        <v>108</v>
      </c>
    </row>
    <row r="106" spans="1:25">
      <c r="A106" t="str">
        <f>TEXT(Hoja1!A106, "0\.000\.000-0")</f>
        <v>0.000.000-0</v>
      </c>
      <c r="B106" t="str">
        <f>PROPER(Hoja1!B106)</f>
        <v/>
      </c>
      <c r="C106" t="str">
        <f>PROPER(Hoja1!C106)</f>
        <v/>
      </c>
      <c r="D106" t="str">
        <f>PROPER(Hoja1!D106)</f>
        <v/>
      </c>
      <c r="E106">
        <f>Tabla1[[#This Row],[Fecha de Nacimiento]]</f>
        <v>0</v>
      </c>
      <c r="F106">
        <f>Tabla1[[#This Row],[Sexo]]</f>
        <v>0</v>
      </c>
      <c r="G106">
        <f>Tabla1[[#This Row],[Email]]</f>
        <v>0</v>
      </c>
      <c r="H106" s="2">
        <f>Tabla1[[#This Row],[Telefono]]</f>
        <v>0</v>
      </c>
      <c r="I106" s="2">
        <f>Tabla1[[#This Row],[Celular]]</f>
        <v>0</v>
      </c>
      <c r="J106">
        <f>Tabla1[[#This Row],[Dirección]]</f>
        <v>0</v>
      </c>
      <c r="K106">
        <f>Tabla1[[#This Row],[Comuna]]</f>
        <v>0</v>
      </c>
      <c r="L106">
        <f>Tabla1[[#This Row],[Quintil]]</f>
        <v>0</v>
      </c>
      <c r="M106">
        <f>Tabla1[[#This Row],[Escolaridad]]</f>
        <v>0</v>
      </c>
      <c r="N106" t="str">
        <f>CONCATENATE("[""",Tabla1[[#This Row],[Profesión 1]],""",""",Tabla1[[#This Row],[Profesión 2]],""",""",Tabla1[[#This Row],[Profesion 3]],"""]")</f>
        <v>["","",""]</v>
      </c>
      <c r="O106">
        <f>Tabla1[[#This Row],[Actividad]]</f>
        <v>0</v>
      </c>
      <c r="P106" t="str">
        <f>TEXT(Tabla1[[#This Row],[Rut Institución]], "0\.000\.000-0")</f>
        <v>0.000.000-0</v>
      </c>
      <c r="Q106">
        <f>Tabla1[[#This Row],[Cargo en la Institución]]</f>
        <v>0</v>
      </c>
      <c r="Y106" t="s">
        <v>109</v>
      </c>
    </row>
    <row r="107" spans="1:25">
      <c r="A107" t="str">
        <f>TEXT(Hoja1!A107, "0\.000\.000-0")</f>
        <v>0.000.000-0</v>
      </c>
      <c r="B107" t="str">
        <f>PROPER(Hoja1!B107)</f>
        <v/>
      </c>
      <c r="C107" t="str">
        <f>PROPER(Hoja1!C107)</f>
        <v/>
      </c>
      <c r="D107" t="str">
        <f>PROPER(Hoja1!D107)</f>
        <v/>
      </c>
      <c r="E107">
        <f>Tabla1[[#This Row],[Fecha de Nacimiento]]</f>
        <v>0</v>
      </c>
      <c r="F107">
        <f>Tabla1[[#This Row],[Sexo]]</f>
        <v>0</v>
      </c>
      <c r="G107">
        <f>Tabla1[[#This Row],[Email]]</f>
        <v>0</v>
      </c>
      <c r="H107" s="2">
        <f>Tabla1[[#This Row],[Telefono]]</f>
        <v>0</v>
      </c>
      <c r="I107" s="2">
        <f>Tabla1[[#This Row],[Celular]]</f>
        <v>0</v>
      </c>
      <c r="J107">
        <f>Tabla1[[#This Row],[Dirección]]</f>
        <v>0</v>
      </c>
      <c r="K107">
        <f>Tabla1[[#This Row],[Comuna]]</f>
        <v>0</v>
      </c>
      <c r="L107">
        <f>Tabla1[[#This Row],[Quintil]]</f>
        <v>0</v>
      </c>
      <c r="M107">
        <f>Tabla1[[#This Row],[Escolaridad]]</f>
        <v>0</v>
      </c>
      <c r="N107" t="str">
        <f>CONCATENATE("[""",Tabla1[[#This Row],[Profesión 1]],""",""",Tabla1[[#This Row],[Profesión 2]],""",""",Tabla1[[#This Row],[Profesion 3]],"""]")</f>
        <v>["","",""]</v>
      </c>
      <c r="O107">
        <f>Tabla1[[#This Row],[Actividad]]</f>
        <v>0</v>
      </c>
      <c r="P107" t="str">
        <f>TEXT(Tabla1[[#This Row],[Rut Institución]], "0\.000\.000-0")</f>
        <v>0.000.000-0</v>
      </c>
      <c r="Q107">
        <f>Tabla1[[#This Row],[Cargo en la Institución]]</f>
        <v>0</v>
      </c>
      <c r="Y107" t="s">
        <v>110</v>
      </c>
    </row>
    <row r="108" spans="1:25">
      <c r="A108" t="str">
        <f>TEXT(Hoja1!A108, "0\.000\.000-0")</f>
        <v>0.000.000-0</v>
      </c>
      <c r="B108" t="str">
        <f>PROPER(Hoja1!B108)</f>
        <v/>
      </c>
      <c r="C108" t="str">
        <f>PROPER(Hoja1!C108)</f>
        <v/>
      </c>
      <c r="D108" t="str">
        <f>PROPER(Hoja1!D108)</f>
        <v/>
      </c>
      <c r="E108">
        <f>Tabla1[[#This Row],[Fecha de Nacimiento]]</f>
        <v>0</v>
      </c>
      <c r="F108">
        <f>Tabla1[[#This Row],[Sexo]]</f>
        <v>0</v>
      </c>
      <c r="G108">
        <f>Tabla1[[#This Row],[Email]]</f>
        <v>0</v>
      </c>
      <c r="H108" s="2">
        <f>Tabla1[[#This Row],[Telefono]]</f>
        <v>0</v>
      </c>
      <c r="I108" s="2">
        <f>Tabla1[[#This Row],[Celular]]</f>
        <v>0</v>
      </c>
      <c r="J108">
        <f>Tabla1[[#This Row],[Dirección]]</f>
        <v>0</v>
      </c>
      <c r="K108">
        <f>Tabla1[[#This Row],[Comuna]]</f>
        <v>0</v>
      </c>
      <c r="L108">
        <f>Tabla1[[#This Row],[Quintil]]</f>
        <v>0</v>
      </c>
      <c r="M108">
        <f>Tabla1[[#This Row],[Escolaridad]]</f>
        <v>0</v>
      </c>
      <c r="N108" t="str">
        <f>CONCATENATE("[""",Tabla1[[#This Row],[Profesión 1]],""",""",Tabla1[[#This Row],[Profesión 2]],""",""",Tabla1[[#This Row],[Profesion 3]],"""]")</f>
        <v>["","",""]</v>
      </c>
      <c r="O108">
        <f>Tabla1[[#This Row],[Actividad]]</f>
        <v>0</v>
      </c>
      <c r="P108" t="str">
        <f>TEXT(Tabla1[[#This Row],[Rut Institución]], "0\.000\.000-0")</f>
        <v>0.000.000-0</v>
      </c>
      <c r="Q108">
        <f>Tabla1[[#This Row],[Cargo en la Institución]]</f>
        <v>0</v>
      </c>
      <c r="Y108" t="s">
        <v>111</v>
      </c>
    </row>
    <row r="109" spans="1:25">
      <c r="A109" t="str">
        <f>TEXT(Hoja1!A109, "0\.000\.000-0")</f>
        <v>0.000.000-0</v>
      </c>
      <c r="B109" t="str">
        <f>PROPER(Hoja1!B109)</f>
        <v/>
      </c>
      <c r="C109" t="str">
        <f>PROPER(Hoja1!C109)</f>
        <v/>
      </c>
      <c r="D109" t="str">
        <f>PROPER(Hoja1!D109)</f>
        <v/>
      </c>
      <c r="E109">
        <f>Tabla1[[#This Row],[Fecha de Nacimiento]]</f>
        <v>0</v>
      </c>
      <c r="F109">
        <f>Tabla1[[#This Row],[Sexo]]</f>
        <v>0</v>
      </c>
      <c r="G109">
        <f>Tabla1[[#This Row],[Email]]</f>
        <v>0</v>
      </c>
      <c r="H109" s="2">
        <f>Tabla1[[#This Row],[Telefono]]</f>
        <v>0</v>
      </c>
      <c r="I109" s="2">
        <f>Tabla1[[#This Row],[Celular]]</f>
        <v>0</v>
      </c>
      <c r="J109">
        <f>Tabla1[[#This Row],[Dirección]]</f>
        <v>0</v>
      </c>
      <c r="K109">
        <f>Tabla1[[#This Row],[Comuna]]</f>
        <v>0</v>
      </c>
      <c r="L109">
        <f>Tabla1[[#This Row],[Quintil]]</f>
        <v>0</v>
      </c>
      <c r="M109">
        <f>Tabla1[[#This Row],[Escolaridad]]</f>
        <v>0</v>
      </c>
      <c r="N109" t="str">
        <f>CONCATENATE("[""",Tabla1[[#This Row],[Profesión 1]],""",""",Tabla1[[#This Row],[Profesión 2]],""",""",Tabla1[[#This Row],[Profesion 3]],"""]")</f>
        <v>["","",""]</v>
      </c>
      <c r="O109">
        <f>Tabla1[[#This Row],[Actividad]]</f>
        <v>0</v>
      </c>
      <c r="P109" t="str">
        <f>TEXT(Tabla1[[#This Row],[Rut Institución]], "0\.000\.000-0")</f>
        <v>0.000.000-0</v>
      </c>
      <c r="Q109">
        <f>Tabla1[[#This Row],[Cargo en la Institución]]</f>
        <v>0</v>
      </c>
      <c r="Y109" t="s">
        <v>112</v>
      </c>
    </row>
    <row r="110" spans="1:25">
      <c r="A110" t="str">
        <f>TEXT(Hoja1!A110, "0\.000\.000-0")</f>
        <v>0.000.000-0</v>
      </c>
      <c r="B110" t="str">
        <f>PROPER(Hoja1!B110)</f>
        <v/>
      </c>
      <c r="C110" t="str">
        <f>PROPER(Hoja1!C110)</f>
        <v/>
      </c>
      <c r="D110" t="str">
        <f>PROPER(Hoja1!D110)</f>
        <v/>
      </c>
      <c r="E110">
        <f>Tabla1[[#This Row],[Fecha de Nacimiento]]</f>
        <v>0</v>
      </c>
      <c r="F110">
        <f>Tabla1[[#This Row],[Sexo]]</f>
        <v>0</v>
      </c>
      <c r="G110">
        <f>Tabla1[[#This Row],[Email]]</f>
        <v>0</v>
      </c>
      <c r="H110" s="2">
        <f>Tabla1[[#This Row],[Telefono]]</f>
        <v>0</v>
      </c>
      <c r="I110" s="2">
        <f>Tabla1[[#This Row],[Celular]]</f>
        <v>0</v>
      </c>
      <c r="J110">
        <f>Tabla1[[#This Row],[Dirección]]</f>
        <v>0</v>
      </c>
      <c r="K110">
        <f>Tabla1[[#This Row],[Comuna]]</f>
        <v>0</v>
      </c>
      <c r="L110">
        <f>Tabla1[[#This Row],[Quintil]]</f>
        <v>0</v>
      </c>
      <c r="M110">
        <f>Tabla1[[#This Row],[Escolaridad]]</f>
        <v>0</v>
      </c>
      <c r="N110" t="str">
        <f>CONCATENATE("[""",Tabla1[[#This Row],[Profesión 1]],""",""",Tabla1[[#This Row],[Profesión 2]],""",""",Tabla1[[#This Row],[Profesion 3]],"""]")</f>
        <v>["","",""]</v>
      </c>
      <c r="O110">
        <f>Tabla1[[#This Row],[Actividad]]</f>
        <v>0</v>
      </c>
      <c r="P110" t="str">
        <f>TEXT(Tabla1[[#This Row],[Rut Institución]], "0\.000\.000-0")</f>
        <v>0.000.000-0</v>
      </c>
      <c r="Q110">
        <f>Tabla1[[#This Row],[Cargo en la Institución]]</f>
        <v>0</v>
      </c>
      <c r="Y110" t="s">
        <v>113</v>
      </c>
    </row>
    <row r="111" spans="1:25">
      <c r="A111" t="str">
        <f>TEXT(Hoja1!A111, "0\.000\.000-0")</f>
        <v>0.000.000-0</v>
      </c>
      <c r="B111" t="str">
        <f>PROPER(Hoja1!B111)</f>
        <v/>
      </c>
      <c r="C111" t="str">
        <f>PROPER(Hoja1!C111)</f>
        <v/>
      </c>
      <c r="D111" t="str">
        <f>PROPER(Hoja1!D111)</f>
        <v/>
      </c>
      <c r="E111">
        <f>Tabla1[[#This Row],[Fecha de Nacimiento]]</f>
        <v>0</v>
      </c>
      <c r="F111">
        <f>Tabla1[[#This Row],[Sexo]]</f>
        <v>0</v>
      </c>
      <c r="G111">
        <f>Tabla1[[#This Row],[Email]]</f>
        <v>0</v>
      </c>
      <c r="H111" s="2">
        <f>Tabla1[[#This Row],[Telefono]]</f>
        <v>0</v>
      </c>
      <c r="I111" s="2">
        <f>Tabla1[[#This Row],[Celular]]</f>
        <v>0</v>
      </c>
      <c r="J111">
        <f>Tabla1[[#This Row],[Dirección]]</f>
        <v>0</v>
      </c>
      <c r="K111">
        <f>Tabla1[[#This Row],[Comuna]]</f>
        <v>0</v>
      </c>
      <c r="L111">
        <f>Tabla1[[#This Row],[Quintil]]</f>
        <v>0</v>
      </c>
      <c r="M111">
        <f>Tabla1[[#This Row],[Escolaridad]]</f>
        <v>0</v>
      </c>
      <c r="N111" t="str">
        <f>CONCATENATE("[""",Tabla1[[#This Row],[Profesión 1]],""",""",Tabla1[[#This Row],[Profesión 2]],""",""",Tabla1[[#This Row],[Profesion 3]],"""]")</f>
        <v>["","",""]</v>
      </c>
      <c r="O111">
        <f>Tabla1[[#This Row],[Actividad]]</f>
        <v>0</v>
      </c>
      <c r="P111" t="str">
        <f>TEXT(Tabla1[[#This Row],[Rut Institución]], "0\.000\.000-0")</f>
        <v>0.000.000-0</v>
      </c>
      <c r="Q111">
        <f>Tabla1[[#This Row],[Cargo en la Institución]]</f>
        <v>0</v>
      </c>
      <c r="Y111" t="s">
        <v>114</v>
      </c>
    </row>
    <row r="112" spans="1:25">
      <c r="A112" t="str">
        <f>TEXT(Hoja1!A112, "0\.000\.000-0")</f>
        <v>0.000.000-0</v>
      </c>
      <c r="B112" t="str">
        <f>PROPER(Hoja1!B112)</f>
        <v/>
      </c>
      <c r="C112" t="str">
        <f>PROPER(Hoja1!C112)</f>
        <v/>
      </c>
      <c r="D112" t="str">
        <f>PROPER(Hoja1!D112)</f>
        <v/>
      </c>
      <c r="E112">
        <f>Tabla1[[#This Row],[Fecha de Nacimiento]]</f>
        <v>0</v>
      </c>
      <c r="F112">
        <f>Tabla1[[#This Row],[Sexo]]</f>
        <v>0</v>
      </c>
      <c r="G112">
        <f>Tabla1[[#This Row],[Email]]</f>
        <v>0</v>
      </c>
      <c r="H112" s="2">
        <f>Tabla1[[#This Row],[Telefono]]</f>
        <v>0</v>
      </c>
      <c r="I112" s="2">
        <f>Tabla1[[#This Row],[Celular]]</f>
        <v>0</v>
      </c>
      <c r="J112">
        <f>Tabla1[[#This Row],[Dirección]]</f>
        <v>0</v>
      </c>
      <c r="K112">
        <f>Tabla1[[#This Row],[Comuna]]</f>
        <v>0</v>
      </c>
      <c r="L112">
        <f>Tabla1[[#This Row],[Quintil]]</f>
        <v>0</v>
      </c>
      <c r="M112">
        <f>Tabla1[[#This Row],[Escolaridad]]</f>
        <v>0</v>
      </c>
      <c r="N112" t="str">
        <f>CONCATENATE("[""",Tabla1[[#This Row],[Profesión 1]],""",""",Tabla1[[#This Row],[Profesión 2]],""",""",Tabla1[[#This Row],[Profesion 3]],"""]")</f>
        <v>["","",""]</v>
      </c>
      <c r="O112">
        <f>Tabla1[[#This Row],[Actividad]]</f>
        <v>0</v>
      </c>
      <c r="P112" t="str">
        <f>TEXT(Tabla1[[#This Row],[Rut Institución]], "0\.000\.000-0")</f>
        <v>0.000.000-0</v>
      </c>
      <c r="Q112">
        <f>Tabla1[[#This Row],[Cargo en la Institución]]</f>
        <v>0</v>
      </c>
      <c r="Y112" t="s">
        <v>115</v>
      </c>
    </row>
    <row r="113" spans="1:25">
      <c r="A113" t="str">
        <f>TEXT(Hoja1!A113, "0\.000\.000-0")</f>
        <v>0.000.000-0</v>
      </c>
      <c r="B113" t="str">
        <f>PROPER(Hoja1!B113)</f>
        <v/>
      </c>
      <c r="C113" t="str">
        <f>PROPER(Hoja1!C113)</f>
        <v/>
      </c>
      <c r="D113" t="str">
        <f>PROPER(Hoja1!D113)</f>
        <v/>
      </c>
      <c r="E113">
        <f>Tabla1[[#This Row],[Fecha de Nacimiento]]</f>
        <v>0</v>
      </c>
      <c r="F113">
        <f>Tabla1[[#This Row],[Sexo]]</f>
        <v>0</v>
      </c>
      <c r="G113">
        <f>Tabla1[[#This Row],[Email]]</f>
        <v>0</v>
      </c>
      <c r="H113" s="2">
        <f>Tabla1[[#This Row],[Telefono]]</f>
        <v>0</v>
      </c>
      <c r="I113" s="2">
        <f>Tabla1[[#This Row],[Celular]]</f>
        <v>0</v>
      </c>
      <c r="J113">
        <f>Tabla1[[#This Row],[Dirección]]</f>
        <v>0</v>
      </c>
      <c r="K113">
        <f>Tabla1[[#This Row],[Comuna]]</f>
        <v>0</v>
      </c>
      <c r="L113">
        <f>Tabla1[[#This Row],[Quintil]]</f>
        <v>0</v>
      </c>
      <c r="M113">
        <f>Tabla1[[#This Row],[Escolaridad]]</f>
        <v>0</v>
      </c>
      <c r="N113" t="str">
        <f>CONCATENATE("[""",Tabla1[[#This Row],[Profesión 1]],""",""",Tabla1[[#This Row],[Profesión 2]],""",""",Tabla1[[#This Row],[Profesion 3]],"""]")</f>
        <v>["","",""]</v>
      </c>
      <c r="O113">
        <f>Tabla1[[#This Row],[Actividad]]</f>
        <v>0</v>
      </c>
      <c r="P113" t="str">
        <f>TEXT(Tabla1[[#This Row],[Rut Institución]], "0\.000\.000-0")</f>
        <v>0.000.000-0</v>
      </c>
      <c r="Q113">
        <f>Tabla1[[#This Row],[Cargo en la Institución]]</f>
        <v>0</v>
      </c>
      <c r="Y113" t="s">
        <v>116</v>
      </c>
    </row>
    <row r="114" spans="1:25">
      <c r="A114" t="str">
        <f>TEXT(Hoja1!A114, "0\.000\.000-0")</f>
        <v>0.000.000-0</v>
      </c>
      <c r="B114" t="str">
        <f>PROPER(Hoja1!B114)</f>
        <v/>
      </c>
      <c r="C114" t="str">
        <f>PROPER(Hoja1!C114)</f>
        <v/>
      </c>
      <c r="D114" t="str">
        <f>PROPER(Hoja1!D114)</f>
        <v/>
      </c>
      <c r="E114">
        <f>Tabla1[[#This Row],[Fecha de Nacimiento]]</f>
        <v>0</v>
      </c>
      <c r="F114">
        <f>Tabla1[[#This Row],[Sexo]]</f>
        <v>0</v>
      </c>
      <c r="G114">
        <f>Tabla1[[#This Row],[Email]]</f>
        <v>0</v>
      </c>
      <c r="H114" s="2">
        <f>Tabla1[[#This Row],[Telefono]]</f>
        <v>0</v>
      </c>
      <c r="I114" s="2">
        <f>Tabla1[[#This Row],[Celular]]</f>
        <v>0</v>
      </c>
      <c r="J114">
        <f>Tabla1[[#This Row],[Dirección]]</f>
        <v>0</v>
      </c>
      <c r="K114">
        <f>Tabla1[[#This Row],[Comuna]]</f>
        <v>0</v>
      </c>
      <c r="L114">
        <f>Tabla1[[#This Row],[Quintil]]</f>
        <v>0</v>
      </c>
      <c r="M114">
        <f>Tabla1[[#This Row],[Escolaridad]]</f>
        <v>0</v>
      </c>
      <c r="N114" t="str">
        <f>CONCATENATE("[""",Tabla1[[#This Row],[Profesión 1]],""",""",Tabla1[[#This Row],[Profesión 2]],""",""",Tabla1[[#This Row],[Profesion 3]],"""]")</f>
        <v>["","",""]</v>
      </c>
      <c r="O114">
        <f>Tabla1[[#This Row],[Actividad]]</f>
        <v>0</v>
      </c>
      <c r="P114" t="str">
        <f>TEXT(Tabla1[[#This Row],[Rut Institución]], "0\.000\.000-0")</f>
        <v>0.000.000-0</v>
      </c>
      <c r="Q114">
        <f>Tabla1[[#This Row],[Cargo en la Institución]]</f>
        <v>0</v>
      </c>
      <c r="Y114" t="s">
        <v>279</v>
      </c>
    </row>
    <row r="115" spans="1:25">
      <c r="A115" t="str">
        <f>TEXT(Hoja1!A115, "0\.000\.000-0")</f>
        <v>0.000.000-0</v>
      </c>
      <c r="B115" t="str">
        <f>PROPER(Hoja1!B115)</f>
        <v/>
      </c>
      <c r="C115" t="str">
        <f>PROPER(Hoja1!C115)</f>
        <v/>
      </c>
      <c r="D115" t="str">
        <f>PROPER(Hoja1!D115)</f>
        <v/>
      </c>
      <c r="E115">
        <f>Tabla1[[#This Row],[Fecha de Nacimiento]]</f>
        <v>0</v>
      </c>
      <c r="F115">
        <f>Tabla1[[#This Row],[Sexo]]</f>
        <v>0</v>
      </c>
      <c r="G115">
        <f>Tabla1[[#This Row],[Email]]</f>
        <v>0</v>
      </c>
      <c r="H115" s="2">
        <f>Tabla1[[#This Row],[Telefono]]</f>
        <v>0</v>
      </c>
      <c r="I115" s="2">
        <f>Tabla1[[#This Row],[Celular]]</f>
        <v>0</v>
      </c>
      <c r="J115">
        <f>Tabla1[[#This Row],[Dirección]]</f>
        <v>0</v>
      </c>
      <c r="K115">
        <f>Tabla1[[#This Row],[Comuna]]</f>
        <v>0</v>
      </c>
      <c r="L115">
        <f>Tabla1[[#This Row],[Quintil]]</f>
        <v>0</v>
      </c>
      <c r="M115">
        <f>Tabla1[[#This Row],[Escolaridad]]</f>
        <v>0</v>
      </c>
      <c r="N115" t="str">
        <f>CONCATENATE("[""",Tabla1[[#This Row],[Profesión 1]],""",""",Tabla1[[#This Row],[Profesión 2]],""",""",Tabla1[[#This Row],[Profesion 3]],"""]")</f>
        <v>["","",""]</v>
      </c>
      <c r="O115">
        <f>Tabla1[[#This Row],[Actividad]]</f>
        <v>0</v>
      </c>
      <c r="P115" t="str">
        <f>TEXT(Tabla1[[#This Row],[Rut Institución]], "0\.000\.000-0")</f>
        <v>0.000.000-0</v>
      </c>
      <c r="Q115">
        <f>Tabla1[[#This Row],[Cargo en la Institución]]</f>
        <v>0</v>
      </c>
      <c r="Y115" t="s">
        <v>280</v>
      </c>
    </row>
    <row r="116" spans="1:25">
      <c r="A116" t="str">
        <f>TEXT(Hoja1!A116, "0\.000\.000-0")</f>
        <v>0.000.000-0</v>
      </c>
      <c r="B116" t="str">
        <f>PROPER(Hoja1!B116)</f>
        <v/>
      </c>
      <c r="C116" t="str">
        <f>PROPER(Hoja1!C116)</f>
        <v/>
      </c>
      <c r="D116" t="str">
        <f>PROPER(Hoja1!D116)</f>
        <v/>
      </c>
      <c r="E116">
        <f>Tabla1[[#This Row],[Fecha de Nacimiento]]</f>
        <v>0</v>
      </c>
      <c r="F116">
        <f>Tabla1[[#This Row],[Sexo]]</f>
        <v>0</v>
      </c>
      <c r="G116">
        <f>Tabla1[[#This Row],[Email]]</f>
        <v>0</v>
      </c>
      <c r="H116" s="2">
        <f>Tabla1[[#This Row],[Telefono]]</f>
        <v>0</v>
      </c>
      <c r="I116" s="2">
        <f>Tabla1[[#This Row],[Celular]]</f>
        <v>0</v>
      </c>
      <c r="J116">
        <f>Tabla1[[#This Row],[Dirección]]</f>
        <v>0</v>
      </c>
      <c r="K116">
        <f>Tabla1[[#This Row],[Comuna]]</f>
        <v>0</v>
      </c>
      <c r="L116">
        <f>Tabla1[[#This Row],[Quintil]]</f>
        <v>0</v>
      </c>
      <c r="M116">
        <f>Tabla1[[#This Row],[Escolaridad]]</f>
        <v>0</v>
      </c>
      <c r="N116" t="str">
        <f>CONCATENATE("[""",Tabla1[[#This Row],[Profesión 1]],""",""",Tabla1[[#This Row],[Profesión 2]],""",""",Tabla1[[#This Row],[Profesion 3]],"""]")</f>
        <v>["","",""]</v>
      </c>
      <c r="O116">
        <f>Tabla1[[#This Row],[Actividad]]</f>
        <v>0</v>
      </c>
      <c r="P116" t="str">
        <f>TEXT(Tabla1[[#This Row],[Rut Institución]], "0\.000\.000-0")</f>
        <v>0.000.000-0</v>
      </c>
      <c r="Q116">
        <f>Tabla1[[#This Row],[Cargo en la Institución]]</f>
        <v>0</v>
      </c>
      <c r="Y116" t="s">
        <v>281</v>
      </c>
    </row>
    <row r="117" spans="1:25">
      <c r="A117" t="str">
        <f>TEXT(Hoja1!A117, "0\.000\.000-0")</f>
        <v>0.000.000-0</v>
      </c>
      <c r="B117" t="str">
        <f>PROPER(Hoja1!B117)</f>
        <v/>
      </c>
      <c r="C117" t="str">
        <f>PROPER(Hoja1!C117)</f>
        <v/>
      </c>
      <c r="D117" t="str">
        <f>PROPER(Hoja1!D117)</f>
        <v/>
      </c>
      <c r="E117">
        <f>Tabla1[[#This Row],[Fecha de Nacimiento]]</f>
        <v>0</v>
      </c>
      <c r="F117">
        <f>Tabla1[[#This Row],[Sexo]]</f>
        <v>0</v>
      </c>
      <c r="G117">
        <f>Tabla1[[#This Row],[Email]]</f>
        <v>0</v>
      </c>
      <c r="H117" s="2">
        <f>Tabla1[[#This Row],[Telefono]]</f>
        <v>0</v>
      </c>
      <c r="I117" s="2">
        <f>Tabla1[[#This Row],[Celular]]</f>
        <v>0</v>
      </c>
      <c r="J117">
        <f>Tabla1[[#This Row],[Dirección]]</f>
        <v>0</v>
      </c>
      <c r="K117">
        <f>Tabla1[[#This Row],[Comuna]]</f>
        <v>0</v>
      </c>
      <c r="L117">
        <f>Tabla1[[#This Row],[Quintil]]</f>
        <v>0</v>
      </c>
      <c r="M117">
        <f>Tabla1[[#This Row],[Escolaridad]]</f>
        <v>0</v>
      </c>
      <c r="N117" t="str">
        <f>CONCATENATE("[""",Tabla1[[#This Row],[Profesión 1]],""",""",Tabla1[[#This Row],[Profesión 2]],""",""",Tabla1[[#This Row],[Profesion 3]],"""]")</f>
        <v>["","",""]</v>
      </c>
      <c r="O117">
        <f>Tabla1[[#This Row],[Actividad]]</f>
        <v>0</v>
      </c>
      <c r="P117" t="str">
        <f>TEXT(Tabla1[[#This Row],[Rut Institución]], "0\.000\.000-0")</f>
        <v>0.000.000-0</v>
      </c>
      <c r="Q117">
        <f>Tabla1[[#This Row],[Cargo en la Institución]]</f>
        <v>0</v>
      </c>
      <c r="Y117" t="s">
        <v>282</v>
      </c>
    </row>
    <row r="118" spans="1:25">
      <c r="A118" t="str">
        <f>TEXT(Hoja1!A118, "0\.000\.000-0")</f>
        <v>0.000.000-0</v>
      </c>
      <c r="B118" t="str">
        <f>PROPER(Hoja1!B118)</f>
        <v/>
      </c>
      <c r="C118" t="str">
        <f>PROPER(Hoja1!C118)</f>
        <v/>
      </c>
      <c r="D118" t="str">
        <f>PROPER(Hoja1!D118)</f>
        <v/>
      </c>
      <c r="E118">
        <f>Tabla1[[#This Row],[Fecha de Nacimiento]]</f>
        <v>0</v>
      </c>
      <c r="F118">
        <f>Tabla1[[#This Row],[Sexo]]</f>
        <v>0</v>
      </c>
      <c r="G118">
        <f>Tabla1[[#This Row],[Email]]</f>
        <v>0</v>
      </c>
      <c r="H118" s="2">
        <f>Tabla1[[#This Row],[Telefono]]</f>
        <v>0</v>
      </c>
      <c r="I118" s="2">
        <f>Tabla1[[#This Row],[Celular]]</f>
        <v>0</v>
      </c>
      <c r="J118">
        <f>Tabla1[[#This Row],[Dirección]]</f>
        <v>0</v>
      </c>
      <c r="K118">
        <f>Tabla1[[#This Row],[Comuna]]</f>
        <v>0</v>
      </c>
      <c r="L118">
        <f>Tabla1[[#This Row],[Quintil]]</f>
        <v>0</v>
      </c>
      <c r="M118">
        <f>Tabla1[[#This Row],[Escolaridad]]</f>
        <v>0</v>
      </c>
      <c r="N118" t="str">
        <f>CONCATENATE("[""",Tabla1[[#This Row],[Profesión 1]],""",""",Tabla1[[#This Row],[Profesión 2]],""",""",Tabla1[[#This Row],[Profesion 3]],"""]")</f>
        <v>["","",""]</v>
      </c>
      <c r="O118">
        <f>Tabla1[[#This Row],[Actividad]]</f>
        <v>0</v>
      </c>
      <c r="P118" t="str">
        <f>TEXT(Tabla1[[#This Row],[Rut Institución]], "0\.000\.000-0")</f>
        <v>0.000.000-0</v>
      </c>
      <c r="Q118">
        <f>Tabla1[[#This Row],[Cargo en la Institución]]</f>
        <v>0</v>
      </c>
      <c r="Y118" t="s">
        <v>283</v>
      </c>
    </row>
    <row r="119" spans="1:25">
      <c r="A119" t="str">
        <f>TEXT(Hoja1!A119, "0\.000\.000-0")</f>
        <v>0.000.000-0</v>
      </c>
      <c r="B119" t="str">
        <f>PROPER(Hoja1!B119)</f>
        <v/>
      </c>
      <c r="C119" t="str">
        <f>PROPER(Hoja1!C119)</f>
        <v/>
      </c>
      <c r="D119" t="str">
        <f>PROPER(Hoja1!D119)</f>
        <v/>
      </c>
      <c r="E119">
        <f>Tabla1[[#This Row],[Fecha de Nacimiento]]</f>
        <v>0</v>
      </c>
      <c r="F119">
        <f>Tabla1[[#This Row],[Sexo]]</f>
        <v>0</v>
      </c>
      <c r="G119">
        <f>Tabla1[[#This Row],[Email]]</f>
        <v>0</v>
      </c>
      <c r="H119" s="2">
        <f>Tabla1[[#This Row],[Telefono]]</f>
        <v>0</v>
      </c>
      <c r="I119" s="2">
        <f>Tabla1[[#This Row],[Celular]]</f>
        <v>0</v>
      </c>
      <c r="J119">
        <f>Tabla1[[#This Row],[Dirección]]</f>
        <v>0</v>
      </c>
      <c r="K119">
        <f>Tabla1[[#This Row],[Comuna]]</f>
        <v>0</v>
      </c>
      <c r="L119">
        <f>Tabla1[[#This Row],[Quintil]]</f>
        <v>0</v>
      </c>
      <c r="M119">
        <f>Tabla1[[#This Row],[Escolaridad]]</f>
        <v>0</v>
      </c>
      <c r="N119" t="str">
        <f>CONCATENATE("[""",Tabla1[[#This Row],[Profesión 1]],""",""",Tabla1[[#This Row],[Profesión 2]],""",""",Tabla1[[#This Row],[Profesion 3]],"""]")</f>
        <v>["","",""]</v>
      </c>
      <c r="O119">
        <f>Tabla1[[#This Row],[Actividad]]</f>
        <v>0</v>
      </c>
      <c r="P119" t="str">
        <f>TEXT(Tabla1[[#This Row],[Rut Institución]], "0\.000\.000-0")</f>
        <v>0.000.000-0</v>
      </c>
      <c r="Q119">
        <f>Tabla1[[#This Row],[Cargo en la Institución]]</f>
        <v>0</v>
      </c>
      <c r="Y119" t="s">
        <v>284</v>
      </c>
    </row>
    <row r="120" spans="1:25">
      <c r="A120" t="str">
        <f>TEXT(Hoja1!A120, "0\.000\.000-0")</f>
        <v>0.000.000-0</v>
      </c>
      <c r="B120" t="str">
        <f>PROPER(Hoja1!B120)</f>
        <v/>
      </c>
      <c r="C120" t="str">
        <f>PROPER(Hoja1!C120)</f>
        <v/>
      </c>
      <c r="D120" t="str">
        <f>PROPER(Hoja1!D120)</f>
        <v/>
      </c>
      <c r="E120">
        <f>Tabla1[[#This Row],[Fecha de Nacimiento]]</f>
        <v>0</v>
      </c>
      <c r="F120">
        <f>Tabla1[[#This Row],[Sexo]]</f>
        <v>0</v>
      </c>
      <c r="G120">
        <f>Tabla1[[#This Row],[Email]]</f>
        <v>0</v>
      </c>
      <c r="H120" s="2">
        <f>Tabla1[[#This Row],[Telefono]]</f>
        <v>0</v>
      </c>
      <c r="I120" s="2">
        <f>Tabla1[[#This Row],[Celular]]</f>
        <v>0</v>
      </c>
      <c r="J120">
        <f>Tabla1[[#This Row],[Dirección]]</f>
        <v>0</v>
      </c>
      <c r="K120">
        <f>Tabla1[[#This Row],[Comuna]]</f>
        <v>0</v>
      </c>
      <c r="L120">
        <f>Tabla1[[#This Row],[Quintil]]</f>
        <v>0</v>
      </c>
      <c r="M120">
        <f>Tabla1[[#This Row],[Escolaridad]]</f>
        <v>0</v>
      </c>
      <c r="N120" t="str">
        <f>CONCATENATE("[""",Tabla1[[#This Row],[Profesión 1]],""",""",Tabla1[[#This Row],[Profesión 2]],""",""",Tabla1[[#This Row],[Profesion 3]],"""]")</f>
        <v>["","",""]</v>
      </c>
      <c r="O120">
        <f>Tabla1[[#This Row],[Actividad]]</f>
        <v>0</v>
      </c>
      <c r="P120" t="str">
        <f>TEXT(Tabla1[[#This Row],[Rut Institución]], "0\.000\.000-0")</f>
        <v>0.000.000-0</v>
      </c>
      <c r="Q120">
        <f>Tabla1[[#This Row],[Cargo en la Institución]]</f>
        <v>0</v>
      </c>
      <c r="Y120" t="s">
        <v>285</v>
      </c>
    </row>
    <row r="121" spans="1:25">
      <c r="A121" t="str">
        <f>TEXT(Hoja1!A121, "0\.000\.000-0")</f>
        <v>0.000.000-0</v>
      </c>
      <c r="B121" t="str">
        <f>PROPER(Hoja1!B121)</f>
        <v/>
      </c>
      <c r="C121" t="str">
        <f>PROPER(Hoja1!C121)</f>
        <v/>
      </c>
      <c r="D121" t="str">
        <f>PROPER(Hoja1!D121)</f>
        <v/>
      </c>
      <c r="E121">
        <f>Tabla1[[#This Row],[Fecha de Nacimiento]]</f>
        <v>0</v>
      </c>
      <c r="F121">
        <f>Tabla1[[#This Row],[Sexo]]</f>
        <v>0</v>
      </c>
      <c r="G121">
        <f>Tabla1[[#This Row],[Email]]</f>
        <v>0</v>
      </c>
      <c r="H121" s="2">
        <f>Tabla1[[#This Row],[Telefono]]</f>
        <v>0</v>
      </c>
      <c r="I121" s="2">
        <f>Tabla1[[#This Row],[Celular]]</f>
        <v>0</v>
      </c>
      <c r="J121">
        <f>Tabla1[[#This Row],[Dirección]]</f>
        <v>0</v>
      </c>
      <c r="K121">
        <f>Tabla1[[#This Row],[Comuna]]</f>
        <v>0</v>
      </c>
      <c r="L121">
        <f>Tabla1[[#This Row],[Quintil]]</f>
        <v>0</v>
      </c>
      <c r="M121">
        <f>Tabla1[[#This Row],[Escolaridad]]</f>
        <v>0</v>
      </c>
      <c r="N121" t="str">
        <f>CONCATENATE("[""",Tabla1[[#This Row],[Profesión 1]],""",""",Tabla1[[#This Row],[Profesión 2]],""",""",Tabla1[[#This Row],[Profesion 3]],"""]")</f>
        <v>["","",""]</v>
      </c>
      <c r="O121">
        <f>Tabla1[[#This Row],[Actividad]]</f>
        <v>0</v>
      </c>
      <c r="P121" t="str">
        <f>TEXT(Tabla1[[#This Row],[Rut Institución]], "0\.000\.000-0")</f>
        <v>0.000.000-0</v>
      </c>
      <c r="Q121">
        <f>Tabla1[[#This Row],[Cargo en la Institución]]</f>
        <v>0</v>
      </c>
      <c r="Y121" t="s">
        <v>286</v>
      </c>
    </row>
    <row r="122" spans="1:25">
      <c r="A122" t="str">
        <f>TEXT(Hoja1!A122, "0\.000\.000-0")</f>
        <v>0.000.000-0</v>
      </c>
      <c r="B122" t="str">
        <f>PROPER(Hoja1!B122)</f>
        <v/>
      </c>
      <c r="C122" t="str">
        <f>PROPER(Hoja1!C122)</f>
        <v/>
      </c>
      <c r="D122" t="str">
        <f>PROPER(Hoja1!D122)</f>
        <v/>
      </c>
      <c r="E122">
        <f>Tabla1[[#This Row],[Fecha de Nacimiento]]</f>
        <v>0</v>
      </c>
      <c r="F122">
        <f>Tabla1[[#This Row],[Sexo]]</f>
        <v>0</v>
      </c>
      <c r="G122">
        <f>Tabla1[[#This Row],[Email]]</f>
        <v>0</v>
      </c>
      <c r="H122" s="2">
        <f>Tabla1[[#This Row],[Telefono]]</f>
        <v>0</v>
      </c>
      <c r="I122" s="2">
        <f>Tabla1[[#This Row],[Celular]]</f>
        <v>0</v>
      </c>
      <c r="J122">
        <f>Tabla1[[#This Row],[Dirección]]</f>
        <v>0</v>
      </c>
      <c r="K122">
        <f>Tabla1[[#This Row],[Comuna]]</f>
        <v>0</v>
      </c>
      <c r="L122">
        <f>Tabla1[[#This Row],[Quintil]]</f>
        <v>0</v>
      </c>
      <c r="M122">
        <f>Tabla1[[#This Row],[Escolaridad]]</f>
        <v>0</v>
      </c>
      <c r="N122" t="str">
        <f>CONCATENATE("[""",Tabla1[[#This Row],[Profesión 1]],""",""",Tabla1[[#This Row],[Profesión 2]],""",""",Tabla1[[#This Row],[Profesion 3]],"""]")</f>
        <v>["","",""]</v>
      </c>
      <c r="O122">
        <f>Tabla1[[#This Row],[Actividad]]</f>
        <v>0</v>
      </c>
      <c r="P122" t="str">
        <f>TEXT(Tabla1[[#This Row],[Rut Institución]], "0\.000\.000-0")</f>
        <v>0.000.000-0</v>
      </c>
      <c r="Q122">
        <f>Tabla1[[#This Row],[Cargo en la Institución]]</f>
        <v>0</v>
      </c>
      <c r="Y122" t="s">
        <v>287</v>
      </c>
    </row>
    <row r="123" spans="1:25">
      <c r="A123" t="str">
        <f>TEXT(Hoja1!A123, "0\.000\.000-0")</f>
        <v>0.000.000-0</v>
      </c>
      <c r="B123" t="str">
        <f>PROPER(Hoja1!B123)</f>
        <v/>
      </c>
      <c r="C123" t="str">
        <f>PROPER(Hoja1!C123)</f>
        <v/>
      </c>
      <c r="D123" t="str">
        <f>PROPER(Hoja1!D123)</f>
        <v/>
      </c>
      <c r="E123">
        <f>Tabla1[[#This Row],[Fecha de Nacimiento]]</f>
        <v>0</v>
      </c>
      <c r="F123">
        <f>Tabla1[[#This Row],[Sexo]]</f>
        <v>0</v>
      </c>
      <c r="G123">
        <f>Tabla1[[#This Row],[Email]]</f>
        <v>0</v>
      </c>
      <c r="H123" s="2">
        <f>Tabla1[[#This Row],[Telefono]]</f>
        <v>0</v>
      </c>
      <c r="I123" s="2">
        <f>Tabla1[[#This Row],[Celular]]</f>
        <v>0</v>
      </c>
      <c r="J123">
        <f>Tabla1[[#This Row],[Dirección]]</f>
        <v>0</v>
      </c>
      <c r="K123">
        <f>Tabla1[[#This Row],[Comuna]]</f>
        <v>0</v>
      </c>
      <c r="L123">
        <f>Tabla1[[#This Row],[Quintil]]</f>
        <v>0</v>
      </c>
      <c r="M123">
        <f>Tabla1[[#This Row],[Escolaridad]]</f>
        <v>0</v>
      </c>
      <c r="N123" t="str">
        <f>CONCATENATE("[""",Tabla1[[#This Row],[Profesión 1]],""",""",Tabla1[[#This Row],[Profesión 2]],""",""",Tabla1[[#This Row],[Profesion 3]],"""]")</f>
        <v>["","",""]</v>
      </c>
      <c r="O123">
        <f>Tabla1[[#This Row],[Actividad]]</f>
        <v>0</v>
      </c>
      <c r="P123" t="str">
        <f>TEXT(Tabla1[[#This Row],[Rut Institución]], "0\.000\.000-0")</f>
        <v>0.000.000-0</v>
      </c>
      <c r="Q123">
        <f>Tabla1[[#This Row],[Cargo en la Institución]]</f>
        <v>0</v>
      </c>
      <c r="Y123" t="s">
        <v>288</v>
      </c>
    </row>
    <row r="124" spans="1:25">
      <c r="A124" t="str">
        <f>TEXT(Hoja1!A124, "0\.000\.000-0")</f>
        <v>0.000.000-0</v>
      </c>
      <c r="B124" t="str">
        <f>PROPER(Hoja1!B124)</f>
        <v/>
      </c>
      <c r="C124" t="str">
        <f>PROPER(Hoja1!C124)</f>
        <v/>
      </c>
      <c r="D124" t="str">
        <f>PROPER(Hoja1!D124)</f>
        <v/>
      </c>
      <c r="E124">
        <f>Tabla1[[#This Row],[Fecha de Nacimiento]]</f>
        <v>0</v>
      </c>
      <c r="F124">
        <f>Tabla1[[#This Row],[Sexo]]</f>
        <v>0</v>
      </c>
      <c r="G124">
        <f>Tabla1[[#This Row],[Email]]</f>
        <v>0</v>
      </c>
      <c r="H124" s="2">
        <f>Tabla1[[#This Row],[Telefono]]</f>
        <v>0</v>
      </c>
      <c r="I124" s="2">
        <f>Tabla1[[#This Row],[Celular]]</f>
        <v>0</v>
      </c>
      <c r="J124">
        <f>Tabla1[[#This Row],[Dirección]]</f>
        <v>0</v>
      </c>
      <c r="K124">
        <f>Tabla1[[#This Row],[Comuna]]</f>
        <v>0</v>
      </c>
      <c r="L124">
        <f>Tabla1[[#This Row],[Quintil]]</f>
        <v>0</v>
      </c>
      <c r="M124">
        <f>Tabla1[[#This Row],[Escolaridad]]</f>
        <v>0</v>
      </c>
      <c r="N124" t="str">
        <f>CONCATENATE("[""",Tabla1[[#This Row],[Profesión 1]],""",""",Tabla1[[#This Row],[Profesión 2]],""",""",Tabla1[[#This Row],[Profesion 3]],"""]")</f>
        <v>["","",""]</v>
      </c>
      <c r="O124">
        <f>Tabla1[[#This Row],[Actividad]]</f>
        <v>0</v>
      </c>
      <c r="P124" t="str">
        <f>TEXT(Tabla1[[#This Row],[Rut Institución]], "0\.000\.000-0")</f>
        <v>0.000.000-0</v>
      </c>
      <c r="Q124">
        <f>Tabla1[[#This Row],[Cargo en la Institución]]</f>
        <v>0</v>
      </c>
      <c r="Y124" t="s">
        <v>289</v>
      </c>
    </row>
    <row r="125" spans="1:25">
      <c r="A125" t="str">
        <f>TEXT(Hoja1!A125, "0\.000\.000-0")</f>
        <v>0.000.000-0</v>
      </c>
      <c r="B125" t="str">
        <f>PROPER(Hoja1!B125)</f>
        <v/>
      </c>
      <c r="C125" t="str">
        <f>PROPER(Hoja1!C125)</f>
        <v/>
      </c>
      <c r="D125" t="str">
        <f>PROPER(Hoja1!D125)</f>
        <v/>
      </c>
      <c r="E125">
        <f>Tabla1[[#This Row],[Fecha de Nacimiento]]</f>
        <v>0</v>
      </c>
      <c r="F125">
        <f>Tabla1[[#This Row],[Sexo]]</f>
        <v>0</v>
      </c>
      <c r="G125">
        <f>Tabla1[[#This Row],[Email]]</f>
        <v>0</v>
      </c>
      <c r="H125" s="2">
        <f>Tabla1[[#This Row],[Telefono]]</f>
        <v>0</v>
      </c>
      <c r="I125" s="2">
        <f>Tabla1[[#This Row],[Celular]]</f>
        <v>0</v>
      </c>
      <c r="J125">
        <f>Tabla1[[#This Row],[Dirección]]</f>
        <v>0</v>
      </c>
      <c r="K125">
        <f>Tabla1[[#This Row],[Comuna]]</f>
        <v>0</v>
      </c>
      <c r="L125">
        <f>Tabla1[[#This Row],[Quintil]]</f>
        <v>0</v>
      </c>
      <c r="M125">
        <f>Tabla1[[#This Row],[Escolaridad]]</f>
        <v>0</v>
      </c>
      <c r="N125" t="str">
        <f>CONCATENATE("[""",Tabla1[[#This Row],[Profesión 1]],""",""",Tabla1[[#This Row],[Profesión 2]],""",""",Tabla1[[#This Row],[Profesion 3]],"""]")</f>
        <v>["","",""]</v>
      </c>
      <c r="O125">
        <f>Tabla1[[#This Row],[Actividad]]</f>
        <v>0</v>
      </c>
      <c r="P125" t="str">
        <f>TEXT(Tabla1[[#This Row],[Rut Institución]], "0\.000\.000-0")</f>
        <v>0.000.000-0</v>
      </c>
      <c r="Q125">
        <f>Tabla1[[#This Row],[Cargo en la Institución]]</f>
        <v>0</v>
      </c>
      <c r="Y125" t="s">
        <v>290</v>
      </c>
    </row>
    <row r="126" spans="1:25">
      <c r="A126" t="str">
        <f>TEXT(Hoja1!A126, "0\.000\.000-0")</f>
        <v>0.000.000-0</v>
      </c>
      <c r="B126" t="str">
        <f>PROPER(Hoja1!B126)</f>
        <v/>
      </c>
      <c r="C126" t="str">
        <f>PROPER(Hoja1!C126)</f>
        <v/>
      </c>
      <c r="D126" t="str">
        <f>PROPER(Hoja1!D126)</f>
        <v/>
      </c>
      <c r="E126">
        <f>Tabla1[[#This Row],[Fecha de Nacimiento]]</f>
        <v>0</v>
      </c>
      <c r="F126">
        <f>Tabla1[[#This Row],[Sexo]]</f>
        <v>0</v>
      </c>
      <c r="G126">
        <f>Tabla1[[#This Row],[Email]]</f>
        <v>0</v>
      </c>
      <c r="H126" s="2">
        <f>Tabla1[[#This Row],[Telefono]]</f>
        <v>0</v>
      </c>
      <c r="I126" s="2">
        <f>Tabla1[[#This Row],[Celular]]</f>
        <v>0</v>
      </c>
      <c r="J126">
        <f>Tabla1[[#This Row],[Dirección]]</f>
        <v>0</v>
      </c>
      <c r="K126">
        <f>Tabla1[[#This Row],[Comuna]]</f>
        <v>0</v>
      </c>
      <c r="L126">
        <f>Tabla1[[#This Row],[Quintil]]</f>
        <v>0</v>
      </c>
      <c r="M126">
        <f>Tabla1[[#This Row],[Escolaridad]]</f>
        <v>0</v>
      </c>
      <c r="N126" t="str">
        <f>CONCATENATE("[""",Tabla1[[#This Row],[Profesión 1]],""",""",Tabla1[[#This Row],[Profesión 2]],""",""",Tabla1[[#This Row],[Profesion 3]],"""]")</f>
        <v>["","",""]</v>
      </c>
      <c r="O126">
        <f>Tabla1[[#This Row],[Actividad]]</f>
        <v>0</v>
      </c>
      <c r="P126" t="str">
        <f>TEXT(Tabla1[[#This Row],[Rut Institución]], "0\.000\.000-0")</f>
        <v>0.000.000-0</v>
      </c>
      <c r="Q126">
        <f>Tabla1[[#This Row],[Cargo en la Institución]]</f>
        <v>0</v>
      </c>
      <c r="Y126" t="s">
        <v>291</v>
      </c>
    </row>
    <row r="127" spans="1:25">
      <c r="A127" t="str">
        <f>TEXT(Hoja1!A127, "0\.000\.000-0")</f>
        <v>0.000.000-0</v>
      </c>
      <c r="B127" t="str">
        <f>PROPER(Hoja1!B127)</f>
        <v/>
      </c>
      <c r="C127" t="str">
        <f>PROPER(Hoja1!C127)</f>
        <v/>
      </c>
      <c r="D127" t="str">
        <f>PROPER(Hoja1!D127)</f>
        <v/>
      </c>
      <c r="E127">
        <f>Tabla1[[#This Row],[Fecha de Nacimiento]]</f>
        <v>0</v>
      </c>
      <c r="F127">
        <f>Tabla1[[#This Row],[Sexo]]</f>
        <v>0</v>
      </c>
      <c r="G127">
        <f>Tabla1[[#This Row],[Email]]</f>
        <v>0</v>
      </c>
      <c r="H127" s="2">
        <f>Tabla1[[#This Row],[Telefono]]</f>
        <v>0</v>
      </c>
      <c r="I127" s="2">
        <f>Tabla1[[#This Row],[Celular]]</f>
        <v>0</v>
      </c>
      <c r="J127">
        <f>Tabla1[[#This Row],[Dirección]]</f>
        <v>0</v>
      </c>
      <c r="K127">
        <f>Tabla1[[#This Row],[Comuna]]</f>
        <v>0</v>
      </c>
      <c r="L127">
        <f>Tabla1[[#This Row],[Quintil]]</f>
        <v>0</v>
      </c>
      <c r="M127">
        <f>Tabla1[[#This Row],[Escolaridad]]</f>
        <v>0</v>
      </c>
      <c r="N127" t="str">
        <f>CONCATENATE("[""",Tabla1[[#This Row],[Profesión 1]],""",""",Tabla1[[#This Row],[Profesión 2]],""",""",Tabla1[[#This Row],[Profesion 3]],"""]")</f>
        <v>["","",""]</v>
      </c>
      <c r="O127">
        <f>Tabla1[[#This Row],[Actividad]]</f>
        <v>0</v>
      </c>
      <c r="P127" t="str">
        <f>TEXT(Tabla1[[#This Row],[Rut Institución]], "0\.000\.000-0")</f>
        <v>0.000.000-0</v>
      </c>
      <c r="Q127">
        <f>Tabla1[[#This Row],[Cargo en la Institución]]</f>
        <v>0</v>
      </c>
      <c r="Y127" t="s">
        <v>292</v>
      </c>
    </row>
    <row r="128" spans="1:25">
      <c r="A128" t="str">
        <f>TEXT(Hoja1!A128, "0\.000\.000-0")</f>
        <v>0.000.000-0</v>
      </c>
      <c r="B128" t="str">
        <f>PROPER(Hoja1!B128)</f>
        <v/>
      </c>
      <c r="C128" t="str">
        <f>PROPER(Hoja1!C128)</f>
        <v/>
      </c>
      <c r="D128" t="str">
        <f>PROPER(Hoja1!D128)</f>
        <v/>
      </c>
      <c r="E128">
        <f>Tabla1[[#This Row],[Fecha de Nacimiento]]</f>
        <v>0</v>
      </c>
      <c r="F128">
        <f>Tabla1[[#This Row],[Sexo]]</f>
        <v>0</v>
      </c>
      <c r="G128">
        <f>Tabla1[[#This Row],[Email]]</f>
        <v>0</v>
      </c>
      <c r="H128" s="2">
        <f>Tabla1[[#This Row],[Telefono]]</f>
        <v>0</v>
      </c>
      <c r="I128" s="2">
        <f>Tabla1[[#This Row],[Celular]]</f>
        <v>0</v>
      </c>
      <c r="J128">
        <f>Tabla1[[#This Row],[Dirección]]</f>
        <v>0</v>
      </c>
      <c r="K128">
        <f>Tabla1[[#This Row],[Comuna]]</f>
        <v>0</v>
      </c>
      <c r="L128">
        <f>Tabla1[[#This Row],[Quintil]]</f>
        <v>0</v>
      </c>
      <c r="M128">
        <f>Tabla1[[#This Row],[Escolaridad]]</f>
        <v>0</v>
      </c>
      <c r="N128" t="str">
        <f>CONCATENATE("[""",Tabla1[[#This Row],[Profesión 1]],""",""",Tabla1[[#This Row],[Profesión 2]],""",""",Tabla1[[#This Row],[Profesion 3]],"""]")</f>
        <v>["","",""]</v>
      </c>
      <c r="O128">
        <f>Tabla1[[#This Row],[Actividad]]</f>
        <v>0</v>
      </c>
      <c r="P128" t="str">
        <f>TEXT(Tabla1[[#This Row],[Rut Institución]], "0\.000\.000-0")</f>
        <v>0.000.000-0</v>
      </c>
      <c r="Q128">
        <f>Tabla1[[#This Row],[Cargo en la Institución]]</f>
        <v>0</v>
      </c>
      <c r="Y128" t="s">
        <v>293</v>
      </c>
    </row>
    <row r="129" spans="1:25">
      <c r="A129" t="str">
        <f>TEXT(Hoja1!A129, "0\.000\.000-0")</f>
        <v>0.000.000-0</v>
      </c>
      <c r="B129" t="str">
        <f>PROPER(Hoja1!B129)</f>
        <v/>
      </c>
      <c r="C129" t="str">
        <f>PROPER(Hoja1!C129)</f>
        <v/>
      </c>
      <c r="D129" t="str">
        <f>PROPER(Hoja1!D129)</f>
        <v/>
      </c>
      <c r="E129">
        <f>Tabla1[[#This Row],[Fecha de Nacimiento]]</f>
        <v>0</v>
      </c>
      <c r="F129">
        <f>Tabla1[[#This Row],[Sexo]]</f>
        <v>0</v>
      </c>
      <c r="G129">
        <f>Tabla1[[#This Row],[Email]]</f>
        <v>0</v>
      </c>
      <c r="H129" s="2">
        <f>Tabla1[[#This Row],[Telefono]]</f>
        <v>0</v>
      </c>
      <c r="I129" s="2">
        <f>Tabla1[[#This Row],[Celular]]</f>
        <v>0</v>
      </c>
      <c r="J129">
        <f>Tabla1[[#This Row],[Dirección]]</f>
        <v>0</v>
      </c>
      <c r="K129">
        <f>Tabla1[[#This Row],[Comuna]]</f>
        <v>0</v>
      </c>
      <c r="L129">
        <f>Tabla1[[#This Row],[Quintil]]</f>
        <v>0</v>
      </c>
      <c r="M129">
        <f>Tabla1[[#This Row],[Escolaridad]]</f>
        <v>0</v>
      </c>
      <c r="N129" t="str">
        <f>CONCATENATE("[""",Tabla1[[#This Row],[Profesión 1]],""",""",Tabla1[[#This Row],[Profesión 2]],""",""",Tabla1[[#This Row],[Profesion 3]],"""]")</f>
        <v>["","",""]</v>
      </c>
      <c r="O129">
        <f>Tabla1[[#This Row],[Actividad]]</f>
        <v>0</v>
      </c>
      <c r="P129" t="str">
        <f>TEXT(Tabla1[[#This Row],[Rut Institución]], "0\.000\.000-0")</f>
        <v>0.000.000-0</v>
      </c>
      <c r="Q129">
        <f>Tabla1[[#This Row],[Cargo en la Institución]]</f>
        <v>0</v>
      </c>
      <c r="Y129" t="s">
        <v>294</v>
      </c>
    </row>
    <row r="130" spans="1:25">
      <c r="A130" t="str">
        <f>TEXT(Hoja1!A130, "0\.000\.000-0")</f>
        <v>0.000.000-0</v>
      </c>
      <c r="B130" t="str">
        <f>PROPER(Hoja1!B130)</f>
        <v/>
      </c>
      <c r="C130" t="str">
        <f>PROPER(Hoja1!C130)</f>
        <v/>
      </c>
      <c r="D130" t="str">
        <f>PROPER(Hoja1!D130)</f>
        <v/>
      </c>
      <c r="E130">
        <f>Tabla1[[#This Row],[Fecha de Nacimiento]]</f>
        <v>0</v>
      </c>
      <c r="F130">
        <f>Tabla1[[#This Row],[Sexo]]</f>
        <v>0</v>
      </c>
      <c r="G130">
        <f>Tabla1[[#This Row],[Email]]</f>
        <v>0</v>
      </c>
      <c r="H130" s="2">
        <f>Tabla1[[#This Row],[Telefono]]</f>
        <v>0</v>
      </c>
      <c r="I130" s="2">
        <f>Tabla1[[#This Row],[Celular]]</f>
        <v>0</v>
      </c>
      <c r="J130">
        <f>Tabla1[[#This Row],[Dirección]]</f>
        <v>0</v>
      </c>
      <c r="K130">
        <f>Tabla1[[#This Row],[Comuna]]</f>
        <v>0</v>
      </c>
      <c r="L130">
        <f>Tabla1[[#This Row],[Quintil]]</f>
        <v>0</v>
      </c>
      <c r="M130">
        <f>Tabla1[[#This Row],[Escolaridad]]</f>
        <v>0</v>
      </c>
      <c r="N130" t="str">
        <f>CONCATENATE("[""",Tabla1[[#This Row],[Profesión 1]],""",""",Tabla1[[#This Row],[Profesión 2]],""",""",Tabla1[[#This Row],[Profesion 3]],"""]")</f>
        <v>["","",""]</v>
      </c>
      <c r="O130">
        <f>Tabla1[[#This Row],[Actividad]]</f>
        <v>0</v>
      </c>
      <c r="P130" t="str">
        <f>TEXT(Tabla1[[#This Row],[Rut Institución]], "0\.000\.000-0")</f>
        <v>0.000.000-0</v>
      </c>
      <c r="Q130">
        <f>Tabla1[[#This Row],[Cargo en la Institución]]</f>
        <v>0</v>
      </c>
      <c r="Y130" t="s">
        <v>295</v>
      </c>
    </row>
    <row r="131" spans="1:25">
      <c r="A131" t="str">
        <f>TEXT(Hoja1!A131, "0\.000\.000-0")</f>
        <v>0.000.000-0</v>
      </c>
      <c r="B131" t="str">
        <f>PROPER(Hoja1!B131)</f>
        <v/>
      </c>
      <c r="C131" t="str">
        <f>PROPER(Hoja1!C131)</f>
        <v/>
      </c>
      <c r="D131" t="str">
        <f>PROPER(Hoja1!D131)</f>
        <v/>
      </c>
      <c r="E131">
        <f>Tabla1[[#This Row],[Fecha de Nacimiento]]</f>
        <v>0</v>
      </c>
      <c r="F131">
        <f>Tabla1[[#This Row],[Sexo]]</f>
        <v>0</v>
      </c>
      <c r="G131">
        <f>Tabla1[[#This Row],[Email]]</f>
        <v>0</v>
      </c>
      <c r="H131" s="2">
        <f>Tabla1[[#This Row],[Telefono]]</f>
        <v>0</v>
      </c>
      <c r="I131" s="2">
        <f>Tabla1[[#This Row],[Celular]]</f>
        <v>0</v>
      </c>
      <c r="J131">
        <f>Tabla1[[#This Row],[Dirección]]</f>
        <v>0</v>
      </c>
      <c r="K131">
        <f>Tabla1[[#This Row],[Comuna]]</f>
        <v>0</v>
      </c>
      <c r="L131">
        <f>Tabla1[[#This Row],[Quintil]]</f>
        <v>0</v>
      </c>
      <c r="M131">
        <f>Tabla1[[#This Row],[Escolaridad]]</f>
        <v>0</v>
      </c>
      <c r="N131" t="str">
        <f>CONCATENATE("[""",Tabla1[[#This Row],[Profesión 1]],""",""",Tabla1[[#This Row],[Profesión 2]],""",""",Tabla1[[#This Row],[Profesion 3]],"""]")</f>
        <v>["","",""]</v>
      </c>
      <c r="O131">
        <f>Tabla1[[#This Row],[Actividad]]</f>
        <v>0</v>
      </c>
      <c r="P131" t="str">
        <f>TEXT(Tabla1[[#This Row],[Rut Institución]], "0\.000\.000-0")</f>
        <v>0.000.000-0</v>
      </c>
      <c r="Q131">
        <f>Tabla1[[#This Row],[Cargo en la Institución]]</f>
        <v>0</v>
      </c>
      <c r="Y131" t="s">
        <v>296</v>
      </c>
    </row>
    <row r="132" spans="1:25">
      <c r="A132" t="str">
        <f>TEXT(Hoja1!A132, "0\.000\.000-0")</f>
        <v>0.000.000-0</v>
      </c>
      <c r="B132" t="str">
        <f>PROPER(Hoja1!B132)</f>
        <v/>
      </c>
      <c r="C132" t="str">
        <f>PROPER(Hoja1!C132)</f>
        <v/>
      </c>
      <c r="D132" t="str">
        <f>PROPER(Hoja1!D132)</f>
        <v/>
      </c>
      <c r="E132">
        <f>Tabla1[[#This Row],[Fecha de Nacimiento]]</f>
        <v>0</v>
      </c>
      <c r="F132">
        <f>Tabla1[[#This Row],[Sexo]]</f>
        <v>0</v>
      </c>
      <c r="G132">
        <f>Tabla1[[#This Row],[Email]]</f>
        <v>0</v>
      </c>
      <c r="H132" s="2">
        <f>Tabla1[[#This Row],[Telefono]]</f>
        <v>0</v>
      </c>
      <c r="I132" s="2">
        <f>Tabla1[[#This Row],[Celular]]</f>
        <v>0</v>
      </c>
      <c r="J132">
        <f>Tabla1[[#This Row],[Dirección]]</f>
        <v>0</v>
      </c>
      <c r="K132">
        <f>Tabla1[[#This Row],[Comuna]]</f>
        <v>0</v>
      </c>
      <c r="L132">
        <f>Tabla1[[#This Row],[Quintil]]</f>
        <v>0</v>
      </c>
      <c r="M132">
        <f>Tabla1[[#This Row],[Escolaridad]]</f>
        <v>0</v>
      </c>
      <c r="N132" t="str">
        <f>CONCATENATE("[""",Tabla1[[#This Row],[Profesión 1]],""",""",Tabla1[[#This Row],[Profesión 2]],""",""",Tabla1[[#This Row],[Profesion 3]],"""]")</f>
        <v>["","",""]</v>
      </c>
      <c r="O132">
        <f>Tabla1[[#This Row],[Actividad]]</f>
        <v>0</v>
      </c>
      <c r="P132" t="str">
        <f>TEXT(Tabla1[[#This Row],[Rut Institución]], "0\.000\.000-0")</f>
        <v>0.000.000-0</v>
      </c>
      <c r="Q132">
        <f>Tabla1[[#This Row],[Cargo en la Institución]]</f>
        <v>0</v>
      </c>
      <c r="Y132" t="s">
        <v>117</v>
      </c>
    </row>
    <row r="133" spans="1:25">
      <c r="A133" t="str">
        <f>TEXT(Hoja1!A133, "0\.000\.000-0")</f>
        <v>0.000.000-0</v>
      </c>
      <c r="B133" t="str">
        <f>PROPER(Hoja1!B133)</f>
        <v/>
      </c>
      <c r="C133" t="str">
        <f>PROPER(Hoja1!C133)</f>
        <v/>
      </c>
      <c r="D133" t="str">
        <f>PROPER(Hoja1!D133)</f>
        <v/>
      </c>
      <c r="E133">
        <f>Tabla1[[#This Row],[Fecha de Nacimiento]]</f>
        <v>0</v>
      </c>
      <c r="F133">
        <f>Tabla1[[#This Row],[Sexo]]</f>
        <v>0</v>
      </c>
      <c r="G133">
        <f>Tabla1[[#This Row],[Email]]</f>
        <v>0</v>
      </c>
      <c r="H133" s="2">
        <f>Tabla1[[#This Row],[Telefono]]</f>
        <v>0</v>
      </c>
      <c r="I133" s="2">
        <f>Tabla1[[#This Row],[Celular]]</f>
        <v>0</v>
      </c>
      <c r="J133">
        <f>Tabla1[[#This Row],[Dirección]]</f>
        <v>0</v>
      </c>
      <c r="K133">
        <f>Tabla1[[#This Row],[Comuna]]</f>
        <v>0</v>
      </c>
      <c r="L133">
        <f>Tabla1[[#This Row],[Quintil]]</f>
        <v>0</v>
      </c>
      <c r="M133">
        <f>Tabla1[[#This Row],[Escolaridad]]</f>
        <v>0</v>
      </c>
      <c r="N133" t="str">
        <f>CONCATENATE("[""",Tabla1[[#This Row],[Profesión 1]],""",""",Tabla1[[#This Row],[Profesión 2]],""",""",Tabla1[[#This Row],[Profesion 3]],"""]")</f>
        <v>["","",""]</v>
      </c>
      <c r="O133">
        <f>Tabla1[[#This Row],[Actividad]]</f>
        <v>0</v>
      </c>
      <c r="P133" t="str">
        <f>TEXT(Tabla1[[#This Row],[Rut Institución]], "0\.000\.000-0")</f>
        <v>0.000.000-0</v>
      </c>
      <c r="Q133">
        <f>Tabla1[[#This Row],[Cargo en la Institución]]</f>
        <v>0</v>
      </c>
      <c r="Y133" t="s">
        <v>118</v>
      </c>
    </row>
    <row r="134" spans="1:25">
      <c r="A134" t="str">
        <f>TEXT(Hoja1!A134, "0\.000\.000-0")</f>
        <v>0.000.000-0</v>
      </c>
      <c r="B134" t="str">
        <f>PROPER(Hoja1!B134)</f>
        <v/>
      </c>
      <c r="C134" t="str">
        <f>PROPER(Hoja1!C134)</f>
        <v/>
      </c>
      <c r="D134" t="str">
        <f>PROPER(Hoja1!D134)</f>
        <v/>
      </c>
      <c r="E134">
        <f>Tabla1[[#This Row],[Fecha de Nacimiento]]</f>
        <v>0</v>
      </c>
      <c r="F134">
        <f>Tabla1[[#This Row],[Sexo]]</f>
        <v>0</v>
      </c>
      <c r="G134">
        <f>Tabla1[[#This Row],[Email]]</f>
        <v>0</v>
      </c>
      <c r="H134" s="2">
        <f>Tabla1[[#This Row],[Telefono]]</f>
        <v>0</v>
      </c>
      <c r="I134" s="2">
        <f>Tabla1[[#This Row],[Celular]]</f>
        <v>0</v>
      </c>
      <c r="J134">
        <f>Tabla1[[#This Row],[Dirección]]</f>
        <v>0</v>
      </c>
      <c r="K134">
        <f>Tabla1[[#This Row],[Comuna]]</f>
        <v>0</v>
      </c>
      <c r="L134">
        <f>Tabla1[[#This Row],[Quintil]]</f>
        <v>0</v>
      </c>
      <c r="M134">
        <f>Tabla1[[#This Row],[Escolaridad]]</f>
        <v>0</v>
      </c>
      <c r="N134" t="str">
        <f>CONCATENATE("[""",Tabla1[[#This Row],[Profesión 1]],""",""",Tabla1[[#This Row],[Profesión 2]],""",""",Tabla1[[#This Row],[Profesion 3]],"""]")</f>
        <v>["","",""]</v>
      </c>
      <c r="O134">
        <f>Tabla1[[#This Row],[Actividad]]</f>
        <v>0</v>
      </c>
      <c r="P134" t="str">
        <f>TEXT(Tabla1[[#This Row],[Rut Institución]], "0\.000\.000-0")</f>
        <v>0.000.000-0</v>
      </c>
      <c r="Q134">
        <f>Tabla1[[#This Row],[Cargo en la Institución]]</f>
        <v>0</v>
      </c>
      <c r="Y134" t="s">
        <v>119</v>
      </c>
    </row>
    <row r="135" spans="1:25">
      <c r="A135" t="str">
        <f>TEXT(Hoja1!A135, "0\.000\.000-0")</f>
        <v>0.000.000-0</v>
      </c>
      <c r="B135" t="str">
        <f>PROPER(Hoja1!B135)</f>
        <v/>
      </c>
      <c r="C135" t="str">
        <f>PROPER(Hoja1!C135)</f>
        <v/>
      </c>
      <c r="D135" t="str">
        <f>PROPER(Hoja1!D135)</f>
        <v/>
      </c>
      <c r="E135">
        <f>Tabla1[[#This Row],[Fecha de Nacimiento]]</f>
        <v>0</v>
      </c>
      <c r="F135">
        <f>Tabla1[[#This Row],[Sexo]]</f>
        <v>0</v>
      </c>
      <c r="G135">
        <f>Tabla1[[#This Row],[Email]]</f>
        <v>0</v>
      </c>
      <c r="H135" s="2">
        <f>Tabla1[[#This Row],[Telefono]]</f>
        <v>0</v>
      </c>
      <c r="I135" s="2">
        <f>Tabla1[[#This Row],[Celular]]</f>
        <v>0</v>
      </c>
      <c r="J135">
        <f>Tabla1[[#This Row],[Dirección]]</f>
        <v>0</v>
      </c>
      <c r="K135">
        <f>Tabla1[[#This Row],[Comuna]]</f>
        <v>0</v>
      </c>
      <c r="L135">
        <f>Tabla1[[#This Row],[Quintil]]</f>
        <v>0</v>
      </c>
      <c r="M135">
        <f>Tabla1[[#This Row],[Escolaridad]]</f>
        <v>0</v>
      </c>
      <c r="N135" t="str">
        <f>CONCATENATE("[""",Tabla1[[#This Row],[Profesión 1]],""",""",Tabla1[[#This Row],[Profesión 2]],""",""",Tabla1[[#This Row],[Profesion 3]],"""]")</f>
        <v>["","",""]</v>
      </c>
      <c r="O135">
        <f>Tabla1[[#This Row],[Actividad]]</f>
        <v>0</v>
      </c>
      <c r="P135" t="str">
        <f>TEXT(Tabla1[[#This Row],[Rut Institución]], "0\.000\.000-0")</f>
        <v>0.000.000-0</v>
      </c>
      <c r="Q135">
        <f>Tabla1[[#This Row],[Cargo en la Institución]]</f>
        <v>0</v>
      </c>
      <c r="Y135" t="s">
        <v>297</v>
      </c>
    </row>
    <row r="136" spans="1:25">
      <c r="A136" t="str">
        <f>TEXT(Hoja1!A136, "0\.000\.000-0")</f>
        <v>0.000.000-0</v>
      </c>
      <c r="B136" t="str">
        <f>PROPER(Hoja1!B136)</f>
        <v/>
      </c>
      <c r="C136" t="str">
        <f>PROPER(Hoja1!C136)</f>
        <v/>
      </c>
      <c r="D136" t="str">
        <f>PROPER(Hoja1!D136)</f>
        <v/>
      </c>
      <c r="E136">
        <f>Tabla1[[#This Row],[Fecha de Nacimiento]]</f>
        <v>0</v>
      </c>
      <c r="F136">
        <f>Tabla1[[#This Row],[Sexo]]</f>
        <v>0</v>
      </c>
      <c r="G136">
        <f>Tabla1[[#This Row],[Email]]</f>
        <v>0</v>
      </c>
      <c r="H136" s="2">
        <f>Tabla1[[#This Row],[Telefono]]</f>
        <v>0</v>
      </c>
      <c r="I136" s="2">
        <f>Tabla1[[#This Row],[Celular]]</f>
        <v>0</v>
      </c>
      <c r="J136">
        <f>Tabla1[[#This Row],[Dirección]]</f>
        <v>0</v>
      </c>
      <c r="K136">
        <f>Tabla1[[#This Row],[Comuna]]</f>
        <v>0</v>
      </c>
      <c r="L136">
        <f>Tabla1[[#This Row],[Quintil]]</f>
        <v>0</v>
      </c>
      <c r="M136">
        <f>Tabla1[[#This Row],[Escolaridad]]</f>
        <v>0</v>
      </c>
      <c r="N136" t="str">
        <f>CONCATENATE("[""",Tabla1[[#This Row],[Profesión 1]],""",""",Tabla1[[#This Row],[Profesión 2]],""",""",Tabla1[[#This Row],[Profesion 3]],"""]")</f>
        <v>["","",""]</v>
      </c>
      <c r="O136">
        <f>Tabla1[[#This Row],[Actividad]]</f>
        <v>0</v>
      </c>
      <c r="P136" t="str">
        <f>TEXT(Tabla1[[#This Row],[Rut Institución]], "0\.000\.000-0")</f>
        <v>0.000.000-0</v>
      </c>
      <c r="Q136">
        <f>Tabla1[[#This Row],[Cargo en la Institución]]</f>
        <v>0</v>
      </c>
      <c r="Y136" t="s">
        <v>260</v>
      </c>
    </row>
    <row r="137" spans="1:25">
      <c r="A137" t="str">
        <f>TEXT(Hoja1!A137, "0\.000\.000-0")</f>
        <v>0.000.000-0</v>
      </c>
      <c r="B137" t="str">
        <f>PROPER(Hoja1!B137)</f>
        <v/>
      </c>
      <c r="C137" t="str">
        <f>PROPER(Hoja1!C137)</f>
        <v/>
      </c>
      <c r="D137" t="str">
        <f>PROPER(Hoja1!D137)</f>
        <v/>
      </c>
      <c r="E137">
        <f>Tabla1[[#This Row],[Fecha de Nacimiento]]</f>
        <v>0</v>
      </c>
      <c r="F137">
        <f>Tabla1[[#This Row],[Sexo]]</f>
        <v>0</v>
      </c>
      <c r="G137">
        <f>Tabla1[[#This Row],[Email]]</f>
        <v>0</v>
      </c>
      <c r="H137" s="2">
        <f>Tabla1[[#This Row],[Telefono]]</f>
        <v>0</v>
      </c>
      <c r="I137" s="2">
        <f>Tabla1[[#This Row],[Celular]]</f>
        <v>0</v>
      </c>
      <c r="J137">
        <f>Tabla1[[#This Row],[Dirección]]</f>
        <v>0</v>
      </c>
      <c r="K137">
        <f>Tabla1[[#This Row],[Comuna]]</f>
        <v>0</v>
      </c>
      <c r="L137">
        <f>Tabla1[[#This Row],[Quintil]]</f>
        <v>0</v>
      </c>
      <c r="M137">
        <f>Tabla1[[#This Row],[Escolaridad]]</f>
        <v>0</v>
      </c>
      <c r="N137" t="str">
        <f>CONCATENATE("[""",Tabla1[[#This Row],[Profesión 1]],""",""",Tabla1[[#This Row],[Profesión 2]],""",""",Tabla1[[#This Row],[Profesion 3]],"""]")</f>
        <v>["","",""]</v>
      </c>
      <c r="O137">
        <f>Tabla1[[#This Row],[Actividad]]</f>
        <v>0</v>
      </c>
      <c r="P137" t="str">
        <f>TEXT(Tabla1[[#This Row],[Rut Institución]], "0\.000\.000-0")</f>
        <v>0.000.000-0</v>
      </c>
      <c r="Q137">
        <f>Tabla1[[#This Row],[Cargo en la Institución]]</f>
        <v>0</v>
      </c>
      <c r="Y137" t="s">
        <v>120</v>
      </c>
    </row>
    <row r="138" spans="1:25">
      <c r="A138" t="str">
        <f>TEXT(Hoja1!A138, "0\.000\.000-0")</f>
        <v>0.000.000-0</v>
      </c>
      <c r="B138" t="str">
        <f>PROPER(Hoja1!B138)</f>
        <v/>
      </c>
      <c r="C138" t="str">
        <f>PROPER(Hoja1!C138)</f>
        <v/>
      </c>
      <c r="D138" t="str">
        <f>PROPER(Hoja1!D138)</f>
        <v/>
      </c>
      <c r="E138">
        <f>Tabla1[[#This Row],[Fecha de Nacimiento]]</f>
        <v>0</v>
      </c>
      <c r="F138">
        <f>Tabla1[[#This Row],[Sexo]]</f>
        <v>0</v>
      </c>
      <c r="G138">
        <f>Tabla1[[#This Row],[Email]]</f>
        <v>0</v>
      </c>
      <c r="H138" s="2">
        <f>Tabla1[[#This Row],[Telefono]]</f>
        <v>0</v>
      </c>
      <c r="I138" s="2">
        <f>Tabla1[[#This Row],[Celular]]</f>
        <v>0</v>
      </c>
      <c r="J138">
        <f>Tabla1[[#This Row],[Dirección]]</f>
        <v>0</v>
      </c>
      <c r="K138">
        <f>Tabla1[[#This Row],[Comuna]]</f>
        <v>0</v>
      </c>
      <c r="L138">
        <f>Tabla1[[#This Row],[Quintil]]</f>
        <v>0</v>
      </c>
      <c r="M138">
        <f>Tabla1[[#This Row],[Escolaridad]]</f>
        <v>0</v>
      </c>
      <c r="N138" t="str">
        <f>CONCATENATE("[""",Tabla1[[#This Row],[Profesión 1]],""",""",Tabla1[[#This Row],[Profesión 2]],""",""",Tabla1[[#This Row],[Profesion 3]],"""]")</f>
        <v>["","",""]</v>
      </c>
      <c r="O138">
        <f>Tabla1[[#This Row],[Actividad]]</f>
        <v>0</v>
      </c>
      <c r="P138" t="str">
        <f>TEXT(Tabla1[[#This Row],[Rut Institución]], "0\.000\.000-0")</f>
        <v>0.000.000-0</v>
      </c>
      <c r="Q138">
        <f>Tabla1[[#This Row],[Cargo en la Institución]]</f>
        <v>0</v>
      </c>
      <c r="Y138" t="s">
        <v>121</v>
      </c>
    </row>
    <row r="139" spans="1:25">
      <c r="A139" t="str">
        <f>TEXT(Hoja1!A139, "0\.000\.000-0")</f>
        <v>0.000.000-0</v>
      </c>
      <c r="B139" t="str">
        <f>PROPER(Hoja1!B139)</f>
        <v/>
      </c>
      <c r="C139" t="str">
        <f>PROPER(Hoja1!C139)</f>
        <v/>
      </c>
      <c r="D139" t="str">
        <f>PROPER(Hoja1!D139)</f>
        <v/>
      </c>
      <c r="E139">
        <f>Tabla1[[#This Row],[Fecha de Nacimiento]]</f>
        <v>0</v>
      </c>
      <c r="F139">
        <f>Tabla1[[#This Row],[Sexo]]</f>
        <v>0</v>
      </c>
      <c r="G139">
        <f>Tabla1[[#This Row],[Email]]</f>
        <v>0</v>
      </c>
      <c r="H139" s="2">
        <f>Tabla1[[#This Row],[Telefono]]</f>
        <v>0</v>
      </c>
      <c r="I139" s="2">
        <f>Tabla1[[#This Row],[Celular]]</f>
        <v>0</v>
      </c>
      <c r="J139">
        <f>Tabla1[[#This Row],[Dirección]]</f>
        <v>0</v>
      </c>
      <c r="K139">
        <f>Tabla1[[#This Row],[Comuna]]</f>
        <v>0</v>
      </c>
      <c r="L139">
        <f>Tabla1[[#This Row],[Quintil]]</f>
        <v>0</v>
      </c>
      <c r="M139">
        <f>Tabla1[[#This Row],[Escolaridad]]</f>
        <v>0</v>
      </c>
      <c r="N139" t="str">
        <f>CONCATENATE("[""",Tabla1[[#This Row],[Profesión 1]],""",""",Tabla1[[#This Row],[Profesión 2]],""",""",Tabla1[[#This Row],[Profesion 3]],"""]")</f>
        <v>["","",""]</v>
      </c>
      <c r="O139">
        <f>Tabla1[[#This Row],[Actividad]]</f>
        <v>0</v>
      </c>
      <c r="P139" t="str">
        <f>TEXT(Tabla1[[#This Row],[Rut Institución]], "0\.000\.000-0")</f>
        <v>0.000.000-0</v>
      </c>
      <c r="Q139">
        <f>Tabla1[[#This Row],[Cargo en la Institución]]</f>
        <v>0</v>
      </c>
      <c r="Y139" t="s">
        <v>122</v>
      </c>
    </row>
    <row r="140" spans="1:25">
      <c r="A140" t="str">
        <f>TEXT(Hoja1!A140, "0\.000\.000-0")</f>
        <v>0.000.000-0</v>
      </c>
      <c r="B140" t="str">
        <f>PROPER(Hoja1!B140)</f>
        <v/>
      </c>
      <c r="C140" t="str">
        <f>PROPER(Hoja1!C140)</f>
        <v/>
      </c>
      <c r="D140" t="str">
        <f>PROPER(Hoja1!D140)</f>
        <v/>
      </c>
      <c r="E140">
        <f>Tabla1[[#This Row],[Fecha de Nacimiento]]</f>
        <v>0</v>
      </c>
      <c r="F140">
        <f>Tabla1[[#This Row],[Sexo]]</f>
        <v>0</v>
      </c>
      <c r="G140">
        <f>Tabla1[[#This Row],[Email]]</f>
        <v>0</v>
      </c>
      <c r="H140" s="2">
        <f>Tabla1[[#This Row],[Telefono]]</f>
        <v>0</v>
      </c>
      <c r="I140" s="2">
        <f>Tabla1[[#This Row],[Celular]]</f>
        <v>0</v>
      </c>
      <c r="J140">
        <f>Tabla1[[#This Row],[Dirección]]</f>
        <v>0</v>
      </c>
      <c r="K140">
        <f>Tabla1[[#This Row],[Comuna]]</f>
        <v>0</v>
      </c>
      <c r="L140">
        <f>Tabla1[[#This Row],[Quintil]]</f>
        <v>0</v>
      </c>
      <c r="M140">
        <f>Tabla1[[#This Row],[Escolaridad]]</f>
        <v>0</v>
      </c>
      <c r="N140" t="str">
        <f>CONCATENATE("[""",Tabla1[[#This Row],[Profesión 1]],""",""",Tabla1[[#This Row],[Profesión 2]],""",""",Tabla1[[#This Row],[Profesion 3]],"""]")</f>
        <v>["","",""]</v>
      </c>
      <c r="O140">
        <f>Tabla1[[#This Row],[Actividad]]</f>
        <v>0</v>
      </c>
      <c r="P140" t="str">
        <f>TEXT(Tabla1[[#This Row],[Rut Institución]], "0\.000\.000-0")</f>
        <v>0.000.000-0</v>
      </c>
      <c r="Q140">
        <f>Tabla1[[#This Row],[Cargo en la Institución]]</f>
        <v>0</v>
      </c>
      <c r="Y140" t="s">
        <v>123</v>
      </c>
    </row>
    <row r="141" spans="1:25">
      <c r="A141" t="str">
        <f>TEXT(Hoja1!A141, "0\.000\.000-0")</f>
        <v>0.000.000-0</v>
      </c>
      <c r="B141" t="str">
        <f>PROPER(Hoja1!B141)</f>
        <v/>
      </c>
      <c r="C141" t="str">
        <f>PROPER(Hoja1!C141)</f>
        <v/>
      </c>
      <c r="D141" t="str">
        <f>PROPER(Hoja1!D141)</f>
        <v/>
      </c>
      <c r="E141">
        <f>Tabla1[[#This Row],[Fecha de Nacimiento]]</f>
        <v>0</v>
      </c>
      <c r="F141">
        <f>Tabla1[[#This Row],[Sexo]]</f>
        <v>0</v>
      </c>
      <c r="G141">
        <f>Tabla1[[#This Row],[Email]]</f>
        <v>0</v>
      </c>
      <c r="H141" s="2">
        <f>Tabla1[[#This Row],[Telefono]]</f>
        <v>0</v>
      </c>
      <c r="I141" s="2">
        <f>Tabla1[[#This Row],[Celular]]</f>
        <v>0</v>
      </c>
      <c r="J141">
        <f>Tabla1[[#This Row],[Dirección]]</f>
        <v>0</v>
      </c>
      <c r="K141">
        <f>Tabla1[[#This Row],[Comuna]]</f>
        <v>0</v>
      </c>
      <c r="L141">
        <f>Tabla1[[#This Row],[Quintil]]</f>
        <v>0</v>
      </c>
      <c r="M141">
        <f>Tabla1[[#This Row],[Escolaridad]]</f>
        <v>0</v>
      </c>
      <c r="N141" t="str">
        <f>CONCATENATE("[""",Tabla1[[#This Row],[Profesión 1]],""",""",Tabla1[[#This Row],[Profesión 2]],""",""",Tabla1[[#This Row],[Profesion 3]],"""]")</f>
        <v>["","",""]</v>
      </c>
      <c r="O141">
        <f>Tabla1[[#This Row],[Actividad]]</f>
        <v>0</v>
      </c>
      <c r="P141" t="str">
        <f>TEXT(Tabla1[[#This Row],[Rut Institución]], "0\.000\.000-0")</f>
        <v>0.000.000-0</v>
      </c>
      <c r="Q141">
        <f>Tabla1[[#This Row],[Cargo en la Institución]]</f>
        <v>0</v>
      </c>
      <c r="Y141" t="s">
        <v>124</v>
      </c>
    </row>
    <row r="142" spans="1:25">
      <c r="A142" t="str">
        <f>TEXT(Hoja1!A142, "0\.000\.000-0")</f>
        <v>0.000.000-0</v>
      </c>
      <c r="B142" t="str">
        <f>PROPER(Hoja1!B142)</f>
        <v/>
      </c>
      <c r="C142" t="str">
        <f>PROPER(Hoja1!C142)</f>
        <v/>
      </c>
      <c r="D142" t="str">
        <f>PROPER(Hoja1!D142)</f>
        <v/>
      </c>
      <c r="E142">
        <f>Tabla1[[#This Row],[Fecha de Nacimiento]]</f>
        <v>0</v>
      </c>
      <c r="F142">
        <f>Tabla1[[#This Row],[Sexo]]</f>
        <v>0</v>
      </c>
      <c r="G142">
        <f>Tabla1[[#This Row],[Email]]</f>
        <v>0</v>
      </c>
      <c r="H142" s="2">
        <f>Tabla1[[#This Row],[Telefono]]</f>
        <v>0</v>
      </c>
      <c r="I142" s="2">
        <f>Tabla1[[#This Row],[Celular]]</f>
        <v>0</v>
      </c>
      <c r="J142">
        <f>Tabla1[[#This Row],[Dirección]]</f>
        <v>0</v>
      </c>
      <c r="K142">
        <f>Tabla1[[#This Row],[Comuna]]</f>
        <v>0</v>
      </c>
      <c r="L142">
        <f>Tabla1[[#This Row],[Quintil]]</f>
        <v>0</v>
      </c>
      <c r="M142">
        <f>Tabla1[[#This Row],[Escolaridad]]</f>
        <v>0</v>
      </c>
      <c r="N142" t="str">
        <f>CONCATENATE("[""",Tabla1[[#This Row],[Profesión 1]],""",""",Tabla1[[#This Row],[Profesión 2]],""",""",Tabla1[[#This Row],[Profesion 3]],"""]")</f>
        <v>["","",""]</v>
      </c>
      <c r="O142">
        <f>Tabla1[[#This Row],[Actividad]]</f>
        <v>0</v>
      </c>
      <c r="P142" t="str">
        <f>TEXT(Tabla1[[#This Row],[Rut Institución]], "0\.000\.000-0")</f>
        <v>0.000.000-0</v>
      </c>
      <c r="Q142">
        <f>Tabla1[[#This Row],[Cargo en la Institución]]</f>
        <v>0</v>
      </c>
      <c r="Y142" t="s">
        <v>125</v>
      </c>
    </row>
    <row r="143" spans="1:25">
      <c r="A143" t="str">
        <f>TEXT(Hoja1!A143, "0\.000\.000-0")</f>
        <v>0.000.000-0</v>
      </c>
      <c r="B143" t="str">
        <f>PROPER(Hoja1!B143)</f>
        <v/>
      </c>
      <c r="C143" t="str">
        <f>PROPER(Hoja1!C143)</f>
        <v/>
      </c>
      <c r="D143" t="str">
        <f>PROPER(Hoja1!D143)</f>
        <v/>
      </c>
      <c r="E143">
        <f>Tabla1[[#This Row],[Fecha de Nacimiento]]</f>
        <v>0</v>
      </c>
      <c r="F143">
        <f>Tabla1[[#This Row],[Sexo]]</f>
        <v>0</v>
      </c>
      <c r="G143">
        <f>Tabla1[[#This Row],[Email]]</f>
        <v>0</v>
      </c>
      <c r="H143" s="2">
        <f>Tabla1[[#This Row],[Telefono]]</f>
        <v>0</v>
      </c>
      <c r="I143" s="2">
        <f>Tabla1[[#This Row],[Celular]]</f>
        <v>0</v>
      </c>
      <c r="J143">
        <f>Tabla1[[#This Row],[Dirección]]</f>
        <v>0</v>
      </c>
      <c r="K143">
        <f>Tabla1[[#This Row],[Comuna]]</f>
        <v>0</v>
      </c>
      <c r="L143">
        <f>Tabla1[[#This Row],[Quintil]]</f>
        <v>0</v>
      </c>
      <c r="M143">
        <f>Tabla1[[#This Row],[Escolaridad]]</f>
        <v>0</v>
      </c>
      <c r="N143" t="str">
        <f>CONCATENATE("[""",Tabla1[[#This Row],[Profesión 1]],""",""",Tabla1[[#This Row],[Profesión 2]],""",""",Tabla1[[#This Row],[Profesion 3]],"""]")</f>
        <v>["","",""]</v>
      </c>
      <c r="O143">
        <f>Tabla1[[#This Row],[Actividad]]</f>
        <v>0</v>
      </c>
      <c r="P143" t="str">
        <f>TEXT(Tabla1[[#This Row],[Rut Institución]], "0\.000\.000-0")</f>
        <v>0.000.000-0</v>
      </c>
      <c r="Q143">
        <f>Tabla1[[#This Row],[Cargo en la Institución]]</f>
        <v>0</v>
      </c>
      <c r="Y143" t="s">
        <v>126</v>
      </c>
    </row>
    <row r="144" spans="1:25">
      <c r="A144" t="str">
        <f>TEXT(Hoja1!A144, "0\.000\.000-0")</f>
        <v>0.000.000-0</v>
      </c>
      <c r="B144" t="str">
        <f>PROPER(Hoja1!B144)</f>
        <v/>
      </c>
      <c r="C144" t="str">
        <f>PROPER(Hoja1!C144)</f>
        <v/>
      </c>
      <c r="D144" t="str">
        <f>PROPER(Hoja1!D144)</f>
        <v/>
      </c>
      <c r="E144">
        <f>Tabla1[[#This Row],[Fecha de Nacimiento]]</f>
        <v>0</v>
      </c>
      <c r="F144">
        <f>Tabla1[[#This Row],[Sexo]]</f>
        <v>0</v>
      </c>
      <c r="G144">
        <f>Tabla1[[#This Row],[Email]]</f>
        <v>0</v>
      </c>
      <c r="H144" s="2">
        <f>Tabla1[[#This Row],[Telefono]]</f>
        <v>0</v>
      </c>
      <c r="I144" s="2">
        <f>Tabla1[[#This Row],[Celular]]</f>
        <v>0</v>
      </c>
      <c r="J144">
        <f>Tabla1[[#This Row],[Dirección]]</f>
        <v>0</v>
      </c>
      <c r="K144">
        <f>Tabla1[[#This Row],[Comuna]]</f>
        <v>0</v>
      </c>
      <c r="L144">
        <f>Tabla1[[#This Row],[Quintil]]</f>
        <v>0</v>
      </c>
      <c r="M144">
        <f>Tabla1[[#This Row],[Escolaridad]]</f>
        <v>0</v>
      </c>
      <c r="N144" t="str">
        <f>CONCATENATE("[""",Tabla1[[#This Row],[Profesión 1]],""",""",Tabla1[[#This Row],[Profesión 2]],""",""",Tabla1[[#This Row],[Profesion 3]],"""]")</f>
        <v>["","",""]</v>
      </c>
      <c r="O144">
        <f>Tabla1[[#This Row],[Actividad]]</f>
        <v>0</v>
      </c>
      <c r="P144" t="str">
        <f>TEXT(Tabla1[[#This Row],[Rut Institución]], "0\.000\.000-0")</f>
        <v>0.000.000-0</v>
      </c>
      <c r="Q144">
        <f>Tabla1[[#This Row],[Cargo en la Institución]]</f>
        <v>0</v>
      </c>
      <c r="Y144" t="s">
        <v>127</v>
      </c>
    </row>
    <row r="145" spans="1:25">
      <c r="A145" t="str">
        <f>TEXT(Hoja1!A145, "0\.000\.000-0")</f>
        <v>0.000.000-0</v>
      </c>
      <c r="B145" t="str">
        <f>PROPER(Hoja1!B145)</f>
        <v/>
      </c>
      <c r="C145" t="str">
        <f>PROPER(Hoja1!C145)</f>
        <v/>
      </c>
      <c r="D145" t="str">
        <f>PROPER(Hoja1!D145)</f>
        <v/>
      </c>
      <c r="E145">
        <f>Tabla1[[#This Row],[Fecha de Nacimiento]]</f>
        <v>0</v>
      </c>
      <c r="F145">
        <f>Tabla1[[#This Row],[Sexo]]</f>
        <v>0</v>
      </c>
      <c r="G145">
        <f>Tabla1[[#This Row],[Email]]</f>
        <v>0</v>
      </c>
      <c r="H145" s="2">
        <f>Tabla1[[#This Row],[Telefono]]</f>
        <v>0</v>
      </c>
      <c r="I145" s="2">
        <f>Tabla1[[#This Row],[Celular]]</f>
        <v>0</v>
      </c>
      <c r="J145">
        <f>Tabla1[[#This Row],[Dirección]]</f>
        <v>0</v>
      </c>
      <c r="K145">
        <f>Tabla1[[#This Row],[Comuna]]</f>
        <v>0</v>
      </c>
      <c r="L145">
        <f>Tabla1[[#This Row],[Quintil]]</f>
        <v>0</v>
      </c>
      <c r="M145">
        <f>Tabla1[[#This Row],[Escolaridad]]</f>
        <v>0</v>
      </c>
      <c r="N145" t="str">
        <f>CONCATENATE("[""",Tabla1[[#This Row],[Profesión 1]],""",""",Tabla1[[#This Row],[Profesión 2]],""",""",Tabla1[[#This Row],[Profesion 3]],"""]")</f>
        <v>["","",""]</v>
      </c>
      <c r="O145">
        <f>Tabla1[[#This Row],[Actividad]]</f>
        <v>0</v>
      </c>
      <c r="P145" t="str">
        <f>TEXT(Tabla1[[#This Row],[Rut Institución]], "0\.000\.000-0")</f>
        <v>0.000.000-0</v>
      </c>
      <c r="Q145">
        <f>Tabla1[[#This Row],[Cargo en la Institución]]</f>
        <v>0</v>
      </c>
      <c r="Y145" t="s">
        <v>298</v>
      </c>
    </row>
    <row r="146" spans="1:25">
      <c r="A146" t="str">
        <f>TEXT(Hoja1!A146, "0\.000\.000-0")</f>
        <v>0.000.000-0</v>
      </c>
      <c r="B146" t="str">
        <f>PROPER(Hoja1!B146)</f>
        <v/>
      </c>
      <c r="C146" t="str">
        <f>PROPER(Hoja1!C146)</f>
        <v/>
      </c>
      <c r="D146" t="str">
        <f>PROPER(Hoja1!D146)</f>
        <v/>
      </c>
      <c r="E146">
        <f>Tabla1[[#This Row],[Fecha de Nacimiento]]</f>
        <v>0</v>
      </c>
      <c r="F146">
        <f>Tabla1[[#This Row],[Sexo]]</f>
        <v>0</v>
      </c>
      <c r="G146">
        <f>Tabla1[[#This Row],[Email]]</f>
        <v>0</v>
      </c>
      <c r="H146" s="2">
        <f>Tabla1[[#This Row],[Telefono]]</f>
        <v>0</v>
      </c>
      <c r="I146" s="2">
        <f>Tabla1[[#This Row],[Celular]]</f>
        <v>0</v>
      </c>
      <c r="J146">
        <f>Tabla1[[#This Row],[Dirección]]</f>
        <v>0</v>
      </c>
      <c r="K146">
        <f>Tabla1[[#This Row],[Comuna]]</f>
        <v>0</v>
      </c>
      <c r="L146">
        <f>Tabla1[[#This Row],[Quintil]]</f>
        <v>0</v>
      </c>
      <c r="M146">
        <f>Tabla1[[#This Row],[Escolaridad]]</f>
        <v>0</v>
      </c>
      <c r="N146" t="str">
        <f>CONCATENATE("[""",Tabla1[[#This Row],[Profesión 1]],""",""",Tabla1[[#This Row],[Profesión 2]],""",""",Tabla1[[#This Row],[Profesion 3]],"""]")</f>
        <v>["","",""]</v>
      </c>
      <c r="O146">
        <f>Tabla1[[#This Row],[Actividad]]</f>
        <v>0</v>
      </c>
      <c r="P146" t="str">
        <f>TEXT(Tabla1[[#This Row],[Rut Institución]], "0\.000\.000-0")</f>
        <v>0.000.000-0</v>
      </c>
      <c r="Q146">
        <f>Tabla1[[#This Row],[Cargo en la Institución]]</f>
        <v>0</v>
      </c>
      <c r="Y146" t="s">
        <v>299</v>
      </c>
    </row>
    <row r="147" spans="1:25">
      <c r="A147" t="str">
        <f>TEXT(Hoja1!A147, "0\.000\.000-0")</f>
        <v>0.000.000-0</v>
      </c>
      <c r="B147" t="str">
        <f>PROPER(Hoja1!B147)</f>
        <v/>
      </c>
      <c r="C147" t="str">
        <f>PROPER(Hoja1!C147)</f>
        <v/>
      </c>
      <c r="D147" t="str">
        <f>PROPER(Hoja1!D147)</f>
        <v/>
      </c>
      <c r="E147">
        <f>Tabla1[[#This Row],[Fecha de Nacimiento]]</f>
        <v>0</v>
      </c>
      <c r="F147">
        <f>Tabla1[[#This Row],[Sexo]]</f>
        <v>0</v>
      </c>
      <c r="G147">
        <f>Tabla1[[#This Row],[Email]]</f>
        <v>0</v>
      </c>
      <c r="H147" s="2">
        <f>Tabla1[[#This Row],[Telefono]]</f>
        <v>0</v>
      </c>
      <c r="I147" s="2">
        <f>Tabla1[[#This Row],[Celular]]</f>
        <v>0</v>
      </c>
      <c r="J147">
        <f>Tabla1[[#This Row],[Dirección]]</f>
        <v>0</v>
      </c>
      <c r="K147">
        <f>Tabla1[[#This Row],[Comuna]]</f>
        <v>0</v>
      </c>
      <c r="L147">
        <f>Tabla1[[#This Row],[Quintil]]</f>
        <v>0</v>
      </c>
      <c r="M147">
        <f>Tabla1[[#This Row],[Escolaridad]]</f>
        <v>0</v>
      </c>
      <c r="N147" t="str">
        <f>CONCATENATE("[""",Tabla1[[#This Row],[Profesión 1]],""",""",Tabla1[[#This Row],[Profesión 2]],""",""",Tabla1[[#This Row],[Profesion 3]],"""]")</f>
        <v>["","",""]</v>
      </c>
      <c r="O147">
        <f>Tabla1[[#This Row],[Actividad]]</f>
        <v>0</v>
      </c>
      <c r="P147" t="str">
        <f>TEXT(Tabla1[[#This Row],[Rut Institución]], "0\.000\.000-0")</f>
        <v>0.000.000-0</v>
      </c>
      <c r="Q147">
        <f>Tabla1[[#This Row],[Cargo en la Institución]]</f>
        <v>0</v>
      </c>
      <c r="Y147" t="s">
        <v>300</v>
      </c>
    </row>
    <row r="148" spans="1:25">
      <c r="A148" t="str">
        <f>TEXT(Hoja1!A148, "0\.000\.000-0")</f>
        <v>0.000.000-0</v>
      </c>
      <c r="B148" t="str">
        <f>PROPER(Hoja1!B148)</f>
        <v/>
      </c>
      <c r="C148" t="str">
        <f>PROPER(Hoja1!C148)</f>
        <v/>
      </c>
      <c r="D148" t="str">
        <f>PROPER(Hoja1!D148)</f>
        <v/>
      </c>
      <c r="E148">
        <f>Tabla1[[#This Row],[Fecha de Nacimiento]]</f>
        <v>0</v>
      </c>
      <c r="F148">
        <f>Tabla1[[#This Row],[Sexo]]</f>
        <v>0</v>
      </c>
      <c r="G148">
        <f>Tabla1[[#This Row],[Email]]</f>
        <v>0</v>
      </c>
      <c r="H148" s="2">
        <f>Tabla1[[#This Row],[Telefono]]</f>
        <v>0</v>
      </c>
      <c r="I148" s="2">
        <f>Tabla1[[#This Row],[Celular]]</f>
        <v>0</v>
      </c>
      <c r="J148">
        <f>Tabla1[[#This Row],[Dirección]]</f>
        <v>0</v>
      </c>
      <c r="K148">
        <f>Tabla1[[#This Row],[Comuna]]</f>
        <v>0</v>
      </c>
      <c r="L148">
        <f>Tabla1[[#This Row],[Quintil]]</f>
        <v>0</v>
      </c>
      <c r="M148">
        <f>Tabla1[[#This Row],[Escolaridad]]</f>
        <v>0</v>
      </c>
      <c r="N148" t="str">
        <f>CONCATENATE("[""",Tabla1[[#This Row],[Profesión 1]],""",""",Tabla1[[#This Row],[Profesión 2]],""",""",Tabla1[[#This Row],[Profesion 3]],"""]")</f>
        <v>["","",""]</v>
      </c>
      <c r="O148">
        <f>Tabla1[[#This Row],[Actividad]]</f>
        <v>0</v>
      </c>
      <c r="P148" t="str">
        <f>TEXT(Tabla1[[#This Row],[Rut Institución]], "0\.000\.000-0")</f>
        <v>0.000.000-0</v>
      </c>
      <c r="Q148">
        <f>Tabla1[[#This Row],[Cargo en la Institución]]</f>
        <v>0</v>
      </c>
      <c r="Y148" t="s">
        <v>128</v>
      </c>
    </row>
    <row r="149" spans="1:25">
      <c r="A149" t="str">
        <f>TEXT(Hoja1!A149, "0\.000\.000-0")</f>
        <v>0.000.000-0</v>
      </c>
      <c r="B149" t="str">
        <f>PROPER(Hoja1!B149)</f>
        <v/>
      </c>
      <c r="C149" t="str">
        <f>PROPER(Hoja1!C149)</f>
        <v/>
      </c>
      <c r="D149" t="str">
        <f>PROPER(Hoja1!D149)</f>
        <v/>
      </c>
      <c r="E149">
        <f>Tabla1[[#This Row],[Fecha de Nacimiento]]</f>
        <v>0</v>
      </c>
      <c r="F149">
        <f>Tabla1[[#This Row],[Sexo]]</f>
        <v>0</v>
      </c>
      <c r="G149">
        <f>Tabla1[[#This Row],[Email]]</f>
        <v>0</v>
      </c>
      <c r="H149" s="2">
        <f>Tabla1[[#This Row],[Telefono]]</f>
        <v>0</v>
      </c>
      <c r="I149" s="2">
        <f>Tabla1[[#This Row],[Celular]]</f>
        <v>0</v>
      </c>
      <c r="J149">
        <f>Tabla1[[#This Row],[Dirección]]</f>
        <v>0</v>
      </c>
      <c r="K149">
        <f>Tabla1[[#This Row],[Comuna]]</f>
        <v>0</v>
      </c>
      <c r="L149">
        <f>Tabla1[[#This Row],[Quintil]]</f>
        <v>0</v>
      </c>
      <c r="M149">
        <f>Tabla1[[#This Row],[Escolaridad]]</f>
        <v>0</v>
      </c>
      <c r="N149" t="str">
        <f>CONCATENATE("[""",Tabla1[[#This Row],[Profesión 1]],""",""",Tabla1[[#This Row],[Profesión 2]],""",""",Tabla1[[#This Row],[Profesion 3]],"""]")</f>
        <v>["","",""]</v>
      </c>
      <c r="O149">
        <f>Tabla1[[#This Row],[Actividad]]</f>
        <v>0</v>
      </c>
      <c r="P149" t="str">
        <f>TEXT(Tabla1[[#This Row],[Rut Institución]], "0\.000\.000-0")</f>
        <v>0.000.000-0</v>
      </c>
      <c r="Q149">
        <f>Tabla1[[#This Row],[Cargo en la Institución]]</f>
        <v>0</v>
      </c>
      <c r="Y149" t="s">
        <v>129</v>
      </c>
    </row>
    <row r="150" spans="1:25">
      <c r="A150" t="str">
        <f>TEXT(Hoja1!A150, "0\.000\.000-0")</f>
        <v>0.000.000-0</v>
      </c>
      <c r="B150" t="str">
        <f>PROPER(Hoja1!B150)</f>
        <v/>
      </c>
      <c r="C150" t="str">
        <f>PROPER(Hoja1!C150)</f>
        <v/>
      </c>
      <c r="D150" t="str">
        <f>PROPER(Hoja1!D150)</f>
        <v/>
      </c>
      <c r="E150">
        <f>Tabla1[[#This Row],[Fecha de Nacimiento]]</f>
        <v>0</v>
      </c>
      <c r="F150">
        <f>Tabla1[[#This Row],[Sexo]]</f>
        <v>0</v>
      </c>
      <c r="G150">
        <f>Tabla1[[#This Row],[Email]]</f>
        <v>0</v>
      </c>
      <c r="H150" s="2">
        <f>Tabla1[[#This Row],[Telefono]]</f>
        <v>0</v>
      </c>
      <c r="I150" s="2">
        <f>Tabla1[[#This Row],[Celular]]</f>
        <v>0</v>
      </c>
      <c r="J150">
        <f>Tabla1[[#This Row],[Dirección]]</f>
        <v>0</v>
      </c>
      <c r="K150">
        <f>Tabla1[[#This Row],[Comuna]]</f>
        <v>0</v>
      </c>
      <c r="L150">
        <f>Tabla1[[#This Row],[Quintil]]</f>
        <v>0</v>
      </c>
      <c r="M150">
        <f>Tabla1[[#This Row],[Escolaridad]]</f>
        <v>0</v>
      </c>
      <c r="N150" t="str">
        <f>CONCATENATE("[""",Tabla1[[#This Row],[Profesión 1]],""",""",Tabla1[[#This Row],[Profesión 2]],""",""",Tabla1[[#This Row],[Profesion 3]],"""]")</f>
        <v>["","",""]</v>
      </c>
      <c r="O150">
        <f>Tabla1[[#This Row],[Actividad]]</f>
        <v>0</v>
      </c>
      <c r="P150" t="str">
        <f>TEXT(Tabla1[[#This Row],[Rut Institución]], "0\.000\.000-0")</f>
        <v>0.000.000-0</v>
      </c>
      <c r="Q150">
        <f>Tabla1[[#This Row],[Cargo en la Institución]]</f>
        <v>0</v>
      </c>
      <c r="Y150" t="s">
        <v>130</v>
      </c>
    </row>
    <row r="151" spans="1:25">
      <c r="A151" t="str">
        <f>TEXT(Hoja1!A151, "0\.000\.000-0")</f>
        <v>0.000.000-0</v>
      </c>
      <c r="B151" t="str">
        <f>PROPER(Hoja1!B151)</f>
        <v/>
      </c>
      <c r="C151" t="str">
        <f>PROPER(Hoja1!C151)</f>
        <v/>
      </c>
      <c r="D151" t="str">
        <f>PROPER(Hoja1!D151)</f>
        <v/>
      </c>
      <c r="E151">
        <f>Tabla1[[#This Row],[Fecha de Nacimiento]]</f>
        <v>0</v>
      </c>
      <c r="F151">
        <f>Tabla1[[#This Row],[Sexo]]</f>
        <v>0</v>
      </c>
      <c r="G151">
        <f>Tabla1[[#This Row],[Email]]</f>
        <v>0</v>
      </c>
      <c r="H151" s="2">
        <f>Tabla1[[#This Row],[Telefono]]</f>
        <v>0</v>
      </c>
      <c r="I151" s="2">
        <f>Tabla1[[#This Row],[Celular]]</f>
        <v>0</v>
      </c>
      <c r="J151">
        <f>Tabla1[[#This Row],[Dirección]]</f>
        <v>0</v>
      </c>
      <c r="K151">
        <f>Tabla1[[#This Row],[Comuna]]</f>
        <v>0</v>
      </c>
      <c r="L151">
        <f>Tabla1[[#This Row],[Quintil]]</f>
        <v>0</v>
      </c>
      <c r="M151">
        <f>Tabla1[[#This Row],[Escolaridad]]</f>
        <v>0</v>
      </c>
      <c r="N151" t="str">
        <f>CONCATENATE("[""",Tabla1[[#This Row],[Profesión 1]],""",""",Tabla1[[#This Row],[Profesión 2]],""",""",Tabla1[[#This Row],[Profesion 3]],"""]")</f>
        <v>["","",""]</v>
      </c>
      <c r="O151">
        <f>Tabla1[[#This Row],[Actividad]]</f>
        <v>0</v>
      </c>
      <c r="P151" t="str">
        <f>TEXT(Tabla1[[#This Row],[Rut Institución]], "0\.000\.000-0")</f>
        <v>0.000.000-0</v>
      </c>
      <c r="Q151">
        <f>Tabla1[[#This Row],[Cargo en la Institución]]</f>
        <v>0</v>
      </c>
      <c r="Y151" t="s">
        <v>131</v>
      </c>
    </row>
    <row r="152" spans="1:25">
      <c r="A152" t="str">
        <f>TEXT(Hoja1!A152, "0\.000\.000-0")</f>
        <v>0.000.000-0</v>
      </c>
      <c r="B152" t="str">
        <f>PROPER(Hoja1!B152)</f>
        <v/>
      </c>
      <c r="C152" t="str">
        <f>PROPER(Hoja1!C152)</f>
        <v/>
      </c>
      <c r="D152" t="str">
        <f>PROPER(Hoja1!D152)</f>
        <v/>
      </c>
      <c r="E152">
        <f>Tabla1[[#This Row],[Fecha de Nacimiento]]</f>
        <v>0</v>
      </c>
      <c r="F152">
        <f>Tabla1[[#This Row],[Sexo]]</f>
        <v>0</v>
      </c>
      <c r="G152">
        <f>Tabla1[[#This Row],[Email]]</f>
        <v>0</v>
      </c>
      <c r="H152" s="2">
        <f>Tabla1[[#This Row],[Telefono]]</f>
        <v>0</v>
      </c>
      <c r="I152" s="2">
        <f>Tabla1[[#This Row],[Celular]]</f>
        <v>0</v>
      </c>
      <c r="J152">
        <f>Tabla1[[#This Row],[Dirección]]</f>
        <v>0</v>
      </c>
      <c r="K152">
        <f>Tabla1[[#This Row],[Comuna]]</f>
        <v>0</v>
      </c>
      <c r="L152">
        <f>Tabla1[[#This Row],[Quintil]]</f>
        <v>0</v>
      </c>
      <c r="M152">
        <f>Tabla1[[#This Row],[Escolaridad]]</f>
        <v>0</v>
      </c>
      <c r="N152" t="str">
        <f>CONCATENATE("[""",Tabla1[[#This Row],[Profesión 1]],""",""",Tabla1[[#This Row],[Profesión 2]],""",""",Tabla1[[#This Row],[Profesion 3]],"""]")</f>
        <v>["","",""]</v>
      </c>
      <c r="O152">
        <f>Tabla1[[#This Row],[Actividad]]</f>
        <v>0</v>
      </c>
      <c r="P152" t="str">
        <f>TEXT(Tabla1[[#This Row],[Rut Institución]], "0\.000\.000-0")</f>
        <v>0.000.000-0</v>
      </c>
      <c r="Q152">
        <f>Tabla1[[#This Row],[Cargo en la Institución]]</f>
        <v>0</v>
      </c>
      <c r="Y152" t="s">
        <v>301</v>
      </c>
    </row>
    <row r="153" spans="1:25">
      <c r="A153" t="str">
        <f>TEXT(Hoja1!A153, "0\.000\.000-0")</f>
        <v>0.000.000-0</v>
      </c>
      <c r="B153" t="str">
        <f>PROPER(Hoja1!B153)</f>
        <v/>
      </c>
      <c r="C153" t="str">
        <f>PROPER(Hoja1!C153)</f>
        <v/>
      </c>
      <c r="D153" t="str">
        <f>PROPER(Hoja1!D153)</f>
        <v/>
      </c>
      <c r="E153">
        <f>Tabla1[[#This Row],[Fecha de Nacimiento]]</f>
        <v>0</v>
      </c>
      <c r="F153">
        <f>Tabla1[[#This Row],[Sexo]]</f>
        <v>0</v>
      </c>
      <c r="G153">
        <f>Tabla1[[#This Row],[Email]]</f>
        <v>0</v>
      </c>
      <c r="H153" s="2">
        <f>Tabla1[[#This Row],[Telefono]]</f>
        <v>0</v>
      </c>
      <c r="I153" s="2">
        <f>Tabla1[[#This Row],[Celular]]</f>
        <v>0</v>
      </c>
      <c r="J153">
        <f>Tabla1[[#This Row],[Dirección]]</f>
        <v>0</v>
      </c>
      <c r="K153">
        <f>Tabla1[[#This Row],[Comuna]]</f>
        <v>0</v>
      </c>
      <c r="L153">
        <f>Tabla1[[#This Row],[Quintil]]</f>
        <v>0</v>
      </c>
      <c r="M153">
        <f>Tabla1[[#This Row],[Escolaridad]]</f>
        <v>0</v>
      </c>
      <c r="N153" t="str">
        <f>CONCATENATE("[""",Tabla1[[#This Row],[Profesión 1]],""",""",Tabla1[[#This Row],[Profesión 2]],""",""",Tabla1[[#This Row],[Profesion 3]],"""]")</f>
        <v>["","",""]</v>
      </c>
      <c r="O153">
        <f>Tabla1[[#This Row],[Actividad]]</f>
        <v>0</v>
      </c>
      <c r="P153" t="str">
        <f>TEXT(Tabla1[[#This Row],[Rut Institución]], "0\.000\.000-0")</f>
        <v>0.000.000-0</v>
      </c>
      <c r="Q153">
        <f>Tabla1[[#This Row],[Cargo en la Institución]]</f>
        <v>0</v>
      </c>
      <c r="Y153" t="s">
        <v>302</v>
      </c>
    </row>
    <row r="154" spans="1:25">
      <c r="A154" t="str">
        <f>TEXT(Hoja1!A154, "0\.000\.000-0")</f>
        <v>0.000.000-0</v>
      </c>
      <c r="B154" t="str">
        <f>PROPER(Hoja1!B154)</f>
        <v/>
      </c>
      <c r="C154" t="str">
        <f>PROPER(Hoja1!C154)</f>
        <v/>
      </c>
      <c r="D154" t="str">
        <f>PROPER(Hoja1!D154)</f>
        <v/>
      </c>
      <c r="E154">
        <f>Tabla1[[#This Row],[Fecha de Nacimiento]]</f>
        <v>0</v>
      </c>
      <c r="F154">
        <f>Tabla1[[#This Row],[Sexo]]</f>
        <v>0</v>
      </c>
      <c r="G154">
        <f>Tabla1[[#This Row],[Email]]</f>
        <v>0</v>
      </c>
      <c r="H154" s="2">
        <f>Tabla1[[#This Row],[Telefono]]</f>
        <v>0</v>
      </c>
      <c r="I154" s="2">
        <f>Tabla1[[#This Row],[Celular]]</f>
        <v>0</v>
      </c>
      <c r="J154">
        <f>Tabla1[[#This Row],[Dirección]]</f>
        <v>0</v>
      </c>
      <c r="K154">
        <f>Tabla1[[#This Row],[Comuna]]</f>
        <v>0</v>
      </c>
      <c r="L154">
        <f>Tabla1[[#This Row],[Quintil]]</f>
        <v>0</v>
      </c>
      <c r="M154">
        <f>Tabla1[[#This Row],[Escolaridad]]</f>
        <v>0</v>
      </c>
      <c r="N154" t="str">
        <f>CONCATENATE("[""",Tabla1[[#This Row],[Profesión 1]],""",""",Tabla1[[#This Row],[Profesión 2]],""",""",Tabla1[[#This Row],[Profesion 3]],"""]")</f>
        <v>["","",""]</v>
      </c>
      <c r="O154">
        <f>Tabla1[[#This Row],[Actividad]]</f>
        <v>0</v>
      </c>
      <c r="P154" t="str">
        <f>TEXT(Tabla1[[#This Row],[Rut Institución]], "0\.000\.000-0")</f>
        <v>0.000.000-0</v>
      </c>
      <c r="Q154">
        <f>Tabla1[[#This Row],[Cargo en la Institución]]</f>
        <v>0</v>
      </c>
      <c r="Y154" t="s">
        <v>303</v>
      </c>
    </row>
    <row r="155" spans="1:25">
      <c r="A155" t="str">
        <f>TEXT(Hoja1!A155, "0\.000\.000-0")</f>
        <v>0.000.000-0</v>
      </c>
      <c r="B155" t="str">
        <f>PROPER(Hoja1!B155)</f>
        <v/>
      </c>
      <c r="C155" t="str">
        <f>PROPER(Hoja1!C155)</f>
        <v/>
      </c>
      <c r="D155" t="str">
        <f>PROPER(Hoja1!D155)</f>
        <v/>
      </c>
      <c r="E155">
        <f>Tabla1[[#This Row],[Fecha de Nacimiento]]</f>
        <v>0</v>
      </c>
      <c r="F155">
        <f>Tabla1[[#This Row],[Sexo]]</f>
        <v>0</v>
      </c>
      <c r="G155">
        <f>Tabla1[[#This Row],[Email]]</f>
        <v>0</v>
      </c>
      <c r="H155" s="2">
        <f>Tabla1[[#This Row],[Telefono]]</f>
        <v>0</v>
      </c>
      <c r="I155" s="2">
        <f>Tabla1[[#This Row],[Celular]]</f>
        <v>0</v>
      </c>
      <c r="J155">
        <f>Tabla1[[#This Row],[Dirección]]</f>
        <v>0</v>
      </c>
      <c r="K155">
        <f>Tabla1[[#This Row],[Comuna]]</f>
        <v>0</v>
      </c>
      <c r="L155">
        <f>Tabla1[[#This Row],[Quintil]]</f>
        <v>0</v>
      </c>
      <c r="M155">
        <f>Tabla1[[#This Row],[Escolaridad]]</f>
        <v>0</v>
      </c>
      <c r="N155" t="str">
        <f>CONCATENATE("[""",Tabla1[[#This Row],[Profesión 1]],""",""",Tabla1[[#This Row],[Profesión 2]],""",""",Tabla1[[#This Row],[Profesion 3]],"""]")</f>
        <v>["","",""]</v>
      </c>
      <c r="O155">
        <f>Tabla1[[#This Row],[Actividad]]</f>
        <v>0</v>
      </c>
      <c r="P155" t="str">
        <f>TEXT(Tabla1[[#This Row],[Rut Institución]], "0\.000\.000-0")</f>
        <v>0.000.000-0</v>
      </c>
      <c r="Q155">
        <f>Tabla1[[#This Row],[Cargo en la Institución]]</f>
        <v>0</v>
      </c>
      <c r="Y155" t="s">
        <v>304</v>
      </c>
    </row>
    <row r="156" spans="1:25">
      <c r="A156" t="str">
        <f>TEXT(Hoja1!A156, "0\.000\.000-0")</f>
        <v>0.000.000-0</v>
      </c>
      <c r="B156" t="str">
        <f>PROPER(Hoja1!B156)</f>
        <v/>
      </c>
      <c r="C156" t="str">
        <f>PROPER(Hoja1!C156)</f>
        <v/>
      </c>
      <c r="D156" t="str">
        <f>PROPER(Hoja1!D156)</f>
        <v/>
      </c>
      <c r="E156">
        <f>Tabla1[[#This Row],[Fecha de Nacimiento]]</f>
        <v>0</v>
      </c>
      <c r="F156">
        <f>Tabla1[[#This Row],[Sexo]]</f>
        <v>0</v>
      </c>
      <c r="G156">
        <f>Tabla1[[#This Row],[Email]]</f>
        <v>0</v>
      </c>
      <c r="H156" s="2">
        <f>Tabla1[[#This Row],[Telefono]]</f>
        <v>0</v>
      </c>
      <c r="I156" s="2">
        <f>Tabla1[[#This Row],[Celular]]</f>
        <v>0</v>
      </c>
      <c r="J156">
        <f>Tabla1[[#This Row],[Dirección]]</f>
        <v>0</v>
      </c>
      <c r="K156">
        <f>Tabla1[[#This Row],[Comuna]]</f>
        <v>0</v>
      </c>
      <c r="L156">
        <f>Tabla1[[#This Row],[Quintil]]</f>
        <v>0</v>
      </c>
      <c r="M156">
        <f>Tabla1[[#This Row],[Escolaridad]]</f>
        <v>0</v>
      </c>
      <c r="N156" t="str">
        <f>CONCATENATE("[""",Tabla1[[#This Row],[Profesión 1]],""",""",Tabla1[[#This Row],[Profesión 2]],""",""",Tabla1[[#This Row],[Profesion 3]],"""]")</f>
        <v>["","",""]</v>
      </c>
      <c r="O156">
        <f>Tabla1[[#This Row],[Actividad]]</f>
        <v>0</v>
      </c>
      <c r="P156" t="str">
        <f>TEXT(Tabla1[[#This Row],[Rut Institución]], "0\.000\.000-0")</f>
        <v>0.000.000-0</v>
      </c>
      <c r="Q156">
        <f>Tabla1[[#This Row],[Cargo en la Institución]]</f>
        <v>0</v>
      </c>
      <c r="Y156" t="s">
        <v>305</v>
      </c>
    </row>
    <row r="157" spans="1:25">
      <c r="A157" t="str">
        <f>TEXT(Hoja1!A157, "0\.000\.000-0")</f>
        <v>0.000.000-0</v>
      </c>
      <c r="B157" t="str">
        <f>PROPER(Hoja1!B157)</f>
        <v/>
      </c>
      <c r="C157" t="str">
        <f>PROPER(Hoja1!C157)</f>
        <v/>
      </c>
      <c r="D157" t="str">
        <f>PROPER(Hoja1!D157)</f>
        <v/>
      </c>
      <c r="E157">
        <f>Tabla1[[#This Row],[Fecha de Nacimiento]]</f>
        <v>0</v>
      </c>
      <c r="F157">
        <f>Tabla1[[#This Row],[Sexo]]</f>
        <v>0</v>
      </c>
      <c r="G157">
        <f>Tabla1[[#This Row],[Email]]</f>
        <v>0</v>
      </c>
      <c r="H157" s="2">
        <f>Tabla1[[#This Row],[Telefono]]</f>
        <v>0</v>
      </c>
      <c r="I157" s="2">
        <f>Tabla1[[#This Row],[Celular]]</f>
        <v>0</v>
      </c>
      <c r="J157">
        <f>Tabla1[[#This Row],[Dirección]]</f>
        <v>0</v>
      </c>
      <c r="K157">
        <f>Tabla1[[#This Row],[Comuna]]</f>
        <v>0</v>
      </c>
      <c r="L157">
        <f>Tabla1[[#This Row],[Quintil]]</f>
        <v>0</v>
      </c>
      <c r="M157">
        <f>Tabla1[[#This Row],[Escolaridad]]</f>
        <v>0</v>
      </c>
      <c r="N157" t="str">
        <f>CONCATENATE("[""",Tabla1[[#This Row],[Profesión 1]],""",""",Tabla1[[#This Row],[Profesión 2]],""",""",Tabla1[[#This Row],[Profesion 3]],"""]")</f>
        <v>["","",""]</v>
      </c>
      <c r="O157">
        <f>Tabla1[[#This Row],[Actividad]]</f>
        <v>0</v>
      </c>
      <c r="P157" t="str">
        <f>TEXT(Tabla1[[#This Row],[Rut Institución]], "0\.000\.000-0")</f>
        <v>0.000.000-0</v>
      </c>
      <c r="Q157">
        <f>Tabla1[[#This Row],[Cargo en la Institución]]</f>
        <v>0</v>
      </c>
      <c r="Y157" t="s">
        <v>306</v>
      </c>
    </row>
    <row r="158" spans="1:25">
      <c r="A158" t="str">
        <f>TEXT(Hoja1!A158, "0\.000\.000-0")</f>
        <v>0.000.000-0</v>
      </c>
      <c r="B158" t="str">
        <f>PROPER(Hoja1!B158)</f>
        <v/>
      </c>
      <c r="C158" t="str">
        <f>PROPER(Hoja1!C158)</f>
        <v/>
      </c>
      <c r="D158" t="str">
        <f>PROPER(Hoja1!D158)</f>
        <v/>
      </c>
      <c r="E158">
        <f>Tabla1[[#This Row],[Fecha de Nacimiento]]</f>
        <v>0</v>
      </c>
      <c r="F158">
        <f>Tabla1[[#This Row],[Sexo]]</f>
        <v>0</v>
      </c>
      <c r="G158">
        <f>Tabla1[[#This Row],[Email]]</f>
        <v>0</v>
      </c>
      <c r="H158" s="2">
        <f>Tabla1[[#This Row],[Telefono]]</f>
        <v>0</v>
      </c>
      <c r="I158" s="2">
        <f>Tabla1[[#This Row],[Celular]]</f>
        <v>0</v>
      </c>
      <c r="J158">
        <f>Tabla1[[#This Row],[Dirección]]</f>
        <v>0</v>
      </c>
      <c r="K158">
        <f>Tabla1[[#This Row],[Comuna]]</f>
        <v>0</v>
      </c>
      <c r="L158">
        <f>Tabla1[[#This Row],[Quintil]]</f>
        <v>0</v>
      </c>
      <c r="M158">
        <f>Tabla1[[#This Row],[Escolaridad]]</f>
        <v>0</v>
      </c>
      <c r="N158" t="str">
        <f>CONCATENATE("[""",Tabla1[[#This Row],[Profesión 1]],""",""",Tabla1[[#This Row],[Profesión 2]],""",""",Tabla1[[#This Row],[Profesion 3]],"""]")</f>
        <v>["","",""]</v>
      </c>
      <c r="O158">
        <f>Tabla1[[#This Row],[Actividad]]</f>
        <v>0</v>
      </c>
      <c r="P158" t="str">
        <f>TEXT(Tabla1[[#This Row],[Rut Institución]], "0\.000\.000-0")</f>
        <v>0.000.000-0</v>
      </c>
      <c r="Q158">
        <f>Tabla1[[#This Row],[Cargo en la Institución]]</f>
        <v>0</v>
      </c>
      <c r="Y158" t="s">
        <v>307</v>
      </c>
    </row>
    <row r="159" spans="1:25">
      <c r="A159" t="str">
        <f>TEXT(Hoja1!A159, "0\.000\.000-0")</f>
        <v>0.000.000-0</v>
      </c>
      <c r="B159" t="str">
        <f>PROPER(Hoja1!B159)</f>
        <v/>
      </c>
      <c r="C159" t="str">
        <f>PROPER(Hoja1!C159)</f>
        <v/>
      </c>
      <c r="D159" t="str">
        <f>PROPER(Hoja1!D159)</f>
        <v/>
      </c>
      <c r="E159">
        <f>Tabla1[[#This Row],[Fecha de Nacimiento]]</f>
        <v>0</v>
      </c>
      <c r="F159">
        <f>Tabla1[[#This Row],[Sexo]]</f>
        <v>0</v>
      </c>
      <c r="G159">
        <f>Tabla1[[#This Row],[Email]]</f>
        <v>0</v>
      </c>
      <c r="H159" s="2">
        <f>Tabla1[[#This Row],[Telefono]]</f>
        <v>0</v>
      </c>
      <c r="I159" s="2">
        <f>Tabla1[[#This Row],[Celular]]</f>
        <v>0</v>
      </c>
      <c r="J159">
        <f>Tabla1[[#This Row],[Dirección]]</f>
        <v>0</v>
      </c>
      <c r="K159">
        <f>Tabla1[[#This Row],[Comuna]]</f>
        <v>0</v>
      </c>
      <c r="L159">
        <f>Tabla1[[#This Row],[Quintil]]</f>
        <v>0</v>
      </c>
      <c r="M159">
        <f>Tabla1[[#This Row],[Escolaridad]]</f>
        <v>0</v>
      </c>
      <c r="N159" t="str">
        <f>CONCATENATE("[""",Tabla1[[#This Row],[Profesión 1]],""",""",Tabla1[[#This Row],[Profesión 2]],""",""",Tabla1[[#This Row],[Profesion 3]],"""]")</f>
        <v>["","",""]</v>
      </c>
      <c r="O159">
        <f>Tabla1[[#This Row],[Actividad]]</f>
        <v>0</v>
      </c>
      <c r="P159" t="str">
        <f>TEXT(Tabla1[[#This Row],[Rut Institución]], "0\.000\.000-0")</f>
        <v>0.000.000-0</v>
      </c>
      <c r="Q159">
        <f>Tabla1[[#This Row],[Cargo en la Institución]]</f>
        <v>0</v>
      </c>
      <c r="Y159" t="s">
        <v>132</v>
      </c>
    </row>
    <row r="160" spans="1:25">
      <c r="A160" t="str">
        <f>TEXT(Hoja1!A160, "0\.000\.000-0")</f>
        <v>0.000.000-0</v>
      </c>
      <c r="B160" t="str">
        <f>PROPER(Hoja1!B160)</f>
        <v/>
      </c>
      <c r="C160" t="str">
        <f>PROPER(Hoja1!C160)</f>
        <v/>
      </c>
      <c r="D160" t="str">
        <f>PROPER(Hoja1!D160)</f>
        <v/>
      </c>
      <c r="E160">
        <f>Tabla1[[#This Row],[Fecha de Nacimiento]]</f>
        <v>0</v>
      </c>
      <c r="F160">
        <f>Tabla1[[#This Row],[Sexo]]</f>
        <v>0</v>
      </c>
      <c r="G160">
        <f>Tabla1[[#This Row],[Email]]</f>
        <v>0</v>
      </c>
      <c r="H160" s="2">
        <f>Tabla1[[#This Row],[Telefono]]</f>
        <v>0</v>
      </c>
      <c r="I160" s="2">
        <f>Tabla1[[#This Row],[Celular]]</f>
        <v>0</v>
      </c>
      <c r="J160">
        <f>Tabla1[[#This Row],[Dirección]]</f>
        <v>0</v>
      </c>
      <c r="K160">
        <f>Tabla1[[#This Row],[Comuna]]</f>
        <v>0</v>
      </c>
      <c r="L160">
        <f>Tabla1[[#This Row],[Quintil]]</f>
        <v>0</v>
      </c>
      <c r="M160">
        <f>Tabla1[[#This Row],[Escolaridad]]</f>
        <v>0</v>
      </c>
      <c r="N160" t="str">
        <f>CONCATENATE("[""",Tabla1[[#This Row],[Profesión 1]],""",""",Tabla1[[#This Row],[Profesión 2]],""",""",Tabla1[[#This Row],[Profesion 3]],"""]")</f>
        <v>["","",""]</v>
      </c>
      <c r="O160">
        <f>Tabla1[[#This Row],[Actividad]]</f>
        <v>0</v>
      </c>
      <c r="P160" t="str">
        <f>TEXT(Tabla1[[#This Row],[Rut Institución]], "0\.000\.000-0")</f>
        <v>0.000.000-0</v>
      </c>
      <c r="Q160">
        <f>Tabla1[[#This Row],[Cargo en la Institución]]</f>
        <v>0</v>
      </c>
      <c r="Y160" t="s">
        <v>133</v>
      </c>
    </row>
    <row r="161" spans="1:25">
      <c r="A161" t="str">
        <f>TEXT(Hoja1!A161, "0\.000\.000-0")</f>
        <v>0.000.000-0</v>
      </c>
      <c r="B161" t="str">
        <f>PROPER(Hoja1!B161)</f>
        <v/>
      </c>
      <c r="C161" t="str">
        <f>PROPER(Hoja1!C161)</f>
        <v/>
      </c>
      <c r="D161" t="str">
        <f>PROPER(Hoja1!D161)</f>
        <v/>
      </c>
      <c r="E161">
        <f>Tabla1[[#This Row],[Fecha de Nacimiento]]</f>
        <v>0</v>
      </c>
      <c r="F161">
        <f>Tabla1[[#This Row],[Sexo]]</f>
        <v>0</v>
      </c>
      <c r="G161">
        <f>Tabla1[[#This Row],[Email]]</f>
        <v>0</v>
      </c>
      <c r="H161" s="2">
        <f>Tabla1[[#This Row],[Telefono]]</f>
        <v>0</v>
      </c>
      <c r="I161" s="2">
        <f>Tabla1[[#This Row],[Celular]]</f>
        <v>0</v>
      </c>
      <c r="J161">
        <f>Tabla1[[#This Row],[Dirección]]</f>
        <v>0</v>
      </c>
      <c r="K161">
        <f>Tabla1[[#This Row],[Comuna]]</f>
        <v>0</v>
      </c>
      <c r="L161">
        <f>Tabla1[[#This Row],[Quintil]]</f>
        <v>0</v>
      </c>
      <c r="M161">
        <f>Tabla1[[#This Row],[Escolaridad]]</f>
        <v>0</v>
      </c>
      <c r="N161" t="str">
        <f>CONCATENATE("[""",Tabla1[[#This Row],[Profesión 1]],""",""",Tabla1[[#This Row],[Profesión 2]],""",""",Tabla1[[#This Row],[Profesion 3]],"""]")</f>
        <v>["","",""]</v>
      </c>
      <c r="O161">
        <f>Tabla1[[#This Row],[Actividad]]</f>
        <v>0</v>
      </c>
      <c r="P161" t="str">
        <f>TEXT(Tabla1[[#This Row],[Rut Institución]], "0\.000\.000-0")</f>
        <v>0.000.000-0</v>
      </c>
      <c r="Q161">
        <f>Tabla1[[#This Row],[Cargo en la Institución]]</f>
        <v>0</v>
      </c>
      <c r="Y161" t="s">
        <v>134</v>
      </c>
    </row>
    <row r="162" spans="1:25">
      <c r="A162" t="str">
        <f>TEXT(Hoja1!A162, "0\.000\.000-0")</f>
        <v>0.000.000-0</v>
      </c>
      <c r="B162" t="str">
        <f>PROPER(Hoja1!B162)</f>
        <v/>
      </c>
      <c r="C162" t="str">
        <f>PROPER(Hoja1!C162)</f>
        <v/>
      </c>
      <c r="D162" t="str">
        <f>PROPER(Hoja1!D162)</f>
        <v/>
      </c>
      <c r="E162">
        <f>Tabla1[[#This Row],[Fecha de Nacimiento]]</f>
        <v>0</v>
      </c>
      <c r="F162">
        <f>Tabla1[[#This Row],[Sexo]]</f>
        <v>0</v>
      </c>
      <c r="G162">
        <f>Tabla1[[#This Row],[Email]]</f>
        <v>0</v>
      </c>
      <c r="H162" s="2">
        <f>Tabla1[[#This Row],[Telefono]]</f>
        <v>0</v>
      </c>
      <c r="I162" s="2">
        <f>Tabla1[[#This Row],[Celular]]</f>
        <v>0</v>
      </c>
      <c r="J162">
        <f>Tabla1[[#This Row],[Dirección]]</f>
        <v>0</v>
      </c>
      <c r="K162">
        <f>Tabla1[[#This Row],[Comuna]]</f>
        <v>0</v>
      </c>
      <c r="L162">
        <f>Tabla1[[#This Row],[Quintil]]</f>
        <v>0</v>
      </c>
      <c r="M162">
        <f>Tabla1[[#This Row],[Escolaridad]]</f>
        <v>0</v>
      </c>
      <c r="N162" t="str">
        <f>CONCATENATE("[""",Tabla1[[#This Row],[Profesión 1]],""",""",Tabla1[[#This Row],[Profesión 2]],""",""",Tabla1[[#This Row],[Profesion 3]],"""]")</f>
        <v>["","",""]</v>
      </c>
      <c r="O162">
        <f>Tabla1[[#This Row],[Actividad]]</f>
        <v>0</v>
      </c>
      <c r="P162" t="str">
        <f>TEXT(Tabla1[[#This Row],[Rut Institución]], "0\.000\.000-0")</f>
        <v>0.000.000-0</v>
      </c>
      <c r="Q162">
        <f>Tabla1[[#This Row],[Cargo en la Institución]]</f>
        <v>0</v>
      </c>
      <c r="Y162" t="s">
        <v>135</v>
      </c>
    </row>
    <row r="163" spans="1:25">
      <c r="A163" t="str">
        <f>TEXT(Hoja1!A163, "0\.000\.000-0")</f>
        <v>0.000.000-0</v>
      </c>
      <c r="B163" t="str">
        <f>PROPER(Hoja1!B163)</f>
        <v/>
      </c>
      <c r="C163" t="str">
        <f>PROPER(Hoja1!C163)</f>
        <v/>
      </c>
      <c r="D163" t="str">
        <f>PROPER(Hoja1!D163)</f>
        <v/>
      </c>
      <c r="E163">
        <f>Tabla1[[#This Row],[Fecha de Nacimiento]]</f>
        <v>0</v>
      </c>
      <c r="F163">
        <f>Tabla1[[#This Row],[Sexo]]</f>
        <v>0</v>
      </c>
      <c r="G163">
        <f>Tabla1[[#This Row],[Email]]</f>
        <v>0</v>
      </c>
      <c r="H163" s="2">
        <f>Tabla1[[#This Row],[Telefono]]</f>
        <v>0</v>
      </c>
      <c r="I163" s="2">
        <f>Tabla1[[#This Row],[Celular]]</f>
        <v>0</v>
      </c>
      <c r="J163">
        <f>Tabla1[[#This Row],[Dirección]]</f>
        <v>0</v>
      </c>
      <c r="K163">
        <f>Tabla1[[#This Row],[Comuna]]</f>
        <v>0</v>
      </c>
      <c r="L163">
        <f>Tabla1[[#This Row],[Quintil]]</f>
        <v>0</v>
      </c>
      <c r="M163">
        <f>Tabla1[[#This Row],[Escolaridad]]</f>
        <v>0</v>
      </c>
      <c r="N163" t="str">
        <f>CONCATENATE("[""",Tabla1[[#This Row],[Profesión 1]],""",""",Tabla1[[#This Row],[Profesión 2]],""",""",Tabla1[[#This Row],[Profesion 3]],"""]")</f>
        <v>["","",""]</v>
      </c>
      <c r="O163">
        <f>Tabla1[[#This Row],[Actividad]]</f>
        <v>0</v>
      </c>
      <c r="P163" t="str">
        <f>TEXT(Tabla1[[#This Row],[Rut Institución]], "0\.000\.000-0")</f>
        <v>0.000.000-0</v>
      </c>
      <c r="Q163">
        <f>Tabla1[[#This Row],[Cargo en la Institución]]</f>
        <v>0</v>
      </c>
      <c r="Y163" t="s">
        <v>136</v>
      </c>
    </row>
    <row r="164" spans="1:25">
      <c r="A164" t="str">
        <f>TEXT(Hoja1!A164, "0\.000\.000-0")</f>
        <v>0.000.000-0</v>
      </c>
      <c r="B164" t="str">
        <f>PROPER(Hoja1!B164)</f>
        <v/>
      </c>
      <c r="C164" t="str">
        <f>PROPER(Hoja1!C164)</f>
        <v/>
      </c>
      <c r="D164" t="str">
        <f>PROPER(Hoja1!D164)</f>
        <v/>
      </c>
      <c r="E164">
        <f>Tabla1[[#This Row],[Fecha de Nacimiento]]</f>
        <v>0</v>
      </c>
      <c r="F164">
        <f>Tabla1[[#This Row],[Sexo]]</f>
        <v>0</v>
      </c>
      <c r="G164">
        <f>Tabla1[[#This Row],[Email]]</f>
        <v>0</v>
      </c>
      <c r="H164" s="2">
        <f>Tabla1[[#This Row],[Telefono]]</f>
        <v>0</v>
      </c>
      <c r="I164" s="2">
        <f>Tabla1[[#This Row],[Celular]]</f>
        <v>0</v>
      </c>
      <c r="J164">
        <f>Tabla1[[#This Row],[Dirección]]</f>
        <v>0</v>
      </c>
      <c r="K164">
        <f>Tabla1[[#This Row],[Comuna]]</f>
        <v>0</v>
      </c>
      <c r="L164">
        <f>Tabla1[[#This Row],[Quintil]]</f>
        <v>0</v>
      </c>
      <c r="M164">
        <f>Tabla1[[#This Row],[Escolaridad]]</f>
        <v>0</v>
      </c>
      <c r="N164" t="str">
        <f>CONCATENATE("[""",Tabla1[[#This Row],[Profesión 1]],""",""",Tabla1[[#This Row],[Profesión 2]],""",""",Tabla1[[#This Row],[Profesion 3]],"""]")</f>
        <v>["","",""]</v>
      </c>
      <c r="O164">
        <f>Tabla1[[#This Row],[Actividad]]</f>
        <v>0</v>
      </c>
      <c r="P164" t="str">
        <f>TEXT(Tabla1[[#This Row],[Rut Institución]], "0\.000\.000-0")</f>
        <v>0.000.000-0</v>
      </c>
      <c r="Q164">
        <f>Tabla1[[#This Row],[Cargo en la Institución]]</f>
        <v>0</v>
      </c>
      <c r="Y164" t="s">
        <v>137</v>
      </c>
    </row>
    <row r="165" spans="1:25">
      <c r="A165" t="str">
        <f>TEXT(Hoja1!A165, "0\.000\.000-0")</f>
        <v>0.000.000-0</v>
      </c>
      <c r="B165" t="str">
        <f>PROPER(Hoja1!B165)</f>
        <v/>
      </c>
      <c r="C165" t="str">
        <f>PROPER(Hoja1!C165)</f>
        <v/>
      </c>
      <c r="D165" t="str">
        <f>PROPER(Hoja1!D165)</f>
        <v/>
      </c>
      <c r="E165">
        <f>Tabla1[[#This Row],[Fecha de Nacimiento]]</f>
        <v>0</v>
      </c>
      <c r="F165">
        <f>Tabla1[[#This Row],[Sexo]]</f>
        <v>0</v>
      </c>
      <c r="G165">
        <f>Tabla1[[#This Row],[Email]]</f>
        <v>0</v>
      </c>
      <c r="H165" s="2">
        <f>Tabla1[[#This Row],[Telefono]]</f>
        <v>0</v>
      </c>
      <c r="I165" s="2">
        <f>Tabla1[[#This Row],[Celular]]</f>
        <v>0</v>
      </c>
      <c r="J165">
        <f>Tabla1[[#This Row],[Dirección]]</f>
        <v>0</v>
      </c>
      <c r="K165">
        <f>Tabla1[[#This Row],[Comuna]]</f>
        <v>0</v>
      </c>
      <c r="L165">
        <f>Tabla1[[#This Row],[Quintil]]</f>
        <v>0</v>
      </c>
      <c r="M165">
        <f>Tabla1[[#This Row],[Escolaridad]]</f>
        <v>0</v>
      </c>
      <c r="N165" t="str">
        <f>CONCATENATE("[""",Tabla1[[#This Row],[Profesión 1]],""",""",Tabla1[[#This Row],[Profesión 2]],""",""",Tabla1[[#This Row],[Profesion 3]],"""]")</f>
        <v>["","",""]</v>
      </c>
      <c r="O165">
        <f>Tabla1[[#This Row],[Actividad]]</f>
        <v>0</v>
      </c>
      <c r="P165" t="str">
        <f>TEXT(Tabla1[[#This Row],[Rut Institución]], "0\.000\.000-0")</f>
        <v>0.000.000-0</v>
      </c>
      <c r="Q165">
        <f>Tabla1[[#This Row],[Cargo en la Institución]]</f>
        <v>0</v>
      </c>
      <c r="Y165" t="s">
        <v>138</v>
      </c>
    </row>
    <row r="166" spans="1:25">
      <c r="A166" t="str">
        <f>TEXT(Hoja1!A166, "0\.000\.000-0")</f>
        <v>0.000.000-0</v>
      </c>
      <c r="B166" t="str">
        <f>PROPER(Hoja1!B166)</f>
        <v/>
      </c>
      <c r="C166" t="str">
        <f>PROPER(Hoja1!C166)</f>
        <v/>
      </c>
      <c r="D166" t="str">
        <f>PROPER(Hoja1!D166)</f>
        <v/>
      </c>
      <c r="E166">
        <f>Tabla1[[#This Row],[Fecha de Nacimiento]]</f>
        <v>0</v>
      </c>
      <c r="F166">
        <f>Tabla1[[#This Row],[Sexo]]</f>
        <v>0</v>
      </c>
      <c r="G166">
        <f>Tabla1[[#This Row],[Email]]</f>
        <v>0</v>
      </c>
      <c r="H166" s="2">
        <f>Tabla1[[#This Row],[Telefono]]</f>
        <v>0</v>
      </c>
      <c r="I166" s="2">
        <f>Tabla1[[#This Row],[Celular]]</f>
        <v>0</v>
      </c>
      <c r="J166">
        <f>Tabla1[[#This Row],[Dirección]]</f>
        <v>0</v>
      </c>
      <c r="K166">
        <f>Tabla1[[#This Row],[Comuna]]</f>
        <v>0</v>
      </c>
      <c r="L166">
        <f>Tabla1[[#This Row],[Quintil]]</f>
        <v>0</v>
      </c>
      <c r="M166">
        <f>Tabla1[[#This Row],[Escolaridad]]</f>
        <v>0</v>
      </c>
      <c r="N166" t="str">
        <f>CONCATENATE("[""",Tabla1[[#This Row],[Profesión 1]],""",""",Tabla1[[#This Row],[Profesión 2]],""",""",Tabla1[[#This Row],[Profesion 3]],"""]")</f>
        <v>["","",""]</v>
      </c>
      <c r="O166">
        <f>Tabla1[[#This Row],[Actividad]]</f>
        <v>0</v>
      </c>
      <c r="P166" t="str">
        <f>TEXT(Tabla1[[#This Row],[Rut Institución]], "0\.000\.000-0")</f>
        <v>0.000.000-0</v>
      </c>
      <c r="Q166">
        <f>Tabla1[[#This Row],[Cargo en la Institución]]</f>
        <v>0</v>
      </c>
      <c r="Y166" t="s">
        <v>139</v>
      </c>
    </row>
    <row r="167" spans="1:25">
      <c r="A167" t="str">
        <f>TEXT(Hoja1!A167, "0\.000\.000-0")</f>
        <v>0.000.000-0</v>
      </c>
      <c r="B167" t="str">
        <f>PROPER(Hoja1!B167)</f>
        <v/>
      </c>
      <c r="C167" t="str">
        <f>PROPER(Hoja1!C167)</f>
        <v/>
      </c>
      <c r="D167" t="str">
        <f>PROPER(Hoja1!D167)</f>
        <v/>
      </c>
      <c r="E167">
        <f>Tabla1[[#This Row],[Fecha de Nacimiento]]</f>
        <v>0</v>
      </c>
      <c r="F167">
        <f>Tabla1[[#This Row],[Sexo]]</f>
        <v>0</v>
      </c>
      <c r="G167">
        <f>Tabla1[[#This Row],[Email]]</f>
        <v>0</v>
      </c>
      <c r="H167" s="2">
        <f>Tabla1[[#This Row],[Telefono]]</f>
        <v>0</v>
      </c>
      <c r="I167" s="2">
        <f>Tabla1[[#This Row],[Celular]]</f>
        <v>0</v>
      </c>
      <c r="J167">
        <f>Tabla1[[#This Row],[Dirección]]</f>
        <v>0</v>
      </c>
      <c r="K167">
        <f>Tabla1[[#This Row],[Comuna]]</f>
        <v>0</v>
      </c>
      <c r="L167">
        <f>Tabla1[[#This Row],[Quintil]]</f>
        <v>0</v>
      </c>
      <c r="M167">
        <f>Tabla1[[#This Row],[Escolaridad]]</f>
        <v>0</v>
      </c>
      <c r="N167" t="str">
        <f>CONCATENATE("[""",Tabla1[[#This Row],[Profesión 1]],""",""",Tabla1[[#This Row],[Profesión 2]],""",""",Tabla1[[#This Row],[Profesion 3]],"""]")</f>
        <v>["","",""]</v>
      </c>
      <c r="O167">
        <f>Tabla1[[#This Row],[Actividad]]</f>
        <v>0</v>
      </c>
      <c r="P167" t="str">
        <f>TEXT(Tabla1[[#This Row],[Rut Institución]], "0\.000\.000-0")</f>
        <v>0.000.000-0</v>
      </c>
      <c r="Q167">
        <f>Tabla1[[#This Row],[Cargo en la Institución]]</f>
        <v>0</v>
      </c>
      <c r="Y167" t="s">
        <v>308</v>
      </c>
    </row>
    <row r="168" spans="1:25">
      <c r="A168" t="str">
        <f>TEXT(Hoja1!A168, "0\.000\.000-0")</f>
        <v>0.000.000-0</v>
      </c>
      <c r="B168" t="str">
        <f>PROPER(Hoja1!B168)</f>
        <v/>
      </c>
      <c r="C168" t="str">
        <f>PROPER(Hoja1!C168)</f>
        <v/>
      </c>
      <c r="D168" t="str">
        <f>PROPER(Hoja1!D168)</f>
        <v/>
      </c>
      <c r="E168">
        <f>Tabla1[[#This Row],[Fecha de Nacimiento]]</f>
        <v>0</v>
      </c>
      <c r="F168">
        <f>Tabla1[[#This Row],[Sexo]]</f>
        <v>0</v>
      </c>
      <c r="G168">
        <f>Tabla1[[#This Row],[Email]]</f>
        <v>0</v>
      </c>
      <c r="H168" s="2">
        <f>Tabla1[[#This Row],[Telefono]]</f>
        <v>0</v>
      </c>
      <c r="I168" s="2">
        <f>Tabla1[[#This Row],[Celular]]</f>
        <v>0</v>
      </c>
      <c r="J168">
        <f>Tabla1[[#This Row],[Dirección]]</f>
        <v>0</v>
      </c>
      <c r="K168">
        <f>Tabla1[[#This Row],[Comuna]]</f>
        <v>0</v>
      </c>
      <c r="L168">
        <f>Tabla1[[#This Row],[Quintil]]</f>
        <v>0</v>
      </c>
      <c r="M168">
        <f>Tabla1[[#This Row],[Escolaridad]]</f>
        <v>0</v>
      </c>
      <c r="N168" t="str">
        <f>CONCATENATE("[""",Tabla1[[#This Row],[Profesión 1]],""",""",Tabla1[[#This Row],[Profesión 2]],""",""",Tabla1[[#This Row],[Profesion 3]],"""]")</f>
        <v>["","",""]</v>
      </c>
      <c r="O168">
        <f>Tabla1[[#This Row],[Actividad]]</f>
        <v>0</v>
      </c>
      <c r="P168" t="str">
        <f>TEXT(Tabla1[[#This Row],[Rut Institución]], "0\.000\.000-0")</f>
        <v>0.000.000-0</v>
      </c>
      <c r="Q168">
        <f>Tabla1[[#This Row],[Cargo en la Institución]]</f>
        <v>0</v>
      </c>
      <c r="Y168" t="s">
        <v>309</v>
      </c>
    </row>
    <row r="169" spans="1:25">
      <c r="A169" t="str">
        <f>TEXT(Hoja1!A169, "0\.000\.000-0")</f>
        <v>0.000.000-0</v>
      </c>
      <c r="B169" t="str">
        <f>PROPER(Hoja1!B169)</f>
        <v/>
      </c>
      <c r="C169" t="str">
        <f>PROPER(Hoja1!C169)</f>
        <v/>
      </c>
      <c r="D169" t="str">
        <f>PROPER(Hoja1!D169)</f>
        <v/>
      </c>
      <c r="E169">
        <f>Tabla1[[#This Row],[Fecha de Nacimiento]]</f>
        <v>0</v>
      </c>
      <c r="F169">
        <f>Tabla1[[#This Row],[Sexo]]</f>
        <v>0</v>
      </c>
      <c r="G169">
        <f>Tabla1[[#This Row],[Email]]</f>
        <v>0</v>
      </c>
      <c r="H169" s="2">
        <f>Tabla1[[#This Row],[Telefono]]</f>
        <v>0</v>
      </c>
      <c r="I169" s="2">
        <f>Tabla1[[#This Row],[Celular]]</f>
        <v>0</v>
      </c>
      <c r="J169">
        <f>Tabla1[[#This Row],[Dirección]]</f>
        <v>0</v>
      </c>
      <c r="K169">
        <f>Tabla1[[#This Row],[Comuna]]</f>
        <v>0</v>
      </c>
      <c r="L169">
        <f>Tabla1[[#This Row],[Quintil]]</f>
        <v>0</v>
      </c>
      <c r="M169">
        <f>Tabla1[[#This Row],[Escolaridad]]</f>
        <v>0</v>
      </c>
      <c r="N169" t="str">
        <f>CONCATENATE("[""",Tabla1[[#This Row],[Profesión 1]],""",""",Tabla1[[#This Row],[Profesión 2]],""",""",Tabla1[[#This Row],[Profesion 3]],"""]")</f>
        <v>["","",""]</v>
      </c>
      <c r="O169">
        <f>Tabla1[[#This Row],[Actividad]]</f>
        <v>0</v>
      </c>
      <c r="P169" t="str">
        <f>TEXT(Tabla1[[#This Row],[Rut Institución]], "0\.000\.000-0")</f>
        <v>0.000.000-0</v>
      </c>
      <c r="Q169">
        <f>Tabla1[[#This Row],[Cargo en la Institución]]</f>
        <v>0</v>
      </c>
      <c r="Y169" t="s">
        <v>140</v>
      </c>
    </row>
    <row r="170" spans="1:25">
      <c r="A170" t="str">
        <f>TEXT(Hoja1!A170, "0\.000\.000-0")</f>
        <v>0.000.000-0</v>
      </c>
      <c r="B170" t="str">
        <f>PROPER(Hoja1!B170)</f>
        <v/>
      </c>
      <c r="C170" t="str">
        <f>PROPER(Hoja1!C170)</f>
        <v/>
      </c>
      <c r="D170" t="str">
        <f>PROPER(Hoja1!D170)</f>
        <v/>
      </c>
      <c r="E170">
        <f>Tabla1[[#This Row],[Fecha de Nacimiento]]</f>
        <v>0</v>
      </c>
      <c r="F170">
        <f>Tabla1[[#This Row],[Sexo]]</f>
        <v>0</v>
      </c>
      <c r="G170">
        <f>Tabla1[[#This Row],[Email]]</f>
        <v>0</v>
      </c>
      <c r="H170" s="2">
        <f>Tabla1[[#This Row],[Telefono]]</f>
        <v>0</v>
      </c>
      <c r="I170" s="2">
        <f>Tabla1[[#This Row],[Celular]]</f>
        <v>0</v>
      </c>
      <c r="J170">
        <f>Tabla1[[#This Row],[Dirección]]</f>
        <v>0</v>
      </c>
      <c r="K170">
        <f>Tabla1[[#This Row],[Comuna]]</f>
        <v>0</v>
      </c>
      <c r="L170">
        <f>Tabla1[[#This Row],[Quintil]]</f>
        <v>0</v>
      </c>
      <c r="M170">
        <f>Tabla1[[#This Row],[Escolaridad]]</f>
        <v>0</v>
      </c>
      <c r="N170" t="str">
        <f>CONCATENATE("[""",Tabla1[[#This Row],[Profesión 1]],""",""",Tabla1[[#This Row],[Profesión 2]],""",""",Tabla1[[#This Row],[Profesion 3]],"""]")</f>
        <v>["","",""]</v>
      </c>
      <c r="O170">
        <f>Tabla1[[#This Row],[Actividad]]</f>
        <v>0</v>
      </c>
      <c r="P170" t="str">
        <f>TEXT(Tabla1[[#This Row],[Rut Institución]], "0\.000\.000-0")</f>
        <v>0.000.000-0</v>
      </c>
      <c r="Q170">
        <f>Tabla1[[#This Row],[Cargo en la Institución]]</f>
        <v>0</v>
      </c>
      <c r="Y170" t="s">
        <v>141</v>
      </c>
    </row>
    <row r="171" spans="1:25">
      <c r="A171" t="str">
        <f>TEXT(Hoja1!A171, "0\.000\.000-0")</f>
        <v>0.000.000-0</v>
      </c>
      <c r="B171" t="str">
        <f>PROPER(Hoja1!B171)</f>
        <v/>
      </c>
      <c r="C171" t="str">
        <f>PROPER(Hoja1!C171)</f>
        <v/>
      </c>
      <c r="D171" t="str">
        <f>PROPER(Hoja1!D171)</f>
        <v/>
      </c>
      <c r="E171">
        <f>Tabla1[[#This Row],[Fecha de Nacimiento]]</f>
        <v>0</v>
      </c>
      <c r="F171">
        <f>Tabla1[[#This Row],[Sexo]]</f>
        <v>0</v>
      </c>
      <c r="G171">
        <f>Tabla1[[#This Row],[Email]]</f>
        <v>0</v>
      </c>
      <c r="H171" s="2">
        <f>Tabla1[[#This Row],[Telefono]]</f>
        <v>0</v>
      </c>
      <c r="I171" s="2">
        <f>Tabla1[[#This Row],[Celular]]</f>
        <v>0</v>
      </c>
      <c r="J171">
        <f>Tabla1[[#This Row],[Dirección]]</f>
        <v>0</v>
      </c>
      <c r="K171">
        <f>Tabla1[[#This Row],[Comuna]]</f>
        <v>0</v>
      </c>
      <c r="L171">
        <f>Tabla1[[#This Row],[Quintil]]</f>
        <v>0</v>
      </c>
      <c r="M171">
        <f>Tabla1[[#This Row],[Escolaridad]]</f>
        <v>0</v>
      </c>
      <c r="N171" t="str">
        <f>CONCATENATE("[""",Tabla1[[#This Row],[Profesión 1]],""",""",Tabla1[[#This Row],[Profesión 2]],""",""",Tabla1[[#This Row],[Profesion 3]],"""]")</f>
        <v>["","",""]</v>
      </c>
      <c r="O171">
        <f>Tabla1[[#This Row],[Actividad]]</f>
        <v>0</v>
      </c>
      <c r="P171" t="str">
        <f>TEXT(Tabla1[[#This Row],[Rut Institución]], "0\.000\.000-0")</f>
        <v>0.000.000-0</v>
      </c>
      <c r="Q171">
        <f>Tabla1[[#This Row],[Cargo en la Institución]]</f>
        <v>0</v>
      </c>
      <c r="Y171" t="s">
        <v>142</v>
      </c>
    </row>
    <row r="172" spans="1:25">
      <c r="A172" t="str">
        <f>TEXT(Hoja1!A172, "0\.000\.000-0")</f>
        <v>0.000.000-0</v>
      </c>
      <c r="B172" t="str">
        <f>PROPER(Hoja1!B172)</f>
        <v/>
      </c>
      <c r="C172" t="str">
        <f>PROPER(Hoja1!C172)</f>
        <v/>
      </c>
      <c r="D172" t="str">
        <f>PROPER(Hoja1!D172)</f>
        <v/>
      </c>
      <c r="E172">
        <f>Tabla1[[#This Row],[Fecha de Nacimiento]]</f>
        <v>0</v>
      </c>
      <c r="F172">
        <f>Tabla1[[#This Row],[Sexo]]</f>
        <v>0</v>
      </c>
      <c r="G172">
        <f>Tabla1[[#This Row],[Email]]</f>
        <v>0</v>
      </c>
      <c r="H172" s="2">
        <f>Tabla1[[#This Row],[Telefono]]</f>
        <v>0</v>
      </c>
      <c r="I172" s="2">
        <f>Tabla1[[#This Row],[Celular]]</f>
        <v>0</v>
      </c>
      <c r="J172">
        <f>Tabla1[[#This Row],[Dirección]]</f>
        <v>0</v>
      </c>
      <c r="K172">
        <f>Tabla1[[#This Row],[Comuna]]</f>
        <v>0</v>
      </c>
      <c r="L172">
        <f>Tabla1[[#This Row],[Quintil]]</f>
        <v>0</v>
      </c>
      <c r="M172">
        <f>Tabla1[[#This Row],[Escolaridad]]</f>
        <v>0</v>
      </c>
      <c r="N172" t="str">
        <f>CONCATENATE("[""",Tabla1[[#This Row],[Profesión 1]],""",""",Tabla1[[#This Row],[Profesión 2]],""",""",Tabla1[[#This Row],[Profesion 3]],"""]")</f>
        <v>["","",""]</v>
      </c>
      <c r="O172">
        <f>Tabla1[[#This Row],[Actividad]]</f>
        <v>0</v>
      </c>
      <c r="P172" t="str">
        <f>TEXT(Tabla1[[#This Row],[Rut Institución]], "0\.000\.000-0")</f>
        <v>0.000.000-0</v>
      </c>
      <c r="Q172">
        <f>Tabla1[[#This Row],[Cargo en la Institución]]</f>
        <v>0</v>
      </c>
      <c r="Y172" t="s">
        <v>143</v>
      </c>
    </row>
    <row r="173" spans="1:25">
      <c r="A173" t="str">
        <f>TEXT(Hoja1!A173, "0\.000\.000-0")</f>
        <v>0.000.000-0</v>
      </c>
      <c r="B173" t="str">
        <f>PROPER(Hoja1!B173)</f>
        <v/>
      </c>
      <c r="C173" t="str">
        <f>PROPER(Hoja1!C173)</f>
        <v/>
      </c>
      <c r="D173" t="str">
        <f>PROPER(Hoja1!D173)</f>
        <v/>
      </c>
      <c r="E173">
        <f>Tabla1[[#This Row],[Fecha de Nacimiento]]</f>
        <v>0</v>
      </c>
      <c r="F173">
        <f>Tabla1[[#This Row],[Sexo]]</f>
        <v>0</v>
      </c>
      <c r="G173">
        <f>Tabla1[[#This Row],[Email]]</f>
        <v>0</v>
      </c>
      <c r="H173" s="2">
        <f>Tabla1[[#This Row],[Telefono]]</f>
        <v>0</v>
      </c>
      <c r="I173" s="2">
        <f>Tabla1[[#This Row],[Celular]]</f>
        <v>0</v>
      </c>
      <c r="J173">
        <f>Tabla1[[#This Row],[Dirección]]</f>
        <v>0</v>
      </c>
      <c r="K173">
        <f>Tabla1[[#This Row],[Comuna]]</f>
        <v>0</v>
      </c>
      <c r="L173">
        <f>Tabla1[[#This Row],[Quintil]]</f>
        <v>0</v>
      </c>
      <c r="M173">
        <f>Tabla1[[#This Row],[Escolaridad]]</f>
        <v>0</v>
      </c>
      <c r="N173" t="str">
        <f>CONCATENATE("[""",Tabla1[[#This Row],[Profesión 1]],""",""",Tabla1[[#This Row],[Profesión 2]],""",""",Tabla1[[#This Row],[Profesion 3]],"""]")</f>
        <v>["","",""]</v>
      </c>
      <c r="O173">
        <f>Tabla1[[#This Row],[Actividad]]</f>
        <v>0</v>
      </c>
      <c r="P173" t="str">
        <f>TEXT(Tabla1[[#This Row],[Rut Institución]], "0\.000\.000-0")</f>
        <v>0.000.000-0</v>
      </c>
      <c r="Q173">
        <f>Tabla1[[#This Row],[Cargo en la Institución]]</f>
        <v>0</v>
      </c>
      <c r="Y173" t="s">
        <v>144</v>
      </c>
    </row>
    <row r="174" spans="1:25">
      <c r="A174" t="str">
        <f>TEXT(Hoja1!A174, "0\.000\.000-0")</f>
        <v>0.000.000-0</v>
      </c>
      <c r="B174" t="str">
        <f>PROPER(Hoja1!B174)</f>
        <v/>
      </c>
      <c r="C174" t="str">
        <f>PROPER(Hoja1!C174)</f>
        <v/>
      </c>
      <c r="D174" t="str">
        <f>PROPER(Hoja1!D174)</f>
        <v/>
      </c>
      <c r="E174">
        <f>Tabla1[[#This Row],[Fecha de Nacimiento]]</f>
        <v>0</v>
      </c>
      <c r="F174">
        <f>Tabla1[[#This Row],[Sexo]]</f>
        <v>0</v>
      </c>
      <c r="G174">
        <f>Tabla1[[#This Row],[Email]]</f>
        <v>0</v>
      </c>
      <c r="H174" s="2">
        <f>Tabla1[[#This Row],[Telefono]]</f>
        <v>0</v>
      </c>
      <c r="I174" s="2">
        <f>Tabla1[[#This Row],[Celular]]</f>
        <v>0</v>
      </c>
      <c r="J174">
        <f>Tabla1[[#This Row],[Dirección]]</f>
        <v>0</v>
      </c>
      <c r="K174">
        <f>Tabla1[[#This Row],[Comuna]]</f>
        <v>0</v>
      </c>
      <c r="L174">
        <f>Tabla1[[#This Row],[Quintil]]</f>
        <v>0</v>
      </c>
      <c r="M174">
        <f>Tabla1[[#This Row],[Escolaridad]]</f>
        <v>0</v>
      </c>
      <c r="N174" t="str">
        <f>CONCATENATE("[""",Tabla1[[#This Row],[Profesión 1]],""",""",Tabla1[[#This Row],[Profesión 2]],""",""",Tabla1[[#This Row],[Profesion 3]],"""]")</f>
        <v>["","",""]</v>
      </c>
      <c r="O174">
        <f>Tabla1[[#This Row],[Actividad]]</f>
        <v>0</v>
      </c>
      <c r="P174" t="str">
        <f>TEXT(Tabla1[[#This Row],[Rut Institución]], "0\.000\.000-0")</f>
        <v>0.000.000-0</v>
      </c>
      <c r="Q174">
        <f>Tabla1[[#This Row],[Cargo en la Institución]]</f>
        <v>0</v>
      </c>
      <c r="Y174" t="s">
        <v>145</v>
      </c>
    </row>
    <row r="175" spans="1:25">
      <c r="A175" t="str">
        <f>TEXT(Hoja1!A175, "0\.000\.000-0")</f>
        <v>0.000.000-0</v>
      </c>
      <c r="B175" t="str">
        <f>PROPER(Hoja1!B175)</f>
        <v/>
      </c>
      <c r="C175" t="str">
        <f>PROPER(Hoja1!C175)</f>
        <v/>
      </c>
      <c r="D175" t="str">
        <f>PROPER(Hoja1!D175)</f>
        <v/>
      </c>
      <c r="E175">
        <f>Tabla1[[#This Row],[Fecha de Nacimiento]]</f>
        <v>0</v>
      </c>
      <c r="F175">
        <f>Tabla1[[#This Row],[Sexo]]</f>
        <v>0</v>
      </c>
      <c r="G175">
        <f>Tabla1[[#This Row],[Email]]</f>
        <v>0</v>
      </c>
      <c r="H175" s="2">
        <f>Tabla1[[#This Row],[Telefono]]</f>
        <v>0</v>
      </c>
      <c r="I175" s="2">
        <f>Tabla1[[#This Row],[Celular]]</f>
        <v>0</v>
      </c>
      <c r="J175">
        <f>Tabla1[[#This Row],[Dirección]]</f>
        <v>0</v>
      </c>
      <c r="K175">
        <f>Tabla1[[#This Row],[Comuna]]</f>
        <v>0</v>
      </c>
      <c r="L175">
        <f>Tabla1[[#This Row],[Quintil]]</f>
        <v>0</v>
      </c>
      <c r="M175">
        <f>Tabla1[[#This Row],[Escolaridad]]</f>
        <v>0</v>
      </c>
      <c r="N175" t="str">
        <f>CONCATENATE("[""",Tabla1[[#This Row],[Profesión 1]],""",""",Tabla1[[#This Row],[Profesión 2]],""",""",Tabla1[[#This Row],[Profesion 3]],"""]")</f>
        <v>["","",""]</v>
      </c>
      <c r="O175">
        <f>Tabla1[[#This Row],[Actividad]]</f>
        <v>0</v>
      </c>
      <c r="P175" t="str">
        <f>TEXT(Tabla1[[#This Row],[Rut Institución]], "0\.000\.000-0")</f>
        <v>0.000.000-0</v>
      </c>
      <c r="Q175">
        <f>Tabla1[[#This Row],[Cargo en la Institución]]</f>
        <v>0</v>
      </c>
      <c r="Y175" t="s">
        <v>146</v>
      </c>
    </row>
    <row r="176" spans="1:25">
      <c r="A176" t="str">
        <f>TEXT(Hoja1!A176, "0\.000\.000-0")</f>
        <v>0.000.000-0</v>
      </c>
      <c r="B176" t="str">
        <f>PROPER(Hoja1!B176)</f>
        <v/>
      </c>
      <c r="C176" t="str">
        <f>PROPER(Hoja1!C176)</f>
        <v/>
      </c>
      <c r="D176" t="str">
        <f>PROPER(Hoja1!D176)</f>
        <v/>
      </c>
      <c r="E176">
        <f>Tabla1[[#This Row],[Fecha de Nacimiento]]</f>
        <v>0</v>
      </c>
      <c r="F176">
        <f>Tabla1[[#This Row],[Sexo]]</f>
        <v>0</v>
      </c>
      <c r="G176">
        <f>Tabla1[[#This Row],[Email]]</f>
        <v>0</v>
      </c>
      <c r="H176" s="2">
        <f>Tabla1[[#This Row],[Telefono]]</f>
        <v>0</v>
      </c>
      <c r="I176" s="2">
        <f>Tabla1[[#This Row],[Celular]]</f>
        <v>0</v>
      </c>
      <c r="J176">
        <f>Tabla1[[#This Row],[Dirección]]</f>
        <v>0</v>
      </c>
      <c r="K176">
        <f>Tabla1[[#This Row],[Comuna]]</f>
        <v>0</v>
      </c>
      <c r="L176">
        <f>Tabla1[[#This Row],[Quintil]]</f>
        <v>0</v>
      </c>
      <c r="M176">
        <f>Tabla1[[#This Row],[Escolaridad]]</f>
        <v>0</v>
      </c>
      <c r="N176" t="str">
        <f>CONCATENATE("[""",Tabla1[[#This Row],[Profesión 1]],""",""",Tabla1[[#This Row],[Profesión 2]],""",""",Tabla1[[#This Row],[Profesion 3]],"""]")</f>
        <v>["","",""]</v>
      </c>
      <c r="O176">
        <f>Tabla1[[#This Row],[Actividad]]</f>
        <v>0</v>
      </c>
      <c r="P176" t="str">
        <f>TEXT(Tabla1[[#This Row],[Rut Institución]], "0\.000\.000-0")</f>
        <v>0.000.000-0</v>
      </c>
      <c r="Q176">
        <f>Tabla1[[#This Row],[Cargo en la Institución]]</f>
        <v>0</v>
      </c>
      <c r="Y176" t="s">
        <v>310</v>
      </c>
    </row>
    <row r="177" spans="1:25">
      <c r="A177" t="str">
        <f>TEXT(Hoja1!A177, "0\.000\.000-0")</f>
        <v>0.000.000-0</v>
      </c>
      <c r="B177" t="str">
        <f>PROPER(Hoja1!B177)</f>
        <v/>
      </c>
      <c r="C177" t="str">
        <f>PROPER(Hoja1!C177)</f>
        <v/>
      </c>
      <c r="D177" t="str">
        <f>PROPER(Hoja1!D177)</f>
        <v/>
      </c>
      <c r="E177">
        <f>Tabla1[[#This Row],[Fecha de Nacimiento]]</f>
        <v>0</v>
      </c>
      <c r="F177">
        <f>Tabla1[[#This Row],[Sexo]]</f>
        <v>0</v>
      </c>
      <c r="G177">
        <f>Tabla1[[#This Row],[Email]]</f>
        <v>0</v>
      </c>
      <c r="H177" s="2">
        <f>Tabla1[[#This Row],[Telefono]]</f>
        <v>0</v>
      </c>
      <c r="I177" s="2">
        <f>Tabla1[[#This Row],[Celular]]</f>
        <v>0</v>
      </c>
      <c r="J177">
        <f>Tabla1[[#This Row],[Dirección]]</f>
        <v>0</v>
      </c>
      <c r="K177">
        <f>Tabla1[[#This Row],[Comuna]]</f>
        <v>0</v>
      </c>
      <c r="L177">
        <f>Tabla1[[#This Row],[Quintil]]</f>
        <v>0</v>
      </c>
      <c r="M177">
        <f>Tabla1[[#This Row],[Escolaridad]]</f>
        <v>0</v>
      </c>
      <c r="N177" t="str">
        <f>CONCATENATE("[""",Tabla1[[#This Row],[Profesión 1]],""",""",Tabla1[[#This Row],[Profesión 2]],""",""",Tabla1[[#This Row],[Profesion 3]],"""]")</f>
        <v>["","",""]</v>
      </c>
      <c r="O177">
        <f>Tabla1[[#This Row],[Actividad]]</f>
        <v>0</v>
      </c>
      <c r="P177" t="str">
        <f>TEXT(Tabla1[[#This Row],[Rut Institución]], "0\.000\.000-0")</f>
        <v>0.000.000-0</v>
      </c>
      <c r="Q177">
        <f>Tabla1[[#This Row],[Cargo en la Institución]]</f>
        <v>0</v>
      </c>
      <c r="Y177" t="s">
        <v>147</v>
      </c>
    </row>
    <row r="178" spans="1:25">
      <c r="A178" t="str">
        <f>TEXT(Hoja1!A178, "0\.000\.000-0")</f>
        <v>0.000.000-0</v>
      </c>
      <c r="B178" t="str">
        <f>PROPER(Hoja1!B178)</f>
        <v/>
      </c>
      <c r="C178" t="str">
        <f>PROPER(Hoja1!C178)</f>
        <v/>
      </c>
      <c r="D178" t="str">
        <f>PROPER(Hoja1!D178)</f>
        <v/>
      </c>
      <c r="E178">
        <f>Tabla1[[#This Row],[Fecha de Nacimiento]]</f>
        <v>0</v>
      </c>
      <c r="F178">
        <f>Tabla1[[#This Row],[Sexo]]</f>
        <v>0</v>
      </c>
      <c r="G178">
        <f>Tabla1[[#This Row],[Email]]</f>
        <v>0</v>
      </c>
      <c r="H178" s="2">
        <f>Tabla1[[#This Row],[Telefono]]</f>
        <v>0</v>
      </c>
      <c r="I178" s="2">
        <f>Tabla1[[#This Row],[Celular]]</f>
        <v>0</v>
      </c>
      <c r="J178">
        <f>Tabla1[[#This Row],[Dirección]]</f>
        <v>0</v>
      </c>
      <c r="K178">
        <f>Tabla1[[#This Row],[Comuna]]</f>
        <v>0</v>
      </c>
      <c r="L178">
        <f>Tabla1[[#This Row],[Quintil]]</f>
        <v>0</v>
      </c>
      <c r="M178">
        <f>Tabla1[[#This Row],[Escolaridad]]</f>
        <v>0</v>
      </c>
      <c r="N178" t="str">
        <f>CONCATENATE("[""",Tabla1[[#This Row],[Profesión 1]],""",""",Tabla1[[#This Row],[Profesión 2]],""",""",Tabla1[[#This Row],[Profesion 3]],"""]")</f>
        <v>["","",""]</v>
      </c>
      <c r="O178">
        <f>Tabla1[[#This Row],[Actividad]]</f>
        <v>0</v>
      </c>
      <c r="P178" t="str">
        <f>TEXT(Tabla1[[#This Row],[Rut Institución]], "0\.000\.000-0")</f>
        <v>0.000.000-0</v>
      </c>
      <c r="Q178">
        <f>Tabla1[[#This Row],[Cargo en la Institución]]</f>
        <v>0</v>
      </c>
      <c r="Y178" t="s">
        <v>148</v>
      </c>
    </row>
    <row r="179" spans="1:25">
      <c r="A179" t="str">
        <f>TEXT(Hoja1!A179, "0\.000\.000-0")</f>
        <v>0.000.000-0</v>
      </c>
      <c r="B179" t="str">
        <f>PROPER(Hoja1!B179)</f>
        <v/>
      </c>
      <c r="C179" t="str">
        <f>PROPER(Hoja1!C179)</f>
        <v/>
      </c>
      <c r="D179" t="str">
        <f>PROPER(Hoja1!D179)</f>
        <v/>
      </c>
      <c r="E179">
        <f>Tabla1[[#This Row],[Fecha de Nacimiento]]</f>
        <v>0</v>
      </c>
      <c r="F179">
        <f>Tabla1[[#This Row],[Sexo]]</f>
        <v>0</v>
      </c>
      <c r="G179">
        <f>Tabla1[[#This Row],[Email]]</f>
        <v>0</v>
      </c>
      <c r="H179" s="2">
        <f>Tabla1[[#This Row],[Telefono]]</f>
        <v>0</v>
      </c>
      <c r="I179" s="2">
        <f>Tabla1[[#This Row],[Celular]]</f>
        <v>0</v>
      </c>
      <c r="J179">
        <f>Tabla1[[#This Row],[Dirección]]</f>
        <v>0</v>
      </c>
      <c r="K179">
        <f>Tabla1[[#This Row],[Comuna]]</f>
        <v>0</v>
      </c>
      <c r="L179">
        <f>Tabla1[[#This Row],[Quintil]]</f>
        <v>0</v>
      </c>
      <c r="M179">
        <f>Tabla1[[#This Row],[Escolaridad]]</f>
        <v>0</v>
      </c>
      <c r="N179" t="str">
        <f>CONCATENATE("[""",Tabla1[[#This Row],[Profesión 1]],""",""",Tabla1[[#This Row],[Profesión 2]],""",""",Tabla1[[#This Row],[Profesion 3]],"""]")</f>
        <v>["","",""]</v>
      </c>
      <c r="O179">
        <f>Tabla1[[#This Row],[Actividad]]</f>
        <v>0</v>
      </c>
      <c r="P179" t="str">
        <f>TEXT(Tabla1[[#This Row],[Rut Institución]], "0\.000\.000-0")</f>
        <v>0.000.000-0</v>
      </c>
      <c r="Q179">
        <f>Tabla1[[#This Row],[Cargo en la Institución]]</f>
        <v>0</v>
      </c>
      <c r="Y179" t="s">
        <v>149</v>
      </c>
    </row>
    <row r="180" spans="1:25">
      <c r="A180" t="str">
        <f>TEXT(Hoja1!A180, "0\.000\.000-0")</f>
        <v>0.000.000-0</v>
      </c>
      <c r="B180" t="str">
        <f>PROPER(Hoja1!B180)</f>
        <v/>
      </c>
      <c r="C180" t="str">
        <f>PROPER(Hoja1!C180)</f>
        <v/>
      </c>
      <c r="D180" t="str">
        <f>PROPER(Hoja1!D180)</f>
        <v/>
      </c>
      <c r="E180">
        <f>Tabla1[[#This Row],[Fecha de Nacimiento]]</f>
        <v>0</v>
      </c>
      <c r="F180">
        <f>Tabla1[[#This Row],[Sexo]]</f>
        <v>0</v>
      </c>
      <c r="G180">
        <f>Tabla1[[#This Row],[Email]]</f>
        <v>0</v>
      </c>
      <c r="H180" s="2">
        <f>Tabla1[[#This Row],[Telefono]]</f>
        <v>0</v>
      </c>
      <c r="I180" s="2">
        <f>Tabla1[[#This Row],[Celular]]</f>
        <v>0</v>
      </c>
      <c r="J180">
        <f>Tabla1[[#This Row],[Dirección]]</f>
        <v>0</v>
      </c>
      <c r="K180">
        <f>Tabla1[[#This Row],[Comuna]]</f>
        <v>0</v>
      </c>
      <c r="L180">
        <f>Tabla1[[#This Row],[Quintil]]</f>
        <v>0</v>
      </c>
      <c r="M180">
        <f>Tabla1[[#This Row],[Escolaridad]]</f>
        <v>0</v>
      </c>
      <c r="N180" t="str">
        <f>CONCATENATE("[""",Tabla1[[#This Row],[Profesión 1]],""",""",Tabla1[[#This Row],[Profesión 2]],""",""",Tabla1[[#This Row],[Profesion 3]],"""]")</f>
        <v>["","",""]</v>
      </c>
      <c r="O180">
        <f>Tabla1[[#This Row],[Actividad]]</f>
        <v>0</v>
      </c>
      <c r="P180" t="str">
        <f>TEXT(Tabla1[[#This Row],[Rut Institución]], "0\.000\.000-0")</f>
        <v>0.000.000-0</v>
      </c>
      <c r="Q180">
        <f>Tabla1[[#This Row],[Cargo en la Institución]]</f>
        <v>0</v>
      </c>
      <c r="Y180" t="s">
        <v>150</v>
      </c>
    </row>
    <row r="181" spans="1:25">
      <c r="A181" t="str">
        <f>TEXT(Hoja1!A181, "0\.000\.000-0")</f>
        <v>0.000.000-0</v>
      </c>
      <c r="B181" t="str">
        <f>PROPER(Hoja1!B181)</f>
        <v/>
      </c>
      <c r="C181" t="str">
        <f>PROPER(Hoja1!C181)</f>
        <v/>
      </c>
      <c r="D181" t="str">
        <f>PROPER(Hoja1!D181)</f>
        <v/>
      </c>
      <c r="E181">
        <f>Tabla1[[#This Row],[Fecha de Nacimiento]]</f>
        <v>0</v>
      </c>
      <c r="F181">
        <f>Tabla1[[#This Row],[Sexo]]</f>
        <v>0</v>
      </c>
      <c r="G181">
        <f>Tabla1[[#This Row],[Email]]</f>
        <v>0</v>
      </c>
      <c r="H181" s="2">
        <f>Tabla1[[#This Row],[Telefono]]</f>
        <v>0</v>
      </c>
      <c r="I181" s="2">
        <f>Tabla1[[#This Row],[Celular]]</f>
        <v>0</v>
      </c>
      <c r="J181">
        <f>Tabla1[[#This Row],[Dirección]]</f>
        <v>0</v>
      </c>
      <c r="K181">
        <f>Tabla1[[#This Row],[Comuna]]</f>
        <v>0</v>
      </c>
      <c r="L181">
        <f>Tabla1[[#This Row],[Quintil]]</f>
        <v>0</v>
      </c>
      <c r="M181">
        <f>Tabla1[[#This Row],[Escolaridad]]</f>
        <v>0</v>
      </c>
      <c r="N181" t="str">
        <f>CONCATENATE("[""",Tabla1[[#This Row],[Profesión 1]],""",""",Tabla1[[#This Row],[Profesión 2]],""",""",Tabla1[[#This Row],[Profesion 3]],"""]")</f>
        <v>["","",""]</v>
      </c>
      <c r="O181">
        <f>Tabla1[[#This Row],[Actividad]]</f>
        <v>0</v>
      </c>
      <c r="P181" t="str">
        <f>TEXT(Tabla1[[#This Row],[Rut Institución]], "0\.000\.000-0")</f>
        <v>0.000.000-0</v>
      </c>
      <c r="Q181">
        <f>Tabla1[[#This Row],[Cargo en la Institución]]</f>
        <v>0</v>
      </c>
      <c r="Y181" t="s">
        <v>151</v>
      </c>
    </row>
    <row r="182" spans="1:25">
      <c r="A182" t="str">
        <f>TEXT(Hoja1!A182, "0\.000\.000-0")</f>
        <v>0.000.000-0</v>
      </c>
      <c r="B182" t="str">
        <f>PROPER(Hoja1!B182)</f>
        <v/>
      </c>
      <c r="C182" t="str">
        <f>PROPER(Hoja1!C182)</f>
        <v/>
      </c>
      <c r="D182" t="str">
        <f>PROPER(Hoja1!D182)</f>
        <v/>
      </c>
      <c r="E182">
        <f>Tabla1[[#This Row],[Fecha de Nacimiento]]</f>
        <v>0</v>
      </c>
      <c r="F182">
        <f>Tabla1[[#This Row],[Sexo]]</f>
        <v>0</v>
      </c>
      <c r="G182">
        <f>Tabla1[[#This Row],[Email]]</f>
        <v>0</v>
      </c>
      <c r="H182" s="2">
        <f>Tabla1[[#This Row],[Telefono]]</f>
        <v>0</v>
      </c>
      <c r="I182" s="2">
        <f>Tabla1[[#This Row],[Celular]]</f>
        <v>0</v>
      </c>
      <c r="J182">
        <f>Tabla1[[#This Row],[Dirección]]</f>
        <v>0</v>
      </c>
      <c r="K182">
        <f>Tabla1[[#This Row],[Comuna]]</f>
        <v>0</v>
      </c>
      <c r="L182">
        <f>Tabla1[[#This Row],[Quintil]]</f>
        <v>0</v>
      </c>
      <c r="M182">
        <f>Tabla1[[#This Row],[Escolaridad]]</f>
        <v>0</v>
      </c>
      <c r="N182" t="str">
        <f>CONCATENATE("[""",Tabla1[[#This Row],[Profesión 1]],""",""",Tabla1[[#This Row],[Profesión 2]],""",""",Tabla1[[#This Row],[Profesion 3]],"""]")</f>
        <v>["","",""]</v>
      </c>
      <c r="O182">
        <f>Tabla1[[#This Row],[Actividad]]</f>
        <v>0</v>
      </c>
      <c r="P182" t="str">
        <f>TEXT(Tabla1[[#This Row],[Rut Institución]], "0\.000\.000-0")</f>
        <v>0.000.000-0</v>
      </c>
      <c r="Q182">
        <f>Tabla1[[#This Row],[Cargo en la Institución]]</f>
        <v>0</v>
      </c>
      <c r="Y182" t="s">
        <v>152</v>
      </c>
    </row>
    <row r="183" spans="1:25">
      <c r="A183" t="str">
        <f>TEXT(Hoja1!A183, "0\.000\.000-0")</f>
        <v>0.000.000-0</v>
      </c>
      <c r="B183" t="str">
        <f>PROPER(Hoja1!B183)</f>
        <v/>
      </c>
      <c r="C183" t="str">
        <f>PROPER(Hoja1!C183)</f>
        <v/>
      </c>
      <c r="D183" t="str">
        <f>PROPER(Hoja1!D183)</f>
        <v/>
      </c>
      <c r="E183">
        <f>Tabla1[[#This Row],[Fecha de Nacimiento]]</f>
        <v>0</v>
      </c>
      <c r="F183">
        <f>Tabla1[[#This Row],[Sexo]]</f>
        <v>0</v>
      </c>
      <c r="G183">
        <f>Tabla1[[#This Row],[Email]]</f>
        <v>0</v>
      </c>
      <c r="H183" s="2">
        <f>Tabla1[[#This Row],[Telefono]]</f>
        <v>0</v>
      </c>
      <c r="I183" s="2">
        <f>Tabla1[[#This Row],[Celular]]</f>
        <v>0</v>
      </c>
      <c r="J183">
        <f>Tabla1[[#This Row],[Dirección]]</f>
        <v>0</v>
      </c>
      <c r="K183">
        <f>Tabla1[[#This Row],[Comuna]]</f>
        <v>0</v>
      </c>
      <c r="L183">
        <f>Tabla1[[#This Row],[Quintil]]</f>
        <v>0</v>
      </c>
      <c r="M183">
        <f>Tabla1[[#This Row],[Escolaridad]]</f>
        <v>0</v>
      </c>
      <c r="N183" t="str">
        <f>CONCATENATE("[""",Tabla1[[#This Row],[Profesión 1]],""",""",Tabla1[[#This Row],[Profesión 2]],""",""",Tabla1[[#This Row],[Profesion 3]],"""]")</f>
        <v>["","",""]</v>
      </c>
      <c r="O183">
        <f>Tabla1[[#This Row],[Actividad]]</f>
        <v>0</v>
      </c>
      <c r="P183" t="str">
        <f>TEXT(Tabla1[[#This Row],[Rut Institución]], "0\.000\.000-0")</f>
        <v>0.000.000-0</v>
      </c>
      <c r="Q183">
        <f>Tabla1[[#This Row],[Cargo en la Institución]]</f>
        <v>0</v>
      </c>
      <c r="Y183" t="s">
        <v>153</v>
      </c>
    </row>
    <row r="184" spans="1:25">
      <c r="A184" t="str">
        <f>TEXT(Hoja1!A184, "0\.000\.000-0")</f>
        <v>0.000.000-0</v>
      </c>
      <c r="B184" t="str">
        <f>PROPER(Hoja1!B184)</f>
        <v/>
      </c>
      <c r="C184" t="str">
        <f>PROPER(Hoja1!C184)</f>
        <v/>
      </c>
      <c r="D184" t="str">
        <f>PROPER(Hoja1!D184)</f>
        <v/>
      </c>
      <c r="E184">
        <f>Tabla1[[#This Row],[Fecha de Nacimiento]]</f>
        <v>0</v>
      </c>
      <c r="F184">
        <f>Tabla1[[#This Row],[Sexo]]</f>
        <v>0</v>
      </c>
      <c r="G184">
        <f>Tabla1[[#This Row],[Email]]</f>
        <v>0</v>
      </c>
      <c r="H184" s="2">
        <f>Tabla1[[#This Row],[Telefono]]</f>
        <v>0</v>
      </c>
      <c r="I184" s="2">
        <f>Tabla1[[#This Row],[Celular]]</f>
        <v>0</v>
      </c>
      <c r="J184">
        <f>Tabla1[[#This Row],[Dirección]]</f>
        <v>0</v>
      </c>
      <c r="K184">
        <f>Tabla1[[#This Row],[Comuna]]</f>
        <v>0</v>
      </c>
      <c r="L184">
        <f>Tabla1[[#This Row],[Quintil]]</f>
        <v>0</v>
      </c>
      <c r="M184">
        <f>Tabla1[[#This Row],[Escolaridad]]</f>
        <v>0</v>
      </c>
      <c r="N184" t="str">
        <f>CONCATENATE("[""",Tabla1[[#This Row],[Profesión 1]],""",""",Tabla1[[#This Row],[Profesión 2]],""",""",Tabla1[[#This Row],[Profesion 3]],"""]")</f>
        <v>["","",""]</v>
      </c>
      <c r="O184">
        <f>Tabla1[[#This Row],[Actividad]]</f>
        <v>0</v>
      </c>
      <c r="P184" t="str">
        <f>TEXT(Tabla1[[#This Row],[Rut Institución]], "0\.000\.000-0")</f>
        <v>0.000.000-0</v>
      </c>
      <c r="Q184">
        <f>Tabla1[[#This Row],[Cargo en la Institución]]</f>
        <v>0</v>
      </c>
      <c r="Y184" t="s">
        <v>154</v>
      </c>
    </row>
    <row r="185" spans="1:25">
      <c r="A185" t="str">
        <f>TEXT(Hoja1!A185, "0\.000\.000-0")</f>
        <v>0.000.000-0</v>
      </c>
      <c r="B185" t="str">
        <f>PROPER(Hoja1!B185)</f>
        <v/>
      </c>
      <c r="C185" t="str">
        <f>PROPER(Hoja1!C185)</f>
        <v/>
      </c>
      <c r="D185" t="str">
        <f>PROPER(Hoja1!D185)</f>
        <v/>
      </c>
      <c r="E185">
        <f>Tabla1[[#This Row],[Fecha de Nacimiento]]</f>
        <v>0</v>
      </c>
      <c r="F185">
        <f>Tabla1[[#This Row],[Sexo]]</f>
        <v>0</v>
      </c>
      <c r="G185">
        <f>Tabla1[[#This Row],[Email]]</f>
        <v>0</v>
      </c>
      <c r="H185" s="2">
        <f>Tabla1[[#This Row],[Telefono]]</f>
        <v>0</v>
      </c>
      <c r="I185" s="2">
        <f>Tabla1[[#This Row],[Celular]]</f>
        <v>0</v>
      </c>
      <c r="J185">
        <f>Tabla1[[#This Row],[Dirección]]</f>
        <v>0</v>
      </c>
      <c r="K185">
        <f>Tabla1[[#This Row],[Comuna]]</f>
        <v>0</v>
      </c>
      <c r="L185">
        <f>Tabla1[[#This Row],[Quintil]]</f>
        <v>0</v>
      </c>
      <c r="M185">
        <f>Tabla1[[#This Row],[Escolaridad]]</f>
        <v>0</v>
      </c>
      <c r="N185" t="str">
        <f>CONCATENATE("[""",Tabla1[[#This Row],[Profesión 1]],""",""",Tabla1[[#This Row],[Profesión 2]],""",""",Tabla1[[#This Row],[Profesion 3]],"""]")</f>
        <v>["","",""]</v>
      </c>
      <c r="O185">
        <f>Tabla1[[#This Row],[Actividad]]</f>
        <v>0</v>
      </c>
      <c r="P185" t="str">
        <f>TEXT(Tabla1[[#This Row],[Rut Institución]], "0\.000\.000-0")</f>
        <v>0.000.000-0</v>
      </c>
      <c r="Q185">
        <f>Tabla1[[#This Row],[Cargo en la Institución]]</f>
        <v>0</v>
      </c>
      <c r="Y185" t="s">
        <v>155</v>
      </c>
    </row>
    <row r="186" spans="1:25">
      <c r="A186" t="str">
        <f>TEXT(Hoja1!A186, "0\.000\.000-0")</f>
        <v>0.000.000-0</v>
      </c>
      <c r="B186" t="str">
        <f>PROPER(Hoja1!B186)</f>
        <v/>
      </c>
      <c r="C186" t="str">
        <f>PROPER(Hoja1!C186)</f>
        <v/>
      </c>
      <c r="D186" t="str">
        <f>PROPER(Hoja1!D186)</f>
        <v/>
      </c>
      <c r="E186">
        <f>Tabla1[[#This Row],[Fecha de Nacimiento]]</f>
        <v>0</v>
      </c>
      <c r="F186">
        <f>Tabla1[[#This Row],[Sexo]]</f>
        <v>0</v>
      </c>
      <c r="G186">
        <f>Tabla1[[#This Row],[Email]]</f>
        <v>0</v>
      </c>
      <c r="H186" s="2">
        <f>Tabla1[[#This Row],[Telefono]]</f>
        <v>0</v>
      </c>
      <c r="I186" s="2">
        <f>Tabla1[[#This Row],[Celular]]</f>
        <v>0</v>
      </c>
      <c r="J186">
        <f>Tabla1[[#This Row],[Dirección]]</f>
        <v>0</v>
      </c>
      <c r="K186">
        <f>Tabla1[[#This Row],[Comuna]]</f>
        <v>0</v>
      </c>
      <c r="L186">
        <f>Tabla1[[#This Row],[Quintil]]</f>
        <v>0</v>
      </c>
      <c r="M186">
        <f>Tabla1[[#This Row],[Escolaridad]]</f>
        <v>0</v>
      </c>
      <c r="N186" t="str">
        <f>CONCATENATE("[""",Tabla1[[#This Row],[Profesión 1]],""",""",Tabla1[[#This Row],[Profesión 2]],""",""",Tabla1[[#This Row],[Profesion 3]],"""]")</f>
        <v>["","",""]</v>
      </c>
      <c r="O186">
        <f>Tabla1[[#This Row],[Actividad]]</f>
        <v>0</v>
      </c>
      <c r="P186" t="str">
        <f>TEXT(Tabla1[[#This Row],[Rut Institución]], "0\.000\.000-0")</f>
        <v>0.000.000-0</v>
      </c>
      <c r="Q186">
        <f>Tabla1[[#This Row],[Cargo en la Institución]]</f>
        <v>0</v>
      </c>
      <c r="Y186" t="s">
        <v>311</v>
      </c>
    </row>
    <row r="187" spans="1:25">
      <c r="A187" t="str">
        <f>TEXT(Hoja1!A187, "0\.000\.000-0")</f>
        <v>0.000.000-0</v>
      </c>
      <c r="B187" t="str">
        <f>PROPER(Hoja1!B187)</f>
        <v/>
      </c>
      <c r="C187" t="str">
        <f>PROPER(Hoja1!C187)</f>
        <v/>
      </c>
      <c r="D187" t="str">
        <f>PROPER(Hoja1!D187)</f>
        <v/>
      </c>
      <c r="E187">
        <f>Tabla1[[#This Row],[Fecha de Nacimiento]]</f>
        <v>0</v>
      </c>
      <c r="F187">
        <f>Tabla1[[#This Row],[Sexo]]</f>
        <v>0</v>
      </c>
      <c r="G187">
        <f>Tabla1[[#This Row],[Email]]</f>
        <v>0</v>
      </c>
      <c r="H187" s="2">
        <f>Tabla1[[#This Row],[Telefono]]</f>
        <v>0</v>
      </c>
      <c r="I187" s="2">
        <f>Tabla1[[#This Row],[Celular]]</f>
        <v>0</v>
      </c>
      <c r="J187">
        <f>Tabla1[[#This Row],[Dirección]]</f>
        <v>0</v>
      </c>
      <c r="K187">
        <f>Tabla1[[#This Row],[Comuna]]</f>
        <v>0</v>
      </c>
      <c r="L187">
        <f>Tabla1[[#This Row],[Quintil]]</f>
        <v>0</v>
      </c>
      <c r="M187">
        <f>Tabla1[[#This Row],[Escolaridad]]</f>
        <v>0</v>
      </c>
      <c r="N187" t="str">
        <f>CONCATENATE("[""",Tabla1[[#This Row],[Profesión 1]],""",""",Tabla1[[#This Row],[Profesión 2]],""",""",Tabla1[[#This Row],[Profesion 3]],"""]")</f>
        <v>["","",""]</v>
      </c>
      <c r="O187">
        <f>Tabla1[[#This Row],[Actividad]]</f>
        <v>0</v>
      </c>
      <c r="P187" t="str">
        <f>TEXT(Tabla1[[#This Row],[Rut Institución]], "0\.000\.000-0")</f>
        <v>0.000.000-0</v>
      </c>
      <c r="Q187">
        <f>Tabla1[[#This Row],[Cargo en la Institución]]</f>
        <v>0</v>
      </c>
      <c r="Y187" t="s">
        <v>156</v>
      </c>
    </row>
    <row r="188" spans="1:25">
      <c r="A188" t="str">
        <f>TEXT(Hoja1!A188, "0\.000\.000-0")</f>
        <v>0.000.000-0</v>
      </c>
      <c r="B188" t="str">
        <f>PROPER(Hoja1!B188)</f>
        <v/>
      </c>
      <c r="C188" t="str">
        <f>PROPER(Hoja1!C188)</f>
        <v/>
      </c>
      <c r="D188" t="str">
        <f>PROPER(Hoja1!D188)</f>
        <v/>
      </c>
      <c r="E188">
        <f>Tabla1[[#This Row],[Fecha de Nacimiento]]</f>
        <v>0</v>
      </c>
      <c r="F188">
        <f>Tabla1[[#This Row],[Sexo]]</f>
        <v>0</v>
      </c>
      <c r="G188">
        <f>Tabla1[[#This Row],[Email]]</f>
        <v>0</v>
      </c>
      <c r="H188" s="2">
        <f>Tabla1[[#This Row],[Telefono]]</f>
        <v>0</v>
      </c>
      <c r="I188" s="2">
        <f>Tabla1[[#This Row],[Celular]]</f>
        <v>0</v>
      </c>
      <c r="J188">
        <f>Tabla1[[#This Row],[Dirección]]</f>
        <v>0</v>
      </c>
      <c r="K188">
        <f>Tabla1[[#This Row],[Comuna]]</f>
        <v>0</v>
      </c>
      <c r="L188">
        <f>Tabla1[[#This Row],[Quintil]]</f>
        <v>0</v>
      </c>
      <c r="M188">
        <f>Tabla1[[#This Row],[Escolaridad]]</f>
        <v>0</v>
      </c>
      <c r="N188" t="str">
        <f>CONCATENATE("[""",Tabla1[[#This Row],[Profesión 1]],""",""",Tabla1[[#This Row],[Profesión 2]],""",""",Tabla1[[#This Row],[Profesion 3]],"""]")</f>
        <v>["","",""]</v>
      </c>
      <c r="O188">
        <f>Tabla1[[#This Row],[Actividad]]</f>
        <v>0</v>
      </c>
      <c r="P188" t="str">
        <f>TEXT(Tabla1[[#This Row],[Rut Institución]], "0\.000\.000-0")</f>
        <v>0.000.000-0</v>
      </c>
      <c r="Q188">
        <f>Tabla1[[#This Row],[Cargo en la Institución]]</f>
        <v>0</v>
      </c>
      <c r="Y188" t="s">
        <v>157</v>
      </c>
    </row>
    <row r="189" spans="1:25">
      <c r="A189" t="str">
        <f>TEXT(Hoja1!A189, "0\.000\.000-0")</f>
        <v>0.000.000-0</v>
      </c>
      <c r="B189" t="str">
        <f>PROPER(Hoja1!B189)</f>
        <v/>
      </c>
      <c r="C189" t="str">
        <f>PROPER(Hoja1!C189)</f>
        <v/>
      </c>
      <c r="D189" t="str">
        <f>PROPER(Hoja1!D189)</f>
        <v/>
      </c>
      <c r="E189">
        <f>Tabla1[[#This Row],[Fecha de Nacimiento]]</f>
        <v>0</v>
      </c>
      <c r="F189">
        <f>Tabla1[[#This Row],[Sexo]]</f>
        <v>0</v>
      </c>
      <c r="G189">
        <f>Tabla1[[#This Row],[Email]]</f>
        <v>0</v>
      </c>
      <c r="H189" s="2">
        <f>Tabla1[[#This Row],[Telefono]]</f>
        <v>0</v>
      </c>
      <c r="I189" s="2">
        <f>Tabla1[[#This Row],[Celular]]</f>
        <v>0</v>
      </c>
      <c r="J189">
        <f>Tabla1[[#This Row],[Dirección]]</f>
        <v>0</v>
      </c>
      <c r="K189">
        <f>Tabla1[[#This Row],[Comuna]]</f>
        <v>0</v>
      </c>
      <c r="L189">
        <f>Tabla1[[#This Row],[Quintil]]</f>
        <v>0</v>
      </c>
      <c r="M189">
        <f>Tabla1[[#This Row],[Escolaridad]]</f>
        <v>0</v>
      </c>
      <c r="N189" t="str">
        <f>CONCATENATE("[""",Tabla1[[#This Row],[Profesión 1]],""",""",Tabla1[[#This Row],[Profesión 2]],""",""",Tabla1[[#This Row],[Profesion 3]],"""]")</f>
        <v>["","",""]</v>
      </c>
      <c r="O189">
        <f>Tabla1[[#This Row],[Actividad]]</f>
        <v>0</v>
      </c>
      <c r="P189" t="str">
        <f>TEXT(Tabla1[[#This Row],[Rut Institución]], "0\.000\.000-0")</f>
        <v>0.000.000-0</v>
      </c>
      <c r="Q189">
        <f>Tabla1[[#This Row],[Cargo en la Institución]]</f>
        <v>0</v>
      </c>
      <c r="Y189" t="s">
        <v>158</v>
      </c>
    </row>
    <row r="190" spans="1:25">
      <c r="A190" t="str">
        <f>TEXT(Hoja1!A190, "0\.000\.000-0")</f>
        <v>0.000.000-0</v>
      </c>
      <c r="B190" t="str">
        <f>PROPER(Hoja1!B190)</f>
        <v/>
      </c>
      <c r="C190" t="str">
        <f>PROPER(Hoja1!C190)</f>
        <v/>
      </c>
      <c r="D190" t="str">
        <f>PROPER(Hoja1!D190)</f>
        <v/>
      </c>
      <c r="E190">
        <f>Tabla1[[#This Row],[Fecha de Nacimiento]]</f>
        <v>0</v>
      </c>
      <c r="F190">
        <f>Tabla1[[#This Row],[Sexo]]</f>
        <v>0</v>
      </c>
      <c r="G190">
        <f>Tabla1[[#This Row],[Email]]</f>
        <v>0</v>
      </c>
      <c r="H190" s="2">
        <f>Tabla1[[#This Row],[Telefono]]</f>
        <v>0</v>
      </c>
      <c r="I190" s="2">
        <f>Tabla1[[#This Row],[Celular]]</f>
        <v>0</v>
      </c>
      <c r="J190">
        <f>Tabla1[[#This Row],[Dirección]]</f>
        <v>0</v>
      </c>
      <c r="K190">
        <f>Tabla1[[#This Row],[Comuna]]</f>
        <v>0</v>
      </c>
      <c r="L190">
        <f>Tabla1[[#This Row],[Quintil]]</f>
        <v>0</v>
      </c>
      <c r="M190">
        <f>Tabla1[[#This Row],[Escolaridad]]</f>
        <v>0</v>
      </c>
      <c r="N190" t="str">
        <f>CONCATENATE("[""",Tabla1[[#This Row],[Profesión 1]],""",""",Tabla1[[#This Row],[Profesión 2]],""",""",Tabla1[[#This Row],[Profesion 3]],"""]")</f>
        <v>["","",""]</v>
      </c>
      <c r="O190">
        <f>Tabla1[[#This Row],[Actividad]]</f>
        <v>0</v>
      </c>
      <c r="P190" t="str">
        <f>TEXT(Tabla1[[#This Row],[Rut Institución]], "0\.000\.000-0")</f>
        <v>0.000.000-0</v>
      </c>
      <c r="Q190">
        <f>Tabla1[[#This Row],[Cargo en la Institución]]</f>
        <v>0</v>
      </c>
      <c r="Y190" t="s">
        <v>159</v>
      </c>
    </row>
    <row r="191" spans="1:25">
      <c r="A191" t="str">
        <f>TEXT(Hoja1!A191, "0\.000\.000-0")</f>
        <v>0.000.000-0</v>
      </c>
      <c r="B191" t="str">
        <f>PROPER(Hoja1!B191)</f>
        <v/>
      </c>
      <c r="C191" t="str">
        <f>PROPER(Hoja1!C191)</f>
        <v/>
      </c>
      <c r="D191" t="str">
        <f>PROPER(Hoja1!D191)</f>
        <v/>
      </c>
      <c r="E191">
        <f>Tabla1[[#This Row],[Fecha de Nacimiento]]</f>
        <v>0</v>
      </c>
      <c r="F191">
        <f>Tabla1[[#This Row],[Sexo]]</f>
        <v>0</v>
      </c>
      <c r="G191">
        <f>Tabla1[[#This Row],[Email]]</f>
        <v>0</v>
      </c>
      <c r="H191" s="2">
        <f>Tabla1[[#This Row],[Telefono]]</f>
        <v>0</v>
      </c>
      <c r="I191" s="2">
        <f>Tabla1[[#This Row],[Celular]]</f>
        <v>0</v>
      </c>
      <c r="J191">
        <f>Tabla1[[#This Row],[Dirección]]</f>
        <v>0</v>
      </c>
      <c r="K191">
        <f>Tabla1[[#This Row],[Comuna]]</f>
        <v>0</v>
      </c>
      <c r="L191">
        <f>Tabla1[[#This Row],[Quintil]]</f>
        <v>0</v>
      </c>
      <c r="M191">
        <f>Tabla1[[#This Row],[Escolaridad]]</f>
        <v>0</v>
      </c>
      <c r="N191" t="str">
        <f>CONCATENATE("[""",Tabla1[[#This Row],[Profesión 1]],""",""",Tabla1[[#This Row],[Profesión 2]],""",""",Tabla1[[#This Row],[Profesion 3]],"""]")</f>
        <v>["","",""]</v>
      </c>
      <c r="O191">
        <f>Tabla1[[#This Row],[Actividad]]</f>
        <v>0</v>
      </c>
      <c r="P191" t="str">
        <f>TEXT(Tabla1[[#This Row],[Rut Institución]], "0\.000\.000-0")</f>
        <v>0.000.000-0</v>
      </c>
      <c r="Q191">
        <f>Tabla1[[#This Row],[Cargo en la Institución]]</f>
        <v>0</v>
      </c>
      <c r="Y191" t="s">
        <v>160</v>
      </c>
    </row>
    <row r="192" spans="1:25">
      <c r="A192" t="str">
        <f>TEXT(Hoja1!A192, "0\.000\.000-0")</f>
        <v>0.000.000-0</v>
      </c>
      <c r="B192" t="str">
        <f>PROPER(Hoja1!B192)</f>
        <v/>
      </c>
      <c r="C192" t="str">
        <f>PROPER(Hoja1!C192)</f>
        <v/>
      </c>
      <c r="D192" t="str">
        <f>PROPER(Hoja1!D192)</f>
        <v/>
      </c>
      <c r="E192">
        <f>Tabla1[[#This Row],[Fecha de Nacimiento]]</f>
        <v>0</v>
      </c>
      <c r="F192">
        <f>Tabla1[[#This Row],[Sexo]]</f>
        <v>0</v>
      </c>
      <c r="G192">
        <f>Tabla1[[#This Row],[Email]]</f>
        <v>0</v>
      </c>
      <c r="H192" s="2">
        <f>Tabla1[[#This Row],[Telefono]]</f>
        <v>0</v>
      </c>
      <c r="I192" s="2">
        <f>Tabla1[[#This Row],[Celular]]</f>
        <v>0</v>
      </c>
      <c r="J192">
        <f>Tabla1[[#This Row],[Dirección]]</f>
        <v>0</v>
      </c>
      <c r="K192">
        <f>Tabla1[[#This Row],[Comuna]]</f>
        <v>0</v>
      </c>
      <c r="L192">
        <f>Tabla1[[#This Row],[Quintil]]</f>
        <v>0</v>
      </c>
      <c r="M192">
        <f>Tabla1[[#This Row],[Escolaridad]]</f>
        <v>0</v>
      </c>
      <c r="N192" t="str">
        <f>CONCATENATE("[""",Tabla1[[#This Row],[Profesión 1]],""",""",Tabla1[[#This Row],[Profesión 2]],""",""",Tabla1[[#This Row],[Profesion 3]],"""]")</f>
        <v>["","",""]</v>
      </c>
      <c r="O192">
        <f>Tabla1[[#This Row],[Actividad]]</f>
        <v>0</v>
      </c>
      <c r="P192" t="str">
        <f>TEXT(Tabla1[[#This Row],[Rut Institución]], "0\.000\.000-0")</f>
        <v>0.000.000-0</v>
      </c>
      <c r="Q192">
        <f>Tabla1[[#This Row],[Cargo en la Institución]]</f>
        <v>0</v>
      </c>
      <c r="Y192" t="s">
        <v>161</v>
      </c>
    </row>
    <row r="193" spans="1:25">
      <c r="A193" t="str">
        <f>TEXT(Hoja1!A193, "0\.000\.000-0")</f>
        <v>0.000.000-0</v>
      </c>
      <c r="B193" t="str">
        <f>PROPER(Hoja1!B193)</f>
        <v/>
      </c>
      <c r="C193" t="str">
        <f>PROPER(Hoja1!C193)</f>
        <v/>
      </c>
      <c r="D193" t="str">
        <f>PROPER(Hoja1!D193)</f>
        <v/>
      </c>
      <c r="E193">
        <f>Tabla1[[#This Row],[Fecha de Nacimiento]]</f>
        <v>0</v>
      </c>
      <c r="F193">
        <f>Tabla1[[#This Row],[Sexo]]</f>
        <v>0</v>
      </c>
      <c r="G193">
        <f>Tabla1[[#This Row],[Email]]</f>
        <v>0</v>
      </c>
      <c r="H193" s="2">
        <f>Tabla1[[#This Row],[Telefono]]</f>
        <v>0</v>
      </c>
      <c r="I193" s="2">
        <f>Tabla1[[#This Row],[Celular]]</f>
        <v>0</v>
      </c>
      <c r="J193">
        <f>Tabla1[[#This Row],[Dirección]]</f>
        <v>0</v>
      </c>
      <c r="K193">
        <f>Tabla1[[#This Row],[Comuna]]</f>
        <v>0</v>
      </c>
      <c r="L193">
        <f>Tabla1[[#This Row],[Quintil]]</f>
        <v>0</v>
      </c>
      <c r="M193">
        <f>Tabla1[[#This Row],[Escolaridad]]</f>
        <v>0</v>
      </c>
      <c r="N193" t="str">
        <f>CONCATENATE("[""",Tabla1[[#This Row],[Profesión 1]],""",""",Tabla1[[#This Row],[Profesión 2]],""",""",Tabla1[[#This Row],[Profesion 3]],"""]")</f>
        <v>["","",""]</v>
      </c>
      <c r="O193">
        <f>Tabla1[[#This Row],[Actividad]]</f>
        <v>0</v>
      </c>
      <c r="P193" t="str">
        <f>TEXT(Tabla1[[#This Row],[Rut Institución]], "0\.000\.000-0")</f>
        <v>0.000.000-0</v>
      </c>
      <c r="Q193">
        <f>Tabla1[[#This Row],[Cargo en la Institución]]</f>
        <v>0</v>
      </c>
      <c r="Y193" t="s">
        <v>162</v>
      </c>
    </row>
    <row r="194" spans="1:25">
      <c r="A194" t="str">
        <f>TEXT(Hoja1!A194, "0\.000\.000-0")</f>
        <v>0.000.000-0</v>
      </c>
      <c r="B194" t="str">
        <f>PROPER(Hoja1!B194)</f>
        <v/>
      </c>
      <c r="C194" t="str">
        <f>PROPER(Hoja1!C194)</f>
        <v/>
      </c>
      <c r="D194" t="str">
        <f>PROPER(Hoja1!D194)</f>
        <v/>
      </c>
      <c r="E194">
        <f>Tabla1[[#This Row],[Fecha de Nacimiento]]</f>
        <v>0</v>
      </c>
      <c r="F194">
        <f>Tabla1[[#This Row],[Sexo]]</f>
        <v>0</v>
      </c>
      <c r="G194">
        <f>Tabla1[[#This Row],[Email]]</f>
        <v>0</v>
      </c>
      <c r="H194" s="2">
        <f>Tabla1[[#This Row],[Telefono]]</f>
        <v>0</v>
      </c>
      <c r="I194" s="2">
        <f>Tabla1[[#This Row],[Celular]]</f>
        <v>0</v>
      </c>
      <c r="J194">
        <f>Tabla1[[#This Row],[Dirección]]</f>
        <v>0</v>
      </c>
      <c r="K194">
        <f>Tabla1[[#This Row],[Comuna]]</f>
        <v>0</v>
      </c>
      <c r="L194">
        <f>Tabla1[[#This Row],[Quintil]]</f>
        <v>0</v>
      </c>
      <c r="M194">
        <f>Tabla1[[#This Row],[Escolaridad]]</f>
        <v>0</v>
      </c>
      <c r="N194" t="str">
        <f>CONCATENATE("[""",Tabla1[[#This Row],[Profesión 1]],""",""",Tabla1[[#This Row],[Profesión 2]],""",""",Tabla1[[#This Row],[Profesion 3]],"""]")</f>
        <v>["","",""]</v>
      </c>
      <c r="O194">
        <f>Tabla1[[#This Row],[Actividad]]</f>
        <v>0</v>
      </c>
      <c r="P194" t="str">
        <f>TEXT(Tabla1[[#This Row],[Rut Institución]], "0\.000\.000-0")</f>
        <v>0.000.000-0</v>
      </c>
      <c r="Q194">
        <f>Tabla1[[#This Row],[Cargo en la Institución]]</f>
        <v>0</v>
      </c>
      <c r="Y194" t="s">
        <v>312</v>
      </c>
    </row>
    <row r="195" spans="1:25">
      <c r="A195" t="str">
        <f>TEXT(Hoja1!A195, "0\.000\.000-0")</f>
        <v>0.000.000-0</v>
      </c>
      <c r="B195" t="str">
        <f>PROPER(Hoja1!B195)</f>
        <v/>
      </c>
      <c r="C195" t="str">
        <f>PROPER(Hoja1!C195)</f>
        <v/>
      </c>
      <c r="D195" t="str">
        <f>PROPER(Hoja1!D195)</f>
        <v/>
      </c>
      <c r="E195">
        <f>Tabla1[[#This Row],[Fecha de Nacimiento]]</f>
        <v>0</v>
      </c>
      <c r="F195">
        <f>Tabla1[[#This Row],[Sexo]]</f>
        <v>0</v>
      </c>
      <c r="G195">
        <f>Tabla1[[#This Row],[Email]]</f>
        <v>0</v>
      </c>
      <c r="H195" s="2">
        <f>Tabla1[[#This Row],[Telefono]]</f>
        <v>0</v>
      </c>
      <c r="I195" s="2">
        <f>Tabla1[[#This Row],[Celular]]</f>
        <v>0</v>
      </c>
      <c r="J195">
        <f>Tabla1[[#This Row],[Dirección]]</f>
        <v>0</v>
      </c>
      <c r="K195">
        <f>Tabla1[[#This Row],[Comuna]]</f>
        <v>0</v>
      </c>
      <c r="L195">
        <f>Tabla1[[#This Row],[Quintil]]</f>
        <v>0</v>
      </c>
      <c r="M195">
        <f>Tabla1[[#This Row],[Escolaridad]]</f>
        <v>0</v>
      </c>
      <c r="N195" t="str">
        <f>CONCATENATE("[""",Tabla1[[#This Row],[Profesión 1]],""",""",Tabla1[[#This Row],[Profesión 2]],""",""",Tabla1[[#This Row],[Profesion 3]],"""]")</f>
        <v>["","",""]</v>
      </c>
      <c r="O195">
        <f>Tabla1[[#This Row],[Actividad]]</f>
        <v>0</v>
      </c>
      <c r="P195" t="str">
        <f>TEXT(Tabla1[[#This Row],[Rut Institución]], "0\.000\.000-0")</f>
        <v>0.000.000-0</v>
      </c>
      <c r="Q195">
        <f>Tabla1[[#This Row],[Cargo en la Institución]]</f>
        <v>0</v>
      </c>
      <c r="Y195" t="s">
        <v>313</v>
      </c>
    </row>
    <row r="196" spans="1:25">
      <c r="A196" t="str">
        <f>TEXT(Hoja1!A196, "0\.000\.000-0")</f>
        <v>0.000.000-0</v>
      </c>
      <c r="B196" t="str">
        <f>PROPER(Hoja1!B196)</f>
        <v/>
      </c>
      <c r="C196" t="str">
        <f>PROPER(Hoja1!C196)</f>
        <v/>
      </c>
      <c r="D196" t="str">
        <f>PROPER(Hoja1!D196)</f>
        <v/>
      </c>
      <c r="E196">
        <f>Tabla1[[#This Row],[Fecha de Nacimiento]]</f>
        <v>0</v>
      </c>
      <c r="F196">
        <f>Tabla1[[#This Row],[Sexo]]</f>
        <v>0</v>
      </c>
      <c r="G196">
        <f>Tabla1[[#This Row],[Email]]</f>
        <v>0</v>
      </c>
      <c r="H196" s="2">
        <f>Tabla1[[#This Row],[Telefono]]</f>
        <v>0</v>
      </c>
      <c r="I196" s="2">
        <f>Tabla1[[#This Row],[Celular]]</f>
        <v>0</v>
      </c>
      <c r="J196">
        <f>Tabla1[[#This Row],[Dirección]]</f>
        <v>0</v>
      </c>
      <c r="K196">
        <f>Tabla1[[#This Row],[Comuna]]</f>
        <v>0</v>
      </c>
      <c r="L196">
        <f>Tabla1[[#This Row],[Quintil]]</f>
        <v>0</v>
      </c>
      <c r="M196">
        <f>Tabla1[[#This Row],[Escolaridad]]</f>
        <v>0</v>
      </c>
      <c r="N196" t="str">
        <f>CONCATENATE("[""",Tabla1[[#This Row],[Profesión 1]],""",""",Tabla1[[#This Row],[Profesión 2]],""",""",Tabla1[[#This Row],[Profesion 3]],"""]")</f>
        <v>["","",""]</v>
      </c>
      <c r="O196">
        <f>Tabla1[[#This Row],[Actividad]]</f>
        <v>0</v>
      </c>
      <c r="P196" t="str">
        <f>TEXT(Tabla1[[#This Row],[Rut Institución]], "0\.000\.000-0")</f>
        <v>0.000.000-0</v>
      </c>
      <c r="Q196">
        <f>Tabla1[[#This Row],[Cargo en la Institución]]</f>
        <v>0</v>
      </c>
      <c r="Y196" t="s">
        <v>163</v>
      </c>
    </row>
    <row r="197" spans="1:25">
      <c r="A197" t="str">
        <f>TEXT(Hoja1!A197, "0\.000\.000-0")</f>
        <v>0.000.000-0</v>
      </c>
      <c r="B197" t="str">
        <f>PROPER(Hoja1!B197)</f>
        <v/>
      </c>
      <c r="C197" t="str">
        <f>PROPER(Hoja1!C197)</f>
        <v/>
      </c>
      <c r="D197" t="str">
        <f>PROPER(Hoja1!D197)</f>
        <v/>
      </c>
      <c r="E197">
        <f>Tabla1[[#This Row],[Fecha de Nacimiento]]</f>
        <v>0</v>
      </c>
      <c r="F197">
        <f>Tabla1[[#This Row],[Sexo]]</f>
        <v>0</v>
      </c>
      <c r="G197">
        <f>Tabla1[[#This Row],[Email]]</f>
        <v>0</v>
      </c>
      <c r="H197" s="2">
        <f>Tabla1[[#This Row],[Telefono]]</f>
        <v>0</v>
      </c>
      <c r="I197" s="2">
        <f>Tabla1[[#This Row],[Celular]]</f>
        <v>0</v>
      </c>
      <c r="J197">
        <f>Tabla1[[#This Row],[Dirección]]</f>
        <v>0</v>
      </c>
      <c r="K197">
        <f>Tabla1[[#This Row],[Comuna]]</f>
        <v>0</v>
      </c>
      <c r="L197">
        <f>Tabla1[[#This Row],[Quintil]]</f>
        <v>0</v>
      </c>
      <c r="M197">
        <f>Tabla1[[#This Row],[Escolaridad]]</f>
        <v>0</v>
      </c>
      <c r="N197" t="str">
        <f>CONCATENATE("[""",Tabla1[[#This Row],[Profesión 1]],""",""",Tabla1[[#This Row],[Profesión 2]],""",""",Tabla1[[#This Row],[Profesion 3]],"""]")</f>
        <v>["","",""]</v>
      </c>
      <c r="O197">
        <f>Tabla1[[#This Row],[Actividad]]</f>
        <v>0</v>
      </c>
      <c r="P197" t="str">
        <f>TEXT(Tabla1[[#This Row],[Rut Institución]], "0\.000\.000-0")</f>
        <v>0.000.000-0</v>
      </c>
      <c r="Q197">
        <f>Tabla1[[#This Row],[Cargo en la Institución]]</f>
        <v>0</v>
      </c>
      <c r="Y197" t="s">
        <v>164</v>
      </c>
    </row>
    <row r="198" spans="1:25">
      <c r="A198" t="str">
        <f>TEXT(Hoja1!A198, "0\.000\.000-0")</f>
        <v>0.000.000-0</v>
      </c>
      <c r="B198" t="str">
        <f>PROPER(Hoja1!B198)</f>
        <v/>
      </c>
      <c r="C198" t="str">
        <f>PROPER(Hoja1!C198)</f>
        <v/>
      </c>
      <c r="D198" t="str">
        <f>PROPER(Hoja1!D198)</f>
        <v/>
      </c>
      <c r="E198">
        <f>Tabla1[[#This Row],[Fecha de Nacimiento]]</f>
        <v>0</v>
      </c>
      <c r="F198">
        <f>Tabla1[[#This Row],[Sexo]]</f>
        <v>0</v>
      </c>
      <c r="G198">
        <f>Tabla1[[#This Row],[Email]]</f>
        <v>0</v>
      </c>
      <c r="H198" s="2">
        <f>Tabla1[[#This Row],[Telefono]]</f>
        <v>0</v>
      </c>
      <c r="I198" s="2">
        <f>Tabla1[[#This Row],[Celular]]</f>
        <v>0</v>
      </c>
      <c r="J198">
        <f>Tabla1[[#This Row],[Dirección]]</f>
        <v>0</v>
      </c>
      <c r="K198">
        <f>Tabla1[[#This Row],[Comuna]]</f>
        <v>0</v>
      </c>
      <c r="L198">
        <f>Tabla1[[#This Row],[Quintil]]</f>
        <v>0</v>
      </c>
      <c r="M198">
        <f>Tabla1[[#This Row],[Escolaridad]]</f>
        <v>0</v>
      </c>
      <c r="N198" t="str">
        <f>CONCATENATE("[""",Tabla1[[#This Row],[Profesión 1]],""",""",Tabla1[[#This Row],[Profesión 2]],""",""",Tabla1[[#This Row],[Profesion 3]],"""]")</f>
        <v>["","",""]</v>
      </c>
      <c r="O198">
        <f>Tabla1[[#This Row],[Actividad]]</f>
        <v>0</v>
      </c>
      <c r="P198" t="str">
        <f>TEXT(Tabla1[[#This Row],[Rut Institución]], "0\.000\.000-0")</f>
        <v>0.000.000-0</v>
      </c>
      <c r="Q198">
        <f>Tabla1[[#This Row],[Cargo en la Institución]]</f>
        <v>0</v>
      </c>
      <c r="Y198" t="s">
        <v>165</v>
      </c>
    </row>
    <row r="199" spans="1:25">
      <c r="A199" t="str">
        <f>TEXT(Hoja1!A199, "0\.000\.000-0")</f>
        <v>0.000.000-0</v>
      </c>
      <c r="B199" t="str">
        <f>PROPER(Hoja1!B199)</f>
        <v/>
      </c>
      <c r="C199" t="str">
        <f>PROPER(Hoja1!C199)</f>
        <v/>
      </c>
      <c r="D199" t="str">
        <f>PROPER(Hoja1!D199)</f>
        <v/>
      </c>
      <c r="E199">
        <f>Tabla1[[#This Row],[Fecha de Nacimiento]]</f>
        <v>0</v>
      </c>
      <c r="F199">
        <f>Tabla1[[#This Row],[Sexo]]</f>
        <v>0</v>
      </c>
      <c r="G199">
        <f>Tabla1[[#This Row],[Email]]</f>
        <v>0</v>
      </c>
      <c r="H199" s="2">
        <f>Tabla1[[#This Row],[Telefono]]</f>
        <v>0</v>
      </c>
      <c r="I199" s="2">
        <f>Tabla1[[#This Row],[Celular]]</f>
        <v>0</v>
      </c>
      <c r="J199">
        <f>Tabla1[[#This Row],[Dirección]]</f>
        <v>0</v>
      </c>
      <c r="K199">
        <f>Tabla1[[#This Row],[Comuna]]</f>
        <v>0</v>
      </c>
      <c r="L199">
        <f>Tabla1[[#This Row],[Quintil]]</f>
        <v>0</v>
      </c>
      <c r="M199">
        <f>Tabla1[[#This Row],[Escolaridad]]</f>
        <v>0</v>
      </c>
      <c r="N199" t="str">
        <f>CONCATENATE("[""",Tabla1[[#This Row],[Profesión 1]],""",""",Tabla1[[#This Row],[Profesión 2]],""",""",Tabla1[[#This Row],[Profesion 3]],"""]")</f>
        <v>["","",""]</v>
      </c>
      <c r="O199">
        <f>Tabla1[[#This Row],[Actividad]]</f>
        <v>0</v>
      </c>
      <c r="P199" t="str">
        <f>TEXT(Tabla1[[#This Row],[Rut Institución]], "0\.000\.000-0")</f>
        <v>0.000.000-0</v>
      </c>
      <c r="Q199">
        <f>Tabla1[[#This Row],[Cargo en la Institución]]</f>
        <v>0</v>
      </c>
      <c r="Y199" t="s">
        <v>166</v>
      </c>
    </row>
    <row r="200" spans="1:25">
      <c r="A200" t="str">
        <f>TEXT(Hoja1!A200, "0\.000\.000-0")</f>
        <v>0.000.000-0</v>
      </c>
      <c r="B200" t="str">
        <f>PROPER(Hoja1!B200)</f>
        <v/>
      </c>
      <c r="C200" t="str">
        <f>PROPER(Hoja1!C200)</f>
        <v/>
      </c>
      <c r="D200" t="str">
        <f>PROPER(Hoja1!D200)</f>
        <v/>
      </c>
      <c r="E200">
        <f>Tabla1[[#This Row],[Fecha de Nacimiento]]</f>
        <v>0</v>
      </c>
      <c r="F200">
        <f>Tabla1[[#This Row],[Sexo]]</f>
        <v>0</v>
      </c>
      <c r="G200">
        <f>Tabla1[[#This Row],[Email]]</f>
        <v>0</v>
      </c>
      <c r="H200" s="2">
        <f>Tabla1[[#This Row],[Telefono]]</f>
        <v>0</v>
      </c>
      <c r="I200" s="2">
        <f>Tabla1[[#This Row],[Celular]]</f>
        <v>0</v>
      </c>
      <c r="J200">
        <f>Tabla1[[#This Row],[Dirección]]</f>
        <v>0</v>
      </c>
      <c r="K200">
        <f>Tabla1[[#This Row],[Comuna]]</f>
        <v>0</v>
      </c>
      <c r="L200">
        <f>Tabla1[[#This Row],[Quintil]]</f>
        <v>0</v>
      </c>
      <c r="M200">
        <f>Tabla1[[#This Row],[Escolaridad]]</f>
        <v>0</v>
      </c>
      <c r="N200" t="str">
        <f>CONCATENATE("[""",Tabla1[[#This Row],[Profesión 1]],""",""",Tabla1[[#This Row],[Profesión 2]],""",""",Tabla1[[#This Row],[Profesion 3]],"""]")</f>
        <v>["","",""]</v>
      </c>
      <c r="O200">
        <f>Tabla1[[#This Row],[Actividad]]</f>
        <v>0</v>
      </c>
      <c r="P200" t="str">
        <f>TEXT(Tabla1[[#This Row],[Rut Institución]], "0\.000\.000-0")</f>
        <v>0.000.000-0</v>
      </c>
      <c r="Q200">
        <f>Tabla1[[#This Row],[Cargo en la Institución]]</f>
        <v>0</v>
      </c>
      <c r="Y200" t="s">
        <v>167</v>
      </c>
    </row>
    <row r="201" spans="1:25">
      <c r="Y201" t="s">
        <v>168</v>
      </c>
    </row>
    <row r="202" spans="1:25">
      <c r="Y202" t="s">
        <v>169</v>
      </c>
    </row>
    <row r="203" spans="1:25">
      <c r="Y203" t="s">
        <v>170</v>
      </c>
    </row>
    <row r="204" spans="1:25">
      <c r="Y204" t="s">
        <v>171</v>
      </c>
    </row>
    <row r="205" spans="1:25">
      <c r="Y205" t="s">
        <v>172</v>
      </c>
    </row>
    <row r="206" spans="1:25">
      <c r="Y206" t="s">
        <v>314</v>
      </c>
    </row>
    <row r="207" spans="1:25">
      <c r="Y207" t="s">
        <v>173</v>
      </c>
    </row>
    <row r="208" spans="1:25">
      <c r="Y208" t="s">
        <v>174</v>
      </c>
    </row>
    <row r="209" spans="25:25">
      <c r="Y209" t="s">
        <v>175</v>
      </c>
    </row>
    <row r="210" spans="25:25">
      <c r="Y210" t="s">
        <v>176</v>
      </c>
    </row>
    <row r="211" spans="25:25">
      <c r="Y211" t="s">
        <v>177</v>
      </c>
    </row>
    <row r="212" spans="25:25">
      <c r="Y212" t="s">
        <v>178</v>
      </c>
    </row>
    <row r="213" spans="25:25">
      <c r="Y213" t="s">
        <v>179</v>
      </c>
    </row>
    <row r="214" spans="25:25">
      <c r="Y214" t="s">
        <v>180</v>
      </c>
    </row>
    <row r="215" spans="25:25">
      <c r="Y215" t="s">
        <v>181</v>
      </c>
    </row>
    <row r="216" spans="25:25">
      <c r="Y216" t="s">
        <v>182</v>
      </c>
    </row>
    <row r="217" spans="25:25">
      <c r="Y217" t="s">
        <v>183</v>
      </c>
    </row>
    <row r="218" spans="25:25">
      <c r="Y218" t="s">
        <v>184</v>
      </c>
    </row>
    <row r="219" spans="25:25">
      <c r="Y219" t="s">
        <v>185</v>
      </c>
    </row>
    <row r="220" spans="25:25">
      <c r="Y220" t="s">
        <v>186</v>
      </c>
    </row>
    <row r="221" spans="25:25">
      <c r="Y221" t="s">
        <v>187</v>
      </c>
    </row>
    <row r="222" spans="25:25">
      <c r="Y222" t="s">
        <v>188</v>
      </c>
    </row>
    <row r="223" spans="25:25">
      <c r="Y223" t="s">
        <v>189</v>
      </c>
    </row>
    <row r="224" spans="25:25">
      <c r="Y224" t="s">
        <v>190</v>
      </c>
    </row>
    <row r="225" spans="25:25">
      <c r="Y225" t="s">
        <v>191</v>
      </c>
    </row>
    <row r="226" spans="25:25">
      <c r="Y226" t="s">
        <v>192</v>
      </c>
    </row>
    <row r="227" spans="25:25">
      <c r="Y227" t="s">
        <v>315</v>
      </c>
    </row>
    <row r="228" spans="25:25">
      <c r="Y228" t="s">
        <v>193</v>
      </c>
    </row>
    <row r="229" spans="25:25">
      <c r="Y229" t="s">
        <v>194</v>
      </c>
    </row>
    <row r="230" spans="25:25">
      <c r="Y230" t="s">
        <v>195</v>
      </c>
    </row>
    <row r="231" spans="25:25">
      <c r="Y231" t="s">
        <v>196</v>
      </c>
    </row>
    <row r="232" spans="25:25">
      <c r="Y232" t="s">
        <v>197</v>
      </c>
    </row>
    <row r="233" spans="25:25">
      <c r="Y233" t="s">
        <v>316</v>
      </c>
    </row>
    <row r="234" spans="25:25">
      <c r="Y234" t="s">
        <v>317</v>
      </c>
    </row>
    <row r="235" spans="25:25">
      <c r="Y235" t="s">
        <v>318</v>
      </c>
    </row>
    <row r="236" spans="25:25">
      <c r="Y236" t="s">
        <v>319</v>
      </c>
    </row>
    <row r="237" spans="25:25">
      <c r="Y237" t="s">
        <v>198</v>
      </c>
    </row>
    <row r="238" spans="25:25">
      <c r="Y238" t="s">
        <v>199</v>
      </c>
    </row>
    <row r="239" spans="25:25">
      <c r="Y239" t="s">
        <v>320</v>
      </c>
    </row>
    <row r="240" spans="25:25">
      <c r="Y240" t="s">
        <v>200</v>
      </c>
    </row>
    <row r="241" spans="25:25">
      <c r="Y241" t="s">
        <v>201</v>
      </c>
    </row>
    <row r="242" spans="25:25">
      <c r="Y242" t="s">
        <v>202</v>
      </c>
    </row>
    <row r="243" spans="25:25">
      <c r="Y243" t="s">
        <v>203</v>
      </c>
    </row>
    <row r="244" spans="25:25">
      <c r="Y244" t="s">
        <v>204</v>
      </c>
    </row>
    <row r="245" spans="25:25">
      <c r="Y245" t="s">
        <v>205</v>
      </c>
    </row>
    <row r="246" spans="25:25">
      <c r="Y246" t="s">
        <v>206</v>
      </c>
    </row>
    <row r="247" spans="25:25">
      <c r="Y247" t="s">
        <v>207</v>
      </c>
    </row>
    <row r="248" spans="25:25">
      <c r="Y248" t="s">
        <v>208</v>
      </c>
    </row>
    <row r="249" spans="25:25">
      <c r="Y249" t="s">
        <v>209</v>
      </c>
    </row>
    <row r="250" spans="25:25">
      <c r="Y250" t="s">
        <v>210</v>
      </c>
    </row>
    <row r="251" spans="25:25">
      <c r="Y251" t="s">
        <v>211</v>
      </c>
    </row>
    <row r="252" spans="25:25">
      <c r="Y252" t="s">
        <v>212</v>
      </c>
    </row>
    <row r="253" spans="25:25">
      <c r="Y253" t="s">
        <v>213</v>
      </c>
    </row>
    <row r="254" spans="25:25">
      <c r="Y254" t="s">
        <v>214</v>
      </c>
    </row>
    <row r="255" spans="25:25">
      <c r="Y255" t="s">
        <v>215</v>
      </c>
    </row>
    <row r="256" spans="25:25">
      <c r="Y256" t="s">
        <v>321</v>
      </c>
    </row>
    <row r="257" spans="25:25">
      <c r="Y257" t="s">
        <v>322</v>
      </c>
    </row>
    <row r="258" spans="25:25">
      <c r="Y258" t="s">
        <v>216</v>
      </c>
    </row>
    <row r="259" spans="25:25">
      <c r="Y259" t="s">
        <v>217</v>
      </c>
    </row>
    <row r="260" spans="25:25">
      <c r="Y260" t="s">
        <v>218</v>
      </c>
    </row>
    <row r="261" spans="25:25">
      <c r="Y261" t="s">
        <v>219</v>
      </c>
    </row>
    <row r="262" spans="25:25">
      <c r="Y262" t="s">
        <v>220</v>
      </c>
    </row>
    <row r="263" spans="25:25">
      <c r="Y263" t="s">
        <v>221</v>
      </c>
    </row>
    <row r="264" spans="25:25">
      <c r="Y264" t="s">
        <v>222</v>
      </c>
    </row>
    <row r="265" spans="25:25">
      <c r="Y265" t="s">
        <v>223</v>
      </c>
    </row>
    <row r="266" spans="25:25">
      <c r="Y266" t="s">
        <v>224</v>
      </c>
    </row>
    <row r="267" spans="25:25">
      <c r="Y267" t="s">
        <v>225</v>
      </c>
    </row>
    <row r="268" spans="25:25">
      <c r="Y268" t="s">
        <v>226</v>
      </c>
    </row>
    <row r="269" spans="25:25">
      <c r="Y269" t="s">
        <v>227</v>
      </c>
    </row>
    <row r="270" spans="25:25">
      <c r="Y270" t="s">
        <v>323</v>
      </c>
    </row>
    <row r="271" spans="25:25">
      <c r="Y271" t="s">
        <v>324</v>
      </c>
    </row>
    <row r="272" spans="25:25">
      <c r="Y272" t="s">
        <v>325</v>
      </c>
    </row>
    <row r="273" spans="25:25">
      <c r="Y273" t="s">
        <v>326</v>
      </c>
    </row>
    <row r="274" spans="25:25">
      <c r="Y274" t="s">
        <v>327</v>
      </c>
    </row>
    <row r="275" spans="25:25">
      <c r="Y275" t="s">
        <v>328</v>
      </c>
    </row>
    <row r="276" spans="25:25">
      <c r="Y276" t="s">
        <v>228</v>
      </c>
    </row>
    <row r="277" spans="25:25">
      <c r="Y277" t="s">
        <v>229</v>
      </c>
    </row>
    <row r="278" spans="25:25">
      <c r="Y278" t="s">
        <v>329</v>
      </c>
    </row>
    <row r="279" spans="25:25">
      <c r="Y279" t="s">
        <v>230</v>
      </c>
    </row>
    <row r="280" spans="25:25">
      <c r="Y280" t="s">
        <v>330</v>
      </c>
    </row>
    <row r="281" spans="25:25">
      <c r="Y281" t="s">
        <v>331</v>
      </c>
    </row>
    <row r="282" spans="25:25">
      <c r="Y282" t="s">
        <v>332</v>
      </c>
    </row>
    <row r="283" spans="25:25">
      <c r="Y283" t="s">
        <v>333</v>
      </c>
    </row>
    <row r="284" spans="25:25">
      <c r="Y284" t="s">
        <v>334</v>
      </c>
    </row>
    <row r="285" spans="25:25">
      <c r="Y285" t="s">
        <v>335</v>
      </c>
    </row>
    <row r="286" spans="25:25">
      <c r="Y286" t="s">
        <v>336</v>
      </c>
    </row>
    <row r="287" spans="25:25">
      <c r="Y287" t="s">
        <v>337</v>
      </c>
    </row>
    <row r="288" spans="25:25">
      <c r="Y288" t="s">
        <v>338</v>
      </c>
    </row>
    <row r="289" spans="25:25">
      <c r="Y289" t="s">
        <v>339</v>
      </c>
    </row>
    <row r="290" spans="25:25">
      <c r="Y290" t="s">
        <v>340</v>
      </c>
    </row>
    <row r="291" spans="25:25">
      <c r="Y291" t="s">
        <v>341</v>
      </c>
    </row>
    <row r="292" spans="25:25">
      <c r="Y292" t="s">
        <v>342</v>
      </c>
    </row>
    <row r="293" spans="25:25">
      <c r="Y293" t="s">
        <v>343</v>
      </c>
    </row>
    <row r="294" spans="25:25">
      <c r="Y294" t="s">
        <v>344</v>
      </c>
    </row>
    <row r="295" spans="25:25">
      <c r="Y295" t="s">
        <v>345</v>
      </c>
    </row>
    <row r="296" spans="25:25">
      <c r="Y296" t="s">
        <v>346</v>
      </c>
    </row>
    <row r="297" spans="25:25">
      <c r="Y297" t="s">
        <v>347</v>
      </c>
    </row>
    <row r="298" spans="25:25">
      <c r="Y298" t="s">
        <v>348</v>
      </c>
    </row>
    <row r="299" spans="25:25">
      <c r="Y299" t="s">
        <v>349</v>
      </c>
    </row>
    <row r="300" spans="25:25">
      <c r="Y300" t="s">
        <v>350</v>
      </c>
    </row>
    <row r="301" spans="25:25">
      <c r="Y301" t="s">
        <v>351</v>
      </c>
    </row>
    <row r="302" spans="25:25">
      <c r="Y302" t="s">
        <v>352</v>
      </c>
    </row>
    <row r="303" spans="25:25">
      <c r="Y303" t="s">
        <v>353</v>
      </c>
    </row>
    <row r="304" spans="25:25">
      <c r="Y304" t="s">
        <v>354</v>
      </c>
    </row>
    <row r="305" spans="25:25">
      <c r="Y305" t="s">
        <v>355</v>
      </c>
    </row>
    <row r="306" spans="25:25">
      <c r="Y306" t="s">
        <v>356</v>
      </c>
    </row>
    <row r="307" spans="25:25">
      <c r="Y307" t="s">
        <v>357</v>
      </c>
    </row>
    <row r="308" spans="25:25">
      <c r="Y308" t="s">
        <v>358</v>
      </c>
    </row>
    <row r="309" spans="25:25">
      <c r="Y309" t="s">
        <v>359</v>
      </c>
    </row>
    <row r="310" spans="25:25">
      <c r="Y310" t="s">
        <v>360</v>
      </c>
    </row>
    <row r="311" spans="25:25">
      <c r="Y311" t="s">
        <v>231</v>
      </c>
    </row>
    <row r="312" spans="25:25">
      <c r="Y312" t="s">
        <v>361</v>
      </c>
    </row>
    <row r="313" spans="25:25">
      <c r="Y313" t="s">
        <v>362</v>
      </c>
    </row>
    <row r="314" spans="25:25">
      <c r="Y314" t="s">
        <v>232</v>
      </c>
    </row>
    <row r="315" spans="25:25">
      <c r="Y315" t="s">
        <v>233</v>
      </c>
    </row>
    <row r="316" spans="25:25">
      <c r="Y316" t="s">
        <v>234</v>
      </c>
    </row>
    <row r="317" spans="25:25">
      <c r="Y317" t="s">
        <v>235</v>
      </c>
    </row>
    <row r="318" spans="25:25">
      <c r="Y318" t="s">
        <v>236</v>
      </c>
    </row>
    <row r="319" spans="25:25">
      <c r="Y319" t="s">
        <v>237</v>
      </c>
    </row>
    <row r="320" spans="25:25">
      <c r="Y320" t="s">
        <v>363</v>
      </c>
    </row>
    <row r="321" spans="25:25">
      <c r="Y321" t="s">
        <v>364</v>
      </c>
    </row>
    <row r="322" spans="25:25">
      <c r="Y322" t="s">
        <v>238</v>
      </c>
    </row>
    <row r="323" spans="25:25">
      <c r="Y323" t="s">
        <v>239</v>
      </c>
    </row>
    <row r="324" spans="25:25">
      <c r="Y324" t="s">
        <v>240</v>
      </c>
    </row>
    <row r="325" spans="25:25">
      <c r="Y325" t="s">
        <v>241</v>
      </c>
    </row>
    <row r="326" spans="25:25">
      <c r="Y326" t="s">
        <v>242</v>
      </c>
    </row>
    <row r="327" spans="25:25">
      <c r="Y327" t="s">
        <v>243</v>
      </c>
    </row>
    <row r="328" spans="25:25">
      <c r="Y328" t="s">
        <v>365</v>
      </c>
    </row>
    <row r="329" spans="25:25">
      <c r="Y329" t="s">
        <v>244</v>
      </c>
    </row>
    <row r="330" spans="25:25">
      <c r="Y330" t="s">
        <v>245</v>
      </c>
    </row>
    <row r="331" spans="25:25">
      <c r="Y331" t="s">
        <v>246</v>
      </c>
    </row>
    <row r="332" spans="25:25">
      <c r="Y332" t="s">
        <v>247</v>
      </c>
    </row>
    <row r="333" spans="25:25">
      <c r="Y333" t="s">
        <v>248</v>
      </c>
    </row>
    <row r="334" spans="25:25">
      <c r="Y334" t="s">
        <v>249</v>
      </c>
    </row>
    <row r="335" spans="25:25">
      <c r="Y335" t="s">
        <v>250</v>
      </c>
    </row>
    <row r="336" spans="25:25">
      <c r="Y336" t="s">
        <v>251</v>
      </c>
    </row>
    <row r="337" spans="25:25">
      <c r="Y337" t="s">
        <v>252</v>
      </c>
    </row>
    <row r="338" spans="25:25">
      <c r="Y338" t="s">
        <v>253</v>
      </c>
    </row>
    <row r="339" spans="25:25">
      <c r="Y339" t="s">
        <v>254</v>
      </c>
    </row>
    <row r="340" spans="25:25">
      <c r="Y340" t="s">
        <v>366</v>
      </c>
    </row>
    <row r="341" spans="25:25">
      <c r="Y341" t="s">
        <v>367</v>
      </c>
    </row>
    <row r="342" spans="25:25">
      <c r="Y342" t="s">
        <v>255</v>
      </c>
    </row>
    <row r="343" spans="25:25">
      <c r="Y343" t="s">
        <v>368</v>
      </c>
    </row>
    <row r="344" spans="25:25">
      <c r="Y344" t="s">
        <v>256</v>
      </c>
    </row>
    <row r="345" spans="25:25">
      <c r="Y345" t="s">
        <v>369</v>
      </c>
    </row>
    <row r="346" spans="25:25">
      <c r="Y346" t="s">
        <v>257</v>
      </c>
    </row>
    <row r="347" spans="25:25">
      <c r="Y347" t="s">
        <v>258</v>
      </c>
    </row>
    <row r="348" spans="25:25">
      <c r="Y348" t="s">
        <v>259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PUC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Hoyl</dc:creator>
  <cp:lastModifiedBy>Matias Hoyl</cp:lastModifiedBy>
  <dcterms:created xsi:type="dcterms:W3CDTF">2013-12-26T18:23:30Z</dcterms:created>
  <dcterms:modified xsi:type="dcterms:W3CDTF">2014-01-03T18:32:51Z</dcterms:modified>
</cp:coreProperties>
</file>