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13_ncr:1_{AA80189C-6A9F-42FC-85C6-7A5FBEC875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attle Royale" sheetId="3" r:id="rId1"/>
    <sheet name="Graphs" sheetId="5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tEzdFY6MXRnDKupNAk2REUs6B2w=="/>
    </ext>
  </extLst>
</workbook>
</file>

<file path=xl/calcChain.xml><?xml version="1.0" encoding="utf-8"?>
<calcChain xmlns="http://schemas.openxmlformats.org/spreadsheetml/2006/main">
  <c r="AZ1386" i="3" l="1"/>
  <c r="AY1386" i="3"/>
  <c r="AX1386" i="3"/>
  <c r="AW1386" i="3"/>
  <c r="AV1386" i="3"/>
  <c r="AU16" i="3"/>
  <c r="AT16" i="3"/>
  <c r="AS16" i="3"/>
  <c r="AR16" i="3"/>
  <c r="AQ16" i="3"/>
  <c r="AP16" i="3" a="1"/>
  <c r="AP16" i="3" s="1"/>
  <c r="AO16" i="3" s="1"/>
  <c r="AU15" i="3"/>
  <c r="AT15" i="3"/>
  <c r="AS15" i="3"/>
  <c r="AR15" i="3"/>
  <c r="AQ15" i="3"/>
  <c r="AP15" i="3" a="1"/>
  <c r="AP15" i="3" s="1"/>
  <c r="AO15" i="3" s="1"/>
  <c r="AU14" i="3"/>
  <c r="AT14" i="3"/>
  <c r="AS14" i="3"/>
  <c r="AR14" i="3"/>
  <c r="AQ14" i="3"/>
  <c r="AP14" i="3" a="1"/>
  <c r="AP14" i="3" s="1"/>
  <c r="AO14" i="3" s="1"/>
  <c r="AU13" i="3"/>
  <c r="AT13" i="3"/>
  <c r="AS13" i="3"/>
  <c r="AR13" i="3"/>
  <c r="AQ13" i="3"/>
  <c r="AP13" i="3" a="1"/>
  <c r="AP13" i="3" s="1"/>
  <c r="AO13" i="3" s="1"/>
  <c r="AU12" i="3"/>
  <c r="AT12" i="3"/>
  <c r="AS12" i="3"/>
  <c r="AR12" i="3"/>
  <c r="AQ12" i="3"/>
  <c r="AP12" i="3" a="1"/>
  <c r="AP12" i="3" s="1"/>
  <c r="AO12" i="3" s="1"/>
  <c r="AU11" i="3"/>
  <c r="AT11" i="3"/>
  <c r="AS11" i="3"/>
  <c r="AR11" i="3"/>
  <c r="AQ11" i="3"/>
  <c r="AP11" i="3" a="1"/>
  <c r="AP11" i="3" s="1"/>
  <c r="AO11" i="3" s="1"/>
  <c r="AU10" i="3"/>
  <c r="AT10" i="3"/>
  <c r="AS10" i="3"/>
  <c r="AR10" i="3"/>
  <c r="AQ10" i="3"/>
  <c r="AP10" i="3" a="1"/>
  <c r="AP10" i="3" s="1"/>
  <c r="AO10" i="3" s="1"/>
  <c r="AU9" i="3"/>
  <c r="AT9" i="3"/>
  <c r="AS9" i="3"/>
  <c r="AR9" i="3"/>
  <c r="AQ9" i="3"/>
  <c r="AP9" i="3" a="1"/>
  <c r="AP9" i="3" s="1"/>
  <c r="AO9" i="3" s="1"/>
  <c r="AU8" i="3"/>
  <c r="AT8" i="3"/>
  <c r="AS8" i="3"/>
  <c r="AR8" i="3"/>
  <c r="AQ8" i="3"/>
  <c r="AP8" i="3" a="1"/>
  <c r="AP8" i="3" s="1"/>
  <c r="AO8" i="3" s="1"/>
  <c r="AU7" i="3"/>
  <c r="AT7" i="3"/>
  <c r="AS7" i="3"/>
  <c r="AR7" i="3"/>
  <c r="AQ7" i="3"/>
  <c r="AP7" i="3" a="1"/>
  <c r="AP7" i="3" s="1"/>
  <c r="AO7" i="3" s="1"/>
  <c r="AU6" i="3"/>
  <c r="AT6" i="3"/>
  <c r="AS6" i="3"/>
  <c r="AR6" i="3"/>
  <c r="AQ6" i="3"/>
  <c r="AP6" i="3" a="1"/>
  <c r="AP6" i="3" s="1"/>
  <c r="AO6" i="3" s="1"/>
  <c r="AT5" i="3"/>
  <c r="AS5" i="3"/>
  <c r="AR5" i="3"/>
  <c r="AQ5" i="3"/>
  <c r="AP5" i="3"/>
  <c r="AO5" i="3"/>
  <c r="AT4" i="3"/>
  <c r="AS4" i="3"/>
  <c r="AR4" i="3"/>
  <c r="AQ4" i="3"/>
  <c r="AO4" i="3"/>
  <c r="AU4" i="3" s="1"/>
  <c r="AU3" i="3"/>
  <c r="AN16" i="3"/>
  <c r="AM16" i="3"/>
  <c r="AL16" i="3"/>
  <c r="AK16" i="3"/>
  <c r="AJ16" i="3"/>
  <c r="AI16" i="3" a="1"/>
  <c r="AI16" i="3" s="1"/>
  <c r="AH16" i="3" s="1"/>
  <c r="AN15" i="3"/>
  <c r="AM15" i="3"/>
  <c r="AL15" i="3"/>
  <c r="AK15" i="3"/>
  <c r="AJ15" i="3"/>
  <c r="AI15" i="3" a="1"/>
  <c r="AI15" i="3" s="1"/>
  <c r="AH15" i="3" s="1"/>
  <c r="AN14" i="3"/>
  <c r="AM14" i="3"/>
  <c r="AL14" i="3"/>
  <c r="AK14" i="3"/>
  <c r="AJ14" i="3"/>
  <c r="AI14" i="3" a="1"/>
  <c r="AI14" i="3" s="1"/>
  <c r="AH14" i="3" s="1"/>
  <c r="AN13" i="3"/>
  <c r="AM13" i="3"/>
  <c r="AL13" i="3"/>
  <c r="AK13" i="3"/>
  <c r="AJ13" i="3"/>
  <c r="AI13" i="3" a="1"/>
  <c r="AI13" i="3" s="1"/>
  <c r="AH13" i="3" s="1"/>
  <c r="AN12" i="3"/>
  <c r="AM12" i="3"/>
  <c r="AL12" i="3"/>
  <c r="AK12" i="3"/>
  <c r="AJ12" i="3"/>
  <c r="AI12" i="3" a="1"/>
  <c r="AI12" i="3" s="1"/>
  <c r="AH12" i="3" s="1"/>
  <c r="AN11" i="3"/>
  <c r="AM11" i="3"/>
  <c r="AL11" i="3"/>
  <c r="AK11" i="3"/>
  <c r="AJ11" i="3"/>
  <c r="AI11" i="3" a="1"/>
  <c r="AI11" i="3" s="1"/>
  <c r="AH11" i="3" s="1"/>
  <c r="AN10" i="3"/>
  <c r="AM10" i="3"/>
  <c r="AL10" i="3"/>
  <c r="AK10" i="3"/>
  <c r="AJ10" i="3"/>
  <c r="AI10" i="3" a="1"/>
  <c r="AI10" i="3" s="1"/>
  <c r="AH10" i="3" s="1"/>
  <c r="AN9" i="3"/>
  <c r="AM9" i="3"/>
  <c r="AL9" i="3"/>
  <c r="AK9" i="3"/>
  <c r="AJ9" i="3"/>
  <c r="AI9" i="3" a="1"/>
  <c r="AI9" i="3" s="1"/>
  <c r="AH9" i="3" s="1"/>
  <c r="AN8" i="3"/>
  <c r="AM8" i="3"/>
  <c r="AL8" i="3"/>
  <c r="AK8" i="3"/>
  <c r="AJ8" i="3"/>
  <c r="AI8" i="3" a="1"/>
  <c r="AI8" i="3" s="1"/>
  <c r="AH8" i="3" s="1"/>
  <c r="AN7" i="3"/>
  <c r="AM7" i="3"/>
  <c r="AL7" i="3"/>
  <c r="AK7" i="3"/>
  <c r="AJ7" i="3"/>
  <c r="AI7" i="3" a="1"/>
  <c r="AI7" i="3" s="1"/>
  <c r="AH7" i="3" s="1"/>
  <c r="AN6" i="3"/>
  <c r="AM6" i="3"/>
  <c r="AL6" i="3"/>
  <c r="AK6" i="3"/>
  <c r="AJ6" i="3"/>
  <c r="AI6" i="3" a="1"/>
  <c r="AI6" i="3" s="1"/>
  <c r="AH6" i="3" s="1"/>
  <c r="AM5" i="3"/>
  <c r="AL5" i="3"/>
  <c r="AK5" i="3"/>
  <c r="AJ5" i="3"/>
  <c r="AI5" i="3"/>
  <c r="AH5" i="3"/>
  <c r="AM4" i="3"/>
  <c r="AL4" i="3"/>
  <c r="AK4" i="3"/>
  <c r="AJ4" i="3"/>
  <c r="AH4" i="3"/>
  <c r="AN4" i="3" s="1"/>
  <c r="AN3" i="3"/>
  <c r="AG16" i="3"/>
  <c r="AF16" i="3"/>
  <c r="AE16" i="3"/>
  <c r="AD16" i="3"/>
  <c r="AC16" i="3"/>
  <c r="AB16" i="3" a="1"/>
  <c r="AB16" i="3" s="1"/>
  <c r="AA16" i="3" s="1"/>
  <c r="AG15" i="3"/>
  <c r="AF15" i="3"/>
  <c r="AE15" i="3"/>
  <c r="AD15" i="3"/>
  <c r="AC15" i="3"/>
  <c r="AB15" i="3" a="1"/>
  <c r="AB15" i="3" s="1"/>
  <c r="AA15" i="3" s="1"/>
  <c r="AG14" i="3"/>
  <c r="AF14" i="3"/>
  <c r="AE14" i="3"/>
  <c r="AD14" i="3"/>
  <c r="AC14" i="3"/>
  <c r="AB14" i="3" a="1"/>
  <c r="AB14" i="3" s="1"/>
  <c r="AA14" i="3" s="1"/>
  <c r="AG13" i="3"/>
  <c r="AF13" i="3"/>
  <c r="AE13" i="3"/>
  <c r="AD13" i="3"/>
  <c r="AC13" i="3"/>
  <c r="AB13" i="3" a="1"/>
  <c r="AB13" i="3" s="1"/>
  <c r="AA13" i="3" s="1"/>
  <c r="AG12" i="3"/>
  <c r="AF12" i="3"/>
  <c r="AE12" i="3"/>
  <c r="AD12" i="3"/>
  <c r="AC12" i="3"/>
  <c r="AB12" i="3" a="1"/>
  <c r="AB12" i="3" s="1"/>
  <c r="AA12" i="3" s="1"/>
  <c r="AG11" i="3"/>
  <c r="AF11" i="3"/>
  <c r="AE11" i="3"/>
  <c r="AD11" i="3"/>
  <c r="AC11" i="3"/>
  <c r="AB11" i="3" a="1"/>
  <c r="AB11" i="3" s="1"/>
  <c r="AA11" i="3" s="1"/>
  <c r="AG10" i="3"/>
  <c r="AF10" i="3"/>
  <c r="AE10" i="3"/>
  <c r="AD10" i="3"/>
  <c r="AC10" i="3"/>
  <c r="AB10" i="3" a="1"/>
  <c r="AB10" i="3" s="1"/>
  <c r="AA10" i="3" s="1"/>
  <c r="AG9" i="3"/>
  <c r="AF9" i="3"/>
  <c r="AE9" i="3"/>
  <c r="AD9" i="3"/>
  <c r="AC9" i="3"/>
  <c r="AB9" i="3" a="1"/>
  <c r="AB9" i="3" s="1"/>
  <c r="AA9" i="3" s="1"/>
  <c r="AG8" i="3"/>
  <c r="AF8" i="3"/>
  <c r="AE8" i="3"/>
  <c r="AD8" i="3"/>
  <c r="AC8" i="3"/>
  <c r="AB8" i="3" a="1"/>
  <c r="AB8" i="3" s="1"/>
  <c r="AA8" i="3" s="1"/>
  <c r="AG7" i="3"/>
  <c r="AF7" i="3"/>
  <c r="AE7" i="3"/>
  <c r="AD7" i="3"/>
  <c r="AC7" i="3"/>
  <c r="AB7" i="3" a="1"/>
  <c r="AB7" i="3" s="1"/>
  <c r="AA7" i="3" s="1"/>
  <c r="AG6" i="3"/>
  <c r="AF6" i="3"/>
  <c r="AE6" i="3"/>
  <c r="AD6" i="3"/>
  <c r="AC6" i="3"/>
  <c r="AB6" i="3" a="1"/>
  <c r="AB6" i="3" s="1"/>
  <c r="AA6" i="3" s="1"/>
  <c r="AF5" i="3"/>
  <c r="AE5" i="3"/>
  <c r="AD5" i="3"/>
  <c r="AC5" i="3"/>
  <c r="AB5" i="3"/>
  <c r="AA5" i="3"/>
  <c r="AF4" i="3"/>
  <c r="AE4" i="3"/>
  <c r="AD4" i="3"/>
  <c r="AC4" i="3"/>
  <c r="AA4" i="3"/>
  <c r="AG4" i="3" s="1"/>
  <c r="AG3" i="3"/>
  <c r="Z16" i="3"/>
  <c r="Y16" i="3"/>
  <c r="X16" i="3"/>
  <c r="W16" i="3"/>
  <c r="V16" i="3"/>
  <c r="U16" i="3" a="1"/>
  <c r="U16" i="3" s="1"/>
  <c r="T16" i="3" s="1"/>
  <c r="Z15" i="3"/>
  <c r="Y15" i="3"/>
  <c r="X15" i="3"/>
  <c r="W15" i="3"/>
  <c r="V15" i="3"/>
  <c r="U15" i="3" a="1"/>
  <c r="U15" i="3" s="1"/>
  <c r="T15" i="3" s="1"/>
  <c r="Z14" i="3"/>
  <c r="Y14" i="3"/>
  <c r="X14" i="3"/>
  <c r="W14" i="3"/>
  <c r="V14" i="3"/>
  <c r="U14" i="3" a="1"/>
  <c r="U14" i="3" s="1"/>
  <c r="T14" i="3" s="1"/>
  <c r="Z13" i="3"/>
  <c r="Y13" i="3"/>
  <c r="X13" i="3"/>
  <c r="W13" i="3"/>
  <c r="V13" i="3"/>
  <c r="U13" i="3" a="1"/>
  <c r="U13" i="3" s="1"/>
  <c r="T13" i="3" s="1"/>
  <c r="Z12" i="3"/>
  <c r="Y12" i="3"/>
  <c r="X12" i="3"/>
  <c r="W12" i="3"/>
  <c r="V12" i="3"/>
  <c r="U12" i="3" a="1"/>
  <c r="U12" i="3" s="1"/>
  <c r="T12" i="3" s="1"/>
  <c r="Z11" i="3"/>
  <c r="Y11" i="3"/>
  <c r="X11" i="3"/>
  <c r="W11" i="3"/>
  <c r="V11" i="3"/>
  <c r="U11" i="3" a="1"/>
  <c r="U11" i="3" s="1"/>
  <c r="T11" i="3" s="1"/>
  <c r="Z10" i="3"/>
  <c r="Y10" i="3"/>
  <c r="X10" i="3"/>
  <c r="W10" i="3"/>
  <c r="V10" i="3"/>
  <c r="U10" i="3" a="1"/>
  <c r="U10" i="3" s="1"/>
  <c r="T10" i="3" s="1"/>
  <c r="Z9" i="3"/>
  <c r="Y9" i="3"/>
  <c r="X9" i="3"/>
  <c r="W9" i="3"/>
  <c r="V9" i="3"/>
  <c r="U9" i="3" a="1"/>
  <c r="U9" i="3" s="1"/>
  <c r="T9" i="3" s="1"/>
  <c r="Z8" i="3"/>
  <c r="Y8" i="3"/>
  <c r="X8" i="3"/>
  <c r="W8" i="3"/>
  <c r="V8" i="3"/>
  <c r="U8" i="3" a="1"/>
  <c r="U8" i="3" s="1"/>
  <c r="T8" i="3" s="1"/>
  <c r="Z7" i="3"/>
  <c r="Y7" i="3"/>
  <c r="X7" i="3"/>
  <c r="W7" i="3"/>
  <c r="V7" i="3"/>
  <c r="U7" i="3" a="1"/>
  <c r="U7" i="3" s="1"/>
  <c r="T7" i="3" s="1"/>
  <c r="Z6" i="3"/>
  <c r="Z3" i="3" s="1"/>
  <c r="Y6" i="3"/>
  <c r="X6" i="3"/>
  <c r="W6" i="3"/>
  <c r="V6" i="3"/>
  <c r="U6" i="3" a="1"/>
  <c r="U6" i="3" s="1"/>
  <c r="T6" i="3" s="1"/>
  <c r="Y5" i="3"/>
  <c r="X5" i="3"/>
  <c r="W5" i="3"/>
  <c r="V5" i="3"/>
  <c r="U5" i="3"/>
  <c r="T5" i="3"/>
  <c r="Y4" i="3"/>
  <c r="X4" i="3"/>
  <c r="W4" i="3"/>
  <c r="V4" i="3"/>
  <c r="T4" i="3"/>
  <c r="Z4" i="3" s="1"/>
  <c r="S16" i="3"/>
  <c r="R16" i="3"/>
  <c r="Q16" i="3"/>
  <c r="P16" i="3"/>
  <c r="O16" i="3"/>
  <c r="N16" i="3" a="1"/>
  <c r="N16" i="3" s="1"/>
  <c r="M16" i="3" s="1"/>
  <c r="S15" i="3"/>
  <c r="R15" i="3"/>
  <c r="Q15" i="3"/>
  <c r="P15" i="3"/>
  <c r="O15" i="3"/>
  <c r="N15" i="3" a="1"/>
  <c r="N15" i="3" s="1"/>
  <c r="M15" i="3" s="1"/>
  <c r="S14" i="3"/>
  <c r="R14" i="3"/>
  <c r="Q14" i="3"/>
  <c r="P14" i="3"/>
  <c r="O14" i="3"/>
  <c r="N14" i="3" a="1"/>
  <c r="N14" i="3" s="1"/>
  <c r="M14" i="3" s="1"/>
  <c r="S13" i="3"/>
  <c r="R13" i="3"/>
  <c r="Q13" i="3"/>
  <c r="P13" i="3"/>
  <c r="O13" i="3"/>
  <c r="N13" i="3" a="1"/>
  <c r="N13" i="3" s="1"/>
  <c r="M13" i="3" s="1"/>
  <c r="S12" i="3"/>
  <c r="R12" i="3"/>
  <c r="Q12" i="3"/>
  <c r="P12" i="3"/>
  <c r="O12" i="3"/>
  <c r="N12" i="3" a="1"/>
  <c r="N12" i="3" s="1"/>
  <c r="M12" i="3" s="1"/>
  <c r="S11" i="3"/>
  <c r="R11" i="3"/>
  <c r="Q11" i="3"/>
  <c r="P11" i="3"/>
  <c r="O11" i="3"/>
  <c r="N11" i="3" a="1"/>
  <c r="N11" i="3" s="1"/>
  <c r="M11" i="3" s="1"/>
  <c r="S10" i="3"/>
  <c r="R10" i="3"/>
  <c r="Q10" i="3"/>
  <c r="P10" i="3"/>
  <c r="O10" i="3"/>
  <c r="N10" i="3" a="1"/>
  <c r="N10" i="3" s="1"/>
  <c r="M10" i="3" s="1"/>
  <c r="S9" i="3"/>
  <c r="R9" i="3"/>
  <c r="Q9" i="3"/>
  <c r="P9" i="3"/>
  <c r="O9" i="3"/>
  <c r="N9" i="3" a="1"/>
  <c r="N9" i="3" s="1"/>
  <c r="M9" i="3" s="1"/>
  <c r="S8" i="3"/>
  <c r="R8" i="3"/>
  <c r="Q8" i="3"/>
  <c r="P8" i="3"/>
  <c r="O8" i="3"/>
  <c r="N8" i="3" a="1"/>
  <c r="N8" i="3" s="1"/>
  <c r="M8" i="3" s="1"/>
  <c r="S7" i="3"/>
  <c r="R7" i="3"/>
  <c r="Q7" i="3"/>
  <c r="P7" i="3"/>
  <c r="O7" i="3"/>
  <c r="N7" i="3" a="1"/>
  <c r="N7" i="3" s="1"/>
  <c r="M7" i="3" s="1"/>
  <c r="S6" i="3"/>
  <c r="R6" i="3"/>
  <c r="Q6" i="3"/>
  <c r="P6" i="3"/>
  <c r="O6" i="3"/>
  <c r="N6" i="3" a="1"/>
  <c r="N6" i="3" s="1"/>
  <c r="M6" i="3" s="1"/>
  <c r="R5" i="3"/>
  <c r="Q5" i="3"/>
  <c r="P5" i="3"/>
  <c r="O5" i="3"/>
  <c r="N5" i="3"/>
  <c r="M5" i="3"/>
  <c r="R4" i="3"/>
  <c r="Q4" i="3"/>
  <c r="P4" i="3"/>
  <c r="O4" i="3"/>
  <c r="M4" i="3"/>
  <c r="S4" i="3" s="1"/>
  <c r="S3" i="3"/>
  <c r="AU2002" i="3"/>
  <c r="AU2001" i="3"/>
  <c r="AU2000" i="3"/>
  <c r="AU1999" i="3"/>
  <c r="AU1998" i="3"/>
  <c r="AU1997" i="3"/>
  <c r="AU1996" i="3"/>
  <c r="AU1995" i="3"/>
  <c r="AU1994" i="3"/>
  <c r="AU1993" i="3"/>
  <c r="AU1992" i="3"/>
  <c r="AU1991" i="3"/>
  <c r="AU1990" i="3"/>
  <c r="AU1989" i="3"/>
  <c r="AU1988" i="3"/>
  <c r="AU1987" i="3"/>
  <c r="AU1986" i="3"/>
  <c r="AU1985" i="3"/>
  <c r="AU1984" i="3"/>
  <c r="AU1983" i="3"/>
  <c r="AU1982" i="3"/>
  <c r="AU1981" i="3"/>
  <c r="AU1980" i="3"/>
  <c r="AU1979" i="3"/>
  <c r="AU1978" i="3"/>
  <c r="AU1977" i="3"/>
  <c r="AU1976" i="3"/>
  <c r="AU1975" i="3"/>
  <c r="AU1974" i="3"/>
  <c r="AU1973" i="3"/>
  <c r="AU1972" i="3"/>
  <c r="AU1971" i="3"/>
  <c r="AU1970" i="3"/>
  <c r="AU1969" i="3"/>
  <c r="AU1968" i="3"/>
  <c r="AU1967" i="3"/>
  <c r="AU1966" i="3"/>
  <c r="AU1965" i="3"/>
  <c r="AU1964" i="3"/>
  <c r="AU1963" i="3"/>
  <c r="AU1962" i="3"/>
  <c r="AU1961" i="3"/>
  <c r="AU1960" i="3"/>
  <c r="AU1959" i="3"/>
  <c r="AU1958" i="3"/>
  <c r="AU1957" i="3"/>
  <c r="AU1956" i="3"/>
  <c r="AU1955" i="3"/>
  <c r="AU1954" i="3"/>
  <c r="AU1953" i="3"/>
  <c r="AU1952" i="3"/>
  <c r="AU1951" i="3"/>
  <c r="AU1950" i="3"/>
  <c r="AU1949" i="3"/>
  <c r="AU1948" i="3"/>
  <c r="AU1947" i="3"/>
  <c r="AU1946" i="3"/>
  <c r="AU1945" i="3"/>
  <c r="AU1944" i="3"/>
  <c r="AU1943" i="3"/>
  <c r="AU1942" i="3"/>
  <c r="AU1941" i="3"/>
  <c r="AU1940" i="3"/>
  <c r="AU1939" i="3"/>
  <c r="AU1938" i="3"/>
  <c r="AU1937" i="3"/>
  <c r="AU1936" i="3"/>
  <c r="AU1935" i="3"/>
  <c r="AU1934" i="3"/>
  <c r="AU1933" i="3"/>
  <c r="AU1932" i="3"/>
  <c r="AU1931" i="3"/>
  <c r="AU1930" i="3"/>
  <c r="AU1929" i="3"/>
  <c r="AU1928" i="3"/>
  <c r="AU1927" i="3"/>
  <c r="AU1926" i="3"/>
  <c r="AU1925" i="3"/>
  <c r="AU1924" i="3"/>
  <c r="AU1923" i="3"/>
  <c r="AU1922" i="3"/>
  <c r="AU1921" i="3"/>
  <c r="AU1920" i="3"/>
  <c r="AU1919" i="3"/>
  <c r="AU1918" i="3"/>
  <c r="AU1917" i="3"/>
  <c r="AU1916" i="3"/>
  <c r="AU1915" i="3"/>
  <c r="AU1914" i="3"/>
  <c r="AU1913" i="3"/>
  <c r="AU1912" i="3"/>
  <c r="AU1911" i="3"/>
  <c r="AU1910" i="3"/>
  <c r="AU1909" i="3"/>
  <c r="AU1908" i="3"/>
  <c r="AU1907" i="3"/>
  <c r="AU1906" i="3"/>
  <c r="AU1905" i="3"/>
  <c r="AU1904" i="3"/>
  <c r="AU1903" i="3"/>
  <c r="AU1902" i="3"/>
  <c r="AU1901" i="3"/>
  <c r="AU1900" i="3"/>
  <c r="AU1899" i="3"/>
  <c r="AU1898" i="3"/>
  <c r="AU1897" i="3"/>
  <c r="AU1896" i="3"/>
  <c r="AU1895" i="3"/>
  <c r="AU1894" i="3"/>
  <c r="AU1893" i="3"/>
  <c r="AU1892" i="3"/>
  <c r="AU1891" i="3"/>
  <c r="AU1890" i="3"/>
  <c r="AU1889" i="3"/>
  <c r="AU1888" i="3"/>
  <c r="AU1887" i="3"/>
  <c r="AU1886" i="3"/>
  <c r="AU1885" i="3"/>
  <c r="AU1884" i="3"/>
  <c r="AU1883" i="3"/>
  <c r="AU1882" i="3"/>
  <c r="AU1881" i="3"/>
  <c r="AU1880" i="3"/>
  <c r="AU1879" i="3"/>
  <c r="AU1878" i="3"/>
  <c r="AU1877" i="3"/>
  <c r="AU1876" i="3"/>
  <c r="AU1875" i="3"/>
  <c r="AU1874" i="3"/>
  <c r="AU1873" i="3"/>
  <c r="AU1872" i="3"/>
  <c r="AU1871" i="3"/>
  <c r="AU1870" i="3"/>
  <c r="AU1869" i="3"/>
  <c r="AU1868" i="3"/>
  <c r="AU1867" i="3"/>
  <c r="AU1866" i="3"/>
  <c r="AU1865" i="3"/>
  <c r="AU1864" i="3"/>
  <c r="AU1863" i="3"/>
  <c r="AU1862" i="3"/>
  <c r="AU1861" i="3"/>
  <c r="AU1860" i="3"/>
  <c r="AU1859" i="3"/>
  <c r="AU1858" i="3"/>
  <c r="AU1857" i="3"/>
  <c r="AU1856" i="3"/>
  <c r="AU1855" i="3"/>
  <c r="AU1854" i="3"/>
  <c r="AU1853" i="3"/>
  <c r="AU1852" i="3"/>
  <c r="AU1851" i="3"/>
  <c r="AU1850" i="3"/>
  <c r="AU1849" i="3"/>
  <c r="AU1848" i="3"/>
  <c r="AU1847" i="3"/>
  <c r="AU1846" i="3"/>
  <c r="AU1845" i="3"/>
  <c r="AU1844" i="3"/>
  <c r="AU1843" i="3"/>
  <c r="AU1842" i="3"/>
  <c r="AU1841" i="3"/>
  <c r="AU1840" i="3"/>
  <c r="AU1839" i="3"/>
  <c r="AU1838" i="3"/>
  <c r="AU1837" i="3"/>
  <c r="AU1836" i="3"/>
  <c r="AU1835" i="3"/>
  <c r="AU1834" i="3"/>
  <c r="AU1833" i="3"/>
  <c r="AU1832" i="3"/>
  <c r="AU1831" i="3"/>
  <c r="AU1830" i="3"/>
  <c r="AU1829" i="3"/>
  <c r="AU1828" i="3"/>
  <c r="AU1827" i="3"/>
  <c r="AU1826" i="3"/>
  <c r="AU1825" i="3"/>
  <c r="AU1824" i="3"/>
  <c r="AU1823" i="3"/>
  <c r="AU1822" i="3"/>
  <c r="AU1821" i="3"/>
  <c r="AU1820" i="3"/>
  <c r="AU1819" i="3"/>
  <c r="AU1818" i="3"/>
  <c r="AU1817" i="3"/>
  <c r="AU1816" i="3"/>
  <c r="AU1815" i="3"/>
  <c r="AU1814" i="3"/>
  <c r="AU1813" i="3"/>
  <c r="AU1812" i="3"/>
  <c r="AU1811" i="3"/>
  <c r="AU1810" i="3"/>
  <c r="AU1809" i="3"/>
  <c r="AU1808" i="3"/>
  <c r="AU1807" i="3"/>
  <c r="AU1806" i="3"/>
  <c r="AU1805" i="3"/>
  <c r="AU1804" i="3"/>
  <c r="AU1803" i="3"/>
  <c r="AU1802" i="3"/>
  <c r="AU1801" i="3"/>
  <c r="AU1800" i="3"/>
  <c r="AU1799" i="3"/>
  <c r="AU1798" i="3"/>
  <c r="AU1797" i="3"/>
  <c r="AU1796" i="3"/>
  <c r="AU1795" i="3"/>
  <c r="AU1794" i="3"/>
  <c r="AU1793" i="3"/>
  <c r="AU1792" i="3"/>
  <c r="AU1791" i="3"/>
  <c r="AU1790" i="3"/>
  <c r="AU1789" i="3"/>
  <c r="AU1788" i="3"/>
  <c r="AU1787" i="3"/>
  <c r="AU1786" i="3"/>
  <c r="AU1785" i="3"/>
  <c r="AU1784" i="3"/>
  <c r="AU1783" i="3"/>
  <c r="AU1782" i="3"/>
  <c r="AU1781" i="3"/>
  <c r="AU1780" i="3"/>
  <c r="AU1779" i="3"/>
  <c r="AU1778" i="3"/>
  <c r="AU1777" i="3"/>
  <c r="AU1776" i="3"/>
  <c r="AU1775" i="3"/>
  <c r="AU1774" i="3"/>
  <c r="AU1773" i="3"/>
  <c r="AU1772" i="3"/>
  <c r="AU1771" i="3"/>
  <c r="AU1770" i="3"/>
  <c r="AU1769" i="3"/>
  <c r="AU1768" i="3"/>
  <c r="AU1767" i="3"/>
  <c r="AU1766" i="3"/>
  <c r="AU1765" i="3"/>
  <c r="AU1764" i="3"/>
  <c r="AU1763" i="3"/>
  <c r="AU1762" i="3"/>
  <c r="AU1761" i="3"/>
  <c r="AU1760" i="3"/>
  <c r="AU1759" i="3"/>
  <c r="AU1758" i="3"/>
  <c r="AU1757" i="3"/>
  <c r="AU1756" i="3"/>
  <c r="AU1755" i="3"/>
  <c r="AU1754" i="3"/>
  <c r="AU1753" i="3"/>
  <c r="AU1752" i="3"/>
  <c r="AU1751" i="3"/>
  <c r="AU1750" i="3"/>
  <c r="AU1749" i="3"/>
  <c r="AU1748" i="3"/>
  <c r="AU1747" i="3"/>
  <c r="AU1746" i="3"/>
  <c r="AU1745" i="3"/>
  <c r="AU1744" i="3"/>
  <c r="AU1743" i="3"/>
  <c r="AU1742" i="3"/>
  <c r="AU1741" i="3"/>
  <c r="AU1740" i="3"/>
  <c r="AU1739" i="3"/>
  <c r="AU1738" i="3"/>
  <c r="AU1737" i="3"/>
  <c r="AU1736" i="3"/>
  <c r="AU1735" i="3"/>
  <c r="AU1734" i="3"/>
  <c r="AU1733" i="3"/>
  <c r="AU1732" i="3"/>
  <c r="AU1731" i="3"/>
  <c r="AU1730" i="3"/>
  <c r="AU1729" i="3"/>
  <c r="AU1728" i="3"/>
  <c r="AU1727" i="3"/>
  <c r="AU1726" i="3"/>
  <c r="AU1725" i="3"/>
  <c r="AU1724" i="3"/>
  <c r="AU1723" i="3"/>
  <c r="AU1722" i="3"/>
  <c r="AU1721" i="3"/>
  <c r="AU1720" i="3"/>
  <c r="AU1719" i="3"/>
  <c r="AU1718" i="3"/>
  <c r="AU1717" i="3"/>
  <c r="AU1716" i="3"/>
  <c r="AU1715" i="3"/>
  <c r="AU1714" i="3"/>
  <c r="AU1713" i="3"/>
  <c r="AU1712" i="3"/>
  <c r="AU1711" i="3"/>
  <c r="AU1710" i="3"/>
  <c r="AU1709" i="3"/>
  <c r="AU1708" i="3"/>
  <c r="AU1707" i="3"/>
  <c r="AU1706" i="3"/>
  <c r="AU1705" i="3"/>
  <c r="AU1704" i="3"/>
  <c r="AU1703" i="3"/>
  <c r="AU1702" i="3"/>
  <c r="AU1701" i="3"/>
  <c r="AU1700" i="3"/>
  <c r="AU1699" i="3"/>
  <c r="AU1698" i="3"/>
  <c r="AU1697" i="3"/>
  <c r="AU1696" i="3"/>
  <c r="AU1695" i="3"/>
  <c r="AU1694" i="3"/>
  <c r="AU1693" i="3"/>
  <c r="AU1692" i="3"/>
  <c r="AU1691" i="3"/>
  <c r="AU1690" i="3"/>
  <c r="AU1689" i="3"/>
  <c r="AU1688" i="3"/>
  <c r="AU1687" i="3"/>
  <c r="AU1686" i="3"/>
  <c r="AU1685" i="3"/>
  <c r="AU1684" i="3"/>
  <c r="AU1683" i="3"/>
  <c r="AU1682" i="3"/>
  <c r="AU1681" i="3"/>
  <c r="AU1680" i="3"/>
  <c r="AU1679" i="3"/>
  <c r="AU1678" i="3"/>
  <c r="AU1677" i="3"/>
  <c r="AU1676" i="3"/>
  <c r="AU1675" i="3"/>
  <c r="AU1674" i="3"/>
  <c r="AU1673" i="3"/>
  <c r="AU1672" i="3"/>
  <c r="AU1671" i="3"/>
  <c r="AU1670" i="3"/>
  <c r="AU1669" i="3"/>
  <c r="AU1668" i="3"/>
  <c r="AU1667" i="3"/>
  <c r="AU1666" i="3"/>
  <c r="AU1665" i="3"/>
  <c r="AU1664" i="3"/>
  <c r="AU1663" i="3"/>
  <c r="AU1662" i="3"/>
  <c r="AU1661" i="3"/>
  <c r="AU1660" i="3"/>
  <c r="AU1659" i="3"/>
  <c r="AU1658" i="3"/>
  <c r="AU1657" i="3"/>
  <c r="AU1656" i="3"/>
  <c r="AU1655" i="3"/>
  <c r="AU1654" i="3"/>
  <c r="AU1653" i="3"/>
  <c r="AU1652" i="3"/>
  <c r="AU1651" i="3"/>
  <c r="AU1650" i="3"/>
  <c r="AU1649" i="3"/>
  <c r="AU1648" i="3"/>
  <c r="AU1647" i="3"/>
  <c r="AU1646" i="3"/>
  <c r="AU1645" i="3"/>
  <c r="AU1644" i="3"/>
  <c r="AU1643" i="3"/>
  <c r="AU1642" i="3"/>
  <c r="AU1641" i="3"/>
  <c r="AU1640" i="3"/>
  <c r="AU1639" i="3"/>
  <c r="AU1638" i="3"/>
  <c r="AU1637" i="3"/>
  <c r="AU1636" i="3"/>
  <c r="AU1635" i="3"/>
  <c r="AU1634" i="3"/>
  <c r="AU1633" i="3"/>
  <c r="AU1632" i="3"/>
  <c r="AU1631" i="3"/>
  <c r="AU1630" i="3"/>
  <c r="AU1629" i="3"/>
  <c r="AU1628" i="3"/>
  <c r="AU1627" i="3"/>
  <c r="AU1626" i="3"/>
  <c r="AU1625" i="3"/>
  <c r="AU1624" i="3"/>
  <c r="AU1623" i="3"/>
  <c r="AU1622" i="3"/>
  <c r="AU1621" i="3"/>
  <c r="AU1620" i="3"/>
  <c r="AU1619" i="3"/>
  <c r="AU1618" i="3"/>
  <c r="AU1617" i="3"/>
  <c r="AU1616" i="3"/>
  <c r="AU1615" i="3"/>
  <c r="AU1614" i="3"/>
  <c r="AU1613" i="3"/>
  <c r="AU1612" i="3"/>
  <c r="AU1611" i="3"/>
  <c r="AU1610" i="3"/>
  <c r="AU1609" i="3"/>
  <c r="AU1608" i="3"/>
  <c r="AU1607" i="3"/>
  <c r="AU1606" i="3"/>
  <c r="AU1605" i="3"/>
  <c r="AU1604" i="3"/>
  <c r="AU1603" i="3"/>
  <c r="AU1602" i="3"/>
  <c r="AU1601" i="3"/>
  <c r="AU1600" i="3"/>
  <c r="AU1599" i="3"/>
  <c r="AU1598" i="3"/>
  <c r="AU1597" i="3"/>
  <c r="AU1596" i="3"/>
  <c r="AU1595" i="3"/>
  <c r="AU1594" i="3"/>
  <c r="AU1593" i="3"/>
  <c r="AU1592" i="3"/>
  <c r="AU1591" i="3"/>
  <c r="AU1590" i="3"/>
  <c r="AU1589" i="3"/>
  <c r="AU1588" i="3"/>
  <c r="AU1587" i="3"/>
  <c r="AU1586" i="3"/>
  <c r="AU1585" i="3"/>
  <c r="AU1584" i="3"/>
  <c r="AU1583" i="3"/>
  <c r="AU1582" i="3"/>
  <c r="AU1581" i="3"/>
  <c r="AU1580" i="3"/>
  <c r="AU1579" i="3"/>
  <c r="AU1578" i="3"/>
  <c r="AU1577" i="3"/>
  <c r="AU1576" i="3"/>
  <c r="AU1575" i="3"/>
  <c r="AU1574" i="3"/>
  <c r="AU1573" i="3"/>
  <c r="AU1572" i="3"/>
  <c r="AU1571" i="3"/>
  <c r="AU1570" i="3"/>
  <c r="AU1569" i="3"/>
  <c r="AU1568" i="3"/>
  <c r="AU1567" i="3"/>
  <c r="AU1566" i="3"/>
  <c r="AU1565" i="3"/>
  <c r="AU1564" i="3"/>
  <c r="AU1563" i="3"/>
  <c r="AU1562" i="3"/>
  <c r="AU1561" i="3"/>
  <c r="AU1560" i="3"/>
  <c r="AU1559" i="3"/>
  <c r="AU1558" i="3"/>
  <c r="AU1557" i="3"/>
  <c r="AU1556" i="3"/>
  <c r="AU1555" i="3"/>
  <c r="AU1554" i="3"/>
  <c r="AU1553" i="3"/>
  <c r="AU1552" i="3"/>
  <c r="AU1551" i="3"/>
  <c r="AU1550" i="3"/>
  <c r="AU1549" i="3"/>
  <c r="AU1548" i="3"/>
  <c r="AU1547" i="3"/>
  <c r="AU1546" i="3"/>
  <c r="AU1545" i="3"/>
  <c r="AU1544" i="3"/>
  <c r="AU1543" i="3"/>
  <c r="AU1542" i="3"/>
  <c r="AU1541" i="3"/>
  <c r="AU1540" i="3"/>
  <c r="AU1539" i="3"/>
  <c r="AU1538" i="3"/>
  <c r="AU1537" i="3"/>
  <c r="AU1536" i="3"/>
  <c r="AU1535" i="3"/>
  <c r="AU1534" i="3"/>
  <c r="AU1533" i="3"/>
  <c r="AU1532" i="3"/>
  <c r="AU1531" i="3"/>
  <c r="AU1530" i="3"/>
  <c r="AU1529" i="3"/>
  <c r="AU1528" i="3"/>
  <c r="AU1527" i="3"/>
  <c r="AU1526" i="3"/>
  <c r="AU1525" i="3"/>
  <c r="AU1524" i="3"/>
  <c r="AU1523" i="3"/>
  <c r="AU1522" i="3"/>
  <c r="AU1521" i="3"/>
  <c r="AU1520" i="3"/>
  <c r="AU1519" i="3"/>
  <c r="AU1518" i="3"/>
  <c r="AU1517" i="3"/>
  <c r="AU1516" i="3"/>
  <c r="AU1515" i="3"/>
  <c r="AU1514" i="3"/>
  <c r="AU1513" i="3"/>
  <c r="AU1512" i="3"/>
  <c r="AU1511" i="3"/>
  <c r="AU1510" i="3"/>
  <c r="AU1509" i="3"/>
  <c r="AU1508" i="3"/>
  <c r="AU1507" i="3"/>
  <c r="AU1506" i="3"/>
  <c r="AU1505" i="3"/>
  <c r="AU1504" i="3"/>
  <c r="AU1503" i="3"/>
  <c r="AU1502" i="3"/>
  <c r="AU1501" i="3"/>
  <c r="AU1500" i="3"/>
  <c r="AU1499" i="3"/>
  <c r="AU1498" i="3"/>
  <c r="AU1497" i="3"/>
  <c r="AU1496" i="3"/>
  <c r="AU1495" i="3"/>
  <c r="AU1494" i="3"/>
  <c r="AU1493" i="3"/>
  <c r="AU1492" i="3"/>
  <c r="AU1491" i="3"/>
  <c r="AU1490" i="3"/>
  <c r="AU1489" i="3"/>
  <c r="AU1488" i="3"/>
  <c r="AU1487" i="3"/>
  <c r="AU1486" i="3"/>
  <c r="AU1485" i="3"/>
  <c r="AU1484" i="3"/>
  <c r="AU1483" i="3"/>
  <c r="AU1482" i="3"/>
  <c r="AU1481" i="3"/>
  <c r="AU1480" i="3"/>
  <c r="AU1479" i="3"/>
  <c r="AU1478" i="3"/>
  <c r="AU1477" i="3"/>
  <c r="AU1476" i="3"/>
  <c r="AU1475" i="3"/>
  <c r="AU1474" i="3"/>
  <c r="AU1473" i="3"/>
  <c r="AU1472" i="3"/>
  <c r="AU1471" i="3"/>
  <c r="AU1470" i="3"/>
  <c r="AU1469" i="3"/>
  <c r="AU1468" i="3"/>
  <c r="AU1467" i="3"/>
  <c r="AU1466" i="3"/>
  <c r="AU1465" i="3"/>
  <c r="AU1464" i="3"/>
  <c r="AU1463" i="3"/>
  <c r="AU1462" i="3"/>
  <c r="AU1461" i="3"/>
  <c r="AU1460" i="3"/>
  <c r="AU1459" i="3"/>
  <c r="AU1458" i="3"/>
  <c r="AU1457" i="3"/>
  <c r="AU1456" i="3"/>
  <c r="AU1455" i="3"/>
  <c r="AU1454" i="3"/>
  <c r="AU1453" i="3"/>
  <c r="AU1452" i="3"/>
  <c r="AU1451" i="3"/>
  <c r="AU1450" i="3"/>
  <c r="AU1449" i="3"/>
  <c r="AU1448" i="3"/>
  <c r="AU1447" i="3"/>
  <c r="AU1446" i="3"/>
  <c r="AU1445" i="3"/>
  <c r="AU1444" i="3"/>
  <c r="AU1443" i="3"/>
  <c r="AU1442" i="3"/>
  <c r="AU1441" i="3"/>
  <c r="AU1440" i="3"/>
  <c r="AU1439" i="3"/>
  <c r="AU1438" i="3"/>
  <c r="AU1437" i="3"/>
  <c r="AU1436" i="3"/>
  <c r="AU1435" i="3"/>
  <c r="AU1434" i="3"/>
  <c r="AU1433" i="3"/>
  <c r="AU1432" i="3"/>
  <c r="AU1431" i="3"/>
  <c r="AU1430" i="3"/>
  <c r="AU1429" i="3"/>
  <c r="AU1428" i="3"/>
  <c r="AU1427" i="3"/>
  <c r="AU1426" i="3"/>
  <c r="AU1425" i="3"/>
  <c r="AU1424" i="3"/>
  <c r="AU1423" i="3"/>
  <c r="AU1422" i="3"/>
  <c r="AU1421" i="3"/>
  <c r="AU1420" i="3"/>
  <c r="AU1419" i="3"/>
  <c r="AU1418" i="3"/>
  <c r="AU1417" i="3"/>
  <c r="AU1416" i="3"/>
  <c r="AU1415" i="3"/>
  <c r="AU1414" i="3"/>
  <c r="AU1413" i="3"/>
  <c r="AU1412" i="3"/>
  <c r="AU1411" i="3"/>
  <c r="AU1410" i="3"/>
  <c r="AU1409" i="3"/>
  <c r="AU1408" i="3"/>
  <c r="AU1407" i="3"/>
  <c r="AU1406" i="3"/>
  <c r="AU1405" i="3"/>
  <c r="AU1404" i="3"/>
  <c r="AU1403" i="3"/>
  <c r="AU1402" i="3"/>
  <c r="AU1401" i="3"/>
  <c r="AU1400" i="3"/>
  <c r="AU1399" i="3"/>
  <c r="AU1398" i="3"/>
  <c r="AU1397" i="3"/>
  <c r="AU1396" i="3"/>
  <c r="AU1395" i="3"/>
  <c r="AU1394" i="3"/>
  <c r="AU1393" i="3"/>
  <c r="AU1392" i="3"/>
  <c r="AU1391" i="3"/>
  <c r="AU1390" i="3"/>
  <c r="AU1389" i="3"/>
  <c r="AU1388" i="3"/>
  <c r="AU1387" i="3"/>
  <c r="AU1386" i="3"/>
  <c r="AU1385" i="3"/>
  <c r="AU1384" i="3"/>
  <c r="AU1383" i="3"/>
  <c r="AU1382" i="3"/>
  <c r="AU1381" i="3"/>
  <c r="AU1380" i="3"/>
  <c r="AU1379" i="3"/>
  <c r="AU1378" i="3"/>
  <c r="AU1377" i="3"/>
  <c r="AU1376" i="3"/>
  <c r="AU1375" i="3"/>
  <c r="AU1374" i="3"/>
  <c r="AU1373" i="3"/>
  <c r="AU1372" i="3"/>
  <c r="AU1371" i="3"/>
  <c r="AU1370" i="3"/>
  <c r="AU1369" i="3"/>
  <c r="AU1368" i="3"/>
  <c r="AU1367" i="3"/>
  <c r="AU1366" i="3"/>
  <c r="AU1365" i="3"/>
  <c r="AU1364" i="3"/>
  <c r="AU1363" i="3"/>
  <c r="AU1362" i="3"/>
  <c r="AU1361" i="3"/>
  <c r="AU1360" i="3"/>
  <c r="AU1359" i="3"/>
  <c r="AU1358" i="3"/>
  <c r="AU1357" i="3"/>
  <c r="AU1356" i="3"/>
  <c r="AU1355" i="3"/>
  <c r="AU1354" i="3"/>
  <c r="AU1353" i="3"/>
  <c r="AU1352" i="3"/>
  <c r="AU1351" i="3"/>
  <c r="AU1350" i="3"/>
  <c r="AU1349" i="3"/>
  <c r="AU1348" i="3"/>
  <c r="AU1347" i="3"/>
  <c r="AU1346" i="3"/>
  <c r="AU1345" i="3"/>
  <c r="AU1344" i="3"/>
  <c r="AU1343" i="3"/>
  <c r="AU1342" i="3"/>
  <c r="AU1341" i="3"/>
  <c r="AU1340" i="3"/>
  <c r="AU1339" i="3"/>
  <c r="AU1338" i="3"/>
  <c r="AU1337" i="3"/>
  <c r="AU1336" i="3"/>
  <c r="AU1335" i="3"/>
  <c r="AU1334" i="3"/>
  <c r="AU1333" i="3"/>
  <c r="AU1332" i="3"/>
  <c r="AU1331" i="3"/>
  <c r="AU1330" i="3"/>
  <c r="AU1329" i="3"/>
  <c r="AU1328" i="3"/>
  <c r="AU1327" i="3"/>
  <c r="AU1326" i="3"/>
  <c r="AU1325" i="3"/>
  <c r="AU1324" i="3"/>
  <c r="AU1323" i="3"/>
  <c r="AU1322" i="3"/>
  <c r="AU1321" i="3"/>
  <c r="AU1320" i="3"/>
  <c r="AU1319" i="3"/>
  <c r="AU1318" i="3"/>
  <c r="AU1317" i="3"/>
  <c r="AU1316" i="3"/>
  <c r="AU1315" i="3"/>
  <c r="AU1314" i="3"/>
  <c r="AU1313" i="3"/>
  <c r="AU1312" i="3"/>
  <c r="AU1311" i="3"/>
  <c r="AU1310" i="3"/>
  <c r="AU1309" i="3"/>
  <c r="AU1308" i="3"/>
  <c r="AU1307" i="3"/>
  <c r="AU1306" i="3"/>
  <c r="AU1305" i="3"/>
  <c r="AU1304" i="3"/>
  <c r="AU1303" i="3"/>
  <c r="AU1302" i="3"/>
  <c r="AU1301" i="3"/>
  <c r="AU1300" i="3"/>
  <c r="AU1299" i="3"/>
  <c r="AU1298" i="3"/>
  <c r="AU1297" i="3"/>
  <c r="AU1296" i="3"/>
  <c r="AU1295" i="3"/>
  <c r="AU1294" i="3"/>
  <c r="AU1293" i="3"/>
  <c r="AU1292" i="3"/>
  <c r="AU1291" i="3"/>
  <c r="AU1290" i="3"/>
  <c r="AU1289" i="3"/>
  <c r="AU1288" i="3"/>
  <c r="AU1287" i="3"/>
  <c r="AU1286" i="3"/>
  <c r="AU1285" i="3"/>
  <c r="AU1284" i="3"/>
  <c r="AU1283" i="3"/>
  <c r="AU1282" i="3"/>
  <c r="AU1281" i="3"/>
  <c r="AU1280" i="3"/>
  <c r="AU1279" i="3"/>
  <c r="AU1278" i="3"/>
  <c r="AU1277" i="3"/>
  <c r="AU1276" i="3"/>
  <c r="AU1275" i="3"/>
  <c r="AU1274" i="3"/>
  <c r="AU1273" i="3"/>
  <c r="AU1272" i="3"/>
  <c r="AU1271" i="3"/>
  <c r="AU1270" i="3"/>
  <c r="AU1269" i="3"/>
  <c r="AU1268" i="3"/>
  <c r="AU1267" i="3"/>
  <c r="AU1266" i="3"/>
  <c r="AU1265" i="3"/>
  <c r="AU1264" i="3"/>
  <c r="AU1263" i="3"/>
  <c r="AU1262" i="3"/>
  <c r="AU1261" i="3"/>
  <c r="AU1260" i="3"/>
  <c r="AU1259" i="3"/>
  <c r="AU1258" i="3"/>
  <c r="AU1257" i="3"/>
  <c r="AU1256" i="3"/>
  <c r="AU1255" i="3"/>
  <c r="AU1254" i="3"/>
  <c r="AU1253" i="3"/>
  <c r="AU1252" i="3"/>
  <c r="AU1251" i="3"/>
  <c r="AU1250" i="3"/>
  <c r="AU1249" i="3"/>
  <c r="AU1248" i="3"/>
  <c r="AU1247" i="3"/>
  <c r="AU1246" i="3"/>
  <c r="AU1245" i="3"/>
  <c r="AU1244" i="3"/>
  <c r="AU1243" i="3"/>
  <c r="AU1242" i="3"/>
  <c r="AU1241" i="3"/>
  <c r="AU1240" i="3"/>
  <c r="AU1239" i="3"/>
  <c r="AU1238" i="3"/>
  <c r="AU1237" i="3"/>
  <c r="AU1236" i="3"/>
  <c r="AU1235" i="3"/>
  <c r="AU1234" i="3"/>
  <c r="AU1233" i="3"/>
  <c r="AU1232" i="3"/>
  <c r="AU1231" i="3"/>
  <c r="AU1230" i="3"/>
  <c r="AU1229" i="3"/>
  <c r="AU1228" i="3"/>
  <c r="AU1227" i="3"/>
  <c r="AU1226" i="3"/>
  <c r="AU1225" i="3"/>
  <c r="AU1224" i="3"/>
  <c r="AU1223" i="3"/>
  <c r="AU1222" i="3"/>
  <c r="AU1221" i="3"/>
  <c r="AU1220" i="3"/>
  <c r="AU1219" i="3"/>
  <c r="AU1218" i="3"/>
  <c r="AU1217" i="3"/>
  <c r="AU1216" i="3"/>
  <c r="AU1215" i="3"/>
  <c r="AU1214" i="3"/>
  <c r="AU1213" i="3"/>
  <c r="AU1212" i="3"/>
  <c r="AU1211" i="3"/>
  <c r="AU1210" i="3"/>
  <c r="AU1209" i="3"/>
  <c r="AU1208" i="3"/>
  <c r="AU1207" i="3"/>
  <c r="AU1206" i="3"/>
  <c r="AU1205" i="3"/>
  <c r="AU1204" i="3"/>
  <c r="AU1203" i="3"/>
  <c r="AU1202" i="3"/>
  <c r="AU1201" i="3"/>
  <c r="AU1200" i="3"/>
  <c r="AU1199" i="3"/>
  <c r="AU1198" i="3"/>
  <c r="AU1197" i="3"/>
  <c r="AU1196" i="3"/>
  <c r="AU1195" i="3"/>
  <c r="AU1194" i="3"/>
  <c r="AU1193" i="3"/>
  <c r="AU1192" i="3"/>
  <c r="AU1191" i="3"/>
  <c r="AU1190" i="3"/>
  <c r="AU1189" i="3"/>
  <c r="AU1188" i="3"/>
  <c r="AU1187" i="3"/>
  <c r="AU1186" i="3"/>
  <c r="AU1185" i="3"/>
  <c r="AU1184" i="3"/>
  <c r="AU1183" i="3"/>
  <c r="AU1182" i="3"/>
  <c r="AU1181" i="3"/>
  <c r="AU1180" i="3"/>
  <c r="AU1179" i="3"/>
  <c r="AU1178" i="3"/>
  <c r="AU1177" i="3"/>
  <c r="AU1176" i="3"/>
  <c r="AU1175" i="3"/>
  <c r="AU1174" i="3"/>
  <c r="AU1173" i="3"/>
  <c r="AU1172" i="3"/>
  <c r="AU1171" i="3"/>
  <c r="AU1170" i="3"/>
  <c r="AU1169" i="3"/>
  <c r="AU1168" i="3"/>
  <c r="AU1167" i="3"/>
  <c r="AU1166" i="3"/>
  <c r="AU1165" i="3"/>
  <c r="AU1164" i="3"/>
  <c r="AU1163" i="3"/>
  <c r="AU1162" i="3"/>
  <c r="AU1161" i="3"/>
  <c r="AU1160" i="3"/>
  <c r="AU1159" i="3"/>
  <c r="AU1158" i="3"/>
  <c r="AU1157" i="3"/>
  <c r="AU1156" i="3"/>
  <c r="AU1155" i="3"/>
  <c r="AU1154" i="3"/>
  <c r="AU1153" i="3"/>
  <c r="AU1152" i="3"/>
  <c r="AU1151" i="3"/>
  <c r="AU1150" i="3"/>
  <c r="AU1149" i="3"/>
  <c r="AU1148" i="3"/>
  <c r="AU1147" i="3"/>
  <c r="AU1146" i="3"/>
  <c r="AU1145" i="3"/>
  <c r="AU1144" i="3"/>
  <c r="AU1143" i="3"/>
  <c r="AU1142" i="3"/>
  <c r="AU1141" i="3"/>
  <c r="AU1140" i="3"/>
  <c r="AU1139" i="3"/>
  <c r="AU1138" i="3"/>
  <c r="AU1137" i="3"/>
  <c r="AU1136" i="3"/>
  <c r="AU1135" i="3"/>
  <c r="AU1134" i="3"/>
  <c r="AU1133" i="3"/>
  <c r="AU1132" i="3"/>
  <c r="AU1131" i="3"/>
  <c r="AU1130" i="3"/>
  <c r="AU1129" i="3"/>
  <c r="AU1128" i="3"/>
  <c r="AU1127" i="3"/>
  <c r="AU1126" i="3"/>
  <c r="AU1125" i="3"/>
  <c r="AU1124" i="3"/>
  <c r="AU1123" i="3"/>
  <c r="AU1122" i="3"/>
  <c r="AU1121" i="3"/>
  <c r="AU1120" i="3"/>
  <c r="AU1119" i="3"/>
  <c r="AU1118" i="3"/>
  <c r="AU1117" i="3"/>
  <c r="AU1116" i="3"/>
  <c r="AU1115" i="3"/>
  <c r="AU1114" i="3"/>
  <c r="AU1113" i="3"/>
  <c r="AU1112" i="3"/>
  <c r="AU1111" i="3"/>
  <c r="AU1110" i="3"/>
  <c r="AU1109" i="3"/>
  <c r="AU1108" i="3"/>
  <c r="AU1107" i="3"/>
  <c r="AU1106" i="3"/>
  <c r="AU1105" i="3"/>
  <c r="AU1104" i="3"/>
  <c r="AU1103" i="3"/>
  <c r="AU1102" i="3"/>
  <c r="AU1101" i="3"/>
  <c r="AU1100" i="3"/>
  <c r="AU1099" i="3"/>
  <c r="AU1098" i="3"/>
  <c r="AU1097" i="3"/>
  <c r="AU1096" i="3"/>
  <c r="AU1095" i="3"/>
  <c r="AU1094" i="3"/>
  <c r="AU1093" i="3"/>
  <c r="AU1092" i="3"/>
  <c r="AU1091" i="3"/>
  <c r="AU1090" i="3"/>
  <c r="AU1089" i="3"/>
  <c r="AU1088" i="3"/>
  <c r="AU1087" i="3"/>
  <c r="AU1086" i="3"/>
  <c r="AU1085" i="3"/>
  <c r="AU1084" i="3"/>
  <c r="AU1083" i="3"/>
  <c r="AU1082" i="3"/>
  <c r="AU1081" i="3"/>
  <c r="AU1080" i="3"/>
  <c r="AU1079" i="3"/>
  <c r="AU1078" i="3"/>
  <c r="AU1077" i="3"/>
  <c r="AU1076" i="3"/>
  <c r="AU1075" i="3"/>
  <c r="AU1074" i="3"/>
  <c r="AU1073" i="3"/>
  <c r="AU1072" i="3"/>
  <c r="AU1071" i="3"/>
  <c r="AU1070" i="3"/>
  <c r="AU1069" i="3"/>
  <c r="AU1068" i="3"/>
  <c r="AU1067" i="3"/>
  <c r="AU1066" i="3"/>
  <c r="AU1065" i="3"/>
  <c r="AU1064" i="3"/>
  <c r="AU1063" i="3"/>
  <c r="AU1062" i="3"/>
  <c r="AU1061" i="3"/>
  <c r="AU1060" i="3"/>
  <c r="AU1059" i="3"/>
  <c r="AU1058" i="3"/>
  <c r="AU1057" i="3"/>
  <c r="AU1056" i="3"/>
  <c r="AU1055" i="3"/>
  <c r="AU1054" i="3"/>
  <c r="AU1053" i="3"/>
  <c r="AU1052" i="3"/>
  <c r="AU1051" i="3"/>
  <c r="AU1050" i="3"/>
  <c r="AU1049" i="3"/>
  <c r="AU1048" i="3"/>
  <c r="AU1047" i="3"/>
  <c r="AU1046" i="3"/>
  <c r="AU1045" i="3"/>
  <c r="AU1044" i="3"/>
  <c r="AU1043" i="3"/>
  <c r="AU1042" i="3"/>
  <c r="AU1041" i="3"/>
  <c r="AU1040" i="3"/>
  <c r="AU1039" i="3"/>
  <c r="AU1038" i="3"/>
  <c r="AU1037" i="3"/>
  <c r="AU1036" i="3"/>
  <c r="AU1035" i="3"/>
  <c r="AU1034" i="3"/>
  <c r="AU1033" i="3"/>
  <c r="AU1032" i="3"/>
  <c r="AU1031" i="3"/>
  <c r="AU1030" i="3"/>
  <c r="AU1029" i="3"/>
  <c r="AU1028" i="3"/>
  <c r="AU1027" i="3"/>
  <c r="AU1026" i="3"/>
  <c r="AU1025" i="3"/>
  <c r="AU1024" i="3"/>
  <c r="AU1023" i="3"/>
  <c r="AU1022" i="3"/>
  <c r="AU1021" i="3"/>
  <c r="AU1020" i="3"/>
  <c r="AU1019" i="3"/>
  <c r="AU1018" i="3"/>
  <c r="AU1017" i="3"/>
  <c r="AU1016" i="3"/>
  <c r="AU1015" i="3"/>
  <c r="AU1014" i="3"/>
  <c r="AU1013" i="3"/>
  <c r="AU1012" i="3"/>
  <c r="AU1011" i="3"/>
  <c r="AU1010" i="3"/>
  <c r="AU1009" i="3"/>
  <c r="AU1008" i="3"/>
  <c r="AU1007" i="3"/>
  <c r="AU1006" i="3"/>
  <c r="AU1005" i="3"/>
  <c r="AU1004" i="3"/>
  <c r="AU1003" i="3"/>
  <c r="AU1002" i="3"/>
  <c r="AU1001" i="3"/>
  <c r="AU1000" i="3"/>
  <c r="AU999" i="3"/>
  <c r="AU998" i="3"/>
  <c r="AU997" i="3"/>
  <c r="AU996" i="3"/>
  <c r="AU995" i="3"/>
  <c r="AU994" i="3"/>
  <c r="AU993" i="3"/>
  <c r="AU992" i="3"/>
  <c r="AU991" i="3"/>
  <c r="AU990" i="3"/>
  <c r="AU989" i="3"/>
  <c r="AU988" i="3"/>
  <c r="AU987" i="3"/>
  <c r="AU986" i="3"/>
  <c r="AU985" i="3"/>
  <c r="AU984" i="3"/>
  <c r="AU983" i="3"/>
  <c r="AU982" i="3"/>
  <c r="AU981" i="3"/>
  <c r="AU980" i="3"/>
  <c r="AU979" i="3"/>
  <c r="AU978" i="3"/>
  <c r="AU977" i="3"/>
  <c r="AU976" i="3"/>
  <c r="AU975" i="3"/>
  <c r="AU974" i="3"/>
  <c r="AU973" i="3"/>
  <c r="AU972" i="3"/>
  <c r="AU971" i="3"/>
  <c r="AU970" i="3"/>
  <c r="AU969" i="3"/>
  <c r="AU968" i="3"/>
  <c r="AU967" i="3"/>
  <c r="AU966" i="3"/>
  <c r="AU965" i="3"/>
  <c r="AU964" i="3"/>
  <c r="AU963" i="3"/>
  <c r="AU962" i="3"/>
  <c r="AU961" i="3"/>
  <c r="AU960" i="3"/>
  <c r="AU959" i="3"/>
  <c r="AU958" i="3"/>
  <c r="AU957" i="3"/>
  <c r="AU956" i="3"/>
  <c r="AU955" i="3"/>
  <c r="AU954" i="3"/>
  <c r="AU953" i="3"/>
  <c r="AU952" i="3"/>
  <c r="AU951" i="3"/>
  <c r="AU950" i="3"/>
  <c r="AU949" i="3"/>
  <c r="AU948" i="3"/>
  <c r="AU947" i="3"/>
  <c r="AU946" i="3"/>
  <c r="AU945" i="3"/>
  <c r="AU944" i="3"/>
  <c r="AU943" i="3"/>
  <c r="AU942" i="3"/>
  <c r="AU941" i="3"/>
  <c r="AU940" i="3"/>
  <c r="AU939" i="3"/>
  <c r="AU938" i="3"/>
  <c r="AU937" i="3"/>
  <c r="AU936" i="3"/>
  <c r="AU935" i="3"/>
  <c r="AU934" i="3"/>
  <c r="AU933" i="3"/>
  <c r="AU932" i="3"/>
  <c r="AU931" i="3"/>
  <c r="AU930" i="3"/>
  <c r="AU929" i="3"/>
  <c r="AU928" i="3"/>
  <c r="AU927" i="3"/>
  <c r="AU926" i="3"/>
  <c r="AU925" i="3"/>
  <c r="AU924" i="3"/>
  <c r="AU923" i="3"/>
  <c r="AU922" i="3"/>
  <c r="AU921" i="3"/>
  <c r="AU920" i="3"/>
  <c r="AU919" i="3"/>
  <c r="AU918" i="3"/>
  <c r="AU917" i="3"/>
  <c r="AU916" i="3"/>
  <c r="AU915" i="3"/>
  <c r="AU914" i="3"/>
  <c r="AU913" i="3"/>
  <c r="AU912" i="3"/>
  <c r="AU911" i="3"/>
  <c r="AU910" i="3"/>
  <c r="AU909" i="3"/>
  <c r="AU908" i="3"/>
  <c r="AU907" i="3"/>
  <c r="AU906" i="3"/>
  <c r="AU905" i="3"/>
  <c r="AU904" i="3"/>
  <c r="AU903" i="3"/>
  <c r="AU902" i="3"/>
  <c r="AU901" i="3"/>
  <c r="AU900" i="3"/>
  <c r="AU899" i="3"/>
  <c r="AU898" i="3"/>
  <c r="AU897" i="3"/>
  <c r="AU896" i="3"/>
  <c r="AU895" i="3"/>
  <c r="AU894" i="3"/>
  <c r="AU893" i="3"/>
  <c r="AU892" i="3"/>
  <c r="AU891" i="3"/>
  <c r="AU890" i="3"/>
  <c r="AU889" i="3"/>
  <c r="AU888" i="3"/>
  <c r="AU887" i="3"/>
  <c r="AU886" i="3"/>
  <c r="AU885" i="3"/>
  <c r="AU884" i="3"/>
  <c r="AU883" i="3"/>
  <c r="AU882" i="3"/>
  <c r="AU881" i="3"/>
  <c r="AU880" i="3"/>
  <c r="AU879" i="3"/>
  <c r="AU878" i="3"/>
  <c r="AU877" i="3"/>
  <c r="AU876" i="3"/>
  <c r="AU875" i="3"/>
  <c r="AU874" i="3"/>
  <c r="AU873" i="3"/>
  <c r="AU872" i="3"/>
  <c r="AU871" i="3"/>
  <c r="AU870" i="3"/>
  <c r="AU869" i="3"/>
  <c r="AU868" i="3"/>
  <c r="AU867" i="3"/>
  <c r="AU866" i="3"/>
  <c r="AU865" i="3"/>
  <c r="AU864" i="3"/>
  <c r="AU863" i="3"/>
  <c r="AU862" i="3"/>
  <c r="AU861" i="3"/>
  <c r="AU860" i="3"/>
  <c r="AU859" i="3"/>
  <c r="AU858" i="3"/>
  <c r="AU857" i="3"/>
  <c r="AU856" i="3"/>
  <c r="AU855" i="3"/>
  <c r="AU854" i="3"/>
  <c r="AU853" i="3"/>
  <c r="AU852" i="3"/>
  <c r="AU851" i="3"/>
  <c r="AU850" i="3"/>
  <c r="AU849" i="3"/>
  <c r="AU848" i="3"/>
  <c r="AU847" i="3"/>
  <c r="AU846" i="3"/>
  <c r="AU845" i="3"/>
  <c r="AU844" i="3"/>
  <c r="AU843" i="3"/>
  <c r="AU842" i="3"/>
  <c r="AU841" i="3"/>
  <c r="AU840" i="3"/>
  <c r="AU839" i="3"/>
  <c r="AU838" i="3"/>
  <c r="AU837" i="3"/>
  <c r="AU836" i="3"/>
  <c r="AU835" i="3"/>
  <c r="AU834" i="3"/>
  <c r="AU833" i="3"/>
  <c r="AU832" i="3"/>
  <c r="AU831" i="3"/>
  <c r="AU830" i="3"/>
  <c r="AU829" i="3"/>
  <c r="AU828" i="3"/>
  <c r="AU827" i="3"/>
  <c r="AU826" i="3"/>
  <c r="AU825" i="3"/>
  <c r="AU824" i="3"/>
  <c r="AU823" i="3"/>
  <c r="AU822" i="3"/>
  <c r="AU821" i="3"/>
  <c r="AU820" i="3"/>
  <c r="AU819" i="3"/>
  <c r="AU818" i="3"/>
  <c r="AU817" i="3"/>
  <c r="AU816" i="3"/>
  <c r="AU815" i="3"/>
  <c r="AU814" i="3"/>
  <c r="AU813" i="3"/>
  <c r="AU812" i="3"/>
  <c r="AU811" i="3"/>
  <c r="AU810" i="3"/>
  <c r="AU809" i="3"/>
  <c r="AU808" i="3"/>
  <c r="AU807" i="3"/>
  <c r="AU806" i="3"/>
  <c r="AU805" i="3"/>
  <c r="AU804" i="3"/>
  <c r="AU803" i="3"/>
  <c r="AU802" i="3"/>
  <c r="AU801" i="3"/>
  <c r="AU800" i="3"/>
  <c r="AU799" i="3"/>
  <c r="AU798" i="3"/>
  <c r="AU797" i="3"/>
  <c r="AU796" i="3"/>
  <c r="AU795" i="3"/>
  <c r="AU794" i="3"/>
  <c r="AU793" i="3"/>
  <c r="AU792" i="3"/>
  <c r="AU791" i="3"/>
  <c r="AU790" i="3"/>
  <c r="AU789" i="3"/>
  <c r="AU788" i="3"/>
  <c r="AU787" i="3"/>
  <c r="AU786" i="3"/>
  <c r="AU785" i="3"/>
  <c r="AU784" i="3"/>
  <c r="AU783" i="3"/>
  <c r="AU782" i="3"/>
  <c r="AU781" i="3"/>
  <c r="AU780" i="3"/>
  <c r="AU779" i="3"/>
  <c r="AU778" i="3"/>
  <c r="AU777" i="3"/>
  <c r="AU776" i="3"/>
  <c r="AU775" i="3"/>
  <c r="AU774" i="3"/>
  <c r="AU773" i="3"/>
  <c r="AU772" i="3"/>
  <c r="AU771" i="3"/>
  <c r="AU770" i="3"/>
  <c r="AU769" i="3"/>
  <c r="AU768" i="3"/>
  <c r="AU767" i="3"/>
  <c r="AU766" i="3"/>
  <c r="AU765" i="3"/>
  <c r="AU764" i="3"/>
  <c r="AU763" i="3"/>
  <c r="AU762" i="3"/>
  <c r="AU761" i="3"/>
  <c r="AU760" i="3"/>
  <c r="AU759" i="3"/>
  <c r="AU758" i="3"/>
  <c r="AU757" i="3"/>
  <c r="AU756" i="3"/>
  <c r="AU755" i="3"/>
  <c r="AU754" i="3"/>
  <c r="AU753" i="3"/>
  <c r="AU752" i="3"/>
  <c r="AU751" i="3"/>
  <c r="AU750" i="3"/>
  <c r="AU749" i="3"/>
  <c r="AU748" i="3"/>
  <c r="AU747" i="3"/>
  <c r="AU746" i="3"/>
  <c r="AU745" i="3"/>
  <c r="AU744" i="3"/>
  <c r="AU743" i="3"/>
  <c r="AU742" i="3"/>
  <c r="AU741" i="3"/>
  <c r="AU740" i="3"/>
  <c r="AU739" i="3"/>
  <c r="AU738" i="3"/>
  <c r="AU737" i="3"/>
  <c r="AU736" i="3"/>
  <c r="AU735" i="3"/>
  <c r="AU734" i="3"/>
  <c r="AU733" i="3"/>
  <c r="AU732" i="3"/>
  <c r="AU731" i="3"/>
  <c r="AU730" i="3"/>
  <c r="AU729" i="3"/>
  <c r="AU728" i="3"/>
  <c r="AU727" i="3"/>
  <c r="AU726" i="3"/>
  <c r="AU725" i="3"/>
  <c r="AU724" i="3"/>
  <c r="AU723" i="3"/>
  <c r="AU722" i="3"/>
  <c r="AU721" i="3"/>
  <c r="AU720" i="3"/>
  <c r="AU719" i="3"/>
  <c r="AU718" i="3"/>
  <c r="AU717" i="3"/>
  <c r="AU716" i="3"/>
  <c r="AU715" i="3"/>
  <c r="AU714" i="3"/>
  <c r="AU713" i="3"/>
  <c r="AU712" i="3"/>
  <c r="AU711" i="3"/>
  <c r="AU710" i="3"/>
  <c r="AU709" i="3"/>
  <c r="AU708" i="3"/>
  <c r="AU707" i="3"/>
  <c r="AU706" i="3"/>
  <c r="AU705" i="3"/>
  <c r="AU704" i="3"/>
  <c r="AU703" i="3"/>
  <c r="AU702" i="3"/>
  <c r="AU701" i="3"/>
  <c r="AU700" i="3"/>
  <c r="AU699" i="3"/>
  <c r="AU698" i="3"/>
  <c r="AU697" i="3"/>
  <c r="AU696" i="3"/>
  <c r="AU695" i="3"/>
  <c r="AU694" i="3"/>
  <c r="AU693" i="3"/>
  <c r="AU692" i="3"/>
  <c r="AU691" i="3"/>
  <c r="AU690" i="3"/>
  <c r="AU689" i="3"/>
  <c r="AU688" i="3"/>
  <c r="AU687" i="3"/>
  <c r="AU686" i="3"/>
  <c r="AU685" i="3"/>
  <c r="AU684" i="3"/>
  <c r="AU683" i="3"/>
  <c r="AU682" i="3"/>
  <c r="AU681" i="3"/>
  <c r="AU680" i="3"/>
  <c r="AU679" i="3"/>
  <c r="AU678" i="3"/>
  <c r="AU677" i="3"/>
  <c r="AU676" i="3"/>
  <c r="AU675" i="3"/>
  <c r="AU674" i="3"/>
  <c r="AU673" i="3"/>
  <c r="AU672" i="3"/>
  <c r="AU671" i="3"/>
  <c r="AU670" i="3"/>
  <c r="AU669" i="3"/>
  <c r="AU668" i="3"/>
  <c r="AU667" i="3"/>
  <c r="AU666" i="3"/>
  <c r="AU665" i="3"/>
  <c r="AU664" i="3"/>
  <c r="AU663" i="3"/>
  <c r="AU662" i="3"/>
  <c r="AU661" i="3"/>
  <c r="AU660" i="3"/>
  <c r="AU659" i="3"/>
  <c r="AU658" i="3"/>
  <c r="AU657" i="3"/>
  <c r="AU656" i="3"/>
  <c r="AU655" i="3"/>
  <c r="AU654" i="3"/>
  <c r="AU653" i="3"/>
  <c r="AU652" i="3"/>
  <c r="AU651" i="3"/>
  <c r="AU650" i="3"/>
  <c r="AU649" i="3"/>
  <c r="AU648" i="3"/>
  <c r="AU647" i="3"/>
  <c r="AU646" i="3"/>
  <c r="AU645" i="3"/>
  <c r="AU644" i="3"/>
  <c r="AU643" i="3"/>
  <c r="AU642" i="3"/>
  <c r="AU641" i="3"/>
  <c r="AU640" i="3"/>
  <c r="AU639" i="3"/>
  <c r="AU638" i="3"/>
  <c r="AU637" i="3"/>
  <c r="AU636" i="3"/>
  <c r="AU635" i="3"/>
  <c r="AU634" i="3"/>
  <c r="AU633" i="3"/>
  <c r="AU632" i="3"/>
  <c r="AU631" i="3"/>
  <c r="AU630" i="3"/>
  <c r="AU629" i="3"/>
  <c r="AU628" i="3"/>
  <c r="AU627" i="3"/>
  <c r="AU626" i="3"/>
  <c r="AU625" i="3"/>
  <c r="AU624" i="3"/>
  <c r="AU623" i="3"/>
  <c r="AU622" i="3"/>
  <c r="AU621" i="3"/>
  <c r="AU620" i="3"/>
  <c r="AU619" i="3"/>
  <c r="AU618" i="3"/>
  <c r="AU617" i="3"/>
  <c r="AU616" i="3"/>
  <c r="AU615" i="3"/>
  <c r="AU614" i="3"/>
  <c r="AU613" i="3"/>
  <c r="AU612" i="3"/>
  <c r="AU611" i="3"/>
  <c r="AU610" i="3"/>
  <c r="AU609" i="3"/>
  <c r="AU608" i="3"/>
  <c r="AU607" i="3"/>
  <c r="AU606" i="3"/>
  <c r="AU605" i="3"/>
  <c r="AU604" i="3"/>
  <c r="AU603" i="3"/>
  <c r="AU602" i="3"/>
  <c r="AU601" i="3"/>
  <c r="AU600" i="3"/>
  <c r="AU599" i="3"/>
  <c r="AU598" i="3"/>
  <c r="AU597" i="3"/>
  <c r="AU596" i="3"/>
  <c r="AU595" i="3"/>
  <c r="AU594" i="3"/>
  <c r="AU593" i="3"/>
  <c r="AU592" i="3"/>
  <c r="AU591" i="3"/>
  <c r="AU590" i="3"/>
  <c r="AU589" i="3"/>
  <c r="AU588" i="3"/>
  <c r="AU587" i="3"/>
  <c r="AU586" i="3"/>
  <c r="AU585" i="3"/>
  <c r="AU584" i="3"/>
  <c r="AU583" i="3"/>
  <c r="AU582" i="3"/>
  <c r="AU581" i="3"/>
  <c r="AU580" i="3"/>
  <c r="AU579" i="3"/>
  <c r="AU578" i="3"/>
  <c r="AU577" i="3"/>
  <c r="AU576" i="3"/>
  <c r="AU575" i="3"/>
  <c r="AU574" i="3"/>
  <c r="AU573" i="3"/>
  <c r="AU572" i="3"/>
  <c r="AU571" i="3"/>
  <c r="AU570" i="3"/>
  <c r="AU569" i="3"/>
  <c r="AU568" i="3"/>
  <c r="AU567" i="3"/>
  <c r="AU566" i="3"/>
  <c r="AU565" i="3"/>
  <c r="AU564" i="3"/>
  <c r="AU563" i="3"/>
  <c r="AU562" i="3"/>
  <c r="AU561" i="3"/>
  <c r="AU560" i="3"/>
  <c r="AU559" i="3"/>
  <c r="AU558" i="3"/>
  <c r="AU557" i="3"/>
  <c r="AU556" i="3"/>
  <c r="AU555" i="3"/>
  <c r="AU554" i="3"/>
  <c r="AU553" i="3"/>
  <c r="AU552" i="3"/>
  <c r="AU551" i="3"/>
  <c r="AU550" i="3"/>
  <c r="AU549" i="3"/>
  <c r="AU548" i="3"/>
  <c r="AU547" i="3"/>
  <c r="AU546" i="3"/>
  <c r="AU545" i="3"/>
  <c r="AU544" i="3"/>
  <c r="AU543" i="3"/>
  <c r="AU542" i="3"/>
  <c r="AU541" i="3"/>
  <c r="AU540" i="3"/>
  <c r="AU539" i="3"/>
  <c r="AU538" i="3"/>
  <c r="AU537" i="3"/>
  <c r="AU536" i="3"/>
  <c r="AU535" i="3"/>
  <c r="AU534" i="3"/>
  <c r="AU533" i="3"/>
  <c r="AU532" i="3"/>
  <c r="AU531" i="3"/>
  <c r="AU530" i="3"/>
  <c r="AU529" i="3"/>
  <c r="AU528" i="3"/>
  <c r="AU527" i="3"/>
  <c r="AU526" i="3"/>
  <c r="AU525" i="3"/>
  <c r="AU524" i="3"/>
  <c r="AU523" i="3"/>
  <c r="AU522" i="3"/>
  <c r="AU521" i="3"/>
  <c r="AU520" i="3"/>
  <c r="AU519" i="3"/>
  <c r="AU518" i="3"/>
  <c r="AU517" i="3"/>
  <c r="AU516" i="3"/>
  <c r="AU515" i="3"/>
  <c r="AU514" i="3"/>
  <c r="AU513" i="3"/>
  <c r="AU512" i="3"/>
  <c r="AU511" i="3"/>
  <c r="AU510" i="3"/>
  <c r="AU509" i="3"/>
  <c r="AU508" i="3"/>
  <c r="AU507" i="3"/>
  <c r="AU506" i="3"/>
  <c r="AU505" i="3"/>
  <c r="AU504" i="3"/>
  <c r="AU503" i="3"/>
  <c r="AU502" i="3"/>
  <c r="AU501" i="3"/>
  <c r="AU500" i="3"/>
  <c r="AU499" i="3"/>
  <c r="AU498" i="3"/>
  <c r="AU497" i="3"/>
  <c r="AU496" i="3"/>
  <c r="AU495" i="3"/>
  <c r="AU494" i="3"/>
  <c r="AU493" i="3"/>
  <c r="AU492" i="3"/>
  <c r="AU491" i="3"/>
  <c r="AU490" i="3"/>
  <c r="AU489" i="3"/>
  <c r="AU488" i="3"/>
  <c r="AU487" i="3"/>
  <c r="AU486" i="3"/>
  <c r="AU485" i="3"/>
  <c r="AU484" i="3"/>
  <c r="AU483" i="3"/>
  <c r="AU482" i="3"/>
  <c r="AU481" i="3"/>
  <c r="AU480" i="3"/>
  <c r="AU479" i="3"/>
  <c r="AU478" i="3"/>
  <c r="AU477" i="3"/>
  <c r="AU476" i="3"/>
  <c r="AU475" i="3"/>
  <c r="AU474" i="3"/>
  <c r="AU473" i="3"/>
  <c r="AU472" i="3"/>
  <c r="AU471" i="3"/>
  <c r="AU470" i="3"/>
  <c r="AU469" i="3"/>
  <c r="AU468" i="3"/>
  <c r="AU467" i="3"/>
  <c r="AU466" i="3"/>
  <c r="AU465" i="3"/>
  <c r="AU464" i="3"/>
  <c r="AU463" i="3"/>
  <c r="AU462" i="3"/>
  <c r="AU461" i="3"/>
  <c r="AU460" i="3"/>
  <c r="AU459" i="3"/>
  <c r="AU458" i="3"/>
  <c r="AU457" i="3"/>
  <c r="AU456" i="3"/>
  <c r="AU455" i="3"/>
  <c r="AU454" i="3"/>
  <c r="AU453" i="3"/>
  <c r="AU452" i="3"/>
  <c r="AU451" i="3"/>
  <c r="AU450" i="3"/>
  <c r="AU449" i="3"/>
  <c r="AU448" i="3"/>
  <c r="AU447" i="3"/>
  <c r="AU446" i="3"/>
  <c r="AU445" i="3"/>
  <c r="AU444" i="3"/>
  <c r="AU443" i="3"/>
  <c r="AU442" i="3"/>
  <c r="AU441" i="3"/>
  <c r="AU440" i="3"/>
  <c r="AU439" i="3"/>
  <c r="AU438" i="3"/>
  <c r="AU437" i="3"/>
  <c r="AU436" i="3"/>
  <c r="AU435" i="3"/>
  <c r="AU434" i="3"/>
  <c r="AU433" i="3"/>
  <c r="AU432" i="3"/>
  <c r="AU431" i="3"/>
  <c r="AU430" i="3"/>
  <c r="AU429" i="3"/>
  <c r="AU428" i="3"/>
  <c r="AU427" i="3"/>
  <c r="AU426" i="3"/>
  <c r="AU425" i="3"/>
  <c r="AU424" i="3"/>
  <c r="AU423" i="3"/>
  <c r="AU422" i="3"/>
  <c r="AU421" i="3"/>
  <c r="AU420" i="3"/>
  <c r="AU419" i="3"/>
  <c r="AU418" i="3"/>
  <c r="AU417" i="3"/>
  <c r="AU416" i="3"/>
  <c r="AU415" i="3"/>
  <c r="AU414" i="3"/>
  <c r="AU413" i="3"/>
  <c r="AU412" i="3"/>
  <c r="AU411" i="3"/>
  <c r="AU410" i="3"/>
  <c r="AU409" i="3"/>
  <c r="AU408" i="3"/>
  <c r="AU407" i="3"/>
  <c r="AU406" i="3"/>
  <c r="AU405" i="3"/>
  <c r="AU404" i="3"/>
  <c r="AU403" i="3"/>
  <c r="AU402" i="3"/>
  <c r="AU401" i="3"/>
  <c r="AU400" i="3"/>
  <c r="AU399" i="3"/>
  <c r="AU398" i="3"/>
  <c r="AU397" i="3"/>
  <c r="AU396" i="3"/>
  <c r="AU395" i="3"/>
  <c r="AU394" i="3"/>
  <c r="AU393" i="3"/>
  <c r="AU392" i="3"/>
  <c r="AU391" i="3"/>
  <c r="AU390" i="3"/>
  <c r="AU389" i="3"/>
  <c r="AU388" i="3"/>
  <c r="AU387" i="3"/>
  <c r="AU386" i="3"/>
  <c r="AU385" i="3"/>
  <c r="AU384" i="3"/>
  <c r="AU383" i="3"/>
  <c r="AU382" i="3"/>
  <c r="AU381" i="3"/>
  <c r="AU380" i="3"/>
  <c r="AU379" i="3"/>
  <c r="AU378" i="3"/>
  <c r="AU377" i="3"/>
  <c r="AU376" i="3"/>
  <c r="AU375" i="3"/>
  <c r="AU374" i="3"/>
  <c r="AU373" i="3"/>
  <c r="AU372" i="3"/>
  <c r="AU371" i="3"/>
  <c r="AU370" i="3"/>
  <c r="AU369" i="3"/>
  <c r="AU368" i="3"/>
  <c r="AU367" i="3"/>
  <c r="AU366" i="3"/>
  <c r="AU365" i="3"/>
  <c r="AU364" i="3"/>
  <c r="AU363" i="3"/>
  <c r="AU362" i="3"/>
  <c r="AU361" i="3"/>
  <c r="AU360" i="3"/>
  <c r="AU359" i="3"/>
  <c r="AU358" i="3"/>
  <c r="AU357" i="3"/>
  <c r="AU356" i="3"/>
  <c r="AU355" i="3"/>
  <c r="AU354" i="3"/>
  <c r="AU353" i="3"/>
  <c r="AU352" i="3"/>
  <c r="AU351" i="3"/>
  <c r="AU350" i="3"/>
  <c r="AU349" i="3"/>
  <c r="AU348" i="3"/>
  <c r="AU347" i="3"/>
  <c r="AU346" i="3"/>
  <c r="AU345" i="3"/>
  <c r="AU344" i="3"/>
  <c r="AU343" i="3"/>
  <c r="AU342" i="3"/>
  <c r="AU341" i="3"/>
  <c r="AU340" i="3"/>
  <c r="AU339" i="3"/>
  <c r="AU338" i="3"/>
  <c r="AU337" i="3"/>
  <c r="AU336" i="3"/>
  <c r="AU335" i="3"/>
  <c r="AU334" i="3"/>
  <c r="AU333" i="3"/>
  <c r="AU332" i="3"/>
  <c r="AU331" i="3"/>
  <c r="AU330" i="3"/>
  <c r="AU329" i="3"/>
  <c r="AU328" i="3"/>
  <c r="AU327" i="3"/>
  <c r="AU326" i="3"/>
  <c r="AU325" i="3"/>
  <c r="AU324" i="3"/>
  <c r="AU323" i="3"/>
  <c r="AU322" i="3"/>
  <c r="AU321" i="3"/>
  <c r="AU320" i="3"/>
  <c r="AU319" i="3"/>
  <c r="AU318" i="3"/>
  <c r="AU317" i="3"/>
  <c r="AU316" i="3"/>
  <c r="AU315" i="3"/>
  <c r="AU314" i="3"/>
  <c r="AU313" i="3"/>
  <c r="AU312" i="3"/>
  <c r="AU311" i="3"/>
  <c r="AU310" i="3"/>
  <c r="AU309" i="3"/>
  <c r="AU308" i="3"/>
  <c r="AU307" i="3"/>
  <c r="AU306" i="3"/>
  <c r="AU305" i="3"/>
  <c r="AU304" i="3"/>
  <c r="AU303" i="3"/>
  <c r="AU302" i="3"/>
  <c r="AU301" i="3"/>
  <c r="AU300" i="3"/>
  <c r="AU299" i="3"/>
  <c r="AU298" i="3"/>
  <c r="AU297" i="3"/>
  <c r="AU296" i="3"/>
  <c r="AU295" i="3"/>
  <c r="AU294" i="3"/>
  <c r="AU293" i="3"/>
  <c r="AU292" i="3"/>
  <c r="AU291" i="3"/>
  <c r="AU290" i="3"/>
  <c r="AU289" i="3"/>
  <c r="AU288" i="3"/>
  <c r="AU287" i="3"/>
  <c r="AU286" i="3"/>
  <c r="AU285" i="3"/>
  <c r="AU284" i="3"/>
  <c r="AU283" i="3"/>
  <c r="AU282" i="3"/>
  <c r="AU281" i="3"/>
  <c r="AU280" i="3"/>
  <c r="AU279" i="3"/>
  <c r="AU278" i="3"/>
  <c r="AU277" i="3"/>
  <c r="AU276" i="3"/>
  <c r="AU275" i="3"/>
  <c r="AU274" i="3"/>
  <c r="AU273" i="3"/>
  <c r="AU272" i="3"/>
  <c r="AU271" i="3"/>
  <c r="AU270" i="3"/>
  <c r="AU269" i="3"/>
  <c r="AU268" i="3"/>
  <c r="AU267" i="3"/>
  <c r="AU266" i="3"/>
  <c r="AU265" i="3"/>
  <c r="AU264" i="3"/>
  <c r="AU263" i="3"/>
  <c r="AU262" i="3"/>
  <c r="AU261" i="3"/>
  <c r="AU260" i="3"/>
  <c r="AU259" i="3"/>
  <c r="AU258" i="3"/>
  <c r="AU257" i="3"/>
  <c r="AU256" i="3"/>
  <c r="AU255" i="3"/>
  <c r="AU254" i="3"/>
  <c r="AU253" i="3"/>
  <c r="AU252" i="3"/>
  <c r="AU251" i="3"/>
  <c r="AU250" i="3"/>
  <c r="AU249" i="3"/>
  <c r="AU248" i="3"/>
  <c r="AU247" i="3"/>
  <c r="AU246" i="3"/>
  <c r="AU245" i="3"/>
  <c r="AU244" i="3"/>
  <c r="AU243" i="3"/>
  <c r="AU242" i="3"/>
  <c r="AU241" i="3"/>
  <c r="AU240" i="3"/>
  <c r="AU239" i="3"/>
  <c r="AU238" i="3"/>
  <c r="AU237" i="3"/>
  <c r="AU236" i="3"/>
  <c r="AU235" i="3"/>
  <c r="AU234" i="3"/>
  <c r="AU233" i="3"/>
  <c r="AU232" i="3"/>
  <c r="AU231" i="3"/>
  <c r="AU230" i="3"/>
  <c r="AU229" i="3"/>
  <c r="AU228" i="3"/>
  <c r="AU227" i="3"/>
  <c r="AU226" i="3"/>
  <c r="AU225" i="3"/>
  <c r="AU224" i="3"/>
  <c r="AU223" i="3"/>
  <c r="AU222" i="3"/>
  <c r="AU221" i="3"/>
  <c r="AU220" i="3"/>
  <c r="AU219" i="3"/>
  <c r="AU218" i="3"/>
  <c r="AU217" i="3"/>
  <c r="AU216" i="3"/>
  <c r="AU215" i="3"/>
  <c r="AU214" i="3"/>
  <c r="AU213" i="3"/>
  <c r="AU212" i="3"/>
  <c r="AU211" i="3"/>
  <c r="AU210" i="3"/>
  <c r="AU209" i="3"/>
  <c r="AU208" i="3"/>
  <c r="AU207" i="3"/>
  <c r="AU206" i="3"/>
  <c r="AU205" i="3"/>
  <c r="AU204" i="3"/>
  <c r="AU203" i="3"/>
  <c r="AU202" i="3"/>
  <c r="AU201" i="3"/>
  <c r="AU200" i="3"/>
  <c r="AU199" i="3"/>
  <c r="AU198" i="3"/>
  <c r="AU197" i="3"/>
  <c r="AU196" i="3"/>
  <c r="AU195" i="3"/>
  <c r="AU194" i="3"/>
  <c r="AU193" i="3"/>
  <c r="AU192" i="3"/>
  <c r="AU191" i="3"/>
  <c r="AU190" i="3"/>
  <c r="AU189" i="3"/>
  <c r="AU188" i="3"/>
  <c r="AU187" i="3"/>
  <c r="AU186" i="3"/>
  <c r="AU185" i="3"/>
  <c r="AU184" i="3"/>
  <c r="AU183" i="3"/>
  <c r="AU182" i="3"/>
  <c r="AU181" i="3"/>
  <c r="AU180" i="3"/>
  <c r="AU179" i="3"/>
  <c r="AU178" i="3"/>
  <c r="AU177" i="3"/>
  <c r="AU176" i="3"/>
  <c r="AU175" i="3"/>
  <c r="AU174" i="3"/>
  <c r="AU173" i="3"/>
  <c r="AU172" i="3"/>
  <c r="AU171" i="3"/>
  <c r="AU170" i="3"/>
  <c r="AU169" i="3"/>
  <c r="AU168" i="3"/>
  <c r="AU167" i="3"/>
  <c r="AU166" i="3"/>
  <c r="AU165" i="3"/>
  <c r="AU164" i="3"/>
  <c r="AU163" i="3"/>
  <c r="AU162" i="3"/>
  <c r="AU161" i="3"/>
  <c r="AU160" i="3"/>
  <c r="AU159" i="3"/>
  <c r="AU158" i="3"/>
  <c r="AU157" i="3"/>
  <c r="AU156" i="3"/>
  <c r="AU155" i="3"/>
  <c r="AU154" i="3"/>
  <c r="AU153" i="3"/>
  <c r="AU152" i="3"/>
  <c r="AU151" i="3"/>
  <c r="AU150" i="3"/>
  <c r="AU149" i="3"/>
  <c r="AU148" i="3"/>
  <c r="AU147" i="3"/>
  <c r="AU146" i="3"/>
  <c r="AU145" i="3"/>
  <c r="AU144" i="3"/>
  <c r="AU143" i="3"/>
  <c r="AU142" i="3"/>
  <c r="AU141" i="3"/>
  <c r="AU140" i="3"/>
  <c r="AU139" i="3"/>
  <c r="AU138" i="3"/>
  <c r="AU137" i="3"/>
  <c r="AU136" i="3"/>
  <c r="AU135" i="3"/>
  <c r="AU134" i="3"/>
  <c r="AU133" i="3"/>
  <c r="AU132" i="3"/>
  <c r="AU131" i="3"/>
  <c r="AU130" i="3"/>
  <c r="AU129" i="3"/>
  <c r="AU128" i="3"/>
  <c r="AU127" i="3"/>
  <c r="AU126" i="3"/>
  <c r="AU125" i="3"/>
  <c r="AU124" i="3"/>
  <c r="AU123" i="3"/>
  <c r="AU122" i="3"/>
  <c r="AU121" i="3"/>
  <c r="AU120" i="3"/>
  <c r="AU119" i="3"/>
  <c r="AU118" i="3"/>
  <c r="AU117" i="3"/>
  <c r="AU116" i="3"/>
  <c r="AU115" i="3"/>
  <c r="AU114" i="3"/>
  <c r="AU113" i="3"/>
  <c r="AU112" i="3"/>
  <c r="AU111" i="3"/>
  <c r="AU110" i="3"/>
  <c r="AU109" i="3"/>
  <c r="AU108" i="3"/>
  <c r="AU107" i="3"/>
  <c r="AU106" i="3"/>
  <c r="AU105" i="3"/>
  <c r="AU104" i="3"/>
  <c r="AU103" i="3"/>
  <c r="AU102" i="3"/>
  <c r="AU101" i="3"/>
  <c r="AU100" i="3"/>
  <c r="AU99" i="3"/>
  <c r="AU98" i="3"/>
  <c r="AU97" i="3"/>
  <c r="AU96" i="3"/>
  <c r="AU95" i="3"/>
  <c r="AU94" i="3"/>
  <c r="AU93" i="3"/>
  <c r="AU92" i="3"/>
  <c r="AU91" i="3"/>
  <c r="AU90" i="3"/>
  <c r="AU89" i="3"/>
  <c r="AU88" i="3"/>
  <c r="AU87" i="3"/>
  <c r="AU86" i="3"/>
  <c r="AU85" i="3"/>
  <c r="AU84" i="3"/>
  <c r="AU83" i="3"/>
  <c r="AU82" i="3"/>
  <c r="AU81" i="3"/>
  <c r="AU80" i="3"/>
  <c r="AU79" i="3"/>
  <c r="AU78" i="3"/>
  <c r="AU77" i="3"/>
  <c r="AU76" i="3"/>
  <c r="AU75" i="3"/>
  <c r="AU74" i="3"/>
  <c r="AU73" i="3"/>
  <c r="AU72" i="3"/>
  <c r="AU71" i="3"/>
  <c r="AU70" i="3"/>
  <c r="AU69" i="3"/>
  <c r="AU68" i="3"/>
  <c r="AU67" i="3"/>
  <c r="AU66" i="3"/>
  <c r="AU65" i="3"/>
  <c r="AU64" i="3"/>
  <c r="AU63" i="3"/>
  <c r="AU62" i="3"/>
  <c r="AU61" i="3"/>
  <c r="AU60" i="3"/>
  <c r="AU59" i="3"/>
  <c r="AU58" i="3"/>
  <c r="AU57" i="3"/>
  <c r="AU56" i="3"/>
  <c r="AU55" i="3"/>
  <c r="AU54" i="3"/>
  <c r="AU53" i="3"/>
  <c r="AU52" i="3"/>
  <c r="AU51" i="3"/>
  <c r="AU50" i="3"/>
  <c r="AU49" i="3"/>
  <c r="AU48" i="3"/>
  <c r="AU47" i="3"/>
  <c r="AU46" i="3"/>
  <c r="AU45" i="3"/>
  <c r="AU44" i="3"/>
  <c r="AU43" i="3"/>
  <c r="AU42" i="3"/>
  <c r="AU41" i="3"/>
  <c r="AU40" i="3"/>
  <c r="AU39" i="3"/>
  <c r="AU38" i="3"/>
  <c r="AU37" i="3"/>
  <c r="AU36" i="3"/>
  <c r="AU35" i="3"/>
  <c r="AU34" i="3"/>
  <c r="AU33" i="3"/>
  <c r="AU32" i="3"/>
  <c r="AU31" i="3"/>
  <c r="AU30" i="3"/>
  <c r="AU29" i="3"/>
  <c r="AU28" i="3"/>
  <c r="AU27" i="3"/>
  <c r="AU26" i="3"/>
  <c r="AU25" i="3"/>
  <c r="AU24" i="3"/>
  <c r="AU23" i="3"/>
  <c r="AU22" i="3"/>
  <c r="AU21" i="3"/>
  <c r="AU20" i="3"/>
  <c r="AU19" i="3"/>
  <c r="AU18" i="3"/>
  <c r="AU17" i="3"/>
  <c r="AN2002" i="3"/>
  <c r="AN2001" i="3"/>
  <c r="AN2000" i="3"/>
  <c r="AN1999" i="3"/>
  <c r="AN1998" i="3"/>
  <c r="AN1997" i="3"/>
  <c r="AN1996" i="3"/>
  <c r="AN1995" i="3"/>
  <c r="AN1994" i="3"/>
  <c r="AN1993" i="3"/>
  <c r="AN1992" i="3"/>
  <c r="AN1991" i="3"/>
  <c r="AN1990" i="3"/>
  <c r="AN1989" i="3"/>
  <c r="AN1988" i="3"/>
  <c r="AN1987" i="3"/>
  <c r="AN1986" i="3"/>
  <c r="AN1985" i="3"/>
  <c r="AN1984" i="3"/>
  <c r="AN1983" i="3"/>
  <c r="AN1982" i="3"/>
  <c r="AN1981" i="3"/>
  <c r="AN1980" i="3"/>
  <c r="AN1979" i="3"/>
  <c r="AN1978" i="3"/>
  <c r="AN1977" i="3"/>
  <c r="AN1976" i="3"/>
  <c r="AN1975" i="3"/>
  <c r="AN1974" i="3"/>
  <c r="AN1973" i="3"/>
  <c r="AN1972" i="3"/>
  <c r="AN1971" i="3"/>
  <c r="AN1970" i="3"/>
  <c r="AN1969" i="3"/>
  <c r="AN1968" i="3"/>
  <c r="AN1967" i="3"/>
  <c r="AN1966" i="3"/>
  <c r="AN1965" i="3"/>
  <c r="AN1964" i="3"/>
  <c r="AN1963" i="3"/>
  <c r="AN1962" i="3"/>
  <c r="AN1961" i="3"/>
  <c r="AN1960" i="3"/>
  <c r="AN1959" i="3"/>
  <c r="AN1958" i="3"/>
  <c r="AN1957" i="3"/>
  <c r="AN1956" i="3"/>
  <c r="AN1955" i="3"/>
  <c r="AN1954" i="3"/>
  <c r="AN1953" i="3"/>
  <c r="AN1952" i="3"/>
  <c r="AN1951" i="3"/>
  <c r="AN1950" i="3"/>
  <c r="AN1949" i="3"/>
  <c r="AN1948" i="3"/>
  <c r="AN1947" i="3"/>
  <c r="AN1946" i="3"/>
  <c r="AN1945" i="3"/>
  <c r="AN1944" i="3"/>
  <c r="AN1943" i="3"/>
  <c r="AN1942" i="3"/>
  <c r="AN1941" i="3"/>
  <c r="AN1940" i="3"/>
  <c r="AN1939" i="3"/>
  <c r="AN1938" i="3"/>
  <c r="AN1937" i="3"/>
  <c r="AN1936" i="3"/>
  <c r="AN1935" i="3"/>
  <c r="AN1934" i="3"/>
  <c r="AN1933" i="3"/>
  <c r="AN1932" i="3"/>
  <c r="AN1931" i="3"/>
  <c r="AN1930" i="3"/>
  <c r="AN1929" i="3"/>
  <c r="AN1928" i="3"/>
  <c r="AN1927" i="3"/>
  <c r="AN1926" i="3"/>
  <c r="AN1925" i="3"/>
  <c r="AN1924" i="3"/>
  <c r="AN1923" i="3"/>
  <c r="AN1922" i="3"/>
  <c r="AN1921" i="3"/>
  <c r="AN1920" i="3"/>
  <c r="AN1919" i="3"/>
  <c r="AN1918" i="3"/>
  <c r="AN1917" i="3"/>
  <c r="AN1916" i="3"/>
  <c r="AN1915" i="3"/>
  <c r="AN1914" i="3"/>
  <c r="AN1913" i="3"/>
  <c r="AN1912" i="3"/>
  <c r="AN1911" i="3"/>
  <c r="AN1910" i="3"/>
  <c r="AN1909" i="3"/>
  <c r="AN1908" i="3"/>
  <c r="AN1907" i="3"/>
  <c r="AN1906" i="3"/>
  <c r="AN1905" i="3"/>
  <c r="AN1904" i="3"/>
  <c r="AN1903" i="3"/>
  <c r="AN1902" i="3"/>
  <c r="AN1901" i="3"/>
  <c r="AN1900" i="3"/>
  <c r="AN1899" i="3"/>
  <c r="AN1898" i="3"/>
  <c r="AN1897" i="3"/>
  <c r="AN1896" i="3"/>
  <c r="AN1895" i="3"/>
  <c r="AN1894" i="3"/>
  <c r="AN1893" i="3"/>
  <c r="AN1892" i="3"/>
  <c r="AN1891" i="3"/>
  <c r="AN1890" i="3"/>
  <c r="AN1889" i="3"/>
  <c r="AN1888" i="3"/>
  <c r="AN1887" i="3"/>
  <c r="AN1886" i="3"/>
  <c r="AN1885" i="3"/>
  <c r="AN1884" i="3"/>
  <c r="AN1883" i="3"/>
  <c r="AN1882" i="3"/>
  <c r="AN1881" i="3"/>
  <c r="AN1880" i="3"/>
  <c r="AN1879" i="3"/>
  <c r="AN1878" i="3"/>
  <c r="AN1877" i="3"/>
  <c r="AN1876" i="3"/>
  <c r="AN1875" i="3"/>
  <c r="AN1874" i="3"/>
  <c r="AN1873" i="3"/>
  <c r="AN1872" i="3"/>
  <c r="AN1871" i="3"/>
  <c r="AN1870" i="3"/>
  <c r="AN1869" i="3"/>
  <c r="AN1868" i="3"/>
  <c r="AN1867" i="3"/>
  <c r="AN1866" i="3"/>
  <c r="AN1865" i="3"/>
  <c r="AN1864" i="3"/>
  <c r="AN1863" i="3"/>
  <c r="AN1862" i="3"/>
  <c r="AN1861" i="3"/>
  <c r="AN1860" i="3"/>
  <c r="AN1859" i="3"/>
  <c r="AN1858" i="3"/>
  <c r="AN1857" i="3"/>
  <c r="AN1856" i="3"/>
  <c r="AN1855" i="3"/>
  <c r="AN1854" i="3"/>
  <c r="AN1853" i="3"/>
  <c r="AN1852" i="3"/>
  <c r="AN1851" i="3"/>
  <c r="AN1850" i="3"/>
  <c r="AN1849" i="3"/>
  <c r="AN1848" i="3"/>
  <c r="AN1847" i="3"/>
  <c r="AN1846" i="3"/>
  <c r="AN1845" i="3"/>
  <c r="AN1844" i="3"/>
  <c r="AN1843" i="3"/>
  <c r="AN1842" i="3"/>
  <c r="AN1841" i="3"/>
  <c r="AN1840" i="3"/>
  <c r="AN1839" i="3"/>
  <c r="AN1838" i="3"/>
  <c r="AN1837" i="3"/>
  <c r="AN1836" i="3"/>
  <c r="AN1835" i="3"/>
  <c r="AN1834" i="3"/>
  <c r="AN1833" i="3"/>
  <c r="AN1832" i="3"/>
  <c r="AN1831" i="3"/>
  <c r="AN1830" i="3"/>
  <c r="AN1829" i="3"/>
  <c r="AN1828" i="3"/>
  <c r="AN1827" i="3"/>
  <c r="AN1826" i="3"/>
  <c r="AN1825" i="3"/>
  <c r="AN1824" i="3"/>
  <c r="AN1823" i="3"/>
  <c r="AN1822" i="3"/>
  <c r="AN1821" i="3"/>
  <c r="AN1820" i="3"/>
  <c r="AN1819" i="3"/>
  <c r="AN1818" i="3"/>
  <c r="AN1817" i="3"/>
  <c r="AN1816" i="3"/>
  <c r="AN1815" i="3"/>
  <c r="AN1814" i="3"/>
  <c r="AN1813" i="3"/>
  <c r="AN1812" i="3"/>
  <c r="AN1811" i="3"/>
  <c r="AN1810" i="3"/>
  <c r="AN1809" i="3"/>
  <c r="AN1808" i="3"/>
  <c r="AN1807" i="3"/>
  <c r="AN1806" i="3"/>
  <c r="AN1805" i="3"/>
  <c r="AN1804" i="3"/>
  <c r="AN1803" i="3"/>
  <c r="AN1802" i="3"/>
  <c r="AN1801" i="3"/>
  <c r="AN1800" i="3"/>
  <c r="AN1799" i="3"/>
  <c r="AN1798" i="3"/>
  <c r="AN1797" i="3"/>
  <c r="AN1796" i="3"/>
  <c r="AN1795" i="3"/>
  <c r="AN1794" i="3"/>
  <c r="AN1793" i="3"/>
  <c r="AN1792" i="3"/>
  <c r="AN1791" i="3"/>
  <c r="AN1790" i="3"/>
  <c r="AN1789" i="3"/>
  <c r="AN1788" i="3"/>
  <c r="AN1787" i="3"/>
  <c r="AN1786" i="3"/>
  <c r="AN1785" i="3"/>
  <c r="AN1784" i="3"/>
  <c r="AN1783" i="3"/>
  <c r="AN1782" i="3"/>
  <c r="AN1781" i="3"/>
  <c r="AN1780" i="3"/>
  <c r="AN1779" i="3"/>
  <c r="AN1778" i="3"/>
  <c r="AN1777" i="3"/>
  <c r="AN1776" i="3"/>
  <c r="AN1775" i="3"/>
  <c r="AN1774" i="3"/>
  <c r="AN1773" i="3"/>
  <c r="AN1772" i="3"/>
  <c r="AN1771" i="3"/>
  <c r="AN1770" i="3"/>
  <c r="AN1769" i="3"/>
  <c r="AN1768" i="3"/>
  <c r="AN1767" i="3"/>
  <c r="AN1766" i="3"/>
  <c r="AN1765" i="3"/>
  <c r="AN1764" i="3"/>
  <c r="AN1763" i="3"/>
  <c r="AN1762" i="3"/>
  <c r="AN1761" i="3"/>
  <c r="AN1760" i="3"/>
  <c r="AN1759" i="3"/>
  <c r="AN1758" i="3"/>
  <c r="AN1757" i="3"/>
  <c r="AN1756" i="3"/>
  <c r="AN1755" i="3"/>
  <c r="AN1754" i="3"/>
  <c r="AN1753" i="3"/>
  <c r="AN1752" i="3"/>
  <c r="AN1751" i="3"/>
  <c r="AN1750" i="3"/>
  <c r="AN1749" i="3"/>
  <c r="AN1748" i="3"/>
  <c r="AN1747" i="3"/>
  <c r="AN1746" i="3"/>
  <c r="AN1745" i="3"/>
  <c r="AN1744" i="3"/>
  <c r="AN1743" i="3"/>
  <c r="AN1742" i="3"/>
  <c r="AN1741" i="3"/>
  <c r="AN1740" i="3"/>
  <c r="AN1739" i="3"/>
  <c r="AN1738" i="3"/>
  <c r="AN1737" i="3"/>
  <c r="AN1736" i="3"/>
  <c r="AN1735" i="3"/>
  <c r="AN1734" i="3"/>
  <c r="AN1733" i="3"/>
  <c r="AN1732" i="3"/>
  <c r="AN1731" i="3"/>
  <c r="AN1730" i="3"/>
  <c r="AN1729" i="3"/>
  <c r="AN1728" i="3"/>
  <c r="AN1727" i="3"/>
  <c r="AN1726" i="3"/>
  <c r="AN1725" i="3"/>
  <c r="AN1724" i="3"/>
  <c r="AN1723" i="3"/>
  <c r="AN1722" i="3"/>
  <c r="AN1721" i="3"/>
  <c r="AN1720" i="3"/>
  <c r="AN1719" i="3"/>
  <c r="AN1718" i="3"/>
  <c r="AN1717" i="3"/>
  <c r="AN1716" i="3"/>
  <c r="AN1715" i="3"/>
  <c r="AN1714" i="3"/>
  <c r="AN1713" i="3"/>
  <c r="AN1712" i="3"/>
  <c r="AN1711" i="3"/>
  <c r="AN1710" i="3"/>
  <c r="AN1709" i="3"/>
  <c r="AN1708" i="3"/>
  <c r="AN1707" i="3"/>
  <c r="AN1706" i="3"/>
  <c r="AN1705" i="3"/>
  <c r="AN1704" i="3"/>
  <c r="AN1703" i="3"/>
  <c r="AN1702" i="3"/>
  <c r="AN1701" i="3"/>
  <c r="AN1700" i="3"/>
  <c r="AN1699" i="3"/>
  <c r="AN1698" i="3"/>
  <c r="AN1697" i="3"/>
  <c r="AN1696" i="3"/>
  <c r="AN1695" i="3"/>
  <c r="AN1694" i="3"/>
  <c r="AN1693" i="3"/>
  <c r="AN1692" i="3"/>
  <c r="AN1691" i="3"/>
  <c r="AN1690" i="3"/>
  <c r="AN1689" i="3"/>
  <c r="AN1688" i="3"/>
  <c r="AN1687" i="3"/>
  <c r="AN1686" i="3"/>
  <c r="AN1685" i="3"/>
  <c r="AN1684" i="3"/>
  <c r="AN1683" i="3"/>
  <c r="AN1682" i="3"/>
  <c r="AN1681" i="3"/>
  <c r="AN1680" i="3"/>
  <c r="AN1679" i="3"/>
  <c r="AN1678" i="3"/>
  <c r="AN1677" i="3"/>
  <c r="AN1676" i="3"/>
  <c r="AN1675" i="3"/>
  <c r="AN1674" i="3"/>
  <c r="AN1673" i="3"/>
  <c r="AN1672" i="3"/>
  <c r="AN1671" i="3"/>
  <c r="AN1670" i="3"/>
  <c r="AN1669" i="3"/>
  <c r="AN1668" i="3"/>
  <c r="AN1667" i="3"/>
  <c r="AN1666" i="3"/>
  <c r="AN1665" i="3"/>
  <c r="AN1664" i="3"/>
  <c r="AN1663" i="3"/>
  <c r="AN1662" i="3"/>
  <c r="AN1661" i="3"/>
  <c r="AN1660" i="3"/>
  <c r="AN1659" i="3"/>
  <c r="AN1658" i="3"/>
  <c r="AN1657" i="3"/>
  <c r="AN1656" i="3"/>
  <c r="AN1655" i="3"/>
  <c r="AN1654" i="3"/>
  <c r="AN1653" i="3"/>
  <c r="AN1652" i="3"/>
  <c r="AN1651" i="3"/>
  <c r="AN1650" i="3"/>
  <c r="AN1649" i="3"/>
  <c r="AN1648" i="3"/>
  <c r="AN1647" i="3"/>
  <c r="AN1646" i="3"/>
  <c r="AN1645" i="3"/>
  <c r="AN1644" i="3"/>
  <c r="AN1643" i="3"/>
  <c r="AN1642" i="3"/>
  <c r="AN1641" i="3"/>
  <c r="AN1640" i="3"/>
  <c r="AN1639" i="3"/>
  <c r="AN1638" i="3"/>
  <c r="AN1637" i="3"/>
  <c r="AN1636" i="3"/>
  <c r="AN1635" i="3"/>
  <c r="AN1634" i="3"/>
  <c r="AN1633" i="3"/>
  <c r="AN1632" i="3"/>
  <c r="AN1631" i="3"/>
  <c r="AN1630" i="3"/>
  <c r="AN1629" i="3"/>
  <c r="AN1628" i="3"/>
  <c r="AN1627" i="3"/>
  <c r="AN1626" i="3"/>
  <c r="AN1625" i="3"/>
  <c r="AN1624" i="3"/>
  <c r="AN1623" i="3"/>
  <c r="AN1622" i="3"/>
  <c r="AN1621" i="3"/>
  <c r="AN1620" i="3"/>
  <c r="AN1619" i="3"/>
  <c r="AN1618" i="3"/>
  <c r="AN1617" i="3"/>
  <c r="AN1616" i="3"/>
  <c r="AN1615" i="3"/>
  <c r="AN1614" i="3"/>
  <c r="AN1613" i="3"/>
  <c r="AN1612" i="3"/>
  <c r="AN1611" i="3"/>
  <c r="AN1610" i="3"/>
  <c r="AN1609" i="3"/>
  <c r="AN1608" i="3"/>
  <c r="AN1607" i="3"/>
  <c r="AN1606" i="3"/>
  <c r="AN1605" i="3"/>
  <c r="AN1604" i="3"/>
  <c r="AN1603" i="3"/>
  <c r="AN1602" i="3"/>
  <c r="AN1601" i="3"/>
  <c r="AN1600" i="3"/>
  <c r="AN1599" i="3"/>
  <c r="AN1598" i="3"/>
  <c r="AN1597" i="3"/>
  <c r="AN1596" i="3"/>
  <c r="AN1595" i="3"/>
  <c r="AN1594" i="3"/>
  <c r="AN1593" i="3"/>
  <c r="AN1592" i="3"/>
  <c r="AN1591" i="3"/>
  <c r="AN1590" i="3"/>
  <c r="AN1589" i="3"/>
  <c r="AN1588" i="3"/>
  <c r="AN1587" i="3"/>
  <c r="AN1586" i="3"/>
  <c r="AN1585" i="3"/>
  <c r="AN1584" i="3"/>
  <c r="AN1583" i="3"/>
  <c r="AN1582" i="3"/>
  <c r="AN1581" i="3"/>
  <c r="AN1580" i="3"/>
  <c r="AN1579" i="3"/>
  <c r="AN1578" i="3"/>
  <c r="AN1577" i="3"/>
  <c r="AN1576" i="3"/>
  <c r="AN1575" i="3"/>
  <c r="AN1574" i="3"/>
  <c r="AN1573" i="3"/>
  <c r="AN1572" i="3"/>
  <c r="AN1571" i="3"/>
  <c r="AN1570" i="3"/>
  <c r="AN1569" i="3"/>
  <c r="AN1568" i="3"/>
  <c r="AN1567" i="3"/>
  <c r="AN1566" i="3"/>
  <c r="AN1565" i="3"/>
  <c r="AN1564" i="3"/>
  <c r="AN1563" i="3"/>
  <c r="AN1562" i="3"/>
  <c r="AN1561" i="3"/>
  <c r="AN1560" i="3"/>
  <c r="AN1559" i="3"/>
  <c r="AN1558" i="3"/>
  <c r="AN1557" i="3"/>
  <c r="AN1556" i="3"/>
  <c r="AN1555" i="3"/>
  <c r="AN1554" i="3"/>
  <c r="AN1553" i="3"/>
  <c r="AN1552" i="3"/>
  <c r="AN1551" i="3"/>
  <c r="AN1550" i="3"/>
  <c r="AN1549" i="3"/>
  <c r="AN1548" i="3"/>
  <c r="AN1547" i="3"/>
  <c r="AN1546" i="3"/>
  <c r="AN1545" i="3"/>
  <c r="AN1544" i="3"/>
  <c r="AN1543" i="3"/>
  <c r="AN1542" i="3"/>
  <c r="AN1541" i="3"/>
  <c r="AN1540" i="3"/>
  <c r="AN1539" i="3"/>
  <c r="AN1538" i="3"/>
  <c r="AN1537" i="3"/>
  <c r="AN1536" i="3"/>
  <c r="AN1535" i="3"/>
  <c r="AN1534" i="3"/>
  <c r="AN1533" i="3"/>
  <c r="AN1532" i="3"/>
  <c r="AN1531" i="3"/>
  <c r="AN1530" i="3"/>
  <c r="AN1529" i="3"/>
  <c r="AN1528" i="3"/>
  <c r="AN1527" i="3"/>
  <c r="AN1526" i="3"/>
  <c r="AN1525" i="3"/>
  <c r="AN1524" i="3"/>
  <c r="AN1523" i="3"/>
  <c r="AN1522" i="3"/>
  <c r="AN1521" i="3"/>
  <c r="AN1520" i="3"/>
  <c r="AN1519" i="3"/>
  <c r="AN1518" i="3"/>
  <c r="AN1517" i="3"/>
  <c r="AN1516" i="3"/>
  <c r="AN1515" i="3"/>
  <c r="AN1514" i="3"/>
  <c r="AN1513" i="3"/>
  <c r="AN1512" i="3"/>
  <c r="AN1511" i="3"/>
  <c r="AN1510" i="3"/>
  <c r="AN1509" i="3"/>
  <c r="AN1508" i="3"/>
  <c r="AN1507" i="3"/>
  <c r="AN1506" i="3"/>
  <c r="AN1505" i="3"/>
  <c r="AN1504" i="3"/>
  <c r="AN1503" i="3"/>
  <c r="AN1502" i="3"/>
  <c r="AN1501" i="3"/>
  <c r="AN1500" i="3"/>
  <c r="AN1499" i="3"/>
  <c r="AN1498" i="3"/>
  <c r="AN1497" i="3"/>
  <c r="AN1496" i="3"/>
  <c r="AN1495" i="3"/>
  <c r="AN1494" i="3"/>
  <c r="AN1493" i="3"/>
  <c r="AN1492" i="3"/>
  <c r="AN1491" i="3"/>
  <c r="AN1490" i="3"/>
  <c r="AN1489" i="3"/>
  <c r="AN1488" i="3"/>
  <c r="AN1487" i="3"/>
  <c r="AN1486" i="3"/>
  <c r="AN1485" i="3"/>
  <c r="AN1484" i="3"/>
  <c r="AN1483" i="3"/>
  <c r="AN1482" i="3"/>
  <c r="AN1481" i="3"/>
  <c r="AN1480" i="3"/>
  <c r="AN1479" i="3"/>
  <c r="AN1478" i="3"/>
  <c r="AN1477" i="3"/>
  <c r="AN1476" i="3"/>
  <c r="AN1475" i="3"/>
  <c r="AN1474" i="3"/>
  <c r="AN1473" i="3"/>
  <c r="AN1472" i="3"/>
  <c r="AN1471" i="3"/>
  <c r="AN1470" i="3"/>
  <c r="AN1469" i="3"/>
  <c r="AN1468" i="3"/>
  <c r="AN1467" i="3"/>
  <c r="AN1466" i="3"/>
  <c r="AN1465" i="3"/>
  <c r="AN1464" i="3"/>
  <c r="AN1463" i="3"/>
  <c r="AN1462" i="3"/>
  <c r="AN1461" i="3"/>
  <c r="AN1460" i="3"/>
  <c r="AN1459" i="3"/>
  <c r="AN1458" i="3"/>
  <c r="AN1457" i="3"/>
  <c r="AN1456" i="3"/>
  <c r="AN1455" i="3"/>
  <c r="AN1454" i="3"/>
  <c r="AN1453" i="3"/>
  <c r="AN1452" i="3"/>
  <c r="AN1451" i="3"/>
  <c r="AN1450" i="3"/>
  <c r="AN1449" i="3"/>
  <c r="AN1448" i="3"/>
  <c r="AN1447" i="3"/>
  <c r="AN1446" i="3"/>
  <c r="AN1445" i="3"/>
  <c r="AN1444" i="3"/>
  <c r="AN1443" i="3"/>
  <c r="AN1442" i="3"/>
  <c r="AN1441" i="3"/>
  <c r="AN1440" i="3"/>
  <c r="AN1439" i="3"/>
  <c r="AN1438" i="3"/>
  <c r="AN1437" i="3"/>
  <c r="AN1436" i="3"/>
  <c r="AN1435" i="3"/>
  <c r="AN1434" i="3"/>
  <c r="AN1433" i="3"/>
  <c r="AN1432" i="3"/>
  <c r="AN1431" i="3"/>
  <c r="AN1430" i="3"/>
  <c r="AN1429" i="3"/>
  <c r="AN1428" i="3"/>
  <c r="AN1427" i="3"/>
  <c r="AN1426" i="3"/>
  <c r="AN1425" i="3"/>
  <c r="AN1424" i="3"/>
  <c r="AN1423" i="3"/>
  <c r="AN1422" i="3"/>
  <c r="AN1421" i="3"/>
  <c r="AN1420" i="3"/>
  <c r="AN1419" i="3"/>
  <c r="AN1418" i="3"/>
  <c r="AN1417" i="3"/>
  <c r="AN1416" i="3"/>
  <c r="AN1415" i="3"/>
  <c r="AN1414" i="3"/>
  <c r="AN1413" i="3"/>
  <c r="AN1412" i="3"/>
  <c r="AN1411" i="3"/>
  <c r="AN1410" i="3"/>
  <c r="AN1409" i="3"/>
  <c r="AN1408" i="3"/>
  <c r="AN1407" i="3"/>
  <c r="AN1406" i="3"/>
  <c r="AN1405" i="3"/>
  <c r="AN1404" i="3"/>
  <c r="AN1403" i="3"/>
  <c r="AN1402" i="3"/>
  <c r="AN1401" i="3"/>
  <c r="AN1400" i="3"/>
  <c r="AN1399" i="3"/>
  <c r="AN1398" i="3"/>
  <c r="AN1397" i="3"/>
  <c r="AN1396" i="3"/>
  <c r="AN1395" i="3"/>
  <c r="AN1394" i="3"/>
  <c r="AN1393" i="3"/>
  <c r="AN1392" i="3"/>
  <c r="AN1391" i="3"/>
  <c r="AN1390" i="3"/>
  <c r="AN1389" i="3"/>
  <c r="AN1388" i="3"/>
  <c r="AN1387" i="3"/>
  <c r="AN1386" i="3"/>
  <c r="AN1385" i="3"/>
  <c r="AN1384" i="3"/>
  <c r="AN1383" i="3"/>
  <c r="AN1382" i="3"/>
  <c r="AN1381" i="3"/>
  <c r="AN1380" i="3"/>
  <c r="AN1379" i="3"/>
  <c r="AN1378" i="3"/>
  <c r="AN1377" i="3"/>
  <c r="AN1376" i="3"/>
  <c r="AN1375" i="3"/>
  <c r="AN1374" i="3"/>
  <c r="AN1373" i="3"/>
  <c r="AN1372" i="3"/>
  <c r="AN1371" i="3"/>
  <c r="AN1370" i="3"/>
  <c r="AN1369" i="3"/>
  <c r="AN1368" i="3"/>
  <c r="AN1367" i="3"/>
  <c r="AN1366" i="3"/>
  <c r="AN1365" i="3"/>
  <c r="AN1364" i="3"/>
  <c r="AN1363" i="3"/>
  <c r="AN1362" i="3"/>
  <c r="AN1361" i="3"/>
  <c r="AN1360" i="3"/>
  <c r="AN1359" i="3"/>
  <c r="AN1358" i="3"/>
  <c r="AN1357" i="3"/>
  <c r="AN1356" i="3"/>
  <c r="AN1355" i="3"/>
  <c r="AN1354" i="3"/>
  <c r="AN1353" i="3"/>
  <c r="AN1352" i="3"/>
  <c r="AN1351" i="3"/>
  <c r="AN1350" i="3"/>
  <c r="AN1349" i="3"/>
  <c r="AN1348" i="3"/>
  <c r="AN1347" i="3"/>
  <c r="AN1346" i="3"/>
  <c r="AN1345" i="3"/>
  <c r="AN1344" i="3"/>
  <c r="AN1343" i="3"/>
  <c r="AN1342" i="3"/>
  <c r="AN1341" i="3"/>
  <c r="AN1340" i="3"/>
  <c r="AN1339" i="3"/>
  <c r="AN1338" i="3"/>
  <c r="AN1337" i="3"/>
  <c r="AN1336" i="3"/>
  <c r="AN1335" i="3"/>
  <c r="AN1334" i="3"/>
  <c r="AN1333" i="3"/>
  <c r="AN1332" i="3"/>
  <c r="AN1331" i="3"/>
  <c r="AN1330" i="3"/>
  <c r="AN1329" i="3"/>
  <c r="AN1328" i="3"/>
  <c r="AN1327" i="3"/>
  <c r="AN1326" i="3"/>
  <c r="AN1325" i="3"/>
  <c r="AN1324" i="3"/>
  <c r="AN1323" i="3"/>
  <c r="AN1322" i="3"/>
  <c r="AN1321" i="3"/>
  <c r="AN1320" i="3"/>
  <c r="AN1319" i="3"/>
  <c r="AN1318" i="3"/>
  <c r="AN1317" i="3"/>
  <c r="AN1316" i="3"/>
  <c r="AN1315" i="3"/>
  <c r="AN1314" i="3"/>
  <c r="AN1313" i="3"/>
  <c r="AN1312" i="3"/>
  <c r="AN1311" i="3"/>
  <c r="AN1310" i="3"/>
  <c r="AN1309" i="3"/>
  <c r="AN1308" i="3"/>
  <c r="AN1307" i="3"/>
  <c r="AN1306" i="3"/>
  <c r="AN1305" i="3"/>
  <c r="AN1304" i="3"/>
  <c r="AN1303" i="3"/>
  <c r="AN1302" i="3"/>
  <c r="AN1301" i="3"/>
  <c r="AN1300" i="3"/>
  <c r="AN1299" i="3"/>
  <c r="AN1298" i="3"/>
  <c r="AN1297" i="3"/>
  <c r="AN1296" i="3"/>
  <c r="AN1295" i="3"/>
  <c r="AN1294" i="3"/>
  <c r="AN1293" i="3"/>
  <c r="AN1292" i="3"/>
  <c r="AN1291" i="3"/>
  <c r="AN1290" i="3"/>
  <c r="AN1289" i="3"/>
  <c r="AN1288" i="3"/>
  <c r="AN1287" i="3"/>
  <c r="AN1286" i="3"/>
  <c r="AN1285" i="3"/>
  <c r="AN1284" i="3"/>
  <c r="AN1283" i="3"/>
  <c r="AN1282" i="3"/>
  <c r="AN1281" i="3"/>
  <c r="AN1280" i="3"/>
  <c r="AN1279" i="3"/>
  <c r="AN1278" i="3"/>
  <c r="AN1277" i="3"/>
  <c r="AN1276" i="3"/>
  <c r="AN1275" i="3"/>
  <c r="AN1274" i="3"/>
  <c r="AN1273" i="3"/>
  <c r="AN1272" i="3"/>
  <c r="AN1271" i="3"/>
  <c r="AN1270" i="3"/>
  <c r="AN1269" i="3"/>
  <c r="AN1268" i="3"/>
  <c r="AN1267" i="3"/>
  <c r="AN1266" i="3"/>
  <c r="AN1265" i="3"/>
  <c r="AN1264" i="3"/>
  <c r="AN1263" i="3"/>
  <c r="AN1262" i="3"/>
  <c r="AN1261" i="3"/>
  <c r="AN1260" i="3"/>
  <c r="AN1259" i="3"/>
  <c r="AN1258" i="3"/>
  <c r="AN1257" i="3"/>
  <c r="AN1256" i="3"/>
  <c r="AN1255" i="3"/>
  <c r="AN1254" i="3"/>
  <c r="AN1253" i="3"/>
  <c r="AN1252" i="3"/>
  <c r="AN1251" i="3"/>
  <c r="AN1250" i="3"/>
  <c r="AN1249" i="3"/>
  <c r="AN1248" i="3"/>
  <c r="AN1247" i="3"/>
  <c r="AN1246" i="3"/>
  <c r="AN1245" i="3"/>
  <c r="AN1244" i="3"/>
  <c r="AN1243" i="3"/>
  <c r="AN1242" i="3"/>
  <c r="AN1241" i="3"/>
  <c r="AN1240" i="3"/>
  <c r="AN1239" i="3"/>
  <c r="AN1238" i="3"/>
  <c r="AN1237" i="3"/>
  <c r="AN1236" i="3"/>
  <c r="AN1235" i="3"/>
  <c r="AN1234" i="3"/>
  <c r="AN1233" i="3"/>
  <c r="AN1232" i="3"/>
  <c r="AN1231" i="3"/>
  <c r="AN1230" i="3"/>
  <c r="AN1229" i="3"/>
  <c r="AN1228" i="3"/>
  <c r="AN1227" i="3"/>
  <c r="AN1226" i="3"/>
  <c r="AN1225" i="3"/>
  <c r="AN1224" i="3"/>
  <c r="AN1223" i="3"/>
  <c r="AN1222" i="3"/>
  <c r="AN1221" i="3"/>
  <c r="AN1220" i="3"/>
  <c r="AN1219" i="3"/>
  <c r="AN1218" i="3"/>
  <c r="AN1217" i="3"/>
  <c r="AN1216" i="3"/>
  <c r="AN1215" i="3"/>
  <c r="AN1214" i="3"/>
  <c r="AN1213" i="3"/>
  <c r="AN1212" i="3"/>
  <c r="AN1211" i="3"/>
  <c r="AN1210" i="3"/>
  <c r="AN1209" i="3"/>
  <c r="AN1208" i="3"/>
  <c r="AN1207" i="3"/>
  <c r="AN1206" i="3"/>
  <c r="AN1205" i="3"/>
  <c r="AN1204" i="3"/>
  <c r="AN1203" i="3"/>
  <c r="AN1202" i="3"/>
  <c r="AN1201" i="3"/>
  <c r="AN1200" i="3"/>
  <c r="AN1199" i="3"/>
  <c r="AN1198" i="3"/>
  <c r="AN1197" i="3"/>
  <c r="AN1196" i="3"/>
  <c r="AN1195" i="3"/>
  <c r="AN1194" i="3"/>
  <c r="AN1193" i="3"/>
  <c r="AN1192" i="3"/>
  <c r="AN1191" i="3"/>
  <c r="AN1190" i="3"/>
  <c r="AN1189" i="3"/>
  <c r="AN1188" i="3"/>
  <c r="AN1187" i="3"/>
  <c r="AN1186" i="3"/>
  <c r="AN1185" i="3"/>
  <c r="AN1184" i="3"/>
  <c r="AN1183" i="3"/>
  <c r="AN1182" i="3"/>
  <c r="AN1181" i="3"/>
  <c r="AN1180" i="3"/>
  <c r="AN1179" i="3"/>
  <c r="AN1178" i="3"/>
  <c r="AN1177" i="3"/>
  <c r="AN1176" i="3"/>
  <c r="AN1175" i="3"/>
  <c r="AN1174" i="3"/>
  <c r="AN1173" i="3"/>
  <c r="AN1172" i="3"/>
  <c r="AN1171" i="3"/>
  <c r="AN1170" i="3"/>
  <c r="AN1169" i="3"/>
  <c r="AN1168" i="3"/>
  <c r="AN1167" i="3"/>
  <c r="AN1166" i="3"/>
  <c r="AN1165" i="3"/>
  <c r="AN1164" i="3"/>
  <c r="AN1163" i="3"/>
  <c r="AN1162" i="3"/>
  <c r="AN1161" i="3"/>
  <c r="AN1160" i="3"/>
  <c r="AN1159" i="3"/>
  <c r="AN1158" i="3"/>
  <c r="AN1157" i="3"/>
  <c r="AN1156" i="3"/>
  <c r="AN1155" i="3"/>
  <c r="AN1154" i="3"/>
  <c r="AN1153" i="3"/>
  <c r="AN1152" i="3"/>
  <c r="AN1151" i="3"/>
  <c r="AN1150" i="3"/>
  <c r="AN1149" i="3"/>
  <c r="AN1148" i="3"/>
  <c r="AN1147" i="3"/>
  <c r="AN1146" i="3"/>
  <c r="AN1145" i="3"/>
  <c r="AN1144" i="3"/>
  <c r="AN1143" i="3"/>
  <c r="AN1142" i="3"/>
  <c r="AN1141" i="3"/>
  <c r="AN1140" i="3"/>
  <c r="AN1139" i="3"/>
  <c r="AN1138" i="3"/>
  <c r="AN1137" i="3"/>
  <c r="AN1136" i="3"/>
  <c r="AN1135" i="3"/>
  <c r="AN1134" i="3"/>
  <c r="AN1133" i="3"/>
  <c r="AN1132" i="3"/>
  <c r="AN1131" i="3"/>
  <c r="AN1130" i="3"/>
  <c r="AN1129" i="3"/>
  <c r="AN1128" i="3"/>
  <c r="AN1127" i="3"/>
  <c r="AN1126" i="3"/>
  <c r="AN1125" i="3"/>
  <c r="AN1124" i="3"/>
  <c r="AN1123" i="3"/>
  <c r="AN1122" i="3"/>
  <c r="AN1121" i="3"/>
  <c r="AN1120" i="3"/>
  <c r="AN1119" i="3"/>
  <c r="AN1118" i="3"/>
  <c r="AN1117" i="3"/>
  <c r="AN1116" i="3"/>
  <c r="AN1115" i="3"/>
  <c r="AN1114" i="3"/>
  <c r="AN1113" i="3"/>
  <c r="AN1112" i="3"/>
  <c r="AN1111" i="3"/>
  <c r="AN1110" i="3"/>
  <c r="AN1109" i="3"/>
  <c r="AN1108" i="3"/>
  <c r="AN1107" i="3"/>
  <c r="AN1106" i="3"/>
  <c r="AN1105" i="3"/>
  <c r="AN1104" i="3"/>
  <c r="AN1103" i="3"/>
  <c r="AN1102" i="3"/>
  <c r="AN1101" i="3"/>
  <c r="AN1100" i="3"/>
  <c r="AN1099" i="3"/>
  <c r="AN1098" i="3"/>
  <c r="AN1097" i="3"/>
  <c r="AN1096" i="3"/>
  <c r="AN1095" i="3"/>
  <c r="AN1094" i="3"/>
  <c r="AN1093" i="3"/>
  <c r="AN1092" i="3"/>
  <c r="AN1091" i="3"/>
  <c r="AN1090" i="3"/>
  <c r="AN1089" i="3"/>
  <c r="AN1088" i="3"/>
  <c r="AN1087" i="3"/>
  <c r="AN1086" i="3"/>
  <c r="AN1085" i="3"/>
  <c r="AN1084" i="3"/>
  <c r="AN1083" i="3"/>
  <c r="AN1082" i="3"/>
  <c r="AN1081" i="3"/>
  <c r="AN1080" i="3"/>
  <c r="AN1079" i="3"/>
  <c r="AN1078" i="3"/>
  <c r="AN1077" i="3"/>
  <c r="AN1076" i="3"/>
  <c r="AN1075" i="3"/>
  <c r="AN1074" i="3"/>
  <c r="AN1073" i="3"/>
  <c r="AN1072" i="3"/>
  <c r="AN1071" i="3"/>
  <c r="AN1070" i="3"/>
  <c r="AN1069" i="3"/>
  <c r="AN1068" i="3"/>
  <c r="AN1067" i="3"/>
  <c r="AN1066" i="3"/>
  <c r="AN1065" i="3"/>
  <c r="AN1064" i="3"/>
  <c r="AN1063" i="3"/>
  <c r="AN1062" i="3"/>
  <c r="AN1061" i="3"/>
  <c r="AN1060" i="3"/>
  <c r="AN1059" i="3"/>
  <c r="AN1058" i="3"/>
  <c r="AN1057" i="3"/>
  <c r="AN1056" i="3"/>
  <c r="AN1055" i="3"/>
  <c r="AN1054" i="3"/>
  <c r="AN1053" i="3"/>
  <c r="AN1052" i="3"/>
  <c r="AN1051" i="3"/>
  <c r="AN1050" i="3"/>
  <c r="AN1049" i="3"/>
  <c r="AN1048" i="3"/>
  <c r="AN1047" i="3"/>
  <c r="AN1046" i="3"/>
  <c r="AN1045" i="3"/>
  <c r="AN1044" i="3"/>
  <c r="AN1043" i="3"/>
  <c r="AN1042" i="3"/>
  <c r="AN1041" i="3"/>
  <c r="AN1040" i="3"/>
  <c r="AN1039" i="3"/>
  <c r="AN1038" i="3"/>
  <c r="AN1037" i="3"/>
  <c r="AN1036" i="3"/>
  <c r="AN1035" i="3"/>
  <c r="AN1034" i="3"/>
  <c r="AN1033" i="3"/>
  <c r="AN1032" i="3"/>
  <c r="AN1031" i="3"/>
  <c r="AN1030" i="3"/>
  <c r="AN1029" i="3"/>
  <c r="AN1028" i="3"/>
  <c r="AN1027" i="3"/>
  <c r="AN1026" i="3"/>
  <c r="AN1025" i="3"/>
  <c r="AN1024" i="3"/>
  <c r="AN1023" i="3"/>
  <c r="AN1022" i="3"/>
  <c r="AN1021" i="3"/>
  <c r="AN1020" i="3"/>
  <c r="AN1019" i="3"/>
  <c r="AN1018" i="3"/>
  <c r="AN1017" i="3"/>
  <c r="AN1016" i="3"/>
  <c r="AN1015" i="3"/>
  <c r="AN1014" i="3"/>
  <c r="AN1013" i="3"/>
  <c r="AN1012" i="3"/>
  <c r="AN1011" i="3"/>
  <c r="AN1010" i="3"/>
  <c r="AN1009" i="3"/>
  <c r="AN1008" i="3"/>
  <c r="AN1007" i="3"/>
  <c r="AN1006" i="3"/>
  <c r="AN1005" i="3"/>
  <c r="AN1004" i="3"/>
  <c r="AN1003" i="3"/>
  <c r="AN1002" i="3"/>
  <c r="AN1001" i="3"/>
  <c r="AN1000" i="3"/>
  <c r="AN999" i="3"/>
  <c r="AN998" i="3"/>
  <c r="AN997" i="3"/>
  <c r="AN996" i="3"/>
  <c r="AN995" i="3"/>
  <c r="AN994" i="3"/>
  <c r="AN993" i="3"/>
  <c r="AN992" i="3"/>
  <c r="AN991" i="3"/>
  <c r="AN990" i="3"/>
  <c r="AN989" i="3"/>
  <c r="AN988" i="3"/>
  <c r="AN987" i="3"/>
  <c r="AN986" i="3"/>
  <c r="AN985" i="3"/>
  <c r="AN984" i="3"/>
  <c r="AN983" i="3"/>
  <c r="AN982" i="3"/>
  <c r="AN981" i="3"/>
  <c r="AN980" i="3"/>
  <c r="AN979" i="3"/>
  <c r="AN978" i="3"/>
  <c r="AN977" i="3"/>
  <c r="AN976" i="3"/>
  <c r="AN975" i="3"/>
  <c r="AN974" i="3"/>
  <c r="AN973" i="3"/>
  <c r="AN972" i="3"/>
  <c r="AN971" i="3"/>
  <c r="AN970" i="3"/>
  <c r="AN969" i="3"/>
  <c r="AN968" i="3"/>
  <c r="AN967" i="3"/>
  <c r="AN966" i="3"/>
  <c r="AN965" i="3"/>
  <c r="AN964" i="3"/>
  <c r="AN963" i="3"/>
  <c r="AN962" i="3"/>
  <c r="AN961" i="3"/>
  <c r="AN960" i="3"/>
  <c r="AN959" i="3"/>
  <c r="AN958" i="3"/>
  <c r="AN957" i="3"/>
  <c r="AN956" i="3"/>
  <c r="AN955" i="3"/>
  <c r="AN954" i="3"/>
  <c r="AN953" i="3"/>
  <c r="AN952" i="3"/>
  <c r="AN951" i="3"/>
  <c r="AN950" i="3"/>
  <c r="AN949" i="3"/>
  <c r="AN948" i="3"/>
  <c r="AN947" i="3"/>
  <c r="AN946" i="3"/>
  <c r="AN945" i="3"/>
  <c r="AN944" i="3"/>
  <c r="AN943" i="3"/>
  <c r="AN942" i="3"/>
  <c r="AN941" i="3"/>
  <c r="AN940" i="3"/>
  <c r="AN939" i="3"/>
  <c r="AN938" i="3"/>
  <c r="AN937" i="3"/>
  <c r="AN936" i="3"/>
  <c r="AN935" i="3"/>
  <c r="AN934" i="3"/>
  <c r="AN933" i="3"/>
  <c r="AN932" i="3"/>
  <c r="AN931" i="3"/>
  <c r="AN930" i="3"/>
  <c r="AN929" i="3"/>
  <c r="AN928" i="3"/>
  <c r="AN927" i="3"/>
  <c r="AN926" i="3"/>
  <c r="AN925" i="3"/>
  <c r="AN924" i="3"/>
  <c r="AN923" i="3"/>
  <c r="AN922" i="3"/>
  <c r="AN921" i="3"/>
  <c r="AN920" i="3"/>
  <c r="AN919" i="3"/>
  <c r="AN918" i="3"/>
  <c r="AN917" i="3"/>
  <c r="AN916" i="3"/>
  <c r="AN915" i="3"/>
  <c r="AN914" i="3"/>
  <c r="AN913" i="3"/>
  <c r="AN912" i="3"/>
  <c r="AN911" i="3"/>
  <c r="AN910" i="3"/>
  <c r="AN909" i="3"/>
  <c r="AN908" i="3"/>
  <c r="AN907" i="3"/>
  <c r="AN906" i="3"/>
  <c r="AN905" i="3"/>
  <c r="AN904" i="3"/>
  <c r="AN903" i="3"/>
  <c r="AN902" i="3"/>
  <c r="AN901" i="3"/>
  <c r="AN900" i="3"/>
  <c r="AN899" i="3"/>
  <c r="AN898" i="3"/>
  <c r="AN897" i="3"/>
  <c r="AN896" i="3"/>
  <c r="AN895" i="3"/>
  <c r="AN894" i="3"/>
  <c r="AN893" i="3"/>
  <c r="AN892" i="3"/>
  <c r="AN891" i="3"/>
  <c r="AN890" i="3"/>
  <c r="AN889" i="3"/>
  <c r="AN888" i="3"/>
  <c r="AN887" i="3"/>
  <c r="AN886" i="3"/>
  <c r="AN885" i="3"/>
  <c r="AN884" i="3"/>
  <c r="AN883" i="3"/>
  <c r="AN882" i="3"/>
  <c r="AN881" i="3"/>
  <c r="AN880" i="3"/>
  <c r="AN879" i="3"/>
  <c r="AN878" i="3"/>
  <c r="AN877" i="3"/>
  <c r="AN876" i="3"/>
  <c r="AN875" i="3"/>
  <c r="AN874" i="3"/>
  <c r="AN873" i="3"/>
  <c r="AN872" i="3"/>
  <c r="AN871" i="3"/>
  <c r="AN870" i="3"/>
  <c r="AN869" i="3"/>
  <c r="AN868" i="3"/>
  <c r="AN867" i="3"/>
  <c r="AN866" i="3"/>
  <c r="AN865" i="3"/>
  <c r="AN864" i="3"/>
  <c r="AN863" i="3"/>
  <c r="AN862" i="3"/>
  <c r="AN861" i="3"/>
  <c r="AN860" i="3"/>
  <c r="AN859" i="3"/>
  <c r="AN858" i="3"/>
  <c r="AN857" i="3"/>
  <c r="AN856" i="3"/>
  <c r="AN855" i="3"/>
  <c r="AN854" i="3"/>
  <c r="AN853" i="3"/>
  <c r="AN852" i="3"/>
  <c r="AN851" i="3"/>
  <c r="AN850" i="3"/>
  <c r="AN849" i="3"/>
  <c r="AN848" i="3"/>
  <c r="AN847" i="3"/>
  <c r="AN846" i="3"/>
  <c r="AN845" i="3"/>
  <c r="AN844" i="3"/>
  <c r="AN843" i="3"/>
  <c r="AN842" i="3"/>
  <c r="AN841" i="3"/>
  <c r="AN840" i="3"/>
  <c r="AN839" i="3"/>
  <c r="AN838" i="3"/>
  <c r="AN837" i="3"/>
  <c r="AN836" i="3"/>
  <c r="AN835" i="3"/>
  <c r="AN834" i="3"/>
  <c r="AN833" i="3"/>
  <c r="AN832" i="3"/>
  <c r="AN831" i="3"/>
  <c r="AN830" i="3"/>
  <c r="AN829" i="3"/>
  <c r="AN828" i="3"/>
  <c r="AN827" i="3"/>
  <c r="AN826" i="3"/>
  <c r="AN825" i="3"/>
  <c r="AN824" i="3"/>
  <c r="AN823" i="3"/>
  <c r="AN822" i="3"/>
  <c r="AN821" i="3"/>
  <c r="AN820" i="3"/>
  <c r="AN819" i="3"/>
  <c r="AN818" i="3"/>
  <c r="AN817" i="3"/>
  <c r="AN816" i="3"/>
  <c r="AN815" i="3"/>
  <c r="AN814" i="3"/>
  <c r="AN813" i="3"/>
  <c r="AN812" i="3"/>
  <c r="AN811" i="3"/>
  <c r="AN810" i="3"/>
  <c r="AN809" i="3"/>
  <c r="AN808" i="3"/>
  <c r="AN807" i="3"/>
  <c r="AN806" i="3"/>
  <c r="AN805" i="3"/>
  <c r="AN804" i="3"/>
  <c r="AN803" i="3"/>
  <c r="AN802" i="3"/>
  <c r="AN801" i="3"/>
  <c r="AN800" i="3"/>
  <c r="AN799" i="3"/>
  <c r="AN798" i="3"/>
  <c r="AN797" i="3"/>
  <c r="AN796" i="3"/>
  <c r="AN795" i="3"/>
  <c r="AN794" i="3"/>
  <c r="AN793" i="3"/>
  <c r="AN792" i="3"/>
  <c r="AN791" i="3"/>
  <c r="AN790" i="3"/>
  <c r="AN789" i="3"/>
  <c r="AN788" i="3"/>
  <c r="AN787" i="3"/>
  <c r="AN786" i="3"/>
  <c r="AN785" i="3"/>
  <c r="AN784" i="3"/>
  <c r="AN783" i="3"/>
  <c r="AN782" i="3"/>
  <c r="AN781" i="3"/>
  <c r="AN780" i="3"/>
  <c r="AN779" i="3"/>
  <c r="AN778" i="3"/>
  <c r="AN777" i="3"/>
  <c r="AN776" i="3"/>
  <c r="AN775" i="3"/>
  <c r="AN774" i="3"/>
  <c r="AN773" i="3"/>
  <c r="AN772" i="3"/>
  <c r="AN771" i="3"/>
  <c r="AN770" i="3"/>
  <c r="AN769" i="3"/>
  <c r="AN768" i="3"/>
  <c r="AN767" i="3"/>
  <c r="AN766" i="3"/>
  <c r="AN765" i="3"/>
  <c r="AN764" i="3"/>
  <c r="AN763" i="3"/>
  <c r="AN762" i="3"/>
  <c r="AN761" i="3"/>
  <c r="AN760" i="3"/>
  <c r="AN759" i="3"/>
  <c r="AN758" i="3"/>
  <c r="AN757" i="3"/>
  <c r="AN756" i="3"/>
  <c r="AN755" i="3"/>
  <c r="AN754" i="3"/>
  <c r="AN753" i="3"/>
  <c r="AN752" i="3"/>
  <c r="AN751" i="3"/>
  <c r="AN750" i="3"/>
  <c r="AN749" i="3"/>
  <c r="AN748" i="3"/>
  <c r="AN747" i="3"/>
  <c r="AN746" i="3"/>
  <c r="AN745" i="3"/>
  <c r="AN744" i="3"/>
  <c r="AN743" i="3"/>
  <c r="AN742" i="3"/>
  <c r="AN741" i="3"/>
  <c r="AN740" i="3"/>
  <c r="AN739" i="3"/>
  <c r="AN738" i="3"/>
  <c r="AN737" i="3"/>
  <c r="AN736" i="3"/>
  <c r="AN735" i="3"/>
  <c r="AN734" i="3"/>
  <c r="AN733" i="3"/>
  <c r="AN732" i="3"/>
  <c r="AN731" i="3"/>
  <c r="AN730" i="3"/>
  <c r="AN729" i="3"/>
  <c r="AN728" i="3"/>
  <c r="AN727" i="3"/>
  <c r="AN726" i="3"/>
  <c r="AN725" i="3"/>
  <c r="AN724" i="3"/>
  <c r="AN723" i="3"/>
  <c r="AN722" i="3"/>
  <c r="AN721" i="3"/>
  <c r="AN720" i="3"/>
  <c r="AN719" i="3"/>
  <c r="AN718" i="3"/>
  <c r="AN717" i="3"/>
  <c r="AN716" i="3"/>
  <c r="AN715" i="3"/>
  <c r="AN714" i="3"/>
  <c r="AN713" i="3"/>
  <c r="AN712" i="3"/>
  <c r="AN711" i="3"/>
  <c r="AN710" i="3"/>
  <c r="AN709" i="3"/>
  <c r="AN708" i="3"/>
  <c r="AN707" i="3"/>
  <c r="AN706" i="3"/>
  <c r="AN705" i="3"/>
  <c r="AN704" i="3"/>
  <c r="AN703" i="3"/>
  <c r="AN702" i="3"/>
  <c r="AN701" i="3"/>
  <c r="AN700" i="3"/>
  <c r="AN699" i="3"/>
  <c r="AN698" i="3"/>
  <c r="AN697" i="3"/>
  <c r="AN696" i="3"/>
  <c r="AN695" i="3"/>
  <c r="AN694" i="3"/>
  <c r="AN693" i="3"/>
  <c r="AN692" i="3"/>
  <c r="AN691" i="3"/>
  <c r="AN690" i="3"/>
  <c r="AN689" i="3"/>
  <c r="AN688" i="3"/>
  <c r="AN687" i="3"/>
  <c r="AN686" i="3"/>
  <c r="AN685" i="3"/>
  <c r="AN684" i="3"/>
  <c r="AN683" i="3"/>
  <c r="AN682" i="3"/>
  <c r="AN681" i="3"/>
  <c r="AN680" i="3"/>
  <c r="AN679" i="3"/>
  <c r="AN678" i="3"/>
  <c r="AN677" i="3"/>
  <c r="AN676" i="3"/>
  <c r="AN675" i="3"/>
  <c r="AN674" i="3"/>
  <c r="AN673" i="3"/>
  <c r="AN672" i="3"/>
  <c r="AN671" i="3"/>
  <c r="AN670" i="3"/>
  <c r="AN669" i="3"/>
  <c r="AN668" i="3"/>
  <c r="AN667" i="3"/>
  <c r="AN666" i="3"/>
  <c r="AN665" i="3"/>
  <c r="AN664" i="3"/>
  <c r="AN663" i="3"/>
  <c r="AN662" i="3"/>
  <c r="AN661" i="3"/>
  <c r="AN660" i="3"/>
  <c r="AN659" i="3"/>
  <c r="AN658" i="3"/>
  <c r="AN657" i="3"/>
  <c r="AN656" i="3"/>
  <c r="AN655" i="3"/>
  <c r="AN654" i="3"/>
  <c r="AN653" i="3"/>
  <c r="AN652" i="3"/>
  <c r="AN651" i="3"/>
  <c r="AN650" i="3"/>
  <c r="AN649" i="3"/>
  <c r="AN648" i="3"/>
  <c r="AN647" i="3"/>
  <c r="AN646" i="3"/>
  <c r="AN645" i="3"/>
  <c r="AN644" i="3"/>
  <c r="AN643" i="3"/>
  <c r="AN642" i="3"/>
  <c r="AN641" i="3"/>
  <c r="AN640" i="3"/>
  <c r="AN639" i="3"/>
  <c r="AN638" i="3"/>
  <c r="AN637" i="3"/>
  <c r="AN636" i="3"/>
  <c r="AN635" i="3"/>
  <c r="AN634" i="3"/>
  <c r="AN633" i="3"/>
  <c r="AN632" i="3"/>
  <c r="AN631" i="3"/>
  <c r="AN630" i="3"/>
  <c r="AN629" i="3"/>
  <c r="AN628" i="3"/>
  <c r="AN627" i="3"/>
  <c r="AN626" i="3"/>
  <c r="AN625" i="3"/>
  <c r="AN624" i="3"/>
  <c r="AN623" i="3"/>
  <c r="AN622" i="3"/>
  <c r="AN621" i="3"/>
  <c r="AN620" i="3"/>
  <c r="AN619" i="3"/>
  <c r="AN618" i="3"/>
  <c r="AN617" i="3"/>
  <c r="AN616" i="3"/>
  <c r="AN615" i="3"/>
  <c r="AN614" i="3"/>
  <c r="AN613" i="3"/>
  <c r="AN612" i="3"/>
  <c r="AN611" i="3"/>
  <c r="AN610" i="3"/>
  <c r="AN609" i="3"/>
  <c r="AN608" i="3"/>
  <c r="AN607" i="3"/>
  <c r="AN606" i="3"/>
  <c r="AN605" i="3"/>
  <c r="AN604" i="3"/>
  <c r="AN603" i="3"/>
  <c r="AN602" i="3"/>
  <c r="AN601" i="3"/>
  <c r="AN600" i="3"/>
  <c r="AN599" i="3"/>
  <c r="AN598" i="3"/>
  <c r="AN597" i="3"/>
  <c r="AN596" i="3"/>
  <c r="AN595" i="3"/>
  <c r="AN594" i="3"/>
  <c r="AN593" i="3"/>
  <c r="AN592" i="3"/>
  <c r="AN591" i="3"/>
  <c r="AN590" i="3"/>
  <c r="AN589" i="3"/>
  <c r="AN588" i="3"/>
  <c r="AN587" i="3"/>
  <c r="AN586" i="3"/>
  <c r="AN585" i="3"/>
  <c r="AN584" i="3"/>
  <c r="AN583" i="3"/>
  <c r="AN582" i="3"/>
  <c r="AN581" i="3"/>
  <c r="AN580" i="3"/>
  <c r="AN579" i="3"/>
  <c r="AN578" i="3"/>
  <c r="AN577" i="3"/>
  <c r="AN576" i="3"/>
  <c r="AN575" i="3"/>
  <c r="AN574" i="3"/>
  <c r="AN573" i="3"/>
  <c r="AN572" i="3"/>
  <c r="AN571" i="3"/>
  <c r="AN570" i="3"/>
  <c r="AN569" i="3"/>
  <c r="AN568" i="3"/>
  <c r="AN567" i="3"/>
  <c r="AN566" i="3"/>
  <c r="AN565" i="3"/>
  <c r="AN564" i="3"/>
  <c r="AN563" i="3"/>
  <c r="AN562" i="3"/>
  <c r="AN561" i="3"/>
  <c r="AN560" i="3"/>
  <c r="AN559" i="3"/>
  <c r="AN558" i="3"/>
  <c r="AN557" i="3"/>
  <c r="AN556" i="3"/>
  <c r="AN555" i="3"/>
  <c r="AN554" i="3"/>
  <c r="AN553" i="3"/>
  <c r="AN552" i="3"/>
  <c r="AN551" i="3"/>
  <c r="AN550" i="3"/>
  <c r="AN549" i="3"/>
  <c r="AN548" i="3"/>
  <c r="AN547" i="3"/>
  <c r="AN546" i="3"/>
  <c r="AN545" i="3"/>
  <c r="AN544" i="3"/>
  <c r="AN543" i="3"/>
  <c r="AN542" i="3"/>
  <c r="AN541" i="3"/>
  <c r="AN540" i="3"/>
  <c r="AN539" i="3"/>
  <c r="AN538" i="3"/>
  <c r="AN537" i="3"/>
  <c r="AN536" i="3"/>
  <c r="AN535" i="3"/>
  <c r="AN534" i="3"/>
  <c r="AN533" i="3"/>
  <c r="AN532" i="3"/>
  <c r="AN531" i="3"/>
  <c r="AN530" i="3"/>
  <c r="AN529" i="3"/>
  <c r="AN528" i="3"/>
  <c r="AN527" i="3"/>
  <c r="AN526" i="3"/>
  <c r="AN525" i="3"/>
  <c r="AN524" i="3"/>
  <c r="AN523" i="3"/>
  <c r="AN522" i="3"/>
  <c r="AN521" i="3"/>
  <c r="AN520" i="3"/>
  <c r="AN519" i="3"/>
  <c r="AN518" i="3"/>
  <c r="AN517" i="3"/>
  <c r="AN516" i="3"/>
  <c r="AN515" i="3"/>
  <c r="AN514" i="3"/>
  <c r="AN513" i="3"/>
  <c r="AN512" i="3"/>
  <c r="AN511" i="3"/>
  <c r="AN510" i="3"/>
  <c r="AN509" i="3"/>
  <c r="AN508" i="3"/>
  <c r="AN507" i="3"/>
  <c r="AN506" i="3"/>
  <c r="AN505" i="3"/>
  <c r="AN504" i="3"/>
  <c r="AN503" i="3"/>
  <c r="AN502" i="3"/>
  <c r="AN501" i="3"/>
  <c r="AN500" i="3"/>
  <c r="AN499" i="3"/>
  <c r="AN498" i="3"/>
  <c r="AN497" i="3"/>
  <c r="AN496" i="3"/>
  <c r="AN495" i="3"/>
  <c r="AN494" i="3"/>
  <c r="AN493" i="3"/>
  <c r="AN492" i="3"/>
  <c r="AN491" i="3"/>
  <c r="AN490" i="3"/>
  <c r="AN489" i="3"/>
  <c r="AN488" i="3"/>
  <c r="AN487" i="3"/>
  <c r="AN486" i="3"/>
  <c r="AN485" i="3"/>
  <c r="AN484" i="3"/>
  <c r="AN483" i="3"/>
  <c r="AN482" i="3"/>
  <c r="AN481" i="3"/>
  <c r="AN480" i="3"/>
  <c r="AN479" i="3"/>
  <c r="AN478" i="3"/>
  <c r="AN477" i="3"/>
  <c r="AN476" i="3"/>
  <c r="AN475" i="3"/>
  <c r="AN474" i="3"/>
  <c r="AN473" i="3"/>
  <c r="AN472" i="3"/>
  <c r="AN471" i="3"/>
  <c r="AN470" i="3"/>
  <c r="AN469" i="3"/>
  <c r="AN468" i="3"/>
  <c r="AN467" i="3"/>
  <c r="AN466" i="3"/>
  <c r="AN465" i="3"/>
  <c r="AN464" i="3"/>
  <c r="AN463" i="3"/>
  <c r="AN462" i="3"/>
  <c r="AN461" i="3"/>
  <c r="AN460" i="3"/>
  <c r="AN459" i="3"/>
  <c r="AN458" i="3"/>
  <c r="AN457" i="3"/>
  <c r="AN456" i="3"/>
  <c r="AN455" i="3"/>
  <c r="AN454" i="3"/>
  <c r="AN453" i="3"/>
  <c r="AN452" i="3"/>
  <c r="AN451" i="3"/>
  <c r="AN450" i="3"/>
  <c r="AN449" i="3"/>
  <c r="AN448" i="3"/>
  <c r="AN447" i="3"/>
  <c r="AN446" i="3"/>
  <c r="AN445" i="3"/>
  <c r="AN444" i="3"/>
  <c r="AN443" i="3"/>
  <c r="AN442" i="3"/>
  <c r="AN441" i="3"/>
  <c r="AN440" i="3"/>
  <c r="AN439" i="3"/>
  <c r="AN438" i="3"/>
  <c r="AN437" i="3"/>
  <c r="AN436" i="3"/>
  <c r="AN435" i="3"/>
  <c r="AN434" i="3"/>
  <c r="AN433" i="3"/>
  <c r="AN432" i="3"/>
  <c r="AN431" i="3"/>
  <c r="AN430" i="3"/>
  <c r="AN429" i="3"/>
  <c r="AN428" i="3"/>
  <c r="AN427" i="3"/>
  <c r="AN426" i="3"/>
  <c r="AN425" i="3"/>
  <c r="AN424" i="3"/>
  <c r="AN423" i="3"/>
  <c r="AN422" i="3"/>
  <c r="AN421" i="3"/>
  <c r="AN420" i="3"/>
  <c r="AN419" i="3"/>
  <c r="AN418" i="3"/>
  <c r="AN417" i="3"/>
  <c r="AN416" i="3"/>
  <c r="AN415" i="3"/>
  <c r="AN414" i="3"/>
  <c r="AN413" i="3"/>
  <c r="AN412" i="3"/>
  <c r="AN411" i="3"/>
  <c r="AN410" i="3"/>
  <c r="AN409" i="3"/>
  <c r="AN408" i="3"/>
  <c r="AN407" i="3"/>
  <c r="AN406" i="3"/>
  <c r="AN405" i="3"/>
  <c r="AN404" i="3"/>
  <c r="AN403" i="3"/>
  <c r="AN402" i="3"/>
  <c r="AN401" i="3"/>
  <c r="AN400" i="3"/>
  <c r="AN399" i="3"/>
  <c r="AN398" i="3"/>
  <c r="AN397" i="3"/>
  <c r="AN396" i="3"/>
  <c r="AN395" i="3"/>
  <c r="AN394" i="3"/>
  <c r="AN393" i="3"/>
  <c r="AN392" i="3"/>
  <c r="AN391" i="3"/>
  <c r="AN390" i="3"/>
  <c r="AN389" i="3"/>
  <c r="AN388" i="3"/>
  <c r="AN387" i="3"/>
  <c r="AN386" i="3"/>
  <c r="AN385" i="3"/>
  <c r="AN384" i="3"/>
  <c r="AN383" i="3"/>
  <c r="AN382" i="3"/>
  <c r="AN381" i="3"/>
  <c r="AN380" i="3"/>
  <c r="AN379" i="3"/>
  <c r="AN378" i="3"/>
  <c r="AN377" i="3"/>
  <c r="AN376" i="3"/>
  <c r="AN375" i="3"/>
  <c r="AN374" i="3"/>
  <c r="AN373" i="3"/>
  <c r="AN372" i="3"/>
  <c r="AN371" i="3"/>
  <c r="AN370" i="3"/>
  <c r="AN369" i="3"/>
  <c r="AN368" i="3"/>
  <c r="AN367" i="3"/>
  <c r="AN366" i="3"/>
  <c r="AN365" i="3"/>
  <c r="AN364" i="3"/>
  <c r="AN363" i="3"/>
  <c r="AN362" i="3"/>
  <c r="AN361" i="3"/>
  <c r="AN360" i="3"/>
  <c r="AN359" i="3"/>
  <c r="AN358" i="3"/>
  <c r="AN357" i="3"/>
  <c r="AN356" i="3"/>
  <c r="AN355" i="3"/>
  <c r="AN354" i="3"/>
  <c r="AN353" i="3"/>
  <c r="AN352" i="3"/>
  <c r="AN351" i="3"/>
  <c r="AN350" i="3"/>
  <c r="AN349" i="3"/>
  <c r="AN348" i="3"/>
  <c r="AN347" i="3"/>
  <c r="AN346" i="3"/>
  <c r="AN345" i="3"/>
  <c r="AN344" i="3"/>
  <c r="AN343" i="3"/>
  <c r="AN342" i="3"/>
  <c r="AN341" i="3"/>
  <c r="AN340" i="3"/>
  <c r="AN339" i="3"/>
  <c r="AN338" i="3"/>
  <c r="AN337" i="3"/>
  <c r="AN336" i="3"/>
  <c r="AN335" i="3"/>
  <c r="AN334" i="3"/>
  <c r="AN333" i="3"/>
  <c r="AN332" i="3"/>
  <c r="AN331" i="3"/>
  <c r="AN330" i="3"/>
  <c r="AN329" i="3"/>
  <c r="AN328" i="3"/>
  <c r="AN327" i="3"/>
  <c r="AN326" i="3"/>
  <c r="AN325" i="3"/>
  <c r="AN324" i="3"/>
  <c r="AN323" i="3"/>
  <c r="AN322" i="3"/>
  <c r="AN321" i="3"/>
  <c r="AN320" i="3"/>
  <c r="AN319" i="3"/>
  <c r="AN318" i="3"/>
  <c r="AN317" i="3"/>
  <c r="AN316" i="3"/>
  <c r="AN315" i="3"/>
  <c r="AN314" i="3"/>
  <c r="AN313" i="3"/>
  <c r="AN312" i="3"/>
  <c r="AN311" i="3"/>
  <c r="AN310" i="3"/>
  <c r="AN309" i="3"/>
  <c r="AN308" i="3"/>
  <c r="AN307" i="3"/>
  <c r="AN306" i="3"/>
  <c r="AN305" i="3"/>
  <c r="AN304" i="3"/>
  <c r="AN303" i="3"/>
  <c r="AN302" i="3"/>
  <c r="AN301" i="3"/>
  <c r="AN300" i="3"/>
  <c r="AN299" i="3"/>
  <c r="AN298" i="3"/>
  <c r="AN297" i="3"/>
  <c r="AN296" i="3"/>
  <c r="AN295" i="3"/>
  <c r="AN294" i="3"/>
  <c r="AN293" i="3"/>
  <c r="AN292" i="3"/>
  <c r="AN291" i="3"/>
  <c r="AN290" i="3"/>
  <c r="AN289" i="3"/>
  <c r="AN288" i="3"/>
  <c r="AN287" i="3"/>
  <c r="AN286" i="3"/>
  <c r="AN285" i="3"/>
  <c r="AN284" i="3"/>
  <c r="AN283" i="3"/>
  <c r="AN282" i="3"/>
  <c r="AN281" i="3"/>
  <c r="AN280" i="3"/>
  <c r="AN279" i="3"/>
  <c r="AN278" i="3"/>
  <c r="AN277" i="3"/>
  <c r="AN276" i="3"/>
  <c r="AN275" i="3"/>
  <c r="AN274" i="3"/>
  <c r="AN273" i="3"/>
  <c r="AN272" i="3"/>
  <c r="AN271" i="3"/>
  <c r="AN270" i="3"/>
  <c r="AN269" i="3"/>
  <c r="AN268" i="3"/>
  <c r="AN267" i="3"/>
  <c r="AN266" i="3"/>
  <c r="AN265" i="3"/>
  <c r="AN264" i="3"/>
  <c r="AN263" i="3"/>
  <c r="AN262" i="3"/>
  <c r="AN261" i="3"/>
  <c r="AN260" i="3"/>
  <c r="AN259" i="3"/>
  <c r="AN258" i="3"/>
  <c r="AN257" i="3"/>
  <c r="AN256" i="3"/>
  <c r="AN255" i="3"/>
  <c r="AN254" i="3"/>
  <c r="AN253" i="3"/>
  <c r="AN252" i="3"/>
  <c r="AN251" i="3"/>
  <c r="AN250" i="3"/>
  <c r="AN249" i="3"/>
  <c r="AN248" i="3"/>
  <c r="AN247" i="3"/>
  <c r="AN246" i="3"/>
  <c r="AN245" i="3"/>
  <c r="AN244" i="3"/>
  <c r="AN243" i="3"/>
  <c r="AN242" i="3"/>
  <c r="AN241" i="3"/>
  <c r="AN240" i="3"/>
  <c r="AN239" i="3"/>
  <c r="AN238" i="3"/>
  <c r="AN237" i="3"/>
  <c r="AN236" i="3"/>
  <c r="AN235" i="3"/>
  <c r="AN234" i="3"/>
  <c r="AN233" i="3"/>
  <c r="AN232" i="3"/>
  <c r="AN231" i="3"/>
  <c r="AN230" i="3"/>
  <c r="AN229" i="3"/>
  <c r="AN228" i="3"/>
  <c r="AN227" i="3"/>
  <c r="AN226" i="3"/>
  <c r="AN225" i="3"/>
  <c r="AN224" i="3"/>
  <c r="AN223" i="3"/>
  <c r="AN222" i="3"/>
  <c r="AN221" i="3"/>
  <c r="AN220" i="3"/>
  <c r="AN219" i="3"/>
  <c r="AN218" i="3"/>
  <c r="AN217" i="3"/>
  <c r="AN216" i="3"/>
  <c r="AN215" i="3"/>
  <c r="AN214" i="3"/>
  <c r="AN213" i="3"/>
  <c r="AN212" i="3"/>
  <c r="AN211" i="3"/>
  <c r="AN210" i="3"/>
  <c r="AN209" i="3"/>
  <c r="AN208" i="3"/>
  <c r="AN207" i="3"/>
  <c r="AN206" i="3"/>
  <c r="AN205" i="3"/>
  <c r="AN204" i="3"/>
  <c r="AN203" i="3"/>
  <c r="AN202" i="3"/>
  <c r="AN201" i="3"/>
  <c r="AN200" i="3"/>
  <c r="AN199" i="3"/>
  <c r="AN198" i="3"/>
  <c r="AN197" i="3"/>
  <c r="AN196" i="3"/>
  <c r="AN195" i="3"/>
  <c r="AN194" i="3"/>
  <c r="AN193" i="3"/>
  <c r="AN192" i="3"/>
  <c r="AN191" i="3"/>
  <c r="AN190" i="3"/>
  <c r="AN189" i="3"/>
  <c r="AN188" i="3"/>
  <c r="AN187" i="3"/>
  <c r="AN186" i="3"/>
  <c r="AN185" i="3"/>
  <c r="AN184" i="3"/>
  <c r="AN183" i="3"/>
  <c r="AN182" i="3"/>
  <c r="AN181" i="3"/>
  <c r="AN180" i="3"/>
  <c r="AN179" i="3"/>
  <c r="AN178" i="3"/>
  <c r="AN177" i="3"/>
  <c r="AN176" i="3"/>
  <c r="AN175" i="3"/>
  <c r="AN174" i="3"/>
  <c r="AN173" i="3"/>
  <c r="AN172" i="3"/>
  <c r="AN171" i="3"/>
  <c r="AN170" i="3"/>
  <c r="AN169" i="3"/>
  <c r="AN168" i="3"/>
  <c r="AN167" i="3"/>
  <c r="AN166" i="3"/>
  <c r="AN165" i="3"/>
  <c r="AN164" i="3"/>
  <c r="AN163" i="3"/>
  <c r="AN162" i="3"/>
  <c r="AN161" i="3"/>
  <c r="AN160" i="3"/>
  <c r="AN159" i="3"/>
  <c r="AN158" i="3"/>
  <c r="AN157" i="3"/>
  <c r="AN156" i="3"/>
  <c r="AN155" i="3"/>
  <c r="AN154" i="3"/>
  <c r="AN153" i="3"/>
  <c r="AN152" i="3"/>
  <c r="AN151" i="3"/>
  <c r="AN150" i="3"/>
  <c r="AN149" i="3"/>
  <c r="AN148" i="3"/>
  <c r="AN147" i="3"/>
  <c r="AN146" i="3"/>
  <c r="AN145" i="3"/>
  <c r="AN144" i="3"/>
  <c r="AN143" i="3"/>
  <c r="AN142" i="3"/>
  <c r="AN141" i="3"/>
  <c r="AN140" i="3"/>
  <c r="AN139" i="3"/>
  <c r="AN138" i="3"/>
  <c r="AN137" i="3"/>
  <c r="AN136" i="3"/>
  <c r="AN135" i="3"/>
  <c r="AN134" i="3"/>
  <c r="AN133" i="3"/>
  <c r="AN132" i="3"/>
  <c r="AN131" i="3"/>
  <c r="AN130" i="3"/>
  <c r="AN129" i="3"/>
  <c r="AN128" i="3"/>
  <c r="AN127" i="3"/>
  <c r="AN126" i="3"/>
  <c r="AN125" i="3"/>
  <c r="AN124" i="3"/>
  <c r="AN123" i="3"/>
  <c r="AN122" i="3"/>
  <c r="AN121" i="3"/>
  <c r="AN120" i="3"/>
  <c r="AN119" i="3"/>
  <c r="AN118" i="3"/>
  <c r="AN117" i="3"/>
  <c r="AN116" i="3"/>
  <c r="AN115" i="3"/>
  <c r="AN114" i="3"/>
  <c r="AN113" i="3"/>
  <c r="AN112" i="3"/>
  <c r="AN111" i="3"/>
  <c r="AN110" i="3"/>
  <c r="AN109" i="3"/>
  <c r="AN108" i="3"/>
  <c r="AN107" i="3"/>
  <c r="AN106" i="3"/>
  <c r="AN105" i="3"/>
  <c r="AN104" i="3"/>
  <c r="AN103" i="3"/>
  <c r="AN102" i="3"/>
  <c r="AN101" i="3"/>
  <c r="AN100" i="3"/>
  <c r="AN99" i="3"/>
  <c r="AN98" i="3"/>
  <c r="AN97" i="3"/>
  <c r="AN96" i="3"/>
  <c r="AN95" i="3"/>
  <c r="AN94" i="3"/>
  <c r="AN93" i="3"/>
  <c r="AN92" i="3"/>
  <c r="AN91" i="3"/>
  <c r="AN90" i="3"/>
  <c r="AN89" i="3"/>
  <c r="AN88" i="3"/>
  <c r="AN87" i="3"/>
  <c r="AN86" i="3"/>
  <c r="AN85" i="3"/>
  <c r="AN84" i="3"/>
  <c r="AN83" i="3"/>
  <c r="AN82" i="3"/>
  <c r="AN81" i="3"/>
  <c r="AN80" i="3"/>
  <c r="AN79" i="3"/>
  <c r="AN78" i="3"/>
  <c r="AN77" i="3"/>
  <c r="AN76" i="3"/>
  <c r="AN75" i="3"/>
  <c r="AN74" i="3"/>
  <c r="AN73" i="3"/>
  <c r="AN72" i="3"/>
  <c r="AN71" i="3"/>
  <c r="AN70" i="3"/>
  <c r="AN69" i="3"/>
  <c r="AN68" i="3"/>
  <c r="AN67" i="3"/>
  <c r="AN66" i="3"/>
  <c r="AN65" i="3"/>
  <c r="AN64" i="3"/>
  <c r="AN63" i="3"/>
  <c r="AN62" i="3"/>
  <c r="AN61" i="3"/>
  <c r="AN60" i="3"/>
  <c r="AN59" i="3"/>
  <c r="AN58" i="3"/>
  <c r="AN57" i="3"/>
  <c r="AN56" i="3"/>
  <c r="AN55" i="3"/>
  <c r="AN54" i="3"/>
  <c r="AN53" i="3"/>
  <c r="AN52" i="3"/>
  <c r="AN51" i="3"/>
  <c r="AN50" i="3"/>
  <c r="AN49" i="3"/>
  <c r="AN48" i="3"/>
  <c r="AN47" i="3"/>
  <c r="AN46" i="3"/>
  <c r="AN45" i="3"/>
  <c r="AN44" i="3"/>
  <c r="AN43" i="3"/>
  <c r="AN42" i="3"/>
  <c r="AN41" i="3"/>
  <c r="AN40" i="3"/>
  <c r="AN39" i="3"/>
  <c r="AN38" i="3"/>
  <c r="AN37" i="3"/>
  <c r="AN36" i="3"/>
  <c r="AN35" i="3"/>
  <c r="AN34" i="3"/>
  <c r="AN33" i="3"/>
  <c r="AN32" i="3"/>
  <c r="AN31" i="3"/>
  <c r="AN30" i="3"/>
  <c r="AN29" i="3"/>
  <c r="AN28" i="3"/>
  <c r="AN27" i="3"/>
  <c r="AN26" i="3"/>
  <c r="AN25" i="3"/>
  <c r="AN24" i="3"/>
  <c r="AN23" i="3"/>
  <c r="AN22" i="3"/>
  <c r="AN21" i="3"/>
  <c r="AN20" i="3"/>
  <c r="AN19" i="3"/>
  <c r="AN18" i="3"/>
  <c r="AN17" i="3"/>
  <c r="AG2002" i="3"/>
  <c r="AG2001" i="3"/>
  <c r="AG2000" i="3"/>
  <c r="AG1999" i="3"/>
  <c r="AG1998" i="3"/>
  <c r="AG1997" i="3"/>
  <c r="AG1996" i="3"/>
  <c r="AG1995" i="3"/>
  <c r="AG1994" i="3"/>
  <c r="AG1993" i="3"/>
  <c r="AG1992" i="3"/>
  <c r="AG1991" i="3"/>
  <c r="AG1990" i="3"/>
  <c r="AG1989" i="3"/>
  <c r="AG1988" i="3"/>
  <c r="AG1987" i="3"/>
  <c r="AG1986" i="3"/>
  <c r="AG1985" i="3"/>
  <c r="AG1984" i="3"/>
  <c r="AG1983" i="3"/>
  <c r="AG1982" i="3"/>
  <c r="AG1981" i="3"/>
  <c r="AG1980" i="3"/>
  <c r="AG1979" i="3"/>
  <c r="AG1978" i="3"/>
  <c r="AG1977" i="3"/>
  <c r="AG1976" i="3"/>
  <c r="AG1975" i="3"/>
  <c r="AG1974" i="3"/>
  <c r="AG1973" i="3"/>
  <c r="AG1972" i="3"/>
  <c r="AG1971" i="3"/>
  <c r="AG1970" i="3"/>
  <c r="AG1969" i="3"/>
  <c r="AG1968" i="3"/>
  <c r="AG1967" i="3"/>
  <c r="AG1966" i="3"/>
  <c r="AG1965" i="3"/>
  <c r="AG1964" i="3"/>
  <c r="AG1963" i="3"/>
  <c r="AG1962" i="3"/>
  <c r="AG1961" i="3"/>
  <c r="AG1960" i="3"/>
  <c r="AG1959" i="3"/>
  <c r="AG1958" i="3"/>
  <c r="AG1957" i="3"/>
  <c r="AG1956" i="3"/>
  <c r="AG1955" i="3"/>
  <c r="AG1954" i="3"/>
  <c r="AG1953" i="3"/>
  <c r="AG1952" i="3"/>
  <c r="AG1951" i="3"/>
  <c r="AG1950" i="3"/>
  <c r="AG1949" i="3"/>
  <c r="AG1948" i="3"/>
  <c r="AG1947" i="3"/>
  <c r="AG1946" i="3"/>
  <c r="AG1945" i="3"/>
  <c r="AG1944" i="3"/>
  <c r="AG1943" i="3"/>
  <c r="AG1942" i="3"/>
  <c r="AG1941" i="3"/>
  <c r="AG1940" i="3"/>
  <c r="AG1939" i="3"/>
  <c r="AG1938" i="3"/>
  <c r="AG1937" i="3"/>
  <c r="AG1936" i="3"/>
  <c r="AG1935" i="3"/>
  <c r="AG1934" i="3"/>
  <c r="AG1933" i="3"/>
  <c r="AG1932" i="3"/>
  <c r="AG1931" i="3"/>
  <c r="AG1930" i="3"/>
  <c r="AG1929" i="3"/>
  <c r="AG1928" i="3"/>
  <c r="AG1927" i="3"/>
  <c r="AG1926" i="3"/>
  <c r="AG1925" i="3"/>
  <c r="AG1924" i="3"/>
  <c r="AG1923" i="3"/>
  <c r="AG1922" i="3"/>
  <c r="AG1921" i="3"/>
  <c r="AG1920" i="3"/>
  <c r="AG1919" i="3"/>
  <c r="AG1918" i="3"/>
  <c r="AG1917" i="3"/>
  <c r="AG1916" i="3"/>
  <c r="AG1915" i="3"/>
  <c r="AG1914" i="3"/>
  <c r="AG1913" i="3"/>
  <c r="AG1912" i="3"/>
  <c r="AG1911" i="3"/>
  <c r="AG1910" i="3"/>
  <c r="AG1909" i="3"/>
  <c r="AG1908" i="3"/>
  <c r="AG1907" i="3"/>
  <c r="AG1906" i="3"/>
  <c r="AG1905" i="3"/>
  <c r="AG1904" i="3"/>
  <c r="AG1903" i="3"/>
  <c r="AG1902" i="3"/>
  <c r="AG1901" i="3"/>
  <c r="AG1900" i="3"/>
  <c r="AG1899" i="3"/>
  <c r="AG1898" i="3"/>
  <c r="AG1897" i="3"/>
  <c r="AG1896" i="3"/>
  <c r="AG1895" i="3"/>
  <c r="AG1894" i="3"/>
  <c r="AG1893" i="3"/>
  <c r="AG1892" i="3"/>
  <c r="AG1891" i="3"/>
  <c r="AG1890" i="3"/>
  <c r="AG1889" i="3"/>
  <c r="AG1888" i="3"/>
  <c r="AG1887" i="3"/>
  <c r="AG1886" i="3"/>
  <c r="AG1885" i="3"/>
  <c r="AG1884" i="3"/>
  <c r="AG1883" i="3"/>
  <c r="AG1882" i="3"/>
  <c r="AG1881" i="3"/>
  <c r="AG1880" i="3"/>
  <c r="AG1879" i="3"/>
  <c r="AG1878" i="3"/>
  <c r="AG1877" i="3"/>
  <c r="AG1876" i="3"/>
  <c r="AG1875" i="3"/>
  <c r="AG1874" i="3"/>
  <c r="AG1873" i="3"/>
  <c r="AG1872" i="3"/>
  <c r="AG1871" i="3"/>
  <c r="AG1870" i="3"/>
  <c r="AG1869" i="3"/>
  <c r="AG1868" i="3"/>
  <c r="AG1867" i="3"/>
  <c r="AG1866" i="3"/>
  <c r="AG1865" i="3"/>
  <c r="AG1864" i="3"/>
  <c r="AG1863" i="3"/>
  <c r="AG1862" i="3"/>
  <c r="AG1861" i="3"/>
  <c r="AG1860" i="3"/>
  <c r="AG1859" i="3"/>
  <c r="AG1858" i="3"/>
  <c r="AG1857" i="3"/>
  <c r="AG1856" i="3"/>
  <c r="AG1855" i="3"/>
  <c r="AG1854" i="3"/>
  <c r="AG1853" i="3"/>
  <c r="AG1852" i="3"/>
  <c r="AG1851" i="3"/>
  <c r="AG1850" i="3"/>
  <c r="AG1849" i="3"/>
  <c r="AG1848" i="3"/>
  <c r="AG1847" i="3"/>
  <c r="AG1846" i="3"/>
  <c r="AG1845" i="3"/>
  <c r="AG1844" i="3"/>
  <c r="AG1843" i="3"/>
  <c r="AG1842" i="3"/>
  <c r="AG1841" i="3"/>
  <c r="AG1840" i="3"/>
  <c r="AG1839" i="3"/>
  <c r="AG1838" i="3"/>
  <c r="AG1837" i="3"/>
  <c r="AG1836" i="3"/>
  <c r="AG1835" i="3"/>
  <c r="AG1834" i="3"/>
  <c r="AG1833" i="3"/>
  <c r="AG1832" i="3"/>
  <c r="AG1831" i="3"/>
  <c r="AG1830" i="3"/>
  <c r="AG1829" i="3"/>
  <c r="AG1828" i="3"/>
  <c r="AG1827" i="3"/>
  <c r="AG1826" i="3"/>
  <c r="AG1825" i="3"/>
  <c r="AG1824" i="3"/>
  <c r="AG1823" i="3"/>
  <c r="AG1822" i="3"/>
  <c r="AG1821" i="3"/>
  <c r="AG1820" i="3"/>
  <c r="AG1819" i="3"/>
  <c r="AG1818" i="3"/>
  <c r="AG1817" i="3"/>
  <c r="AG1816" i="3"/>
  <c r="AG1815" i="3"/>
  <c r="AG1814" i="3"/>
  <c r="AG1813" i="3"/>
  <c r="AG1812" i="3"/>
  <c r="AG1811" i="3"/>
  <c r="AG1810" i="3"/>
  <c r="AG1809" i="3"/>
  <c r="AG1808" i="3"/>
  <c r="AG1807" i="3"/>
  <c r="AG1806" i="3"/>
  <c r="AG1805" i="3"/>
  <c r="AG1804" i="3"/>
  <c r="AG1803" i="3"/>
  <c r="AG1802" i="3"/>
  <c r="AG1801" i="3"/>
  <c r="AG1800" i="3"/>
  <c r="AG1799" i="3"/>
  <c r="AG1798" i="3"/>
  <c r="AG1797" i="3"/>
  <c r="AG1796" i="3"/>
  <c r="AG1795" i="3"/>
  <c r="AG1794" i="3"/>
  <c r="AG1793" i="3"/>
  <c r="AG1792" i="3"/>
  <c r="AG1791" i="3"/>
  <c r="AG1790" i="3"/>
  <c r="AG1789" i="3"/>
  <c r="AG1788" i="3"/>
  <c r="AG1787" i="3"/>
  <c r="AG1786" i="3"/>
  <c r="AG1785" i="3"/>
  <c r="AG1784" i="3"/>
  <c r="AG1783" i="3"/>
  <c r="AG1782" i="3"/>
  <c r="AG1781" i="3"/>
  <c r="AG1780" i="3"/>
  <c r="AG1779" i="3"/>
  <c r="AG1778" i="3"/>
  <c r="AG1777" i="3"/>
  <c r="AG1776" i="3"/>
  <c r="AG1775" i="3"/>
  <c r="AG1774" i="3"/>
  <c r="AG1773" i="3"/>
  <c r="AG1772" i="3"/>
  <c r="AG1771" i="3"/>
  <c r="AG1770" i="3"/>
  <c r="AG1769" i="3"/>
  <c r="AG1768" i="3"/>
  <c r="AG1767" i="3"/>
  <c r="AG1766" i="3"/>
  <c r="AG1765" i="3"/>
  <c r="AG1764" i="3"/>
  <c r="AG1763" i="3"/>
  <c r="AG1762" i="3"/>
  <c r="AG1761" i="3"/>
  <c r="AG1760" i="3"/>
  <c r="AG1759" i="3"/>
  <c r="AG1758" i="3"/>
  <c r="AG1757" i="3"/>
  <c r="AG1756" i="3"/>
  <c r="AG1755" i="3"/>
  <c r="AG1754" i="3"/>
  <c r="AG1753" i="3"/>
  <c r="AG1752" i="3"/>
  <c r="AG1751" i="3"/>
  <c r="AG1750" i="3"/>
  <c r="AG1749" i="3"/>
  <c r="AG1748" i="3"/>
  <c r="AG1747" i="3"/>
  <c r="AG1746" i="3"/>
  <c r="AG1745" i="3"/>
  <c r="AG1744" i="3"/>
  <c r="AG1743" i="3"/>
  <c r="AG1742" i="3"/>
  <c r="AG1741" i="3"/>
  <c r="AG1740" i="3"/>
  <c r="AG1739" i="3"/>
  <c r="AG1738" i="3"/>
  <c r="AG1737" i="3"/>
  <c r="AG1736" i="3"/>
  <c r="AG1735" i="3"/>
  <c r="AG1734" i="3"/>
  <c r="AG1733" i="3"/>
  <c r="AG1732" i="3"/>
  <c r="AG1731" i="3"/>
  <c r="AG1730" i="3"/>
  <c r="AG1729" i="3"/>
  <c r="AG1728" i="3"/>
  <c r="AG1727" i="3"/>
  <c r="AG1726" i="3"/>
  <c r="AG1725" i="3"/>
  <c r="AG1724" i="3"/>
  <c r="AG1723" i="3"/>
  <c r="AG1722" i="3"/>
  <c r="AG1721" i="3"/>
  <c r="AG1720" i="3"/>
  <c r="AG1719" i="3"/>
  <c r="AG1718" i="3"/>
  <c r="AG1717" i="3"/>
  <c r="AG1716" i="3"/>
  <c r="AG1715" i="3"/>
  <c r="AG1714" i="3"/>
  <c r="AG1713" i="3"/>
  <c r="AG1712" i="3"/>
  <c r="AG1711" i="3"/>
  <c r="AG1710" i="3"/>
  <c r="AG1709" i="3"/>
  <c r="AG1708" i="3"/>
  <c r="AG1707" i="3"/>
  <c r="AG1706" i="3"/>
  <c r="AG1705" i="3"/>
  <c r="AG1704" i="3"/>
  <c r="AG1703" i="3"/>
  <c r="AG1702" i="3"/>
  <c r="AG1701" i="3"/>
  <c r="AG1700" i="3"/>
  <c r="AG1699" i="3"/>
  <c r="AG1698" i="3"/>
  <c r="AG1697" i="3"/>
  <c r="AG1696" i="3"/>
  <c r="AG1695" i="3"/>
  <c r="AG1694" i="3"/>
  <c r="AG1693" i="3"/>
  <c r="AG1692" i="3"/>
  <c r="AG1691" i="3"/>
  <c r="AG1690" i="3"/>
  <c r="AG1689" i="3"/>
  <c r="AG1688" i="3"/>
  <c r="AG1687" i="3"/>
  <c r="AG1686" i="3"/>
  <c r="AG1685" i="3"/>
  <c r="AG1684" i="3"/>
  <c r="AG1683" i="3"/>
  <c r="AG1682" i="3"/>
  <c r="AG1681" i="3"/>
  <c r="AG1680" i="3"/>
  <c r="AG1679" i="3"/>
  <c r="AG1678" i="3"/>
  <c r="AG1677" i="3"/>
  <c r="AG1676" i="3"/>
  <c r="AG1675" i="3"/>
  <c r="AG1674" i="3"/>
  <c r="AG1673" i="3"/>
  <c r="AG1672" i="3"/>
  <c r="AG1671" i="3"/>
  <c r="AG1670" i="3"/>
  <c r="AG1669" i="3"/>
  <c r="AG1668" i="3"/>
  <c r="AG1667" i="3"/>
  <c r="AG1666" i="3"/>
  <c r="AG1665" i="3"/>
  <c r="AG1664" i="3"/>
  <c r="AG1663" i="3"/>
  <c r="AG1662" i="3"/>
  <c r="AG1661" i="3"/>
  <c r="AG1660" i="3"/>
  <c r="AG1659" i="3"/>
  <c r="AG1658" i="3"/>
  <c r="AG1657" i="3"/>
  <c r="AG1656" i="3"/>
  <c r="AG1655" i="3"/>
  <c r="AG1654" i="3"/>
  <c r="AG1653" i="3"/>
  <c r="AG1652" i="3"/>
  <c r="AG1651" i="3"/>
  <c r="AG1650" i="3"/>
  <c r="AG1649" i="3"/>
  <c r="AG1648" i="3"/>
  <c r="AG1647" i="3"/>
  <c r="AG1646" i="3"/>
  <c r="AG1645" i="3"/>
  <c r="AG1644" i="3"/>
  <c r="AG1643" i="3"/>
  <c r="AG1642" i="3"/>
  <c r="AG1641" i="3"/>
  <c r="AG1640" i="3"/>
  <c r="AG1639" i="3"/>
  <c r="AG1638" i="3"/>
  <c r="AG1637" i="3"/>
  <c r="AG1636" i="3"/>
  <c r="AG1635" i="3"/>
  <c r="AG1634" i="3"/>
  <c r="AG1633" i="3"/>
  <c r="AG1632" i="3"/>
  <c r="AG1631" i="3"/>
  <c r="AG1630" i="3"/>
  <c r="AG1629" i="3"/>
  <c r="AG1628" i="3"/>
  <c r="AG1627" i="3"/>
  <c r="AG1626" i="3"/>
  <c r="AG1625" i="3"/>
  <c r="AG1624" i="3"/>
  <c r="AG1623" i="3"/>
  <c r="AG1622" i="3"/>
  <c r="AG1621" i="3"/>
  <c r="AG1620" i="3"/>
  <c r="AG1619" i="3"/>
  <c r="AG1618" i="3"/>
  <c r="AG1617" i="3"/>
  <c r="AG1616" i="3"/>
  <c r="AG1615" i="3"/>
  <c r="AG1614" i="3"/>
  <c r="AG1613" i="3"/>
  <c r="AG1612" i="3"/>
  <c r="AG1611" i="3"/>
  <c r="AG1610" i="3"/>
  <c r="AG1609" i="3"/>
  <c r="AG1608" i="3"/>
  <c r="AG1607" i="3"/>
  <c r="AG1606" i="3"/>
  <c r="AG1605" i="3"/>
  <c r="AG1604" i="3"/>
  <c r="AG1603" i="3"/>
  <c r="AG1602" i="3"/>
  <c r="AG1601" i="3"/>
  <c r="AG1600" i="3"/>
  <c r="AG1599" i="3"/>
  <c r="AG1598" i="3"/>
  <c r="AG1597" i="3"/>
  <c r="AG1596" i="3"/>
  <c r="AG1595" i="3"/>
  <c r="AG1594" i="3"/>
  <c r="AG1593" i="3"/>
  <c r="AG1592" i="3"/>
  <c r="AG1591" i="3"/>
  <c r="AG1590" i="3"/>
  <c r="AG1589" i="3"/>
  <c r="AG1588" i="3"/>
  <c r="AG1587" i="3"/>
  <c r="AG1586" i="3"/>
  <c r="AG1585" i="3"/>
  <c r="AG1584" i="3"/>
  <c r="AG1583" i="3"/>
  <c r="AG1582" i="3"/>
  <c r="AG1581" i="3"/>
  <c r="AG1580" i="3"/>
  <c r="AG1579" i="3"/>
  <c r="AG1578" i="3"/>
  <c r="AG1577" i="3"/>
  <c r="AG1576" i="3"/>
  <c r="AG1575" i="3"/>
  <c r="AG1574" i="3"/>
  <c r="AG1573" i="3"/>
  <c r="AG1572" i="3"/>
  <c r="AG1571" i="3"/>
  <c r="AG1570" i="3"/>
  <c r="AG1569" i="3"/>
  <c r="AG1568" i="3"/>
  <c r="AG1567" i="3"/>
  <c r="AG1566" i="3"/>
  <c r="AG1565" i="3"/>
  <c r="AG1564" i="3"/>
  <c r="AG1563" i="3"/>
  <c r="AG1562" i="3"/>
  <c r="AG1561" i="3"/>
  <c r="AG1560" i="3"/>
  <c r="AG1559" i="3"/>
  <c r="AG1558" i="3"/>
  <c r="AG1557" i="3"/>
  <c r="AG1556" i="3"/>
  <c r="AG1555" i="3"/>
  <c r="AG1554" i="3"/>
  <c r="AG1553" i="3"/>
  <c r="AG1552" i="3"/>
  <c r="AG1551" i="3"/>
  <c r="AG1550" i="3"/>
  <c r="AG1549" i="3"/>
  <c r="AG1548" i="3"/>
  <c r="AG1547" i="3"/>
  <c r="AG1546" i="3"/>
  <c r="AG1545" i="3"/>
  <c r="AG1544" i="3"/>
  <c r="AG1543" i="3"/>
  <c r="AG1542" i="3"/>
  <c r="AG1541" i="3"/>
  <c r="AG1540" i="3"/>
  <c r="AG1539" i="3"/>
  <c r="AG1538" i="3"/>
  <c r="AG1537" i="3"/>
  <c r="AG1536" i="3"/>
  <c r="AG1535" i="3"/>
  <c r="AG1534" i="3"/>
  <c r="AG1533" i="3"/>
  <c r="AG1532" i="3"/>
  <c r="AG1531" i="3"/>
  <c r="AG1530" i="3"/>
  <c r="AG1529" i="3"/>
  <c r="AG1528" i="3"/>
  <c r="AG1527" i="3"/>
  <c r="AG1526" i="3"/>
  <c r="AG1525" i="3"/>
  <c r="AG1524" i="3"/>
  <c r="AG1523" i="3"/>
  <c r="AG1522" i="3"/>
  <c r="AG1521" i="3"/>
  <c r="AG1520" i="3"/>
  <c r="AG1519" i="3"/>
  <c r="AG1518" i="3"/>
  <c r="AG1517" i="3"/>
  <c r="AG1516" i="3"/>
  <c r="AG1515" i="3"/>
  <c r="AG1514" i="3"/>
  <c r="AG1513" i="3"/>
  <c r="AG1512" i="3"/>
  <c r="AG1511" i="3"/>
  <c r="AG1510" i="3"/>
  <c r="AG1509" i="3"/>
  <c r="AG1508" i="3"/>
  <c r="AG1507" i="3"/>
  <c r="AG1506" i="3"/>
  <c r="AG1505" i="3"/>
  <c r="AG1504" i="3"/>
  <c r="AG1503" i="3"/>
  <c r="AG1502" i="3"/>
  <c r="AG1501" i="3"/>
  <c r="AG1500" i="3"/>
  <c r="AG1499" i="3"/>
  <c r="AG1498" i="3"/>
  <c r="AG1497" i="3"/>
  <c r="AG1496" i="3"/>
  <c r="AG1495" i="3"/>
  <c r="AG1494" i="3"/>
  <c r="AG1493" i="3"/>
  <c r="AG1492" i="3"/>
  <c r="AG1491" i="3"/>
  <c r="AG1490" i="3"/>
  <c r="AG1489" i="3"/>
  <c r="AG1488" i="3"/>
  <c r="AG1487" i="3"/>
  <c r="AG1486" i="3"/>
  <c r="AG1485" i="3"/>
  <c r="AG1484" i="3"/>
  <c r="AG1483" i="3"/>
  <c r="AG1482" i="3"/>
  <c r="AG1481" i="3"/>
  <c r="AG1480" i="3"/>
  <c r="AG1479" i="3"/>
  <c r="AG1478" i="3"/>
  <c r="AG1477" i="3"/>
  <c r="AG1476" i="3"/>
  <c r="AG1475" i="3"/>
  <c r="AG1474" i="3"/>
  <c r="AG1473" i="3"/>
  <c r="AG1472" i="3"/>
  <c r="AG1471" i="3"/>
  <c r="AG1470" i="3"/>
  <c r="AG1469" i="3"/>
  <c r="AG1468" i="3"/>
  <c r="AG1467" i="3"/>
  <c r="AG1466" i="3"/>
  <c r="AG1465" i="3"/>
  <c r="AG1464" i="3"/>
  <c r="AG1463" i="3"/>
  <c r="AG1462" i="3"/>
  <c r="AG1461" i="3"/>
  <c r="AG1460" i="3"/>
  <c r="AG1459" i="3"/>
  <c r="AG1458" i="3"/>
  <c r="AG1457" i="3"/>
  <c r="AG1456" i="3"/>
  <c r="AG1455" i="3"/>
  <c r="AG1454" i="3"/>
  <c r="AG1453" i="3"/>
  <c r="AG1452" i="3"/>
  <c r="AG1451" i="3"/>
  <c r="AG1450" i="3"/>
  <c r="AG1449" i="3"/>
  <c r="AG1448" i="3"/>
  <c r="AG1447" i="3"/>
  <c r="AG1446" i="3"/>
  <c r="AG1445" i="3"/>
  <c r="AG1444" i="3"/>
  <c r="AG1443" i="3"/>
  <c r="AG1442" i="3"/>
  <c r="AG1441" i="3"/>
  <c r="AG1440" i="3"/>
  <c r="AG1439" i="3"/>
  <c r="AG1438" i="3"/>
  <c r="AG1437" i="3"/>
  <c r="AG1436" i="3"/>
  <c r="AG1435" i="3"/>
  <c r="AG1434" i="3"/>
  <c r="AG1433" i="3"/>
  <c r="AG1432" i="3"/>
  <c r="AG1431" i="3"/>
  <c r="AG1430" i="3"/>
  <c r="AG1429" i="3"/>
  <c r="AG1428" i="3"/>
  <c r="AG1427" i="3"/>
  <c r="AG1426" i="3"/>
  <c r="AG1425" i="3"/>
  <c r="AG1424" i="3"/>
  <c r="AG1423" i="3"/>
  <c r="AG1422" i="3"/>
  <c r="AG1421" i="3"/>
  <c r="AG1420" i="3"/>
  <c r="AG1419" i="3"/>
  <c r="AG1418" i="3"/>
  <c r="AG1417" i="3"/>
  <c r="AG1416" i="3"/>
  <c r="AG1415" i="3"/>
  <c r="AG1414" i="3"/>
  <c r="AG1413" i="3"/>
  <c r="AG1412" i="3"/>
  <c r="AG1411" i="3"/>
  <c r="AG1410" i="3"/>
  <c r="AG1409" i="3"/>
  <c r="AG1408" i="3"/>
  <c r="AG1407" i="3"/>
  <c r="AG1406" i="3"/>
  <c r="AG1405" i="3"/>
  <c r="AG1404" i="3"/>
  <c r="AG1403" i="3"/>
  <c r="AG1402" i="3"/>
  <c r="AG1401" i="3"/>
  <c r="AG1400" i="3"/>
  <c r="AG1399" i="3"/>
  <c r="AG1398" i="3"/>
  <c r="AG1397" i="3"/>
  <c r="AG1396" i="3"/>
  <c r="AG1395" i="3"/>
  <c r="AG1394" i="3"/>
  <c r="AG1393" i="3"/>
  <c r="AG1392" i="3"/>
  <c r="AG1391" i="3"/>
  <c r="AG1390" i="3"/>
  <c r="AG1389" i="3"/>
  <c r="AG1388" i="3"/>
  <c r="AG1387" i="3"/>
  <c r="AG1386" i="3"/>
  <c r="AG1385" i="3"/>
  <c r="AG1384" i="3"/>
  <c r="AG1383" i="3"/>
  <c r="AG1382" i="3"/>
  <c r="AG1381" i="3"/>
  <c r="AG1380" i="3"/>
  <c r="AG1379" i="3"/>
  <c r="AG1378" i="3"/>
  <c r="AG1377" i="3"/>
  <c r="AG1376" i="3"/>
  <c r="AG1375" i="3"/>
  <c r="AG1374" i="3"/>
  <c r="AG1373" i="3"/>
  <c r="AG1372" i="3"/>
  <c r="AG1371" i="3"/>
  <c r="AG1370" i="3"/>
  <c r="AG1369" i="3"/>
  <c r="AG1368" i="3"/>
  <c r="AG1367" i="3"/>
  <c r="AG1366" i="3"/>
  <c r="AG1365" i="3"/>
  <c r="AG1364" i="3"/>
  <c r="AG1363" i="3"/>
  <c r="AG1362" i="3"/>
  <c r="AG1361" i="3"/>
  <c r="AG1360" i="3"/>
  <c r="AG1359" i="3"/>
  <c r="AG1358" i="3"/>
  <c r="AG1357" i="3"/>
  <c r="AG1356" i="3"/>
  <c r="AG1355" i="3"/>
  <c r="AG1354" i="3"/>
  <c r="AG1353" i="3"/>
  <c r="AG1352" i="3"/>
  <c r="AG1351" i="3"/>
  <c r="AG1350" i="3"/>
  <c r="AG1349" i="3"/>
  <c r="AG1348" i="3"/>
  <c r="AG1347" i="3"/>
  <c r="AG1346" i="3"/>
  <c r="AG1345" i="3"/>
  <c r="AG1344" i="3"/>
  <c r="AG1343" i="3"/>
  <c r="AG1342" i="3"/>
  <c r="AG1341" i="3"/>
  <c r="AG1340" i="3"/>
  <c r="AG1339" i="3"/>
  <c r="AG1338" i="3"/>
  <c r="AG1337" i="3"/>
  <c r="AG1336" i="3"/>
  <c r="AG1335" i="3"/>
  <c r="AG1334" i="3"/>
  <c r="AG1333" i="3"/>
  <c r="AG1332" i="3"/>
  <c r="AG1331" i="3"/>
  <c r="AG1330" i="3"/>
  <c r="AG1329" i="3"/>
  <c r="AG1328" i="3"/>
  <c r="AG1327" i="3"/>
  <c r="AG1326" i="3"/>
  <c r="AG1325" i="3"/>
  <c r="AG1324" i="3"/>
  <c r="AG1323" i="3"/>
  <c r="AG1322" i="3"/>
  <c r="AG1321" i="3"/>
  <c r="AG1320" i="3"/>
  <c r="AG1319" i="3"/>
  <c r="AG1318" i="3"/>
  <c r="AG1317" i="3"/>
  <c r="AG1316" i="3"/>
  <c r="AG1315" i="3"/>
  <c r="AG1314" i="3"/>
  <c r="AG1313" i="3"/>
  <c r="AG1312" i="3"/>
  <c r="AG1311" i="3"/>
  <c r="AG1310" i="3"/>
  <c r="AG1309" i="3"/>
  <c r="AG1308" i="3"/>
  <c r="AG1307" i="3"/>
  <c r="AG1306" i="3"/>
  <c r="AG1305" i="3"/>
  <c r="AG1304" i="3"/>
  <c r="AG1303" i="3"/>
  <c r="AG1302" i="3"/>
  <c r="AG1301" i="3"/>
  <c r="AG1300" i="3"/>
  <c r="AG1299" i="3"/>
  <c r="AG1298" i="3"/>
  <c r="AG1297" i="3"/>
  <c r="AG1296" i="3"/>
  <c r="AG1295" i="3"/>
  <c r="AG1294" i="3"/>
  <c r="AG1293" i="3"/>
  <c r="AG1292" i="3"/>
  <c r="AG1291" i="3"/>
  <c r="AG1290" i="3"/>
  <c r="AG1289" i="3"/>
  <c r="AG1288" i="3"/>
  <c r="AG1287" i="3"/>
  <c r="AG1286" i="3"/>
  <c r="AG1285" i="3"/>
  <c r="AG1284" i="3"/>
  <c r="AG1283" i="3"/>
  <c r="AG1282" i="3"/>
  <c r="AG1281" i="3"/>
  <c r="AG1280" i="3"/>
  <c r="AG1279" i="3"/>
  <c r="AG1278" i="3"/>
  <c r="AG1277" i="3"/>
  <c r="AG1276" i="3"/>
  <c r="AG1275" i="3"/>
  <c r="AG1274" i="3"/>
  <c r="AG1273" i="3"/>
  <c r="AG1272" i="3"/>
  <c r="AG1271" i="3"/>
  <c r="AG1270" i="3"/>
  <c r="AG1269" i="3"/>
  <c r="AG1268" i="3"/>
  <c r="AG1267" i="3"/>
  <c r="AG1266" i="3"/>
  <c r="AG1265" i="3"/>
  <c r="AG1264" i="3"/>
  <c r="AG1263" i="3"/>
  <c r="AG1262" i="3"/>
  <c r="AG1261" i="3"/>
  <c r="AG1260" i="3"/>
  <c r="AG1259" i="3"/>
  <c r="AG1258" i="3"/>
  <c r="AG1257" i="3"/>
  <c r="AG1256" i="3"/>
  <c r="AG1255" i="3"/>
  <c r="AG1254" i="3"/>
  <c r="AG1253" i="3"/>
  <c r="AG1252" i="3"/>
  <c r="AG1251" i="3"/>
  <c r="AG1250" i="3"/>
  <c r="AG1249" i="3"/>
  <c r="AG1248" i="3"/>
  <c r="AG1247" i="3"/>
  <c r="AG1246" i="3"/>
  <c r="AG1245" i="3"/>
  <c r="AG1244" i="3"/>
  <c r="AG1243" i="3"/>
  <c r="AG1242" i="3"/>
  <c r="AG1241" i="3"/>
  <c r="AG1240" i="3"/>
  <c r="AG1239" i="3"/>
  <c r="AG1238" i="3"/>
  <c r="AG1237" i="3"/>
  <c r="AG1236" i="3"/>
  <c r="AG1235" i="3"/>
  <c r="AG1234" i="3"/>
  <c r="AG1233" i="3"/>
  <c r="AG1232" i="3"/>
  <c r="AG1231" i="3"/>
  <c r="AG1230" i="3"/>
  <c r="AG1229" i="3"/>
  <c r="AG1228" i="3"/>
  <c r="AG1227" i="3"/>
  <c r="AG1226" i="3"/>
  <c r="AG1225" i="3"/>
  <c r="AG1224" i="3"/>
  <c r="AG1223" i="3"/>
  <c r="AG1222" i="3"/>
  <c r="AG1221" i="3"/>
  <c r="AG1220" i="3"/>
  <c r="AG1219" i="3"/>
  <c r="AG1218" i="3"/>
  <c r="AG1217" i="3"/>
  <c r="AG1216" i="3"/>
  <c r="AG1215" i="3"/>
  <c r="AG1214" i="3"/>
  <c r="AG1213" i="3"/>
  <c r="AG1212" i="3"/>
  <c r="AG1211" i="3"/>
  <c r="AG1210" i="3"/>
  <c r="AG1209" i="3"/>
  <c r="AG1208" i="3"/>
  <c r="AG1207" i="3"/>
  <c r="AG1206" i="3"/>
  <c r="AG1205" i="3"/>
  <c r="AG1204" i="3"/>
  <c r="AG1203" i="3"/>
  <c r="AG1202" i="3"/>
  <c r="AG1201" i="3"/>
  <c r="AG1200" i="3"/>
  <c r="AG1199" i="3"/>
  <c r="AG1198" i="3"/>
  <c r="AG1197" i="3"/>
  <c r="AG1196" i="3"/>
  <c r="AG1195" i="3"/>
  <c r="AG1194" i="3"/>
  <c r="AG1193" i="3"/>
  <c r="AG1192" i="3"/>
  <c r="AG1191" i="3"/>
  <c r="AG1190" i="3"/>
  <c r="AG1189" i="3"/>
  <c r="AG1188" i="3"/>
  <c r="AG1187" i="3"/>
  <c r="AG1186" i="3"/>
  <c r="AG1185" i="3"/>
  <c r="AG1184" i="3"/>
  <c r="AG1183" i="3"/>
  <c r="AG1182" i="3"/>
  <c r="AG1181" i="3"/>
  <c r="AG1180" i="3"/>
  <c r="AG1179" i="3"/>
  <c r="AG1178" i="3"/>
  <c r="AG1177" i="3"/>
  <c r="AG1176" i="3"/>
  <c r="AG1175" i="3"/>
  <c r="AG1174" i="3"/>
  <c r="AG1173" i="3"/>
  <c r="AG1172" i="3"/>
  <c r="AG1171" i="3"/>
  <c r="AG1170" i="3"/>
  <c r="AG1169" i="3"/>
  <c r="AG1168" i="3"/>
  <c r="AG1167" i="3"/>
  <c r="AG1166" i="3"/>
  <c r="AG1165" i="3"/>
  <c r="AG1164" i="3"/>
  <c r="AG1163" i="3"/>
  <c r="AG1162" i="3"/>
  <c r="AG1161" i="3"/>
  <c r="AG1160" i="3"/>
  <c r="AG1159" i="3"/>
  <c r="AG1158" i="3"/>
  <c r="AG1157" i="3"/>
  <c r="AG1156" i="3"/>
  <c r="AG1155" i="3"/>
  <c r="AG1154" i="3"/>
  <c r="AG1153" i="3"/>
  <c r="AG1152" i="3"/>
  <c r="AG1151" i="3"/>
  <c r="AG1150" i="3"/>
  <c r="AG1149" i="3"/>
  <c r="AG1148" i="3"/>
  <c r="AG1147" i="3"/>
  <c r="AG1146" i="3"/>
  <c r="AG1145" i="3"/>
  <c r="AG1144" i="3"/>
  <c r="AG1143" i="3"/>
  <c r="AG1142" i="3"/>
  <c r="AG1141" i="3"/>
  <c r="AG1140" i="3"/>
  <c r="AG1139" i="3"/>
  <c r="AG1138" i="3"/>
  <c r="AG1137" i="3"/>
  <c r="AG1136" i="3"/>
  <c r="AG1135" i="3"/>
  <c r="AG1134" i="3"/>
  <c r="AG1133" i="3"/>
  <c r="AG1132" i="3"/>
  <c r="AG1131" i="3"/>
  <c r="AG1130" i="3"/>
  <c r="AG1129" i="3"/>
  <c r="AG1128" i="3"/>
  <c r="AG1127" i="3"/>
  <c r="AG1126" i="3"/>
  <c r="AG1125" i="3"/>
  <c r="AG1124" i="3"/>
  <c r="AG1123" i="3"/>
  <c r="AG1122" i="3"/>
  <c r="AG1121" i="3"/>
  <c r="AG1120" i="3"/>
  <c r="AG1119" i="3"/>
  <c r="AG1118" i="3"/>
  <c r="AG1117" i="3"/>
  <c r="AG1116" i="3"/>
  <c r="AG1115" i="3"/>
  <c r="AG1114" i="3"/>
  <c r="AG1113" i="3"/>
  <c r="AG1112" i="3"/>
  <c r="AG1111" i="3"/>
  <c r="AG1110" i="3"/>
  <c r="AG1109" i="3"/>
  <c r="AG1108" i="3"/>
  <c r="AG1107" i="3"/>
  <c r="AG1106" i="3"/>
  <c r="AG1105" i="3"/>
  <c r="AG1104" i="3"/>
  <c r="AG1103" i="3"/>
  <c r="AG1102" i="3"/>
  <c r="AG1101" i="3"/>
  <c r="AG1100" i="3"/>
  <c r="AG1099" i="3"/>
  <c r="AG1098" i="3"/>
  <c r="AG1097" i="3"/>
  <c r="AG1096" i="3"/>
  <c r="AG1095" i="3"/>
  <c r="AG1094" i="3"/>
  <c r="AG1093" i="3"/>
  <c r="AG1092" i="3"/>
  <c r="AG1091" i="3"/>
  <c r="AG1090" i="3"/>
  <c r="AG1089" i="3"/>
  <c r="AG1088" i="3"/>
  <c r="AG1087" i="3"/>
  <c r="AG1086" i="3"/>
  <c r="AG1085" i="3"/>
  <c r="AG1084" i="3"/>
  <c r="AG1083" i="3"/>
  <c r="AG1082" i="3"/>
  <c r="AG1081" i="3"/>
  <c r="AG1080" i="3"/>
  <c r="AG1079" i="3"/>
  <c r="AG1078" i="3"/>
  <c r="AG1077" i="3"/>
  <c r="AG1076" i="3"/>
  <c r="AG1075" i="3"/>
  <c r="AG1074" i="3"/>
  <c r="AG1073" i="3"/>
  <c r="AG1072" i="3"/>
  <c r="AG1071" i="3"/>
  <c r="AG1070" i="3"/>
  <c r="AG1069" i="3"/>
  <c r="AG1068" i="3"/>
  <c r="AG1067" i="3"/>
  <c r="AG1066" i="3"/>
  <c r="AG1065" i="3"/>
  <c r="AG1064" i="3"/>
  <c r="AG1063" i="3"/>
  <c r="AG1062" i="3"/>
  <c r="AG1061" i="3"/>
  <c r="AG1060" i="3"/>
  <c r="AG1059" i="3"/>
  <c r="AG1058" i="3"/>
  <c r="AG1057" i="3"/>
  <c r="AG1056" i="3"/>
  <c r="AG1055" i="3"/>
  <c r="AG1054" i="3"/>
  <c r="AG1053" i="3"/>
  <c r="AG1052" i="3"/>
  <c r="AG1051" i="3"/>
  <c r="AG1050" i="3"/>
  <c r="AG1049" i="3"/>
  <c r="AG1048" i="3"/>
  <c r="AG1047" i="3"/>
  <c r="AG1046" i="3"/>
  <c r="AG1045" i="3"/>
  <c r="AG1044" i="3"/>
  <c r="AG1043" i="3"/>
  <c r="AG1042" i="3"/>
  <c r="AG1041" i="3"/>
  <c r="AG1040" i="3"/>
  <c r="AG1039" i="3"/>
  <c r="AG1038" i="3"/>
  <c r="AG1037" i="3"/>
  <c r="AG1036" i="3"/>
  <c r="AG1035" i="3"/>
  <c r="AG1034" i="3"/>
  <c r="AG1033" i="3"/>
  <c r="AG1032" i="3"/>
  <c r="AG1031" i="3"/>
  <c r="AG1030" i="3"/>
  <c r="AG1029" i="3"/>
  <c r="AG1028" i="3"/>
  <c r="AG1027" i="3"/>
  <c r="AG1026" i="3"/>
  <c r="AG1025" i="3"/>
  <c r="AG1024" i="3"/>
  <c r="AG1023" i="3"/>
  <c r="AG1022" i="3"/>
  <c r="AG1021" i="3"/>
  <c r="AG1020" i="3"/>
  <c r="AG1019" i="3"/>
  <c r="AG1018" i="3"/>
  <c r="AG1017" i="3"/>
  <c r="AG1016" i="3"/>
  <c r="AG1015" i="3"/>
  <c r="AG1014" i="3"/>
  <c r="AG1013" i="3"/>
  <c r="AG1012" i="3"/>
  <c r="AG1011" i="3"/>
  <c r="AG1010" i="3"/>
  <c r="AG1009" i="3"/>
  <c r="AG1008" i="3"/>
  <c r="AG1007" i="3"/>
  <c r="AG1006" i="3"/>
  <c r="AG1005" i="3"/>
  <c r="AG1004" i="3"/>
  <c r="AG1003" i="3"/>
  <c r="AG1002" i="3"/>
  <c r="AG1001" i="3"/>
  <c r="AG1000" i="3"/>
  <c r="AG999" i="3"/>
  <c r="AG998" i="3"/>
  <c r="AG997" i="3"/>
  <c r="AG996" i="3"/>
  <c r="AG995" i="3"/>
  <c r="AG994" i="3"/>
  <c r="AG993" i="3"/>
  <c r="AG992" i="3"/>
  <c r="AG991" i="3"/>
  <c r="AG990" i="3"/>
  <c r="AG989" i="3"/>
  <c r="AG988" i="3"/>
  <c r="AG987" i="3"/>
  <c r="AG986" i="3"/>
  <c r="AG985" i="3"/>
  <c r="AG984" i="3"/>
  <c r="AG983" i="3"/>
  <c r="AG982" i="3"/>
  <c r="AG981" i="3"/>
  <c r="AG980" i="3"/>
  <c r="AG979" i="3"/>
  <c r="AG978" i="3"/>
  <c r="AG977" i="3"/>
  <c r="AG976" i="3"/>
  <c r="AG975" i="3"/>
  <c r="AG974" i="3"/>
  <c r="AG973" i="3"/>
  <c r="AG972" i="3"/>
  <c r="AG971" i="3"/>
  <c r="AG970" i="3"/>
  <c r="AG969" i="3"/>
  <c r="AG968" i="3"/>
  <c r="AG967" i="3"/>
  <c r="AG966" i="3"/>
  <c r="AG965" i="3"/>
  <c r="AG964" i="3"/>
  <c r="AG963" i="3"/>
  <c r="AG962" i="3"/>
  <c r="AG961" i="3"/>
  <c r="AG960" i="3"/>
  <c r="AG959" i="3"/>
  <c r="AG958" i="3"/>
  <c r="AG957" i="3"/>
  <c r="AG956" i="3"/>
  <c r="AG955" i="3"/>
  <c r="AG954" i="3"/>
  <c r="AG953" i="3"/>
  <c r="AG952" i="3"/>
  <c r="AG951" i="3"/>
  <c r="AG950" i="3"/>
  <c r="AG949" i="3"/>
  <c r="AG948" i="3"/>
  <c r="AG947" i="3"/>
  <c r="AG946" i="3"/>
  <c r="AG945" i="3"/>
  <c r="AG944" i="3"/>
  <c r="AG943" i="3"/>
  <c r="AG942" i="3"/>
  <c r="AG941" i="3"/>
  <c r="AG940" i="3"/>
  <c r="AG939" i="3"/>
  <c r="AG938" i="3"/>
  <c r="AG937" i="3"/>
  <c r="AG936" i="3"/>
  <c r="AG935" i="3"/>
  <c r="AG934" i="3"/>
  <c r="AG933" i="3"/>
  <c r="AG932" i="3"/>
  <c r="AG931" i="3"/>
  <c r="AG930" i="3"/>
  <c r="AG929" i="3"/>
  <c r="AG928" i="3"/>
  <c r="AG927" i="3"/>
  <c r="AG926" i="3"/>
  <c r="AG925" i="3"/>
  <c r="AG924" i="3"/>
  <c r="AG923" i="3"/>
  <c r="AG922" i="3"/>
  <c r="AG921" i="3"/>
  <c r="AG920" i="3"/>
  <c r="AG919" i="3"/>
  <c r="AG918" i="3"/>
  <c r="AG917" i="3"/>
  <c r="AG916" i="3"/>
  <c r="AG915" i="3"/>
  <c r="AG914" i="3"/>
  <c r="AG913" i="3"/>
  <c r="AG912" i="3"/>
  <c r="AG911" i="3"/>
  <c r="AG910" i="3"/>
  <c r="AG909" i="3"/>
  <c r="AG908" i="3"/>
  <c r="AG907" i="3"/>
  <c r="AG906" i="3"/>
  <c r="AG905" i="3"/>
  <c r="AG904" i="3"/>
  <c r="AG903" i="3"/>
  <c r="AG902" i="3"/>
  <c r="AG901" i="3"/>
  <c r="AG900" i="3"/>
  <c r="AG899" i="3"/>
  <c r="AG898" i="3"/>
  <c r="AG897" i="3"/>
  <c r="AG896" i="3"/>
  <c r="AG895" i="3"/>
  <c r="AG894" i="3"/>
  <c r="AG893" i="3"/>
  <c r="AG892" i="3"/>
  <c r="AG891" i="3"/>
  <c r="AG890" i="3"/>
  <c r="AG889" i="3"/>
  <c r="AG888" i="3"/>
  <c r="AG887" i="3"/>
  <c r="AG886" i="3"/>
  <c r="AG885" i="3"/>
  <c r="AG884" i="3"/>
  <c r="AG883" i="3"/>
  <c r="AG882" i="3"/>
  <c r="AG881" i="3"/>
  <c r="AG880" i="3"/>
  <c r="AG879" i="3"/>
  <c r="AG878" i="3"/>
  <c r="AG877" i="3"/>
  <c r="AG876" i="3"/>
  <c r="AG875" i="3"/>
  <c r="AG874" i="3"/>
  <c r="AG873" i="3"/>
  <c r="AG872" i="3"/>
  <c r="AG871" i="3"/>
  <c r="AG870" i="3"/>
  <c r="AG869" i="3"/>
  <c r="AG868" i="3"/>
  <c r="AG867" i="3"/>
  <c r="AG866" i="3"/>
  <c r="AG865" i="3"/>
  <c r="AG864" i="3"/>
  <c r="AG863" i="3"/>
  <c r="AG862" i="3"/>
  <c r="AG861" i="3"/>
  <c r="AG860" i="3"/>
  <c r="AG859" i="3"/>
  <c r="AG858" i="3"/>
  <c r="AG857" i="3"/>
  <c r="AG856" i="3"/>
  <c r="AG855" i="3"/>
  <c r="AG854" i="3"/>
  <c r="AG853" i="3"/>
  <c r="AG852" i="3"/>
  <c r="AG851" i="3"/>
  <c r="AG850" i="3"/>
  <c r="AG849" i="3"/>
  <c r="AG848" i="3"/>
  <c r="AG847" i="3"/>
  <c r="AG846" i="3"/>
  <c r="AG845" i="3"/>
  <c r="AG844" i="3"/>
  <c r="AG843" i="3"/>
  <c r="AG842" i="3"/>
  <c r="AG841" i="3"/>
  <c r="AG840" i="3"/>
  <c r="AG839" i="3"/>
  <c r="AG838" i="3"/>
  <c r="AG837" i="3"/>
  <c r="AG836" i="3"/>
  <c r="AG835" i="3"/>
  <c r="AG834" i="3"/>
  <c r="AG833" i="3"/>
  <c r="AG832" i="3"/>
  <c r="AG831" i="3"/>
  <c r="AG830" i="3"/>
  <c r="AG829" i="3"/>
  <c r="AG828" i="3"/>
  <c r="AG827" i="3"/>
  <c r="AG826" i="3"/>
  <c r="AG825" i="3"/>
  <c r="AG824" i="3"/>
  <c r="AG823" i="3"/>
  <c r="AG822" i="3"/>
  <c r="AG821" i="3"/>
  <c r="AG820" i="3"/>
  <c r="AG819" i="3"/>
  <c r="AG818" i="3"/>
  <c r="AG817" i="3"/>
  <c r="AG816" i="3"/>
  <c r="AG815" i="3"/>
  <c r="AG814" i="3"/>
  <c r="AG813" i="3"/>
  <c r="AG812" i="3"/>
  <c r="AG811" i="3"/>
  <c r="AG810" i="3"/>
  <c r="AG809" i="3"/>
  <c r="AG808" i="3"/>
  <c r="AG807" i="3"/>
  <c r="AG806" i="3"/>
  <c r="AG805" i="3"/>
  <c r="AG804" i="3"/>
  <c r="AG803" i="3"/>
  <c r="AG802" i="3"/>
  <c r="AG801" i="3"/>
  <c r="AG800" i="3"/>
  <c r="AG799" i="3"/>
  <c r="AG798" i="3"/>
  <c r="AG797" i="3"/>
  <c r="AG796" i="3"/>
  <c r="AG795" i="3"/>
  <c r="AG794" i="3"/>
  <c r="AG793" i="3"/>
  <c r="AG792" i="3"/>
  <c r="AG791" i="3"/>
  <c r="AG790" i="3"/>
  <c r="AG789" i="3"/>
  <c r="AG788" i="3"/>
  <c r="AG787" i="3"/>
  <c r="AG786" i="3"/>
  <c r="AG785" i="3"/>
  <c r="AG784" i="3"/>
  <c r="AG783" i="3"/>
  <c r="AG782" i="3"/>
  <c r="AG781" i="3"/>
  <c r="AG780" i="3"/>
  <c r="AG779" i="3"/>
  <c r="AG778" i="3"/>
  <c r="AG777" i="3"/>
  <c r="AG776" i="3"/>
  <c r="AG775" i="3"/>
  <c r="AG774" i="3"/>
  <c r="AG773" i="3"/>
  <c r="AG772" i="3"/>
  <c r="AG771" i="3"/>
  <c r="AG770" i="3"/>
  <c r="AG769" i="3"/>
  <c r="AG768" i="3"/>
  <c r="AG767" i="3"/>
  <c r="AG766" i="3"/>
  <c r="AG765" i="3"/>
  <c r="AG764" i="3"/>
  <c r="AG763" i="3"/>
  <c r="AG762" i="3"/>
  <c r="AG761" i="3"/>
  <c r="AG760" i="3"/>
  <c r="AG759" i="3"/>
  <c r="AG758" i="3"/>
  <c r="AG757" i="3"/>
  <c r="AG756" i="3"/>
  <c r="AG755" i="3"/>
  <c r="AG754" i="3"/>
  <c r="AG753" i="3"/>
  <c r="AG752" i="3"/>
  <c r="AG751" i="3"/>
  <c r="AG750" i="3"/>
  <c r="AG749" i="3"/>
  <c r="AG748" i="3"/>
  <c r="AG747" i="3"/>
  <c r="AG746" i="3"/>
  <c r="AG745" i="3"/>
  <c r="AG744" i="3"/>
  <c r="AG743" i="3"/>
  <c r="AG742" i="3"/>
  <c r="AG741" i="3"/>
  <c r="AG740" i="3"/>
  <c r="AG739" i="3"/>
  <c r="AG738" i="3"/>
  <c r="AG737" i="3"/>
  <c r="AG736" i="3"/>
  <c r="AG735" i="3"/>
  <c r="AG734" i="3"/>
  <c r="AG733" i="3"/>
  <c r="AG732" i="3"/>
  <c r="AG731" i="3"/>
  <c r="AG730" i="3"/>
  <c r="AG729" i="3"/>
  <c r="AG728" i="3"/>
  <c r="AG727" i="3"/>
  <c r="AG726" i="3"/>
  <c r="AG725" i="3"/>
  <c r="AG724" i="3"/>
  <c r="AG723" i="3"/>
  <c r="AG722" i="3"/>
  <c r="AG721" i="3"/>
  <c r="AG720" i="3"/>
  <c r="AG719" i="3"/>
  <c r="AG718" i="3"/>
  <c r="AG717" i="3"/>
  <c r="AG716" i="3"/>
  <c r="AG715" i="3"/>
  <c r="AG714" i="3"/>
  <c r="AG713" i="3"/>
  <c r="AG712" i="3"/>
  <c r="AG711" i="3"/>
  <c r="AG710" i="3"/>
  <c r="AG709" i="3"/>
  <c r="AG708" i="3"/>
  <c r="AG707" i="3"/>
  <c r="AG706" i="3"/>
  <c r="AG705" i="3"/>
  <c r="AG704" i="3"/>
  <c r="AG703" i="3"/>
  <c r="AG702" i="3"/>
  <c r="AG701" i="3"/>
  <c r="AG700" i="3"/>
  <c r="AG699" i="3"/>
  <c r="AG698" i="3"/>
  <c r="AG697" i="3"/>
  <c r="AG696" i="3"/>
  <c r="AG695" i="3"/>
  <c r="AG694" i="3"/>
  <c r="AG693" i="3"/>
  <c r="AG692" i="3"/>
  <c r="AG691" i="3"/>
  <c r="AG690" i="3"/>
  <c r="AG689" i="3"/>
  <c r="AG688" i="3"/>
  <c r="AG687" i="3"/>
  <c r="AG686" i="3"/>
  <c r="AG685" i="3"/>
  <c r="AG684" i="3"/>
  <c r="AG683" i="3"/>
  <c r="AG682" i="3"/>
  <c r="AG681" i="3"/>
  <c r="AG680" i="3"/>
  <c r="AG679" i="3"/>
  <c r="AG678" i="3"/>
  <c r="AG677" i="3"/>
  <c r="AG676" i="3"/>
  <c r="AG675" i="3"/>
  <c r="AG674" i="3"/>
  <c r="AG673" i="3"/>
  <c r="AG672" i="3"/>
  <c r="AG671" i="3"/>
  <c r="AG670" i="3"/>
  <c r="AG669" i="3"/>
  <c r="AG668" i="3"/>
  <c r="AG667" i="3"/>
  <c r="AG666" i="3"/>
  <c r="AG665" i="3"/>
  <c r="AG664" i="3"/>
  <c r="AG663" i="3"/>
  <c r="AG662" i="3"/>
  <c r="AG661" i="3"/>
  <c r="AG660" i="3"/>
  <c r="AG659" i="3"/>
  <c r="AG658" i="3"/>
  <c r="AG657" i="3"/>
  <c r="AG656" i="3"/>
  <c r="AG655" i="3"/>
  <c r="AG654" i="3"/>
  <c r="AG653" i="3"/>
  <c r="AG652" i="3"/>
  <c r="AG651" i="3"/>
  <c r="AG650" i="3"/>
  <c r="AG649" i="3"/>
  <c r="AG648" i="3"/>
  <c r="AG647" i="3"/>
  <c r="AG646" i="3"/>
  <c r="AG645" i="3"/>
  <c r="AG644" i="3"/>
  <c r="AG643" i="3"/>
  <c r="AG642" i="3"/>
  <c r="AG641" i="3"/>
  <c r="AG640" i="3"/>
  <c r="AG639" i="3"/>
  <c r="AG638" i="3"/>
  <c r="AG637" i="3"/>
  <c r="AG636" i="3"/>
  <c r="AG635" i="3"/>
  <c r="AG634" i="3"/>
  <c r="AG633" i="3"/>
  <c r="AG632" i="3"/>
  <c r="AG631" i="3"/>
  <c r="AG630" i="3"/>
  <c r="AG629" i="3"/>
  <c r="AG628" i="3"/>
  <c r="AG627" i="3"/>
  <c r="AG626" i="3"/>
  <c r="AG625" i="3"/>
  <c r="AG624" i="3"/>
  <c r="AG623" i="3"/>
  <c r="AG622" i="3"/>
  <c r="AG621" i="3"/>
  <c r="AG620" i="3"/>
  <c r="AG619" i="3"/>
  <c r="AG618" i="3"/>
  <c r="AG617" i="3"/>
  <c r="AG616" i="3"/>
  <c r="AG615" i="3"/>
  <c r="AG614" i="3"/>
  <c r="AG613" i="3"/>
  <c r="AG612" i="3"/>
  <c r="AG611" i="3"/>
  <c r="AG610" i="3"/>
  <c r="AG609" i="3"/>
  <c r="AG608" i="3"/>
  <c r="AG607" i="3"/>
  <c r="AG606" i="3"/>
  <c r="AG605" i="3"/>
  <c r="AG604" i="3"/>
  <c r="AG603" i="3"/>
  <c r="AG602" i="3"/>
  <c r="AG601" i="3"/>
  <c r="AG600" i="3"/>
  <c r="AG599" i="3"/>
  <c r="AG598" i="3"/>
  <c r="AG597" i="3"/>
  <c r="AG596" i="3"/>
  <c r="AG595" i="3"/>
  <c r="AG594" i="3"/>
  <c r="AG593" i="3"/>
  <c r="AG592" i="3"/>
  <c r="AG591" i="3"/>
  <c r="AG590" i="3"/>
  <c r="AG589" i="3"/>
  <c r="AG588" i="3"/>
  <c r="AG587" i="3"/>
  <c r="AG586" i="3"/>
  <c r="AG585" i="3"/>
  <c r="AG584" i="3"/>
  <c r="AG583" i="3"/>
  <c r="AG582" i="3"/>
  <c r="AG581" i="3"/>
  <c r="AG580" i="3"/>
  <c r="AG579" i="3"/>
  <c r="AG578" i="3"/>
  <c r="AG577" i="3"/>
  <c r="AG576" i="3"/>
  <c r="AG575" i="3"/>
  <c r="AG574" i="3"/>
  <c r="AG573" i="3"/>
  <c r="AG572" i="3"/>
  <c r="AG571" i="3"/>
  <c r="AG570" i="3"/>
  <c r="AG569" i="3"/>
  <c r="AG568" i="3"/>
  <c r="AG567" i="3"/>
  <c r="AG566" i="3"/>
  <c r="AG565" i="3"/>
  <c r="AG564" i="3"/>
  <c r="AG563" i="3"/>
  <c r="AG562" i="3"/>
  <c r="AG561" i="3"/>
  <c r="AG560" i="3"/>
  <c r="AG559" i="3"/>
  <c r="AG558" i="3"/>
  <c r="AG557" i="3"/>
  <c r="AG556" i="3"/>
  <c r="AG555" i="3"/>
  <c r="AG554" i="3"/>
  <c r="AG553" i="3"/>
  <c r="AG552" i="3"/>
  <c r="AG551" i="3"/>
  <c r="AG550" i="3"/>
  <c r="AG549" i="3"/>
  <c r="AG548" i="3"/>
  <c r="AG547" i="3"/>
  <c r="AG546" i="3"/>
  <c r="AG545" i="3"/>
  <c r="AG544" i="3"/>
  <c r="AG543" i="3"/>
  <c r="AG542" i="3"/>
  <c r="AG541" i="3"/>
  <c r="AG540" i="3"/>
  <c r="AG539" i="3"/>
  <c r="AG538" i="3"/>
  <c r="AG537" i="3"/>
  <c r="AG536" i="3"/>
  <c r="AG535" i="3"/>
  <c r="AG534" i="3"/>
  <c r="AG533" i="3"/>
  <c r="AG532" i="3"/>
  <c r="AG531" i="3"/>
  <c r="AG530" i="3"/>
  <c r="AG529" i="3"/>
  <c r="AG528" i="3"/>
  <c r="AG527" i="3"/>
  <c r="AG526" i="3"/>
  <c r="AG525" i="3"/>
  <c r="AG524" i="3"/>
  <c r="AG523" i="3"/>
  <c r="AG522" i="3"/>
  <c r="AG521" i="3"/>
  <c r="AG520" i="3"/>
  <c r="AG519" i="3"/>
  <c r="AG518" i="3"/>
  <c r="AG517" i="3"/>
  <c r="AG516" i="3"/>
  <c r="AG515" i="3"/>
  <c r="AG514" i="3"/>
  <c r="AG513" i="3"/>
  <c r="AG512" i="3"/>
  <c r="AG511" i="3"/>
  <c r="AG510" i="3"/>
  <c r="AG509" i="3"/>
  <c r="AG508" i="3"/>
  <c r="AG507" i="3"/>
  <c r="AG506" i="3"/>
  <c r="AG505" i="3"/>
  <c r="AG504" i="3"/>
  <c r="AG503" i="3"/>
  <c r="AG502" i="3"/>
  <c r="AG501" i="3"/>
  <c r="AG500" i="3"/>
  <c r="AG499" i="3"/>
  <c r="AG498" i="3"/>
  <c r="AG497" i="3"/>
  <c r="AG496" i="3"/>
  <c r="AG495" i="3"/>
  <c r="AG494" i="3"/>
  <c r="AG493" i="3"/>
  <c r="AG492" i="3"/>
  <c r="AG491" i="3"/>
  <c r="AG490" i="3"/>
  <c r="AG489" i="3"/>
  <c r="AG488" i="3"/>
  <c r="AG487" i="3"/>
  <c r="AG486" i="3"/>
  <c r="AG485" i="3"/>
  <c r="AG484" i="3"/>
  <c r="AG483" i="3"/>
  <c r="AG482" i="3"/>
  <c r="AG481" i="3"/>
  <c r="AG480" i="3"/>
  <c r="AG479" i="3"/>
  <c r="AG478" i="3"/>
  <c r="AG477" i="3"/>
  <c r="AG476" i="3"/>
  <c r="AG475" i="3"/>
  <c r="AG474" i="3"/>
  <c r="AG473" i="3"/>
  <c r="AG472" i="3"/>
  <c r="AG471" i="3"/>
  <c r="AG470" i="3"/>
  <c r="AG469" i="3"/>
  <c r="AG468" i="3"/>
  <c r="AG467" i="3"/>
  <c r="AG466" i="3"/>
  <c r="AG465" i="3"/>
  <c r="AG464" i="3"/>
  <c r="AG463" i="3"/>
  <c r="AG462" i="3"/>
  <c r="AG461" i="3"/>
  <c r="AG460" i="3"/>
  <c r="AG459" i="3"/>
  <c r="AG458" i="3"/>
  <c r="AG457" i="3"/>
  <c r="AG456" i="3"/>
  <c r="AG455" i="3"/>
  <c r="AG454" i="3"/>
  <c r="AG453" i="3"/>
  <c r="AG452" i="3"/>
  <c r="AG451" i="3"/>
  <c r="AG450" i="3"/>
  <c r="AG449" i="3"/>
  <c r="AG448" i="3"/>
  <c r="AG447" i="3"/>
  <c r="AG446" i="3"/>
  <c r="AG445" i="3"/>
  <c r="AG444" i="3"/>
  <c r="AG443" i="3"/>
  <c r="AG442" i="3"/>
  <c r="AG441" i="3"/>
  <c r="AG440" i="3"/>
  <c r="AG439" i="3"/>
  <c r="AG438" i="3"/>
  <c r="AG437" i="3"/>
  <c r="AG436" i="3"/>
  <c r="AG435" i="3"/>
  <c r="AG434" i="3"/>
  <c r="AG433" i="3"/>
  <c r="AG432" i="3"/>
  <c r="AG431" i="3"/>
  <c r="AG430" i="3"/>
  <c r="AG429" i="3"/>
  <c r="AG428" i="3"/>
  <c r="AG427" i="3"/>
  <c r="AG426" i="3"/>
  <c r="AG425" i="3"/>
  <c r="AG424" i="3"/>
  <c r="AG423" i="3"/>
  <c r="AG422" i="3"/>
  <c r="AG421" i="3"/>
  <c r="AG420" i="3"/>
  <c r="AG419" i="3"/>
  <c r="AG418" i="3"/>
  <c r="AG417" i="3"/>
  <c r="AG416" i="3"/>
  <c r="AG415" i="3"/>
  <c r="AG414" i="3"/>
  <c r="AG413" i="3"/>
  <c r="AG412" i="3"/>
  <c r="AG411" i="3"/>
  <c r="AG410" i="3"/>
  <c r="AG409" i="3"/>
  <c r="AG408" i="3"/>
  <c r="AG407" i="3"/>
  <c r="AG406" i="3"/>
  <c r="AG405" i="3"/>
  <c r="AG404" i="3"/>
  <c r="AG403" i="3"/>
  <c r="AG402" i="3"/>
  <c r="AG401" i="3"/>
  <c r="AG400" i="3"/>
  <c r="AG399" i="3"/>
  <c r="AG398" i="3"/>
  <c r="AG397" i="3"/>
  <c r="AG396" i="3"/>
  <c r="AG395" i="3"/>
  <c r="AG394" i="3"/>
  <c r="AG393" i="3"/>
  <c r="AG392" i="3"/>
  <c r="AG391" i="3"/>
  <c r="AG390" i="3"/>
  <c r="AG389" i="3"/>
  <c r="AG388" i="3"/>
  <c r="AG387" i="3"/>
  <c r="AG386" i="3"/>
  <c r="AG385" i="3"/>
  <c r="AG384" i="3"/>
  <c r="AG383" i="3"/>
  <c r="AG382" i="3"/>
  <c r="AG381" i="3"/>
  <c r="AG380" i="3"/>
  <c r="AG379" i="3"/>
  <c r="AG378" i="3"/>
  <c r="AG377" i="3"/>
  <c r="AG376" i="3"/>
  <c r="AG375" i="3"/>
  <c r="AG374" i="3"/>
  <c r="AG373" i="3"/>
  <c r="AG372" i="3"/>
  <c r="AG371" i="3"/>
  <c r="AG370" i="3"/>
  <c r="AG369" i="3"/>
  <c r="AG368" i="3"/>
  <c r="AG367" i="3"/>
  <c r="AG366" i="3"/>
  <c r="AG365" i="3"/>
  <c r="AG364" i="3"/>
  <c r="AG363" i="3"/>
  <c r="AG362" i="3"/>
  <c r="AG361" i="3"/>
  <c r="AG360" i="3"/>
  <c r="AG359" i="3"/>
  <c r="AG358" i="3"/>
  <c r="AG357" i="3"/>
  <c r="AG356" i="3"/>
  <c r="AG355" i="3"/>
  <c r="AG354" i="3"/>
  <c r="AG353" i="3"/>
  <c r="AG352" i="3"/>
  <c r="AG351" i="3"/>
  <c r="AG350" i="3"/>
  <c r="AG349" i="3"/>
  <c r="AG348" i="3"/>
  <c r="AG347" i="3"/>
  <c r="AG346" i="3"/>
  <c r="AG345" i="3"/>
  <c r="AG344" i="3"/>
  <c r="AG343" i="3"/>
  <c r="AG342" i="3"/>
  <c r="AG341" i="3"/>
  <c r="AG340" i="3"/>
  <c r="AG339" i="3"/>
  <c r="AG338" i="3"/>
  <c r="AG337" i="3"/>
  <c r="AG336" i="3"/>
  <c r="AG335" i="3"/>
  <c r="AG334" i="3"/>
  <c r="AG333" i="3"/>
  <c r="AG332" i="3"/>
  <c r="AG331" i="3"/>
  <c r="AG330" i="3"/>
  <c r="AG329" i="3"/>
  <c r="AG328" i="3"/>
  <c r="AG327" i="3"/>
  <c r="AG326" i="3"/>
  <c r="AG325" i="3"/>
  <c r="AG324" i="3"/>
  <c r="AG323" i="3"/>
  <c r="AG322" i="3"/>
  <c r="AG321" i="3"/>
  <c r="AG320" i="3"/>
  <c r="AG319" i="3"/>
  <c r="AG318" i="3"/>
  <c r="AG317" i="3"/>
  <c r="AG316" i="3"/>
  <c r="AG315" i="3"/>
  <c r="AG314" i="3"/>
  <c r="AG313" i="3"/>
  <c r="AG312" i="3"/>
  <c r="AG311" i="3"/>
  <c r="AG310" i="3"/>
  <c r="AG309" i="3"/>
  <c r="AG308" i="3"/>
  <c r="AG307" i="3"/>
  <c r="AG306" i="3"/>
  <c r="AG305" i="3"/>
  <c r="AG304" i="3"/>
  <c r="AG303" i="3"/>
  <c r="AG302" i="3"/>
  <c r="AG301" i="3"/>
  <c r="AG300" i="3"/>
  <c r="AG299" i="3"/>
  <c r="AG298" i="3"/>
  <c r="AG297" i="3"/>
  <c r="AG296" i="3"/>
  <c r="AG295" i="3"/>
  <c r="AG294" i="3"/>
  <c r="AG293" i="3"/>
  <c r="AG292" i="3"/>
  <c r="AG291" i="3"/>
  <c r="AG290" i="3"/>
  <c r="AG289" i="3"/>
  <c r="AG288" i="3"/>
  <c r="AG287" i="3"/>
  <c r="AG286" i="3"/>
  <c r="AG285" i="3"/>
  <c r="AG284" i="3"/>
  <c r="AG283" i="3"/>
  <c r="AG282" i="3"/>
  <c r="AG281" i="3"/>
  <c r="AG280" i="3"/>
  <c r="AG279" i="3"/>
  <c r="AG278" i="3"/>
  <c r="AG277" i="3"/>
  <c r="AG276" i="3"/>
  <c r="AG275" i="3"/>
  <c r="AG274" i="3"/>
  <c r="AG273" i="3"/>
  <c r="AG272" i="3"/>
  <c r="AG271" i="3"/>
  <c r="AG270" i="3"/>
  <c r="AG269" i="3"/>
  <c r="AG268" i="3"/>
  <c r="AG267" i="3"/>
  <c r="AG266" i="3"/>
  <c r="AG265" i="3"/>
  <c r="AG264" i="3"/>
  <c r="AG263" i="3"/>
  <c r="AG262" i="3"/>
  <c r="AG261" i="3"/>
  <c r="AG260" i="3"/>
  <c r="AG259" i="3"/>
  <c r="AG258" i="3"/>
  <c r="AG257" i="3"/>
  <c r="AG256" i="3"/>
  <c r="AG255" i="3"/>
  <c r="AG254" i="3"/>
  <c r="AG253" i="3"/>
  <c r="AG252" i="3"/>
  <c r="AG251" i="3"/>
  <c r="AG250" i="3"/>
  <c r="AG249" i="3"/>
  <c r="AG248" i="3"/>
  <c r="AG247" i="3"/>
  <c r="AG246" i="3"/>
  <c r="AG245" i="3"/>
  <c r="AG244" i="3"/>
  <c r="AG243" i="3"/>
  <c r="AG242" i="3"/>
  <c r="AG241" i="3"/>
  <c r="AG240" i="3"/>
  <c r="AG239" i="3"/>
  <c r="AG238" i="3"/>
  <c r="AG237" i="3"/>
  <c r="AG236" i="3"/>
  <c r="AG235" i="3"/>
  <c r="AG234" i="3"/>
  <c r="AG233" i="3"/>
  <c r="AG232" i="3"/>
  <c r="AG231" i="3"/>
  <c r="AG230" i="3"/>
  <c r="AG229" i="3"/>
  <c r="AG228" i="3"/>
  <c r="AG227" i="3"/>
  <c r="AG226" i="3"/>
  <c r="AG225" i="3"/>
  <c r="AG224" i="3"/>
  <c r="AG223" i="3"/>
  <c r="AG222" i="3"/>
  <c r="AG221" i="3"/>
  <c r="AG220" i="3"/>
  <c r="AG219" i="3"/>
  <c r="AG218" i="3"/>
  <c r="AG217" i="3"/>
  <c r="AG216" i="3"/>
  <c r="AG215" i="3"/>
  <c r="AG214" i="3"/>
  <c r="AG213" i="3"/>
  <c r="AG212" i="3"/>
  <c r="AG211" i="3"/>
  <c r="AG210" i="3"/>
  <c r="AG209" i="3"/>
  <c r="AG208" i="3"/>
  <c r="AG207" i="3"/>
  <c r="AG206" i="3"/>
  <c r="AG205" i="3"/>
  <c r="AG204" i="3"/>
  <c r="AG203" i="3"/>
  <c r="AG202" i="3"/>
  <c r="AG201" i="3"/>
  <c r="AG200" i="3"/>
  <c r="AG199" i="3"/>
  <c r="AG198" i="3"/>
  <c r="AG197" i="3"/>
  <c r="AG196" i="3"/>
  <c r="AG195" i="3"/>
  <c r="AG194" i="3"/>
  <c r="AG193" i="3"/>
  <c r="AG192" i="3"/>
  <c r="AG191" i="3"/>
  <c r="AG190" i="3"/>
  <c r="AG189" i="3"/>
  <c r="AG188" i="3"/>
  <c r="AG187" i="3"/>
  <c r="AG186" i="3"/>
  <c r="AG185" i="3"/>
  <c r="AG184" i="3"/>
  <c r="AG183" i="3"/>
  <c r="AG182" i="3"/>
  <c r="AG181" i="3"/>
  <c r="AG180" i="3"/>
  <c r="AG179" i="3"/>
  <c r="AG178" i="3"/>
  <c r="AG177" i="3"/>
  <c r="AG176" i="3"/>
  <c r="AG175" i="3"/>
  <c r="AG174" i="3"/>
  <c r="AG173" i="3"/>
  <c r="AG172" i="3"/>
  <c r="AG171" i="3"/>
  <c r="AG170" i="3"/>
  <c r="AG169" i="3"/>
  <c r="AG168" i="3"/>
  <c r="AG167" i="3"/>
  <c r="AG166" i="3"/>
  <c r="AG165" i="3"/>
  <c r="AG164" i="3"/>
  <c r="AG163" i="3"/>
  <c r="AG162" i="3"/>
  <c r="AG161" i="3"/>
  <c r="AG160" i="3"/>
  <c r="AG159" i="3"/>
  <c r="AG158" i="3"/>
  <c r="AG157" i="3"/>
  <c r="AG156" i="3"/>
  <c r="AG155" i="3"/>
  <c r="AG154" i="3"/>
  <c r="AG153" i="3"/>
  <c r="AG152" i="3"/>
  <c r="AG151" i="3"/>
  <c r="AG150" i="3"/>
  <c r="AG149" i="3"/>
  <c r="AG148" i="3"/>
  <c r="AG147" i="3"/>
  <c r="AG146" i="3"/>
  <c r="AG145" i="3"/>
  <c r="AG144" i="3"/>
  <c r="AG143" i="3"/>
  <c r="AG142" i="3"/>
  <c r="AG141" i="3"/>
  <c r="AG140" i="3"/>
  <c r="AG139" i="3"/>
  <c r="AG138" i="3"/>
  <c r="AG137" i="3"/>
  <c r="AG136" i="3"/>
  <c r="AG135" i="3"/>
  <c r="AG134" i="3"/>
  <c r="AG133" i="3"/>
  <c r="AG132" i="3"/>
  <c r="AG131" i="3"/>
  <c r="AG130" i="3"/>
  <c r="AG129" i="3"/>
  <c r="AG128" i="3"/>
  <c r="AG127" i="3"/>
  <c r="AG126" i="3"/>
  <c r="AG125" i="3"/>
  <c r="AG124" i="3"/>
  <c r="AG123" i="3"/>
  <c r="AG122" i="3"/>
  <c r="AG121" i="3"/>
  <c r="AG120" i="3"/>
  <c r="AG119" i="3"/>
  <c r="AG118" i="3"/>
  <c r="AG117" i="3"/>
  <c r="AG116" i="3"/>
  <c r="AG115" i="3"/>
  <c r="AG114" i="3"/>
  <c r="AG113" i="3"/>
  <c r="AG112" i="3"/>
  <c r="AG111" i="3"/>
  <c r="AG110" i="3"/>
  <c r="AG109" i="3"/>
  <c r="AG108" i="3"/>
  <c r="AG107" i="3"/>
  <c r="AG106" i="3"/>
  <c r="AG105" i="3"/>
  <c r="AG104" i="3"/>
  <c r="AG103" i="3"/>
  <c r="AG102" i="3"/>
  <c r="AG101" i="3"/>
  <c r="AG100" i="3"/>
  <c r="AG99" i="3"/>
  <c r="AG98" i="3"/>
  <c r="AG97" i="3"/>
  <c r="AG96" i="3"/>
  <c r="AG95" i="3"/>
  <c r="AG94" i="3"/>
  <c r="AG93" i="3"/>
  <c r="AG92" i="3"/>
  <c r="AG91" i="3"/>
  <c r="AG90" i="3"/>
  <c r="AG89" i="3"/>
  <c r="AG88" i="3"/>
  <c r="AG87" i="3"/>
  <c r="AG86" i="3"/>
  <c r="AG85" i="3"/>
  <c r="AG84" i="3"/>
  <c r="AG83" i="3"/>
  <c r="AG82" i="3"/>
  <c r="AG81" i="3"/>
  <c r="AG80" i="3"/>
  <c r="AG79" i="3"/>
  <c r="AG78" i="3"/>
  <c r="AG77" i="3"/>
  <c r="AG76" i="3"/>
  <c r="AG75" i="3"/>
  <c r="AG74" i="3"/>
  <c r="AG73" i="3"/>
  <c r="AG72" i="3"/>
  <c r="AG71" i="3"/>
  <c r="AG70" i="3"/>
  <c r="AG69" i="3"/>
  <c r="AG68" i="3"/>
  <c r="AG67" i="3"/>
  <c r="AG66" i="3"/>
  <c r="AG65" i="3"/>
  <c r="AG64" i="3"/>
  <c r="AG63" i="3"/>
  <c r="AG62" i="3"/>
  <c r="AG61" i="3"/>
  <c r="AG60" i="3"/>
  <c r="AG59" i="3"/>
  <c r="AG58" i="3"/>
  <c r="AG57" i="3"/>
  <c r="AG56" i="3"/>
  <c r="AG55" i="3"/>
  <c r="AG54" i="3"/>
  <c r="AG53" i="3"/>
  <c r="AG52" i="3"/>
  <c r="AG51" i="3"/>
  <c r="AG50" i="3"/>
  <c r="AG49" i="3"/>
  <c r="AG48" i="3"/>
  <c r="AG47" i="3"/>
  <c r="AG46" i="3"/>
  <c r="AG45" i="3"/>
  <c r="AG44" i="3"/>
  <c r="AG43" i="3"/>
  <c r="AG42" i="3"/>
  <c r="AG41" i="3"/>
  <c r="AG40" i="3"/>
  <c r="AG39" i="3"/>
  <c r="AG38" i="3"/>
  <c r="AG37" i="3"/>
  <c r="AG36" i="3"/>
  <c r="AG35" i="3"/>
  <c r="AG34" i="3"/>
  <c r="AG33" i="3"/>
  <c r="AG32" i="3"/>
  <c r="AG31" i="3"/>
  <c r="AG30" i="3"/>
  <c r="AG29" i="3"/>
  <c r="AG28" i="3"/>
  <c r="AG27" i="3"/>
  <c r="AG26" i="3"/>
  <c r="AG25" i="3"/>
  <c r="AG24" i="3"/>
  <c r="AG23" i="3"/>
  <c r="AG22" i="3"/>
  <c r="AG21" i="3"/>
  <c r="AG20" i="3"/>
  <c r="AG19" i="3"/>
  <c r="AG18" i="3"/>
  <c r="AG17" i="3"/>
  <c r="Z2002" i="3"/>
  <c r="Z2001" i="3"/>
  <c r="Z2000" i="3"/>
  <c r="Z1999" i="3"/>
  <c r="Z1998" i="3"/>
  <c r="Z1997" i="3"/>
  <c r="Z1996" i="3"/>
  <c r="Z1995" i="3"/>
  <c r="Z1994" i="3"/>
  <c r="Z1993" i="3"/>
  <c r="Z1992" i="3"/>
  <c r="Z1991" i="3"/>
  <c r="Z1990" i="3"/>
  <c r="Z1989" i="3"/>
  <c r="Z1988" i="3"/>
  <c r="Z1987" i="3"/>
  <c r="Z1986" i="3"/>
  <c r="Z1985" i="3"/>
  <c r="Z1984" i="3"/>
  <c r="Z1983" i="3"/>
  <c r="Z1982" i="3"/>
  <c r="Z1981" i="3"/>
  <c r="Z1980" i="3"/>
  <c r="Z1979" i="3"/>
  <c r="Z1978" i="3"/>
  <c r="Z1977" i="3"/>
  <c r="Z1976" i="3"/>
  <c r="Z1975" i="3"/>
  <c r="Z1974" i="3"/>
  <c r="Z1973" i="3"/>
  <c r="Z1972" i="3"/>
  <c r="Z1971" i="3"/>
  <c r="Z1970" i="3"/>
  <c r="Z1969" i="3"/>
  <c r="Z1968" i="3"/>
  <c r="Z1967" i="3"/>
  <c r="Z1966" i="3"/>
  <c r="Z1965" i="3"/>
  <c r="Z1964" i="3"/>
  <c r="Z1963" i="3"/>
  <c r="Z1962" i="3"/>
  <c r="Z1961" i="3"/>
  <c r="Z1960" i="3"/>
  <c r="Z1959" i="3"/>
  <c r="Z1958" i="3"/>
  <c r="Z1957" i="3"/>
  <c r="Z1956" i="3"/>
  <c r="Z1955" i="3"/>
  <c r="Z1954" i="3"/>
  <c r="Z1953" i="3"/>
  <c r="Z1952" i="3"/>
  <c r="Z1951" i="3"/>
  <c r="Z1950" i="3"/>
  <c r="Z1949" i="3"/>
  <c r="Z1948" i="3"/>
  <c r="Z1947" i="3"/>
  <c r="Z1946" i="3"/>
  <c r="Z1945" i="3"/>
  <c r="Z1944" i="3"/>
  <c r="Z1943" i="3"/>
  <c r="Z1942" i="3"/>
  <c r="Z1941" i="3"/>
  <c r="Z1940" i="3"/>
  <c r="Z1939" i="3"/>
  <c r="Z1938" i="3"/>
  <c r="Z1937" i="3"/>
  <c r="Z1936" i="3"/>
  <c r="Z1935" i="3"/>
  <c r="Z1934" i="3"/>
  <c r="Z1933" i="3"/>
  <c r="Z1932" i="3"/>
  <c r="Z1931" i="3"/>
  <c r="Z1930" i="3"/>
  <c r="Z1929" i="3"/>
  <c r="Z1928" i="3"/>
  <c r="Z1927" i="3"/>
  <c r="Z1926" i="3"/>
  <c r="Z1925" i="3"/>
  <c r="Z1924" i="3"/>
  <c r="Z1923" i="3"/>
  <c r="Z1922" i="3"/>
  <c r="Z1921" i="3"/>
  <c r="Z1920" i="3"/>
  <c r="Z1919" i="3"/>
  <c r="Z1918" i="3"/>
  <c r="Z1917" i="3"/>
  <c r="Z1916" i="3"/>
  <c r="Z1915" i="3"/>
  <c r="Z1914" i="3"/>
  <c r="Z1913" i="3"/>
  <c r="Z1912" i="3"/>
  <c r="Z1911" i="3"/>
  <c r="Z1910" i="3"/>
  <c r="Z1909" i="3"/>
  <c r="Z1908" i="3"/>
  <c r="Z1907" i="3"/>
  <c r="Z1906" i="3"/>
  <c r="Z1905" i="3"/>
  <c r="Z1904" i="3"/>
  <c r="Z1903" i="3"/>
  <c r="Z1902" i="3"/>
  <c r="Z1901" i="3"/>
  <c r="Z1900" i="3"/>
  <c r="Z1899" i="3"/>
  <c r="Z1898" i="3"/>
  <c r="Z1897" i="3"/>
  <c r="Z1896" i="3"/>
  <c r="Z1895" i="3"/>
  <c r="Z1894" i="3"/>
  <c r="Z1893" i="3"/>
  <c r="Z1892" i="3"/>
  <c r="Z1891" i="3"/>
  <c r="Z1890" i="3"/>
  <c r="Z1889" i="3"/>
  <c r="Z1888" i="3"/>
  <c r="Z1887" i="3"/>
  <c r="Z1886" i="3"/>
  <c r="Z1885" i="3"/>
  <c r="Z1884" i="3"/>
  <c r="Z1883" i="3"/>
  <c r="Z1882" i="3"/>
  <c r="Z1881" i="3"/>
  <c r="Z1880" i="3"/>
  <c r="Z1879" i="3"/>
  <c r="Z1878" i="3"/>
  <c r="Z1877" i="3"/>
  <c r="Z1876" i="3"/>
  <c r="Z1875" i="3"/>
  <c r="Z1874" i="3"/>
  <c r="Z1873" i="3"/>
  <c r="Z1872" i="3"/>
  <c r="Z1871" i="3"/>
  <c r="Z1870" i="3"/>
  <c r="Z1869" i="3"/>
  <c r="Z1868" i="3"/>
  <c r="Z1867" i="3"/>
  <c r="Z1866" i="3"/>
  <c r="Z1865" i="3"/>
  <c r="Z1864" i="3"/>
  <c r="Z1863" i="3"/>
  <c r="Z1862" i="3"/>
  <c r="Z1861" i="3"/>
  <c r="Z1860" i="3"/>
  <c r="Z1859" i="3"/>
  <c r="Z1858" i="3"/>
  <c r="Z1857" i="3"/>
  <c r="Z1856" i="3"/>
  <c r="Z1855" i="3"/>
  <c r="Z1854" i="3"/>
  <c r="Z1853" i="3"/>
  <c r="Z1852" i="3"/>
  <c r="Z1851" i="3"/>
  <c r="Z1850" i="3"/>
  <c r="Z1849" i="3"/>
  <c r="Z1848" i="3"/>
  <c r="Z1847" i="3"/>
  <c r="Z1846" i="3"/>
  <c r="Z1845" i="3"/>
  <c r="Z1844" i="3"/>
  <c r="Z1843" i="3"/>
  <c r="Z1842" i="3"/>
  <c r="Z1841" i="3"/>
  <c r="Z1840" i="3"/>
  <c r="Z1839" i="3"/>
  <c r="Z1838" i="3"/>
  <c r="Z1837" i="3"/>
  <c r="Z1836" i="3"/>
  <c r="Z1835" i="3"/>
  <c r="Z1834" i="3"/>
  <c r="Z1833" i="3"/>
  <c r="Z1832" i="3"/>
  <c r="Z1831" i="3"/>
  <c r="Z1830" i="3"/>
  <c r="Z1829" i="3"/>
  <c r="Z1828" i="3"/>
  <c r="Z1827" i="3"/>
  <c r="Z1826" i="3"/>
  <c r="Z1825" i="3"/>
  <c r="Z1824" i="3"/>
  <c r="Z1823" i="3"/>
  <c r="Z1822" i="3"/>
  <c r="Z1821" i="3"/>
  <c r="Z1820" i="3"/>
  <c r="Z1819" i="3"/>
  <c r="Z1818" i="3"/>
  <c r="Z1817" i="3"/>
  <c r="Z1816" i="3"/>
  <c r="Z1815" i="3"/>
  <c r="Z1814" i="3"/>
  <c r="Z1813" i="3"/>
  <c r="Z1812" i="3"/>
  <c r="Z1811" i="3"/>
  <c r="Z1810" i="3"/>
  <c r="Z1809" i="3"/>
  <c r="Z1808" i="3"/>
  <c r="Z1807" i="3"/>
  <c r="Z1806" i="3"/>
  <c r="Z1805" i="3"/>
  <c r="Z1804" i="3"/>
  <c r="Z1803" i="3"/>
  <c r="Z1802" i="3"/>
  <c r="Z1801" i="3"/>
  <c r="Z1800" i="3"/>
  <c r="Z1799" i="3"/>
  <c r="Z1798" i="3"/>
  <c r="Z1797" i="3"/>
  <c r="Z1796" i="3"/>
  <c r="Z1795" i="3"/>
  <c r="Z1794" i="3"/>
  <c r="Z1793" i="3"/>
  <c r="Z1792" i="3"/>
  <c r="Z1791" i="3"/>
  <c r="Z1790" i="3"/>
  <c r="Z1789" i="3"/>
  <c r="Z1788" i="3"/>
  <c r="Z1787" i="3"/>
  <c r="Z1786" i="3"/>
  <c r="Z1785" i="3"/>
  <c r="Z1784" i="3"/>
  <c r="Z1783" i="3"/>
  <c r="Z1782" i="3"/>
  <c r="Z1781" i="3"/>
  <c r="Z1780" i="3"/>
  <c r="Z1779" i="3"/>
  <c r="Z1778" i="3"/>
  <c r="Z1777" i="3"/>
  <c r="Z1776" i="3"/>
  <c r="Z1775" i="3"/>
  <c r="Z1774" i="3"/>
  <c r="Z1773" i="3"/>
  <c r="Z1772" i="3"/>
  <c r="Z1771" i="3"/>
  <c r="Z1770" i="3"/>
  <c r="Z1769" i="3"/>
  <c r="Z1768" i="3"/>
  <c r="Z1767" i="3"/>
  <c r="Z1766" i="3"/>
  <c r="Z1765" i="3"/>
  <c r="Z1764" i="3"/>
  <c r="Z1763" i="3"/>
  <c r="Z1762" i="3"/>
  <c r="Z1761" i="3"/>
  <c r="Z1760" i="3"/>
  <c r="Z1759" i="3"/>
  <c r="Z1758" i="3"/>
  <c r="Z1757" i="3"/>
  <c r="Z1756" i="3"/>
  <c r="Z1755" i="3"/>
  <c r="Z1754" i="3"/>
  <c r="Z1753" i="3"/>
  <c r="Z1752" i="3"/>
  <c r="Z1751" i="3"/>
  <c r="Z1750" i="3"/>
  <c r="Z1749" i="3"/>
  <c r="Z1748" i="3"/>
  <c r="Z1747" i="3"/>
  <c r="Z1746" i="3"/>
  <c r="Z1745" i="3"/>
  <c r="Z1744" i="3"/>
  <c r="Z1743" i="3"/>
  <c r="Z1742" i="3"/>
  <c r="Z1741" i="3"/>
  <c r="Z1740" i="3"/>
  <c r="Z1739" i="3"/>
  <c r="Z1738" i="3"/>
  <c r="Z1737" i="3"/>
  <c r="Z1736" i="3"/>
  <c r="Z1735" i="3"/>
  <c r="Z1734" i="3"/>
  <c r="Z1733" i="3"/>
  <c r="Z1732" i="3"/>
  <c r="Z1731" i="3"/>
  <c r="Z1730" i="3"/>
  <c r="Z1729" i="3"/>
  <c r="Z1728" i="3"/>
  <c r="Z1727" i="3"/>
  <c r="Z1726" i="3"/>
  <c r="Z1725" i="3"/>
  <c r="Z1724" i="3"/>
  <c r="Z1723" i="3"/>
  <c r="Z1722" i="3"/>
  <c r="Z1721" i="3"/>
  <c r="Z1720" i="3"/>
  <c r="Z1719" i="3"/>
  <c r="Z1718" i="3"/>
  <c r="Z1717" i="3"/>
  <c r="Z1716" i="3"/>
  <c r="Z1715" i="3"/>
  <c r="Z1714" i="3"/>
  <c r="Z1713" i="3"/>
  <c r="Z1712" i="3"/>
  <c r="Z1711" i="3"/>
  <c r="Z1710" i="3"/>
  <c r="Z1709" i="3"/>
  <c r="Z1708" i="3"/>
  <c r="Z1707" i="3"/>
  <c r="Z1706" i="3"/>
  <c r="Z1705" i="3"/>
  <c r="Z1704" i="3"/>
  <c r="Z1703" i="3"/>
  <c r="Z1702" i="3"/>
  <c r="Z1701" i="3"/>
  <c r="Z1700" i="3"/>
  <c r="Z1699" i="3"/>
  <c r="Z1698" i="3"/>
  <c r="Z1697" i="3"/>
  <c r="Z1696" i="3"/>
  <c r="Z1695" i="3"/>
  <c r="Z1694" i="3"/>
  <c r="Z1693" i="3"/>
  <c r="Z1692" i="3"/>
  <c r="Z1691" i="3"/>
  <c r="Z1690" i="3"/>
  <c r="Z1689" i="3"/>
  <c r="Z1688" i="3"/>
  <c r="Z1687" i="3"/>
  <c r="Z1686" i="3"/>
  <c r="Z1685" i="3"/>
  <c r="Z1684" i="3"/>
  <c r="Z1683" i="3"/>
  <c r="Z1682" i="3"/>
  <c r="Z1681" i="3"/>
  <c r="Z1680" i="3"/>
  <c r="Z1679" i="3"/>
  <c r="Z1678" i="3"/>
  <c r="Z1677" i="3"/>
  <c r="Z1676" i="3"/>
  <c r="Z1675" i="3"/>
  <c r="Z1674" i="3"/>
  <c r="Z1673" i="3"/>
  <c r="Z1672" i="3"/>
  <c r="Z1671" i="3"/>
  <c r="Z1670" i="3"/>
  <c r="Z1669" i="3"/>
  <c r="Z1668" i="3"/>
  <c r="Z1667" i="3"/>
  <c r="Z1666" i="3"/>
  <c r="Z1665" i="3"/>
  <c r="Z1664" i="3"/>
  <c r="Z1663" i="3"/>
  <c r="Z1662" i="3"/>
  <c r="Z1661" i="3"/>
  <c r="Z1660" i="3"/>
  <c r="Z1659" i="3"/>
  <c r="Z1658" i="3"/>
  <c r="Z1657" i="3"/>
  <c r="Z1656" i="3"/>
  <c r="Z1655" i="3"/>
  <c r="Z1654" i="3"/>
  <c r="Z1653" i="3"/>
  <c r="Z1652" i="3"/>
  <c r="Z1651" i="3"/>
  <c r="Z1650" i="3"/>
  <c r="Z1649" i="3"/>
  <c r="Z1648" i="3"/>
  <c r="Z1647" i="3"/>
  <c r="Z1646" i="3"/>
  <c r="Z1645" i="3"/>
  <c r="Z1644" i="3"/>
  <c r="Z1643" i="3"/>
  <c r="Z1642" i="3"/>
  <c r="Z1641" i="3"/>
  <c r="Z1640" i="3"/>
  <c r="Z1639" i="3"/>
  <c r="Z1638" i="3"/>
  <c r="Z1637" i="3"/>
  <c r="Z1636" i="3"/>
  <c r="Z1635" i="3"/>
  <c r="Z1634" i="3"/>
  <c r="Z1633" i="3"/>
  <c r="Z1632" i="3"/>
  <c r="Z1631" i="3"/>
  <c r="Z1630" i="3"/>
  <c r="Z1629" i="3"/>
  <c r="Z1628" i="3"/>
  <c r="Z1627" i="3"/>
  <c r="Z1626" i="3"/>
  <c r="Z1625" i="3"/>
  <c r="Z1624" i="3"/>
  <c r="Z1623" i="3"/>
  <c r="Z1622" i="3"/>
  <c r="Z1621" i="3"/>
  <c r="Z1620" i="3"/>
  <c r="Z1619" i="3"/>
  <c r="Z1618" i="3"/>
  <c r="Z1617" i="3"/>
  <c r="Z1616" i="3"/>
  <c r="Z1615" i="3"/>
  <c r="Z1614" i="3"/>
  <c r="Z1613" i="3"/>
  <c r="Z1612" i="3"/>
  <c r="Z1611" i="3"/>
  <c r="Z1610" i="3"/>
  <c r="Z1609" i="3"/>
  <c r="Z1608" i="3"/>
  <c r="Z1607" i="3"/>
  <c r="Z1606" i="3"/>
  <c r="Z1605" i="3"/>
  <c r="Z1604" i="3"/>
  <c r="Z1603" i="3"/>
  <c r="Z1602" i="3"/>
  <c r="Z1601" i="3"/>
  <c r="Z1600" i="3"/>
  <c r="Z1599" i="3"/>
  <c r="Z1598" i="3"/>
  <c r="Z1597" i="3"/>
  <c r="Z1596" i="3"/>
  <c r="Z1595" i="3"/>
  <c r="Z1594" i="3"/>
  <c r="Z1593" i="3"/>
  <c r="Z1592" i="3"/>
  <c r="Z1591" i="3"/>
  <c r="Z1590" i="3"/>
  <c r="Z1589" i="3"/>
  <c r="Z1588" i="3"/>
  <c r="Z1587" i="3"/>
  <c r="Z1586" i="3"/>
  <c r="Z1585" i="3"/>
  <c r="Z1584" i="3"/>
  <c r="Z1583" i="3"/>
  <c r="Z1582" i="3"/>
  <c r="Z1581" i="3"/>
  <c r="Z1580" i="3"/>
  <c r="Z1579" i="3"/>
  <c r="Z1578" i="3"/>
  <c r="Z1577" i="3"/>
  <c r="Z1576" i="3"/>
  <c r="Z1575" i="3"/>
  <c r="Z1574" i="3"/>
  <c r="Z1573" i="3"/>
  <c r="Z1572" i="3"/>
  <c r="Z1571" i="3"/>
  <c r="Z1570" i="3"/>
  <c r="Z1569" i="3"/>
  <c r="Z1568" i="3"/>
  <c r="Z1567" i="3"/>
  <c r="Z1566" i="3"/>
  <c r="Z1565" i="3"/>
  <c r="Z1564" i="3"/>
  <c r="Z1563" i="3"/>
  <c r="Z1562" i="3"/>
  <c r="Z1561" i="3"/>
  <c r="Z1560" i="3"/>
  <c r="Z1559" i="3"/>
  <c r="Z1558" i="3"/>
  <c r="Z1557" i="3"/>
  <c r="Z1556" i="3"/>
  <c r="Z1555" i="3"/>
  <c r="Z1554" i="3"/>
  <c r="Z1553" i="3"/>
  <c r="Z1552" i="3"/>
  <c r="Z1551" i="3"/>
  <c r="Z1550" i="3"/>
  <c r="Z1549" i="3"/>
  <c r="Z1548" i="3"/>
  <c r="Z1547" i="3"/>
  <c r="Z1546" i="3"/>
  <c r="Z1545" i="3"/>
  <c r="Z1544" i="3"/>
  <c r="Z1543" i="3"/>
  <c r="Z1542" i="3"/>
  <c r="Z1541" i="3"/>
  <c r="Z1540" i="3"/>
  <c r="Z1539" i="3"/>
  <c r="Z1538" i="3"/>
  <c r="Z1537" i="3"/>
  <c r="Z1536" i="3"/>
  <c r="Z1535" i="3"/>
  <c r="Z1534" i="3"/>
  <c r="Z1533" i="3"/>
  <c r="Z1532" i="3"/>
  <c r="Z1531" i="3"/>
  <c r="Z1530" i="3"/>
  <c r="Z1529" i="3"/>
  <c r="Z1528" i="3"/>
  <c r="Z1527" i="3"/>
  <c r="Z1526" i="3"/>
  <c r="Z1525" i="3"/>
  <c r="Z1524" i="3"/>
  <c r="Z1523" i="3"/>
  <c r="Z1522" i="3"/>
  <c r="Z1521" i="3"/>
  <c r="Z1520" i="3"/>
  <c r="Z1519" i="3"/>
  <c r="Z1518" i="3"/>
  <c r="Z1517" i="3"/>
  <c r="Z1516" i="3"/>
  <c r="Z1515" i="3"/>
  <c r="Z1514" i="3"/>
  <c r="Z1513" i="3"/>
  <c r="Z1512" i="3"/>
  <c r="Z1511" i="3"/>
  <c r="Z1510" i="3"/>
  <c r="Z1509" i="3"/>
  <c r="Z1508" i="3"/>
  <c r="Z1507" i="3"/>
  <c r="Z1506" i="3"/>
  <c r="Z1505" i="3"/>
  <c r="Z1504" i="3"/>
  <c r="Z1503" i="3"/>
  <c r="Z1502" i="3"/>
  <c r="Z1501" i="3"/>
  <c r="Z1500" i="3"/>
  <c r="Z1499" i="3"/>
  <c r="Z1498" i="3"/>
  <c r="Z1497" i="3"/>
  <c r="Z1496" i="3"/>
  <c r="Z1495" i="3"/>
  <c r="Z1494" i="3"/>
  <c r="Z1493" i="3"/>
  <c r="Z1492" i="3"/>
  <c r="Z1491" i="3"/>
  <c r="Z1490" i="3"/>
  <c r="Z1489" i="3"/>
  <c r="Z1488" i="3"/>
  <c r="Z1487" i="3"/>
  <c r="Z1486" i="3"/>
  <c r="Z1485" i="3"/>
  <c r="Z1484" i="3"/>
  <c r="Z1483" i="3"/>
  <c r="Z1482" i="3"/>
  <c r="Z1481" i="3"/>
  <c r="Z1480" i="3"/>
  <c r="Z1479" i="3"/>
  <c r="Z1478" i="3"/>
  <c r="Z1477" i="3"/>
  <c r="Z1476" i="3"/>
  <c r="Z1475" i="3"/>
  <c r="Z1474" i="3"/>
  <c r="Z1473" i="3"/>
  <c r="Z1472" i="3"/>
  <c r="Z1471" i="3"/>
  <c r="Z1470" i="3"/>
  <c r="Z1469" i="3"/>
  <c r="Z1468" i="3"/>
  <c r="Z1467" i="3"/>
  <c r="Z1466" i="3"/>
  <c r="Z1465" i="3"/>
  <c r="Z1464" i="3"/>
  <c r="Z1463" i="3"/>
  <c r="Z1462" i="3"/>
  <c r="Z1461" i="3"/>
  <c r="Z1460" i="3"/>
  <c r="Z1459" i="3"/>
  <c r="Z1458" i="3"/>
  <c r="Z1457" i="3"/>
  <c r="Z1456" i="3"/>
  <c r="Z1455" i="3"/>
  <c r="Z1454" i="3"/>
  <c r="Z1453" i="3"/>
  <c r="Z1452" i="3"/>
  <c r="Z1451" i="3"/>
  <c r="Z1450" i="3"/>
  <c r="Z1449" i="3"/>
  <c r="Z1448" i="3"/>
  <c r="Z1447" i="3"/>
  <c r="Z1446" i="3"/>
  <c r="Z1445" i="3"/>
  <c r="Z1444" i="3"/>
  <c r="Z1443" i="3"/>
  <c r="Z1442" i="3"/>
  <c r="Z1441" i="3"/>
  <c r="Z1440" i="3"/>
  <c r="Z1439" i="3"/>
  <c r="Z1438" i="3"/>
  <c r="Z1437" i="3"/>
  <c r="Z1436" i="3"/>
  <c r="Z1435" i="3"/>
  <c r="Z1434" i="3"/>
  <c r="Z1433" i="3"/>
  <c r="Z1432" i="3"/>
  <c r="Z1431" i="3"/>
  <c r="Z1430" i="3"/>
  <c r="Z1429" i="3"/>
  <c r="Z1428" i="3"/>
  <c r="Z1427" i="3"/>
  <c r="Z1426" i="3"/>
  <c r="Z1425" i="3"/>
  <c r="Z1424" i="3"/>
  <c r="Z1423" i="3"/>
  <c r="Z1422" i="3"/>
  <c r="Z1421" i="3"/>
  <c r="Z1420" i="3"/>
  <c r="Z1419" i="3"/>
  <c r="Z1418" i="3"/>
  <c r="Z1417" i="3"/>
  <c r="Z1416" i="3"/>
  <c r="Z1415" i="3"/>
  <c r="Z1414" i="3"/>
  <c r="Z1413" i="3"/>
  <c r="Z1412" i="3"/>
  <c r="Z1411" i="3"/>
  <c r="Z1410" i="3"/>
  <c r="Z1409" i="3"/>
  <c r="Z1408" i="3"/>
  <c r="Z1407" i="3"/>
  <c r="Z1406" i="3"/>
  <c r="Z1405" i="3"/>
  <c r="Z1404" i="3"/>
  <c r="Z1403" i="3"/>
  <c r="Z1402" i="3"/>
  <c r="Z1401" i="3"/>
  <c r="Z1400" i="3"/>
  <c r="Z1399" i="3"/>
  <c r="Z1398" i="3"/>
  <c r="Z1397" i="3"/>
  <c r="Z1396" i="3"/>
  <c r="Z1395" i="3"/>
  <c r="Z1394" i="3"/>
  <c r="Z1393" i="3"/>
  <c r="Z1392" i="3"/>
  <c r="Z1391" i="3"/>
  <c r="Z1390" i="3"/>
  <c r="Z1389" i="3"/>
  <c r="Z1388" i="3"/>
  <c r="Z1387" i="3"/>
  <c r="Z1386" i="3"/>
  <c r="Z1385" i="3"/>
  <c r="Z1384" i="3"/>
  <c r="Z1383" i="3"/>
  <c r="Z1382" i="3"/>
  <c r="Z1381" i="3"/>
  <c r="Z1380" i="3"/>
  <c r="Z1379" i="3"/>
  <c r="Z1378" i="3"/>
  <c r="Z1377" i="3"/>
  <c r="Z1376" i="3"/>
  <c r="Z1375" i="3"/>
  <c r="Z1374" i="3"/>
  <c r="Z1373" i="3"/>
  <c r="Z1372" i="3"/>
  <c r="Z1371" i="3"/>
  <c r="Z1370" i="3"/>
  <c r="Z1369" i="3"/>
  <c r="Z1368" i="3"/>
  <c r="Z1367" i="3"/>
  <c r="Z1366" i="3"/>
  <c r="Z1365" i="3"/>
  <c r="Z1364" i="3"/>
  <c r="Z1363" i="3"/>
  <c r="Z1362" i="3"/>
  <c r="Z1361" i="3"/>
  <c r="Z1360" i="3"/>
  <c r="Z1359" i="3"/>
  <c r="Z1358" i="3"/>
  <c r="Z1357" i="3"/>
  <c r="Z1356" i="3"/>
  <c r="Z1355" i="3"/>
  <c r="Z1354" i="3"/>
  <c r="Z1353" i="3"/>
  <c r="Z1352" i="3"/>
  <c r="Z1351" i="3"/>
  <c r="Z1350" i="3"/>
  <c r="Z1349" i="3"/>
  <c r="Z1348" i="3"/>
  <c r="Z1347" i="3"/>
  <c r="Z1346" i="3"/>
  <c r="Z1345" i="3"/>
  <c r="Z1344" i="3"/>
  <c r="Z1343" i="3"/>
  <c r="Z1342" i="3"/>
  <c r="Z1341" i="3"/>
  <c r="Z1340" i="3"/>
  <c r="Z1339" i="3"/>
  <c r="Z1338" i="3"/>
  <c r="Z1337" i="3"/>
  <c r="Z1336" i="3"/>
  <c r="Z1335" i="3"/>
  <c r="Z1334" i="3"/>
  <c r="Z1333" i="3"/>
  <c r="Z1332" i="3"/>
  <c r="Z1331" i="3"/>
  <c r="Z1330" i="3"/>
  <c r="Z1329" i="3"/>
  <c r="Z1328" i="3"/>
  <c r="Z1327" i="3"/>
  <c r="Z1326" i="3"/>
  <c r="Z1325" i="3"/>
  <c r="Z1324" i="3"/>
  <c r="Z1323" i="3"/>
  <c r="Z1322" i="3"/>
  <c r="Z1321" i="3"/>
  <c r="Z1320" i="3"/>
  <c r="Z1319" i="3"/>
  <c r="Z1318" i="3"/>
  <c r="Z1317" i="3"/>
  <c r="Z1316" i="3"/>
  <c r="Z1315" i="3"/>
  <c r="Z1314" i="3"/>
  <c r="Z1313" i="3"/>
  <c r="Z1312" i="3"/>
  <c r="Z1311" i="3"/>
  <c r="Z1310" i="3"/>
  <c r="Z1309" i="3"/>
  <c r="Z1308" i="3"/>
  <c r="Z1307" i="3"/>
  <c r="Z1306" i="3"/>
  <c r="Z1305" i="3"/>
  <c r="Z1304" i="3"/>
  <c r="Z1303" i="3"/>
  <c r="Z1302" i="3"/>
  <c r="Z1301" i="3"/>
  <c r="Z1300" i="3"/>
  <c r="Z1299" i="3"/>
  <c r="Z1298" i="3"/>
  <c r="Z1297" i="3"/>
  <c r="Z1296" i="3"/>
  <c r="Z1295" i="3"/>
  <c r="Z1294" i="3"/>
  <c r="Z1293" i="3"/>
  <c r="Z1292" i="3"/>
  <c r="Z1291" i="3"/>
  <c r="Z1290" i="3"/>
  <c r="Z1289" i="3"/>
  <c r="Z1288" i="3"/>
  <c r="Z1287" i="3"/>
  <c r="Z1286" i="3"/>
  <c r="Z1285" i="3"/>
  <c r="Z1284" i="3"/>
  <c r="Z1283" i="3"/>
  <c r="Z1282" i="3"/>
  <c r="Z1281" i="3"/>
  <c r="Z1280" i="3"/>
  <c r="Z1279" i="3"/>
  <c r="Z1278" i="3"/>
  <c r="Z1277" i="3"/>
  <c r="Z1276" i="3"/>
  <c r="Z1275" i="3"/>
  <c r="Z1274" i="3"/>
  <c r="Z1273" i="3"/>
  <c r="Z1272" i="3"/>
  <c r="Z1271" i="3"/>
  <c r="Z1270" i="3"/>
  <c r="Z1269" i="3"/>
  <c r="Z1268" i="3"/>
  <c r="Z1267" i="3"/>
  <c r="Z1266" i="3"/>
  <c r="Z1265" i="3"/>
  <c r="Z1264" i="3"/>
  <c r="Z1263" i="3"/>
  <c r="Z1262" i="3"/>
  <c r="Z1261" i="3"/>
  <c r="Z1260" i="3"/>
  <c r="Z1259" i="3"/>
  <c r="Z1258" i="3"/>
  <c r="Z1257" i="3"/>
  <c r="Z1256" i="3"/>
  <c r="Z1255" i="3"/>
  <c r="Z1254" i="3"/>
  <c r="Z1253" i="3"/>
  <c r="Z1252" i="3"/>
  <c r="Z1251" i="3"/>
  <c r="Z1250" i="3"/>
  <c r="Z1249" i="3"/>
  <c r="Z1248" i="3"/>
  <c r="Z1247" i="3"/>
  <c r="Z1246" i="3"/>
  <c r="Z1245" i="3"/>
  <c r="Z1244" i="3"/>
  <c r="Z1243" i="3"/>
  <c r="Z1242" i="3"/>
  <c r="Z1241" i="3"/>
  <c r="Z1240" i="3"/>
  <c r="Z1239" i="3"/>
  <c r="Z1238" i="3"/>
  <c r="Z1237" i="3"/>
  <c r="Z1236" i="3"/>
  <c r="Z1235" i="3"/>
  <c r="Z1234" i="3"/>
  <c r="Z1233" i="3"/>
  <c r="Z1232" i="3"/>
  <c r="Z1231" i="3"/>
  <c r="Z1230" i="3"/>
  <c r="Z1229" i="3"/>
  <c r="Z1228" i="3"/>
  <c r="Z1227" i="3"/>
  <c r="Z1226" i="3"/>
  <c r="Z1225" i="3"/>
  <c r="Z1224" i="3"/>
  <c r="Z1223" i="3"/>
  <c r="Z1222" i="3"/>
  <c r="Z1221" i="3"/>
  <c r="Z1220" i="3"/>
  <c r="Z1219" i="3"/>
  <c r="Z1218" i="3"/>
  <c r="Z1217" i="3"/>
  <c r="Z1216" i="3"/>
  <c r="Z1215" i="3"/>
  <c r="Z1214" i="3"/>
  <c r="Z1213" i="3"/>
  <c r="Z1212" i="3"/>
  <c r="Z1211" i="3"/>
  <c r="Z1210" i="3"/>
  <c r="Z1209" i="3"/>
  <c r="Z1208" i="3"/>
  <c r="Z1207" i="3"/>
  <c r="Z1206" i="3"/>
  <c r="Z1205" i="3"/>
  <c r="Z1204" i="3"/>
  <c r="Z1203" i="3"/>
  <c r="Z1202" i="3"/>
  <c r="Z1201" i="3"/>
  <c r="Z1200" i="3"/>
  <c r="Z1199" i="3"/>
  <c r="Z1198" i="3"/>
  <c r="Z1197" i="3"/>
  <c r="Z1196" i="3"/>
  <c r="Z1195" i="3"/>
  <c r="Z1194" i="3"/>
  <c r="Z1193" i="3"/>
  <c r="Z1192" i="3"/>
  <c r="Z1191" i="3"/>
  <c r="Z1190" i="3"/>
  <c r="Z1189" i="3"/>
  <c r="Z1188" i="3"/>
  <c r="Z1187" i="3"/>
  <c r="Z1186" i="3"/>
  <c r="Z1185" i="3"/>
  <c r="Z1184" i="3"/>
  <c r="Z1183" i="3"/>
  <c r="Z1182" i="3"/>
  <c r="Z1181" i="3"/>
  <c r="Z1180" i="3"/>
  <c r="Z1179" i="3"/>
  <c r="Z1178" i="3"/>
  <c r="Z1177" i="3"/>
  <c r="Z1176" i="3"/>
  <c r="Z1175" i="3"/>
  <c r="Z1174" i="3"/>
  <c r="Z1173" i="3"/>
  <c r="Z1172" i="3"/>
  <c r="Z1171" i="3"/>
  <c r="Z1170" i="3"/>
  <c r="Z1169" i="3"/>
  <c r="Z1168" i="3"/>
  <c r="Z1167" i="3"/>
  <c r="Z1166" i="3"/>
  <c r="Z1165" i="3"/>
  <c r="Z1164" i="3"/>
  <c r="Z1163" i="3"/>
  <c r="Z1162" i="3"/>
  <c r="Z1161" i="3"/>
  <c r="Z1160" i="3"/>
  <c r="Z1159" i="3"/>
  <c r="Z1158" i="3"/>
  <c r="Z1157" i="3"/>
  <c r="Z1156" i="3"/>
  <c r="Z1155" i="3"/>
  <c r="Z1154" i="3"/>
  <c r="Z1153" i="3"/>
  <c r="Z1152" i="3"/>
  <c r="Z1151" i="3"/>
  <c r="Z1150" i="3"/>
  <c r="Z1149" i="3"/>
  <c r="Z1148" i="3"/>
  <c r="Z1147" i="3"/>
  <c r="Z1146" i="3"/>
  <c r="Z1145" i="3"/>
  <c r="Z1144" i="3"/>
  <c r="Z1143" i="3"/>
  <c r="Z1142" i="3"/>
  <c r="Z1141" i="3"/>
  <c r="Z1140" i="3"/>
  <c r="Z1139" i="3"/>
  <c r="Z1138" i="3"/>
  <c r="Z1137" i="3"/>
  <c r="Z1136" i="3"/>
  <c r="Z1135" i="3"/>
  <c r="Z1134" i="3"/>
  <c r="Z1133" i="3"/>
  <c r="Z1132" i="3"/>
  <c r="Z1131" i="3"/>
  <c r="Z1130" i="3"/>
  <c r="Z1129" i="3"/>
  <c r="Z1128" i="3"/>
  <c r="Z1127" i="3"/>
  <c r="Z1126" i="3"/>
  <c r="Z1125" i="3"/>
  <c r="Z1124" i="3"/>
  <c r="Z1123" i="3"/>
  <c r="Z1122" i="3"/>
  <c r="Z1121" i="3"/>
  <c r="Z1120" i="3"/>
  <c r="Z1119" i="3"/>
  <c r="Z1118" i="3"/>
  <c r="Z1117" i="3"/>
  <c r="Z1116" i="3"/>
  <c r="Z1115" i="3"/>
  <c r="Z1114" i="3"/>
  <c r="Z1113" i="3"/>
  <c r="Z1112" i="3"/>
  <c r="Z1111" i="3"/>
  <c r="Z1110" i="3"/>
  <c r="Z1109" i="3"/>
  <c r="Z1108" i="3"/>
  <c r="Z1107" i="3"/>
  <c r="Z1106" i="3"/>
  <c r="Z1105" i="3"/>
  <c r="Z1104" i="3"/>
  <c r="Z1103" i="3"/>
  <c r="Z1102" i="3"/>
  <c r="Z1101" i="3"/>
  <c r="Z1100" i="3"/>
  <c r="Z1099" i="3"/>
  <c r="Z1098" i="3"/>
  <c r="Z1097" i="3"/>
  <c r="Z1096" i="3"/>
  <c r="Z1095" i="3"/>
  <c r="Z1094" i="3"/>
  <c r="Z1093" i="3"/>
  <c r="Z1092" i="3"/>
  <c r="Z1091" i="3"/>
  <c r="Z1090" i="3"/>
  <c r="Z1089" i="3"/>
  <c r="Z1088" i="3"/>
  <c r="Z1087" i="3"/>
  <c r="Z1086" i="3"/>
  <c r="Z1085" i="3"/>
  <c r="Z1084" i="3"/>
  <c r="Z1083" i="3"/>
  <c r="Z1082" i="3"/>
  <c r="Z1081" i="3"/>
  <c r="Z1080" i="3"/>
  <c r="Z1079" i="3"/>
  <c r="Z1078" i="3"/>
  <c r="Z1077" i="3"/>
  <c r="Z1076" i="3"/>
  <c r="Z1075" i="3"/>
  <c r="Z1074" i="3"/>
  <c r="Z1073" i="3"/>
  <c r="Z1072" i="3"/>
  <c r="Z1071" i="3"/>
  <c r="Z1070" i="3"/>
  <c r="Z1069" i="3"/>
  <c r="Z1068" i="3"/>
  <c r="Z1067" i="3"/>
  <c r="Z1066" i="3"/>
  <c r="Z1065" i="3"/>
  <c r="Z1064" i="3"/>
  <c r="Z1063" i="3"/>
  <c r="Z1062" i="3"/>
  <c r="Z1061" i="3"/>
  <c r="Z1060" i="3"/>
  <c r="Z1059" i="3"/>
  <c r="Z1058" i="3"/>
  <c r="Z1057" i="3"/>
  <c r="Z1056" i="3"/>
  <c r="Z1055" i="3"/>
  <c r="Z1054" i="3"/>
  <c r="Z1053" i="3"/>
  <c r="Z1052" i="3"/>
  <c r="Z1051" i="3"/>
  <c r="Z1050" i="3"/>
  <c r="Z1049" i="3"/>
  <c r="Z1048" i="3"/>
  <c r="Z1047" i="3"/>
  <c r="Z1046" i="3"/>
  <c r="Z1045" i="3"/>
  <c r="Z1044" i="3"/>
  <c r="Z1043" i="3"/>
  <c r="Z1042" i="3"/>
  <c r="Z1041" i="3"/>
  <c r="Z1040" i="3"/>
  <c r="Z1039" i="3"/>
  <c r="Z1038" i="3"/>
  <c r="Z1037" i="3"/>
  <c r="Z1036" i="3"/>
  <c r="Z1035" i="3"/>
  <c r="Z1034" i="3"/>
  <c r="Z1033" i="3"/>
  <c r="Z1032" i="3"/>
  <c r="Z1031" i="3"/>
  <c r="Z1030" i="3"/>
  <c r="Z1029" i="3"/>
  <c r="Z1028" i="3"/>
  <c r="Z1027" i="3"/>
  <c r="Z1026" i="3"/>
  <c r="Z1025" i="3"/>
  <c r="Z1024" i="3"/>
  <c r="Z1023" i="3"/>
  <c r="Z1022" i="3"/>
  <c r="Z1021" i="3"/>
  <c r="Z1020" i="3"/>
  <c r="Z1019" i="3"/>
  <c r="Z1018" i="3"/>
  <c r="Z1017" i="3"/>
  <c r="Z1016" i="3"/>
  <c r="Z1015" i="3"/>
  <c r="Z1014" i="3"/>
  <c r="Z1013" i="3"/>
  <c r="Z1012" i="3"/>
  <c r="Z1011" i="3"/>
  <c r="Z1010" i="3"/>
  <c r="Z1009" i="3"/>
  <c r="Z1008" i="3"/>
  <c r="Z1007" i="3"/>
  <c r="Z1006" i="3"/>
  <c r="Z1005" i="3"/>
  <c r="Z1004" i="3"/>
  <c r="Z1003" i="3"/>
  <c r="Z1002" i="3"/>
  <c r="Z1001" i="3"/>
  <c r="Z1000" i="3"/>
  <c r="Z999" i="3"/>
  <c r="Z998" i="3"/>
  <c r="Z997" i="3"/>
  <c r="Z996" i="3"/>
  <c r="Z995" i="3"/>
  <c r="Z994" i="3"/>
  <c r="Z993" i="3"/>
  <c r="Z992" i="3"/>
  <c r="Z991" i="3"/>
  <c r="Z990" i="3"/>
  <c r="Z989" i="3"/>
  <c r="Z988" i="3"/>
  <c r="Z987" i="3"/>
  <c r="Z986" i="3"/>
  <c r="Z985" i="3"/>
  <c r="Z984" i="3"/>
  <c r="Z983" i="3"/>
  <c r="Z982" i="3"/>
  <c r="Z981" i="3"/>
  <c r="Z980" i="3"/>
  <c r="Z979" i="3"/>
  <c r="Z978" i="3"/>
  <c r="Z977" i="3"/>
  <c r="Z976" i="3"/>
  <c r="Z975" i="3"/>
  <c r="Z974" i="3"/>
  <c r="Z973" i="3"/>
  <c r="Z972" i="3"/>
  <c r="Z971" i="3"/>
  <c r="Z970" i="3"/>
  <c r="Z969" i="3"/>
  <c r="Z968" i="3"/>
  <c r="Z967" i="3"/>
  <c r="Z966" i="3"/>
  <c r="Z965" i="3"/>
  <c r="Z964" i="3"/>
  <c r="Z963" i="3"/>
  <c r="Z962" i="3"/>
  <c r="Z961" i="3"/>
  <c r="Z960" i="3"/>
  <c r="Z959" i="3"/>
  <c r="Z958" i="3"/>
  <c r="Z957" i="3"/>
  <c r="Z956" i="3"/>
  <c r="Z955" i="3"/>
  <c r="Z954" i="3"/>
  <c r="Z953" i="3"/>
  <c r="Z952" i="3"/>
  <c r="Z951" i="3"/>
  <c r="Z950" i="3"/>
  <c r="Z949" i="3"/>
  <c r="Z948" i="3"/>
  <c r="Z947" i="3"/>
  <c r="Z946" i="3"/>
  <c r="Z945" i="3"/>
  <c r="Z944" i="3"/>
  <c r="Z943" i="3"/>
  <c r="Z942" i="3"/>
  <c r="Z941" i="3"/>
  <c r="Z940" i="3"/>
  <c r="Z939" i="3"/>
  <c r="Z938" i="3"/>
  <c r="Z937" i="3"/>
  <c r="Z936" i="3"/>
  <c r="Z935" i="3"/>
  <c r="Z934" i="3"/>
  <c r="Z933" i="3"/>
  <c r="Z932" i="3"/>
  <c r="Z931" i="3"/>
  <c r="Z930" i="3"/>
  <c r="Z929" i="3"/>
  <c r="Z928" i="3"/>
  <c r="Z927" i="3"/>
  <c r="Z926" i="3"/>
  <c r="Z925" i="3"/>
  <c r="Z924" i="3"/>
  <c r="Z923" i="3"/>
  <c r="Z922" i="3"/>
  <c r="Z921" i="3"/>
  <c r="Z920" i="3"/>
  <c r="Z919" i="3"/>
  <c r="Z918" i="3"/>
  <c r="Z917" i="3"/>
  <c r="Z916" i="3"/>
  <c r="Z915" i="3"/>
  <c r="Z914" i="3"/>
  <c r="Z913" i="3"/>
  <c r="Z912" i="3"/>
  <c r="Z911" i="3"/>
  <c r="Z910" i="3"/>
  <c r="Z909" i="3"/>
  <c r="Z908" i="3"/>
  <c r="Z907" i="3"/>
  <c r="Z906" i="3"/>
  <c r="Z905" i="3"/>
  <c r="Z904" i="3"/>
  <c r="Z903" i="3"/>
  <c r="Z902" i="3"/>
  <c r="Z901" i="3"/>
  <c r="Z900" i="3"/>
  <c r="Z899" i="3"/>
  <c r="Z898" i="3"/>
  <c r="Z897" i="3"/>
  <c r="Z896" i="3"/>
  <c r="Z895" i="3"/>
  <c r="Z894" i="3"/>
  <c r="Z893" i="3"/>
  <c r="Z892" i="3"/>
  <c r="Z891" i="3"/>
  <c r="Z890" i="3"/>
  <c r="Z889" i="3"/>
  <c r="Z888" i="3"/>
  <c r="Z887" i="3"/>
  <c r="Z886" i="3"/>
  <c r="Z885" i="3"/>
  <c r="Z884" i="3"/>
  <c r="Z883" i="3"/>
  <c r="Z882" i="3"/>
  <c r="Z881" i="3"/>
  <c r="Z880" i="3"/>
  <c r="Z879" i="3"/>
  <c r="Z878" i="3"/>
  <c r="Z877" i="3"/>
  <c r="Z876" i="3"/>
  <c r="Z875" i="3"/>
  <c r="Z874" i="3"/>
  <c r="Z873" i="3"/>
  <c r="Z872" i="3"/>
  <c r="Z871" i="3"/>
  <c r="Z870" i="3"/>
  <c r="Z869" i="3"/>
  <c r="Z868" i="3"/>
  <c r="Z867" i="3"/>
  <c r="Z866" i="3"/>
  <c r="Z865" i="3"/>
  <c r="Z864" i="3"/>
  <c r="Z863" i="3"/>
  <c r="Z862" i="3"/>
  <c r="Z861" i="3"/>
  <c r="Z860" i="3"/>
  <c r="Z859" i="3"/>
  <c r="Z858" i="3"/>
  <c r="Z857" i="3"/>
  <c r="Z856" i="3"/>
  <c r="Z855" i="3"/>
  <c r="Z854" i="3"/>
  <c r="Z853" i="3"/>
  <c r="Z852" i="3"/>
  <c r="Z851" i="3"/>
  <c r="Z850" i="3"/>
  <c r="Z849" i="3"/>
  <c r="Z848" i="3"/>
  <c r="Z847" i="3"/>
  <c r="Z846" i="3"/>
  <c r="Z845" i="3"/>
  <c r="Z844" i="3"/>
  <c r="Z843" i="3"/>
  <c r="Z842" i="3"/>
  <c r="Z841" i="3"/>
  <c r="Z840" i="3"/>
  <c r="Z839" i="3"/>
  <c r="Z838" i="3"/>
  <c r="Z837" i="3"/>
  <c r="Z836" i="3"/>
  <c r="Z835" i="3"/>
  <c r="Z834" i="3"/>
  <c r="Z833" i="3"/>
  <c r="Z832" i="3"/>
  <c r="Z831" i="3"/>
  <c r="Z830" i="3"/>
  <c r="Z829" i="3"/>
  <c r="Z828" i="3"/>
  <c r="Z827" i="3"/>
  <c r="Z826" i="3"/>
  <c r="Z825" i="3"/>
  <c r="Z824" i="3"/>
  <c r="Z823" i="3"/>
  <c r="Z822" i="3"/>
  <c r="Z821" i="3"/>
  <c r="Z820" i="3"/>
  <c r="Z819" i="3"/>
  <c r="Z818" i="3"/>
  <c r="Z817" i="3"/>
  <c r="Z816" i="3"/>
  <c r="Z815" i="3"/>
  <c r="Z814" i="3"/>
  <c r="Z813" i="3"/>
  <c r="Z812" i="3"/>
  <c r="Z811" i="3"/>
  <c r="Z810" i="3"/>
  <c r="Z809" i="3"/>
  <c r="Z808" i="3"/>
  <c r="Z807" i="3"/>
  <c r="Z806" i="3"/>
  <c r="Z805" i="3"/>
  <c r="Z804" i="3"/>
  <c r="Z803" i="3"/>
  <c r="Z802" i="3"/>
  <c r="Z801" i="3"/>
  <c r="Z800" i="3"/>
  <c r="Z799" i="3"/>
  <c r="Z798" i="3"/>
  <c r="Z797" i="3"/>
  <c r="Z796" i="3"/>
  <c r="Z795" i="3"/>
  <c r="Z794" i="3"/>
  <c r="Z793" i="3"/>
  <c r="Z792" i="3"/>
  <c r="Z791" i="3"/>
  <c r="Z790" i="3"/>
  <c r="Z789" i="3"/>
  <c r="Z788" i="3"/>
  <c r="Z787" i="3"/>
  <c r="Z786" i="3"/>
  <c r="Z785" i="3"/>
  <c r="Z784" i="3"/>
  <c r="Z783" i="3"/>
  <c r="Z782" i="3"/>
  <c r="Z781" i="3"/>
  <c r="Z780" i="3"/>
  <c r="Z779" i="3"/>
  <c r="Z778" i="3"/>
  <c r="Z777" i="3"/>
  <c r="Z776" i="3"/>
  <c r="Z775" i="3"/>
  <c r="Z774" i="3"/>
  <c r="Z773" i="3"/>
  <c r="Z772" i="3"/>
  <c r="Z771" i="3"/>
  <c r="Z770" i="3"/>
  <c r="Z769" i="3"/>
  <c r="Z768" i="3"/>
  <c r="Z767" i="3"/>
  <c r="Z766" i="3"/>
  <c r="Z765" i="3"/>
  <c r="Z764" i="3"/>
  <c r="Z763" i="3"/>
  <c r="Z762" i="3"/>
  <c r="Z761" i="3"/>
  <c r="Z760" i="3"/>
  <c r="Z759" i="3"/>
  <c r="Z758" i="3"/>
  <c r="Z757" i="3"/>
  <c r="Z756" i="3"/>
  <c r="Z755" i="3"/>
  <c r="Z754" i="3"/>
  <c r="Z753" i="3"/>
  <c r="Z752" i="3"/>
  <c r="Z751" i="3"/>
  <c r="Z750" i="3"/>
  <c r="Z749" i="3"/>
  <c r="Z748" i="3"/>
  <c r="Z747" i="3"/>
  <c r="Z746" i="3"/>
  <c r="Z745" i="3"/>
  <c r="Z744" i="3"/>
  <c r="Z743" i="3"/>
  <c r="Z742" i="3"/>
  <c r="Z741" i="3"/>
  <c r="Z740" i="3"/>
  <c r="Z739" i="3"/>
  <c r="Z738" i="3"/>
  <c r="Z737" i="3"/>
  <c r="Z736" i="3"/>
  <c r="Z735" i="3"/>
  <c r="Z734" i="3"/>
  <c r="Z733" i="3"/>
  <c r="Z732" i="3"/>
  <c r="Z731" i="3"/>
  <c r="Z730" i="3"/>
  <c r="Z729" i="3"/>
  <c r="Z728" i="3"/>
  <c r="Z727" i="3"/>
  <c r="Z726" i="3"/>
  <c r="Z725" i="3"/>
  <c r="Z724" i="3"/>
  <c r="Z723" i="3"/>
  <c r="Z722" i="3"/>
  <c r="Z721" i="3"/>
  <c r="Z720" i="3"/>
  <c r="Z719" i="3"/>
  <c r="Z718" i="3"/>
  <c r="Z717" i="3"/>
  <c r="Z716" i="3"/>
  <c r="Z715" i="3"/>
  <c r="Z714" i="3"/>
  <c r="Z713" i="3"/>
  <c r="Z712" i="3"/>
  <c r="Z711" i="3"/>
  <c r="Z710" i="3"/>
  <c r="Z709" i="3"/>
  <c r="Z708" i="3"/>
  <c r="Z707" i="3"/>
  <c r="Z706" i="3"/>
  <c r="Z705" i="3"/>
  <c r="Z704" i="3"/>
  <c r="Z703" i="3"/>
  <c r="Z702" i="3"/>
  <c r="Z701" i="3"/>
  <c r="Z700" i="3"/>
  <c r="Z699" i="3"/>
  <c r="Z698" i="3"/>
  <c r="Z697" i="3"/>
  <c r="Z696" i="3"/>
  <c r="Z695" i="3"/>
  <c r="Z694" i="3"/>
  <c r="Z693" i="3"/>
  <c r="Z692" i="3"/>
  <c r="Z691" i="3"/>
  <c r="Z690" i="3"/>
  <c r="Z689" i="3"/>
  <c r="Z688" i="3"/>
  <c r="Z687" i="3"/>
  <c r="Z686" i="3"/>
  <c r="Z685" i="3"/>
  <c r="Z684" i="3"/>
  <c r="Z683" i="3"/>
  <c r="Z682" i="3"/>
  <c r="Z681" i="3"/>
  <c r="Z680" i="3"/>
  <c r="Z679" i="3"/>
  <c r="Z678" i="3"/>
  <c r="Z677" i="3"/>
  <c r="Z676" i="3"/>
  <c r="Z675" i="3"/>
  <c r="Z674" i="3"/>
  <c r="Z673" i="3"/>
  <c r="Z672" i="3"/>
  <c r="Z671" i="3"/>
  <c r="Z670" i="3"/>
  <c r="Z669" i="3"/>
  <c r="Z668" i="3"/>
  <c r="Z667" i="3"/>
  <c r="Z666" i="3"/>
  <c r="Z665" i="3"/>
  <c r="Z664" i="3"/>
  <c r="Z663" i="3"/>
  <c r="Z662" i="3"/>
  <c r="Z661" i="3"/>
  <c r="Z660" i="3"/>
  <c r="Z659" i="3"/>
  <c r="Z658" i="3"/>
  <c r="Z657" i="3"/>
  <c r="Z656" i="3"/>
  <c r="Z655" i="3"/>
  <c r="Z654" i="3"/>
  <c r="Z653" i="3"/>
  <c r="Z652" i="3"/>
  <c r="Z651" i="3"/>
  <c r="Z650" i="3"/>
  <c r="Z649" i="3"/>
  <c r="Z648" i="3"/>
  <c r="Z647" i="3"/>
  <c r="Z646" i="3"/>
  <c r="Z645" i="3"/>
  <c r="Z644" i="3"/>
  <c r="Z643" i="3"/>
  <c r="Z642" i="3"/>
  <c r="Z641" i="3"/>
  <c r="Z640" i="3"/>
  <c r="Z639" i="3"/>
  <c r="Z638" i="3"/>
  <c r="Z637" i="3"/>
  <c r="Z636" i="3"/>
  <c r="Z635" i="3"/>
  <c r="Z634" i="3"/>
  <c r="Z633" i="3"/>
  <c r="Z632" i="3"/>
  <c r="Z631" i="3"/>
  <c r="Z630" i="3"/>
  <c r="Z629" i="3"/>
  <c r="Z628" i="3"/>
  <c r="Z627" i="3"/>
  <c r="Z626" i="3"/>
  <c r="Z625" i="3"/>
  <c r="Z624" i="3"/>
  <c r="Z623" i="3"/>
  <c r="Z622" i="3"/>
  <c r="Z621" i="3"/>
  <c r="Z620" i="3"/>
  <c r="Z619" i="3"/>
  <c r="Z618" i="3"/>
  <c r="Z617" i="3"/>
  <c r="Z616" i="3"/>
  <c r="Z615" i="3"/>
  <c r="Z614" i="3"/>
  <c r="Z613" i="3"/>
  <c r="Z612" i="3"/>
  <c r="Z611" i="3"/>
  <c r="Z610" i="3"/>
  <c r="Z609" i="3"/>
  <c r="Z608" i="3"/>
  <c r="Z607" i="3"/>
  <c r="Z606" i="3"/>
  <c r="Z605" i="3"/>
  <c r="Z604" i="3"/>
  <c r="Z603" i="3"/>
  <c r="Z602" i="3"/>
  <c r="Z601" i="3"/>
  <c r="Z600" i="3"/>
  <c r="Z599" i="3"/>
  <c r="Z598" i="3"/>
  <c r="Z597" i="3"/>
  <c r="Z596" i="3"/>
  <c r="Z595" i="3"/>
  <c r="Z594" i="3"/>
  <c r="Z593" i="3"/>
  <c r="Z592" i="3"/>
  <c r="Z591" i="3"/>
  <c r="Z590" i="3"/>
  <c r="Z589" i="3"/>
  <c r="Z588" i="3"/>
  <c r="Z587" i="3"/>
  <c r="Z586" i="3"/>
  <c r="Z585" i="3"/>
  <c r="Z584" i="3"/>
  <c r="Z583" i="3"/>
  <c r="Z582" i="3"/>
  <c r="Z581" i="3"/>
  <c r="Z580" i="3"/>
  <c r="Z579" i="3"/>
  <c r="Z578" i="3"/>
  <c r="Z577" i="3"/>
  <c r="Z576" i="3"/>
  <c r="Z575" i="3"/>
  <c r="Z574" i="3"/>
  <c r="Z573" i="3"/>
  <c r="Z572" i="3"/>
  <c r="Z571" i="3"/>
  <c r="Z570" i="3"/>
  <c r="Z569" i="3"/>
  <c r="Z568" i="3"/>
  <c r="Z567" i="3"/>
  <c r="Z566" i="3"/>
  <c r="Z565" i="3"/>
  <c r="Z564" i="3"/>
  <c r="Z563" i="3"/>
  <c r="Z562" i="3"/>
  <c r="Z561" i="3"/>
  <c r="Z560" i="3"/>
  <c r="Z559" i="3"/>
  <c r="Z558" i="3"/>
  <c r="Z557" i="3"/>
  <c r="Z556" i="3"/>
  <c r="Z555" i="3"/>
  <c r="Z554" i="3"/>
  <c r="Z553" i="3"/>
  <c r="Z552" i="3"/>
  <c r="Z551" i="3"/>
  <c r="Z550" i="3"/>
  <c r="Z549" i="3"/>
  <c r="Z548" i="3"/>
  <c r="Z547" i="3"/>
  <c r="Z546" i="3"/>
  <c r="Z545" i="3"/>
  <c r="Z544" i="3"/>
  <c r="Z543" i="3"/>
  <c r="Z542" i="3"/>
  <c r="Z541" i="3"/>
  <c r="Z540" i="3"/>
  <c r="Z539" i="3"/>
  <c r="Z538" i="3"/>
  <c r="Z537" i="3"/>
  <c r="Z536" i="3"/>
  <c r="Z535" i="3"/>
  <c r="Z534" i="3"/>
  <c r="Z533" i="3"/>
  <c r="Z532" i="3"/>
  <c r="Z531" i="3"/>
  <c r="Z530" i="3"/>
  <c r="Z529" i="3"/>
  <c r="Z528" i="3"/>
  <c r="Z527" i="3"/>
  <c r="Z526" i="3"/>
  <c r="Z525" i="3"/>
  <c r="Z524" i="3"/>
  <c r="Z523" i="3"/>
  <c r="Z522" i="3"/>
  <c r="Z521" i="3"/>
  <c r="Z520" i="3"/>
  <c r="Z519" i="3"/>
  <c r="Z518" i="3"/>
  <c r="Z517" i="3"/>
  <c r="Z516" i="3"/>
  <c r="Z515" i="3"/>
  <c r="Z514" i="3"/>
  <c r="Z513" i="3"/>
  <c r="Z512" i="3"/>
  <c r="Z511" i="3"/>
  <c r="Z510" i="3"/>
  <c r="Z509" i="3"/>
  <c r="Z508" i="3"/>
  <c r="Z507" i="3"/>
  <c r="Z506" i="3"/>
  <c r="Z505" i="3"/>
  <c r="Z504" i="3"/>
  <c r="Z503" i="3"/>
  <c r="Z502" i="3"/>
  <c r="Z501" i="3"/>
  <c r="Z500" i="3"/>
  <c r="Z499" i="3"/>
  <c r="Z498" i="3"/>
  <c r="Z497" i="3"/>
  <c r="Z496" i="3"/>
  <c r="Z495" i="3"/>
  <c r="Z494" i="3"/>
  <c r="Z493" i="3"/>
  <c r="Z492" i="3"/>
  <c r="Z491" i="3"/>
  <c r="Z490" i="3"/>
  <c r="Z489" i="3"/>
  <c r="Z488" i="3"/>
  <c r="Z487" i="3"/>
  <c r="Z486" i="3"/>
  <c r="Z485" i="3"/>
  <c r="Z484" i="3"/>
  <c r="Z483" i="3"/>
  <c r="Z482" i="3"/>
  <c r="Z481" i="3"/>
  <c r="Z480" i="3"/>
  <c r="Z479" i="3"/>
  <c r="Z478" i="3"/>
  <c r="Z477" i="3"/>
  <c r="Z476" i="3"/>
  <c r="Z475" i="3"/>
  <c r="Z474" i="3"/>
  <c r="Z473" i="3"/>
  <c r="Z472" i="3"/>
  <c r="Z471" i="3"/>
  <c r="Z470" i="3"/>
  <c r="Z469" i="3"/>
  <c r="Z468" i="3"/>
  <c r="Z467" i="3"/>
  <c r="Z466" i="3"/>
  <c r="Z465" i="3"/>
  <c r="Z464" i="3"/>
  <c r="Z463" i="3"/>
  <c r="Z462" i="3"/>
  <c r="Z461" i="3"/>
  <c r="Z460" i="3"/>
  <c r="Z459" i="3"/>
  <c r="Z458" i="3"/>
  <c r="Z457" i="3"/>
  <c r="Z456" i="3"/>
  <c r="Z455" i="3"/>
  <c r="Z454" i="3"/>
  <c r="Z453" i="3"/>
  <c r="Z452" i="3"/>
  <c r="Z451" i="3"/>
  <c r="Z450" i="3"/>
  <c r="Z449" i="3"/>
  <c r="Z448" i="3"/>
  <c r="Z447" i="3"/>
  <c r="Z446" i="3"/>
  <c r="Z445" i="3"/>
  <c r="Z444" i="3"/>
  <c r="Z443" i="3"/>
  <c r="Z442" i="3"/>
  <c r="Z441" i="3"/>
  <c r="Z440" i="3"/>
  <c r="Z439" i="3"/>
  <c r="Z438" i="3"/>
  <c r="Z437" i="3"/>
  <c r="Z436" i="3"/>
  <c r="Z435" i="3"/>
  <c r="Z434" i="3"/>
  <c r="Z433" i="3"/>
  <c r="Z432" i="3"/>
  <c r="Z431" i="3"/>
  <c r="Z430" i="3"/>
  <c r="Z429" i="3"/>
  <c r="Z428" i="3"/>
  <c r="Z427" i="3"/>
  <c r="Z426" i="3"/>
  <c r="Z425" i="3"/>
  <c r="Z424" i="3"/>
  <c r="Z423" i="3"/>
  <c r="Z422" i="3"/>
  <c r="Z421" i="3"/>
  <c r="Z420" i="3"/>
  <c r="Z419" i="3"/>
  <c r="Z418" i="3"/>
  <c r="Z417" i="3"/>
  <c r="Z416" i="3"/>
  <c r="Z415" i="3"/>
  <c r="Z414" i="3"/>
  <c r="Z413" i="3"/>
  <c r="Z412" i="3"/>
  <c r="Z411" i="3"/>
  <c r="Z410" i="3"/>
  <c r="Z409" i="3"/>
  <c r="Z408" i="3"/>
  <c r="Z407" i="3"/>
  <c r="Z406" i="3"/>
  <c r="Z405" i="3"/>
  <c r="Z404" i="3"/>
  <c r="Z403" i="3"/>
  <c r="Z402" i="3"/>
  <c r="Z401" i="3"/>
  <c r="Z400" i="3"/>
  <c r="Z399" i="3"/>
  <c r="Z398" i="3"/>
  <c r="Z397" i="3"/>
  <c r="Z396" i="3"/>
  <c r="Z395" i="3"/>
  <c r="Z394" i="3"/>
  <c r="Z393" i="3"/>
  <c r="Z392" i="3"/>
  <c r="Z391" i="3"/>
  <c r="Z390" i="3"/>
  <c r="Z389" i="3"/>
  <c r="Z388" i="3"/>
  <c r="Z387" i="3"/>
  <c r="Z386" i="3"/>
  <c r="Z385" i="3"/>
  <c r="Z384" i="3"/>
  <c r="Z383" i="3"/>
  <c r="Z382" i="3"/>
  <c r="Z381" i="3"/>
  <c r="Z380" i="3"/>
  <c r="Z379" i="3"/>
  <c r="Z378" i="3"/>
  <c r="Z377" i="3"/>
  <c r="Z376" i="3"/>
  <c r="Z375" i="3"/>
  <c r="Z374" i="3"/>
  <c r="Z373" i="3"/>
  <c r="Z372" i="3"/>
  <c r="Z371" i="3"/>
  <c r="Z370" i="3"/>
  <c r="Z369" i="3"/>
  <c r="Z368" i="3"/>
  <c r="Z367" i="3"/>
  <c r="Z366" i="3"/>
  <c r="Z365" i="3"/>
  <c r="Z364" i="3"/>
  <c r="Z363" i="3"/>
  <c r="Z362" i="3"/>
  <c r="Z361" i="3"/>
  <c r="Z360" i="3"/>
  <c r="Z359" i="3"/>
  <c r="Z358" i="3"/>
  <c r="Z357" i="3"/>
  <c r="Z356" i="3"/>
  <c r="Z355" i="3"/>
  <c r="Z354" i="3"/>
  <c r="Z353" i="3"/>
  <c r="Z352" i="3"/>
  <c r="Z351" i="3"/>
  <c r="Z350" i="3"/>
  <c r="Z349" i="3"/>
  <c r="Z348" i="3"/>
  <c r="Z347" i="3"/>
  <c r="Z346" i="3"/>
  <c r="Z345" i="3"/>
  <c r="Z344" i="3"/>
  <c r="Z343" i="3"/>
  <c r="Z342" i="3"/>
  <c r="Z341" i="3"/>
  <c r="Z340" i="3"/>
  <c r="Z339" i="3"/>
  <c r="Z338" i="3"/>
  <c r="Z337" i="3"/>
  <c r="Z336" i="3"/>
  <c r="Z335" i="3"/>
  <c r="Z334" i="3"/>
  <c r="Z333" i="3"/>
  <c r="Z332" i="3"/>
  <c r="Z331" i="3"/>
  <c r="Z330" i="3"/>
  <c r="Z329" i="3"/>
  <c r="Z328" i="3"/>
  <c r="Z327" i="3"/>
  <c r="Z326" i="3"/>
  <c r="Z325" i="3"/>
  <c r="Z324" i="3"/>
  <c r="Z323" i="3"/>
  <c r="Z322" i="3"/>
  <c r="Z321" i="3"/>
  <c r="Z320" i="3"/>
  <c r="Z319" i="3"/>
  <c r="Z318" i="3"/>
  <c r="Z317" i="3"/>
  <c r="Z316" i="3"/>
  <c r="Z315" i="3"/>
  <c r="Z314" i="3"/>
  <c r="Z313" i="3"/>
  <c r="Z312" i="3"/>
  <c r="Z311" i="3"/>
  <c r="Z310" i="3"/>
  <c r="Z309" i="3"/>
  <c r="Z308" i="3"/>
  <c r="Z307" i="3"/>
  <c r="Z306" i="3"/>
  <c r="Z305" i="3"/>
  <c r="Z304" i="3"/>
  <c r="Z303" i="3"/>
  <c r="Z302" i="3"/>
  <c r="Z301" i="3"/>
  <c r="Z300" i="3"/>
  <c r="Z299" i="3"/>
  <c r="Z298" i="3"/>
  <c r="Z297" i="3"/>
  <c r="Z296" i="3"/>
  <c r="Z295" i="3"/>
  <c r="Z294" i="3"/>
  <c r="Z293" i="3"/>
  <c r="Z292" i="3"/>
  <c r="Z291" i="3"/>
  <c r="Z290" i="3"/>
  <c r="Z289" i="3"/>
  <c r="Z288" i="3"/>
  <c r="Z287" i="3"/>
  <c r="Z286" i="3"/>
  <c r="Z285" i="3"/>
  <c r="Z284" i="3"/>
  <c r="Z283" i="3"/>
  <c r="Z282" i="3"/>
  <c r="Z281" i="3"/>
  <c r="Z280" i="3"/>
  <c r="Z279" i="3"/>
  <c r="Z278" i="3"/>
  <c r="Z277" i="3"/>
  <c r="Z276" i="3"/>
  <c r="Z275" i="3"/>
  <c r="Z274" i="3"/>
  <c r="Z273" i="3"/>
  <c r="Z272" i="3"/>
  <c r="Z271" i="3"/>
  <c r="Z270" i="3"/>
  <c r="Z269" i="3"/>
  <c r="Z268" i="3"/>
  <c r="Z267" i="3"/>
  <c r="Z266" i="3"/>
  <c r="Z265" i="3"/>
  <c r="Z264" i="3"/>
  <c r="Z263" i="3"/>
  <c r="Z262" i="3"/>
  <c r="Z261" i="3"/>
  <c r="Z260" i="3"/>
  <c r="Z259" i="3"/>
  <c r="Z258" i="3"/>
  <c r="Z257" i="3"/>
  <c r="Z256" i="3"/>
  <c r="Z255" i="3"/>
  <c r="Z254" i="3"/>
  <c r="Z253" i="3"/>
  <c r="Z252" i="3"/>
  <c r="Z251" i="3"/>
  <c r="Z250" i="3"/>
  <c r="Z249" i="3"/>
  <c r="Z248" i="3"/>
  <c r="Z247" i="3"/>
  <c r="Z246" i="3"/>
  <c r="Z245" i="3"/>
  <c r="Z244" i="3"/>
  <c r="Z243" i="3"/>
  <c r="Z242" i="3"/>
  <c r="Z241" i="3"/>
  <c r="Z240" i="3"/>
  <c r="Z239" i="3"/>
  <c r="Z238" i="3"/>
  <c r="Z237" i="3"/>
  <c r="Z236" i="3"/>
  <c r="Z235" i="3"/>
  <c r="Z234" i="3"/>
  <c r="Z233" i="3"/>
  <c r="Z232" i="3"/>
  <c r="Z231" i="3"/>
  <c r="Z230" i="3"/>
  <c r="Z229" i="3"/>
  <c r="Z228" i="3"/>
  <c r="Z227" i="3"/>
  <c r="Z226" i="3"/>
  <c r="Z225" i="3"/>
  <c r="Z224" i="3"/>
  <c r="Z223" i="3"/>
  <c r="Z222" i="3"/>
  <c r="Z221" i="3"/>
  <c r="Z220" i="3"/>
  <c r="Z219" i="3"/>
  <c r="Z218" i="3"/>
  <c r="Z217" i="3"/>
  <c r="Z216" i="3"/>
  <c r="Z215" i="3"/>
  <c r="Z214" i="3"/>
  <c r="Z213" i="3"/>
  <c r="Z212" i="3"/>
  <c r="Z211" i="3"/>
  <c r="Z210" i="3"/>
  <c r="Z209" i="3"/>
  <c r="Z208" i="3"/>
  <c r="Z207" i="3"/>
  <c r="Z206" i="3"/>
  <c r="Z205" i="3"/>
  <c r="Z204" i="3"/>
  <c r="Z203" i="3"/>
  <c r="Z202" i="3"/>
  <c r="Z201" i="3"/>
  <c r="Z200" i="3"/>
  <c r="Z199" i="3"/>
  <c r="Z198" i="3"/>
  <c r="Z197" i="3"/>
  <c r="Z196" i="3"/>
  <c r="Z195" i="3"/>
  <c r="Z194" i="3"/>
  <c r="Z193" i="3"/>
  <c r="Z192" i="3"/>
  <c r="Z191" i="3"/>
  <c r="Z190" i="3"/>
  <c r="Z189" i="3"/>
  <c r="Z188" i="3"/>
  <c r="Z187" i="3"/>
  <c r="Z186" i="3"/>
  <c r="Z185" i="3"/>
  <c r="Z184" i="3"/>
  <c r="Z183" i="3"/>
  <c r="Z182" i="3"/>
  <c r="Z181" i="3"/>
  <c r="Z180" i="3"/>
  <c r="Z179" i="3"/>
  <c r="Z178" i="3"/>
  <c r="Z177" i="3"/>
  <c r="Z176" i="3"/>
  <c r="Z175" i="3"/>
  <c r="Z174" i="3"/>
  <c r="Z173" i="3"/>
  <c r="Z172" i="3"/>
  <c r="Z171" i="3"/>
  <c r="Z170" i="3"/>
  <c r="Z169" i="3"/>
  <c r="Z168" i="3"/>
  <c r="Z167" i="3"/>
  <c r="Z166" i="3"/>
  <c r="Z165" i="3"/>
  <c r="Z164" i="3"/>
  <c r="Z163" i="3"/>
  <c r="Z162" i="3"/>
  <c r="Z161" i="3"/>
  <c r="Z160" i="3"/>
  <c r="Z159" i="3"/>
  <c r="Z158" i="3"/>
  <c r="Z157" i="3"/>
  <c r="Z156" i="3"/>
  <c r="Z155" i="3"/>
  <c r="Z154" i="3"/>
  <c r="Z153" i="3"/>
  <c r="Z152" i="3"/>
  <c r="Z151" i="3"/>
  <c r="Z150" i="3"/>
  <c r="Z149" i="3"/>
  <c r="Z148" i="3"/>
  <c r="Z147" i="3"/>
  <c r="Z146" i="3"/>
  <c r="Z145" i="3"/>
  <c r="Z144" i="3"/>
  <c r="Z143" i="3"/>
  <c r="Z142" i="3"/>
  <c r="Z141" i="3"/>
  <c r="Z140" i="3"/>
  <c r="Z139" i="3"/>
  <c r="Z138" i="3"/>
  <c r="Z137" i="3"/>
  <c r="Z136" i="3"/>
  <c r="Z135" i="3"/>
  <c r="Z134" i="3"/>
  <c r="Z133" i="3"/>
  <c r="Z132" i="3"/>
  <c r="Z131" i="3"/>
  <c r="Z130" i="3"/>
  <c r="Z129" i="3"/>
  <c r="Z128" i="3"/>
  <c r="Z127" i="3"/>
  <c r="Z126" i="3"/>
  <c r="Z125" i="3"/>
  <c r="Z124" i="3"/>
  <c r="Z123" i="3"/>
  <c r="Z122" i="3"/>
  <c r="Z121" i="3"/>
  <c r="Z120" i="3"/>
  <c r="Z119" i="3"/>
  <c r="Z118" i="3"/>
  <c r="Z117" i="3"/>
  <c r="Z116" i="3"/>
  <c r="Z115" i="3"/>
  <c r="Z114" i="3"/>
  <c r="Z113" i="3"/>
  <c r="Z112" i="3"/>
  <c r="Z111" i="3"/>
  <c r="Z110" i="3"/>
  <c r="Z109" i="3"/>
  <c r="Z108" i="3"/>
  <c r="Z107" i="3"/>
  <c r="Z106" i="3"/>
  <c r="Z105" i="3"/>
  <c r="Z104" i="3"/>
  <c r="Z103" i="3"/>
  <c r="Z102" i="3"/>
  <c r="Z101" i="3"/>
  <c r="Z100" i="3"/>
  <c r="Z99" i="3"/>
  <c r="Z98" i="3"/>
  <c r="Z97" i="3"/>
  <c r="Z96" i="3"/>
  <c r="Z95" i="3"/>
  <c r="Z94" i="3"/>
  <c r="Z93" i="3"/>
  <c r="Z92" i="3"/>
  <c r="Z91" i="3"/>
  <c r="Z90" i="3"/>
  <c r="Z89" i="3"/>
  <c r="Z88" i="3"/>
  <c r="Z87" i="3"/>
  <c r="Z86" i="3"/>
  <c r="Z85" i="3"/>
  <c r="Z84" i="3"/>
  <c r="Z83" i="3"/>
  <c r="Z82" i="3"/>
  <c r="Z81" i="3"/>
  <c r="Z80" i="3"/>
  <c r="Z79" i="3"/>
  <c r="Z78" i="3"/>
  <c r="Z77" i="3"/>
  <c r="Z76" i="3"/>
  <c r="Z75" i="3"/>
  <c r="Z74" i="3"/>
  <c r="Z73" i="3"/>
  <c r="Z72" i="3"/>
  <c r="Z71" i="3"/>
  <c r="Z70" i="3"/>
  <c r="Z69" i="3"/>
  <c r="Z68" i="3"/>
  <c r="Z67" i="3"/>
  <c r="Z66" i="3"/>
  <c r="Z65" i="3"/>
  <c r="Z64" i="3"/>
  <c r="Z63" i="3"/>
  <c r="Z62" i="3"/>
  <c r="Z61" i="3"/>
  <c r="Z60" i="3"/>
  <c r="Z59" i="3"/>
  <c r="Z58" i="3"/>
  <c r="Z57" i="3"/>
  <c r="Z56" i="3"/>
  <c r="Z55" i="3"/>
  <c r="Z54" i="3"/>
  <c r="Z53" i="3"/>
  <c r="Z52" i="3"/>
  <c r="Z51" i="3"/>
  <c r="Z50" i="3"/>
  <c r="Z49" i="3"/>
  <c r="Z48" i="3"/>
  <c r="Z47" i="3"/>
  <c r="Z46" i="3"/>
  <c r="Z45" i="3"/>
  <c r="Z44" i="3"/>
  <c r="Z43" i="3"/>
  <c r="Z42" i="3"/>
  <c r="Z41" i="3"/>
  <c r="Z40" i="3"/>
  <c r="Z39" i="3"/>
  <c r="Z38" i="3"/>
  <c r="Z37" i="3"/>
  <c r="Z36" i="3"/>
  <c r="Z35" i="3"/>
  <c r="Z34" i="3"/>
  <c r="Z33" i="3"/>
  <c r="Z32" i="3"/>
  <c r="Z31" i="3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L2002" i="3"/>
  <c r="L2001" i="3"/>
  <c r="L2000" i="3"/>
  <c r="L1999" i="3"/>
  <c r="L1998" i="3"/>
  <c r="L1997" i="3"/>
  <c r="L1996" i="3"/>
  <c r="L1995" i="3"/>
  <c r="L1994" i="3"/>
  <c r="L1993" i="3"/>
  <c r="L1992" i="3"/>
  <c r="L1991" i="3"/>
  <c r="L1990" i="3"/>
  <c r="L1989" i="3"/>
  <c r="L1988" i="3"/>
  <c r="L1987" i="3"/>
  <c r="L1986" i="3"/>
  <c r="L1985" i="3"/>
  <c r="L1984" i="3"/>
  <c r="L1983" i="3"/>
  <c r="L1982" i="3"/>
  <c r="L1981" i="3"/>
  <c r="L1980" i="3"/>
  <c r="L1979" i="3"/>
  <c r="L1978" i="3"/>
  <c r="L1977" i="3"/>
  <c r="L1976" i="3"/>
  <c r="L1975" i="3"/>
  <c r="L1974" i="3"/>
  <c r="L1973" i="3"/>
  <c r="L1972" i="3"/>
  <c r="L1971" i="3"/>
  <c r="L1970" i="3"/>
  <c r="L1969" i="3"/>
  <c r="L1968" i="3"/>
  <c r="L1967" i="3"/>
  <c r="L1966" i="3"/>
  <c r="L1965" i="3"/>
  <c r="L1964" i="3"/>
  <c r="L1963" i="3"/>
  <c r="L1962" i="3"/>
  <c r="L1961" i="3"/>
  <c r="L1960" i="3"/>
  <c r="L1959" i="3"/>
  <c r="L1958" i="3"/>
  <c r="L1957" i="3"/>
  <c r="L1956" i="3"/>
  <c r="L1955" i="3"/>
  <c r="L1954" i="3"/>
  <c r="L1953" i="3"/>
  <c r="L1952" i="3"/>
  <c r="L1951" i="3"/>
  <c r="L1950" i="3"/>
  <c r="L1949" i="3"/>
  <c r="L1948" i="3"/>
  <c r="L1947" i="3"/>
  <c r="L1946" i="3"/>
  <c r="L1945" i="3"/>
  <c r="L1944" i="3"/>
  <c r="L1943" i="3"/>
  <c r="L1942" i="3"/>
  <c r="L1941" i="3"/>
  <c r="L1940" i="3"/>
  <c r="L1939" i="3"/>
  <c r="L1938" i="3"/>
  <c r="L1937" i="3"/>
  <c r="L1936" i="3"/>
  <c r="L1935" i="3"/>
  <c r="L1934" i="3"/>
  <c r="L1933" i="3"/>
  <c r="L1932" i="3"/>
  <c r="L1931" i="3"/>
  <c r="L1930" i="3"/>
  <c r="L1929" i="3"/>
  <c r="L1928" i="3"/>
  <c r="L1927" i="3"/>
  <c r="L1926" i="3"/>
  <c r="L1925" i="3"/>
  <c r="L1924" i="3"/>
  <c r="L1923" i="3"/>
  <c r="L1922" i="3"/>
  <c r="L1921" i="3"/>
  <c r="L1920" i="3"/>
  <c r="L1919" i="3"/>
  <c r="L1918" i="3"/>
  <c r="L1917" i="3"/>
  <c r="L1916" i="3"/>
  <c r="L1915" i="3"/>
  <c r="L1914" i="3"/>
  <c r="L1913" i="3"/>
  <c r="L1912" i="3"/>
  <c r="L1911" i="3"/>
  <c r="L1910" i="3"/>
  <c r="L1909" i="3"/>
  <c r="L1908" i="3"/>
  <c r="L1907" i="3"/>
  <c r="L1906" i="3"/>
  <c r="L1905" i="3"/>
  <c r="L1904" i="3"/>
  <c r="L1903" i="3"/>
  <c r="L1902" i="3"/>
  <c r="L1901" i="3"/>
  <c r="L1900" i="3"/>
  <c r="L1899" i="3"/>
  <c r="L1898" i="3"/>
  <c r="L1897" i="3"/>
  <c r="L1896" i="3"/>
  <c r="L1895" i="3"/>
  <c r="L1894" i="3"/>
  <c r="L1893" i="3"/>
  <c r="L1892" i="3"/>
  <c r="L1891" i="3"/>
  <c r="L1890" i="3"/>
  <c r="L1889" i="3"/>
  <c r="L1888" i="3"/>
  <c r="L1887" i="3"/>
  <c r="L1886" i="3"/>
  <c r="L1885" i="3"/>
  <c r="L1884" i="3"/>
  <c r="L1883" i="3"/>
  <c r="L1882" i="3"/>
  <c r="L1881" i="3"/>
  <c r="L1880" i="3"/>
  <c r="L1879" i="3"/>
  <c r="L1878" i="3"/>
  <c r="L1877" i="3"/>
  <c r="L1876" i="3"/>
  <c r="L1875" i="3"/>
  <c r="L1874" i="3"/>
  <c r="L1873" i="3"/>
  <c r="L1872" i="3"/>
  <c r="L1871" i="3"/>
  <c r="L1870" i="3"/>
  <c r="L1869" i="3"/>
  <c r="L1868" i="3"/>
  <c r="L1867" i="3"/>
  <c r="L1866" i="3"/>
  <c r="L1865" i="3"/>
  <c r="L1864" i="3"/>
  <c r="L1863" i="3"/>
  <c r="L1862" i="3"/>
  <c r="L1861" i="3"/>
  <c r="L1860" i="3"/>
  <c r="L1859" i="3"/>
  <c r="L1858" i="3"/>
  <c r="L1857" i="3"/>
  <c r="L1856" i="3"/>
  <c r="L1855" i="3"/>
  <c r="L1854" i="3"/>
  <c r="L1853" i="3"/>
  <c r="L1852" i="3"/>
  <c r="L1851" i="3"/>
  <c r="L1850" i="3"/>
  <c r="L1849" i="3"/>
  <c r="L1848" i="3"/>
  <c r="L1847" i="3"/>
  <c r="L1846" i="3"/>
  <c r="L1845" i="3"/>
  <c r="L1844" i="3"/>
  <c r="L1843" i="3"/>
  <c r="L1842" i="3"/>
  <c r="L1841" i="3"/>
  <c r="L1840" i="3"/>
  <c r="L1839" i="3"/>
  <c r="L1838" i="3"/>
  <c r="L1837" i="3"/>
  <c r="L1836" i="3"/>
  <c r="L1835" i="3"/>
  <c r="L1834" i="3"/>
  <c r="L1833" i="3"/>
  <c r="L1832" i="3"/>
  <c r="L1831" i="3"/>
  <c r="L1830" i="3"/>
  <c r="L1829" i="3"/>
  <c r="L1828" i="3"/>
  <c r="L1827" i="3"/>
  <c r="L1826" i="3"/>
  <c r="L1825" i="3"/>
  <c r="L1824" i="3"/>
  <c r="L1823" i="3"/>
  <c r="L1822" i="3"/>
  <c r="L1821" i="3"/>
  <c r="L1820" i="3"/>
  <c r="L1819" i="3"/>
  <c r="L1818" i="3"/>
  <c r="L1817" i="3"/>
  <c r="L1816" i="3"/>
  <c r="L1815" i="3"/>
  <c r="L1814" i="3"/>
  <c r="L1813" i="3"/>
  <c r="L1812" i="3"/>
  <c r="L1811" i="3"/>
  <c r="L1810" i="3"/>
  <c r="L1809" i="3"/>
  <c r="L1808" i="3"/>
  <c r="L1807" i="3"/>
  <c r="L1806" i="3"/>
  <c r="L1805" i="3"/>
  <c r="L1804" i="3"/>
  <c r="L1803" i="3"/>
  <c r="L1802" i="3"/>
  <c r="L1801" i="3"/>
  <c r="L1800" i="3"/>
  <c r="L1799" i="3"/>
  <c r="L1798" i="3"/>
  <c r="L1797" i="3"/>
  <c r="L1796" i="3"/>
  <c r="L1795" i="3"/>
  <c r="L1794" i="3"/>
  <c r="L1793" i="3"/>
  <c r="L1792" i="3"/>
  <c r="L1791" i="3"/>
  <c r="L1790" i="3"/>
  <c r="L1789" i="3"/>
  <c r="L1788" i="3"/>
  <c r="L1787" i="3"/>
  <c r="L1786" i="3"/>
  <c r="L1785" i="3"/>
  <c r="L1784" i="3"/>
  <c r="L1783" i="3"/>
  <c r="L1782" i="3"/>
  <c r="L1781" i="3"/>
  <c r="L1780" i="3"/>
  <c r="L1779" i="3"/>
  <c r="L1778" i="3"/>
  <c r="L1777" i="3"/>
  <c r="L1776" i="3"/>
  <c r="L1775" i="3"/>
  <c r="L1774" i="3"/>
  <c r="L1773" i="3"/>
  <c r="L1772" i="3"/>
  <c r="L1771" i="3"/>
  <c r="L1770" i="3"/>
  <c r="L1769" i="3"/>
  <c r="L1768" i="3"/>
  <c r="L1767" i="3"/>
  <c r="L1766" i="3"/>
  <c r="L1765" i="3"/>
  <c r="L1764" i="3"/>
  <c r="L1763" i="3"/>
  <c r="L1762" i="3"/>
  <c r="L1761" i="3"/>
  <c r="L1760" i="3"/>
  <c r="L1759" i="3"/>
  <c r="L1758" i="3"/>
  <c r="L1757" i="3"/>
  <c r="L1756" i="3"/>
  <c r="L1755" i="3"/>
  <c r="L1754" i="3"/>
  <c r="L1753" i="3"/>
  <c r="L1752" i="3"/>
  <c r="L1751" i="3"/>
  <c r="L1750" i="3"/>
  <c r="L1749" i="3"/>
  <c r="L1748" i="3"/>
  <c r="L1747" i="3"/>
  <c r="L1746" i="3"/>
  <c r="L1745" i="3"/>
  <c r="L1744" i="3"/>
  <c r="L1743" i="3"/>
  <c r="L1742" i="3"/>
  <c r="L1741" i="3"/>
  <c r="L1740" i="3"/>
  <c r="L1739" i="3"/>
  <c r="L1738" i="3"/>
  <c r="L1737" i="3"/>
  <c r="L1736" i="3"/>
  <c r="L1735" i="3"/>
  <c r="L1734" i="3"/>
  <c r="L1733" i="3"/>
  <c r="L1732" i="3"/>
  <c r="L1731" i="3"/>
  <c r="L1730" i="3"/>
  <c r="L1729" i="3"/>
  <c r="L1728" i="3"/>
  <c r="L1727" i="3"/>
  <c r="L1726" i="3"/>
  <c r="L1725" i="3"/>
  <c r="L1724" i="3"/>
  <c r="L1723" i="3"/>
  <c r="L1722" i="3"/>
  <c r="L1721" i="3"/>
  <c r="L1720" i="3"/>
  <c r="L1719" i="3"/>
  <c r="L1718" i="3"/>
  <c r="L1717" i="3"/>
  <c r="L1716" i="3"/>
  <c r="L1715" i="3"/>
  <c r="L1714" i="3"/>
  <c r="L1713" i="3"/>
  <c r="L1712" i="3"/>
  <c r="L1711" i="3"/>
  <c r="L1710" i="3"/>
  <c r="L1709" i="3"/>
  <c r="L1708" i="3"/>
  <c r="L1707" i="3"/>
  <c r="L1706" i="3"/>
  <c r="L1705" i="3"/>
  <c r="L1704" i="3"/>
  <c r="L1703" i="3"/>
  <c r="L1702" i="3"/>
  <c r="L1701" i="3"/>
  <c r="L1700" i="3"/>
  <c r="L1699" i="3"/>
  <c r="L1698" i="3"/>
  <c r="L1697" i="3"/>
  <c r="L1696" i="3"/>
  <c r="L1695" i="3"/>
  <c r="L1694" i="3"/>
  <c r="L1693" i="3"/>
  <c r="L1692" i="3"/>
  <c r="L1691" i="3"/>
  <c r="L1690" i="3"/>
  <c r="L1689" i="3"/>
  <c r="L1688" i="3"/>
  <c r="L1687" i="3"/>
  <c r="L1686" i="3"/>
  <c r="L1685" i="3"/>
  <c r="L1684" i="3"/>
  <c r="L1683" i="3"/>
  <c r="L1682" i="3"/>
  <c r="L1681" i="3"/>
  <c r="L1680" i="3"/>
  <c r="L1679" i="3"/>
  <c r="L1678" i="3"/>
  <c r="L1677" i="3"/>
  <c r="L1676" i="3"/>
  <c r="L1675" i="3"/>
  <c r="L1674" i="3"/>
  <c r="L1673" i="3"/>
  <c r="L1672" i="3"/>
  <c r="L1671" i="3"/>
  <c r="L1670" i="3"/>
  <c r="L1669" i="3"/>
  <c r="L1668" i="3"/>
  <c r="L1667" i="3"/>
  <c r="L1666" i="3"/>
  <c r="L1665" i="3"/>
  <c r="L1664" i="3"/>
  <c r="L1663" i="3"/>
  <c r="L1662" i="3"/>
  <c r="L1661" i="3"/>
  <c r="L1660" i="3"/>
  <c r="L1659" i="3"/>
  <c r="L1658" i="3"/>
  <c r="L1657" i="3"/>
  <c r="L1656" i="3"/>
  <c r="L1655" i="3"/>
  <c r="L1654" i="3"/>
  <c r="L1653" i="3"/>
  <c r="L1652" i="3"/>
  <c r="L1651" i="3"/>
  <c r="L1650" i="3"/>
  <c r="L1649" i="3"/>
  <c r="L1648" i="3"/>
  <c r="L1647" i="3"/>
  <c r="L1646" i="3"/>
  <c r="L1645" i="3"/>
  <c r="L1644" i="3"/>
  <c r="L1643" i="3"/>
  <c r="L1642" i="3"/>
  <c r="L1641" i="3"/>
  <c r="L1640" i="3"/>
  <c r="L1639" i="3"/>
  <c r="L1638" i="3"/>
  <c r="L1637" i="3"/>
  <c r="L1636" i="3"/>
  <c r="L1635" i="3"/>
  <c r="L1634" i="3"/>
  <c r="L1633" i="3"/>
  <c r="L1632" i="3"/>
  <c r="L1631" i="3"/>
  <c r="L1630" i="3"/>
  <c r="L1629" i="3"/>
  <c r="L1628" i="3"/>
  <c r="L1627" i="3"/>
  <c r="L1626" i="3"/>
  <c r="L1625" i="3"/>
  <c r="L1624" i="3"/>
  <c r="L1623" i="3"/>
  <c r="L1622" i="3"/>
  <c r="L1621" i="3"/>
  <c r="L1620" i="3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S2002" i="3"/>
  <c r="S2001" i="3"/>
  <c r="S2000" i="3"/>
  <c r="S1999" i="3"/>
  <c r="S1998" i="3"/>
  <c r="S1997" i="3"/>
  <c r="S1996" i="3"/>
  <c r="S1995" i="3"/>
  <c r="S1994" i="3"/>
  <c r="S1993" i="3"/>
  <c r="S1992" i="3"/>
  <c r="S1991" i="3"/>
  <c r="S1990" i="3"/>
  <c r="S1989" i="3"/>
  <c r="S1988" i="3"/>
  <c r="S1987" i="3"/>
  <c r="S1986" i="3"/>
  <c r="S1985" i="3"/>
  <c r="S1984" i="3"/>
  <c r="S1983" i="3"/>
  <c r="S1982" i="3"/>
  <c r="S1981" i="3"/>
  <c r="S1980" i="3"/>
  <c r="S1979" i="3"/>
  <c r="S1978" i="3"/>
  <c r="S1977" i="3"/>
  <c r="S1976" i="3"/>
  <c r="S1975" i="3"/>
  <c r="S1974" i="3"/>
  <c r="S1973" i="3"/>
  <c r="S1972" i="3"/>
  <c r="S1971" i="3"/>
  <c r="S1970" i="3"/>
  <c r="S1969" i="3"/>
  <c r="S1968" i="3"/>
  <c r="S1967" i="3"/>
  <c r="S1966" i="3"/>
  <c r="S1965" i="3"/>
  <c r="S1964" i="3"/>
  <c r="S1963" i="3"/>
  <c r="S1962" i="3"/>
  <c r="S1961" i="3"/>
  <c r="S1960" i="3"/>
  <c r="S1959" i="3"/>
  <c r="S1958" i="3"/>
  <c r="S1957" i="3"/>
  <c r="S1956" i="3"/>
  <c r="S1955" i="3"/>
  <c r="S1954" i="3"/>
  <c r="S1953" i="3"/>
  <c r="S1952" i="3"/>
  <c r="S1951" i="3"/>
  <c r="S1950" i="3"/>
  <c r="S1949" i="3"/>
  <c r="S1948" i="3"/>
  <c r="S1947" i="3"/>
  <c r="S1946" i="3"/>
  <c r="S1945" i="3"/>
  <c r="S1944" i="3"/>
  <c r="S1943" i="3"/>
  <c r="S1942" i="3"/>
  <c r="S1941" i="3"/>
  <c r="S1940" i="3"/>
  <c r="S1939" i="3"/>
  <c r="S1938" i="3"/>
  <c r="S1937" i="3"/>
  <c r="S1936" i="3"/>
  <c r="S1935" i="3"/>
  <c r="S1934" i="3"/>
  <c r="S1933" i="3"/>
  <c r="S1932" i="3"/>
  <c r="S1931" i="3"/>
  <c r="S1930" i="3"/>
  <c r="S1929" i="3"/>
  <c r="S1928" i="3"/>
  <c r="S1927" i="3"/>
  <c r="S1926" i="3"/>
  <c r="S1925" i="3"/>
  <c r="S1924" i="3"/>
  <c r="S1923" i="3"/>
  <c r="S1922" i="3"/>
  <c r="S1921" i="3"/>
  <c r="S1920" i="3"/>
  <c r="S1919" i="3"/>
  <c r="S1918" i="3"/>
  <c r="S1917" i="3"/>
  <c r="S1916" i="3"/>
  <c r="S1915" i="3"/>
  <c r="S1914" i="3"/>
  <c r="S1913" i="3"/>
  <c r="S1912" i="3"/>
  <c r="S1911" i="3"/>
  <c r="S1910" i="3"/>
  <c r="S1909" i="3"/>
  <c r="S1908" i="3"/>
  <c r="S1907" i="3"/>
  <c r="S1906" i="3"/>
  <c r="S1905" i="3"/>
  <c r="S1904" i="3"/>
  <c r="S1903" i="3"/>
  <c r="S1902" i="3"/>
  <c r="S1901" i="3"/>
  <c r="S1900" i="3"/>
  <c r="S1899" i="3"/>
  <c r="S1898" i="3"/>
  <c r="S1897" i="3"/>
  <c r="S1896" i="3"/>
  <c r="S1895" i="3"/>
  <c r="S1894" i="3"/>
  <c r="S1893" i="3"/>
  <c r="S1892" i="3"/>
  <c r="S1891" i="3"/>
  <c r="S1890" i="3"/>
  <c r="S1889" i="3"/>
  <c r="S1888" i="3"/>
  <c r="S1887" i="3"/>
  <c r="S1886" i="3"/>
  <c r="S1885" i="3"/>
  <c r="S1884" i="3"/>
  <c r="S1883" i="3"/>
  <c r="S1882" i="3"/>
  <c r="S1881" i="3"/>
  <c r="S1880" i="3"/>
  <c r="S1879" i="3"/>
  <c r="S1878" i="3"/>
  <c r="S1877" i="3"/>
  <c r="S1876" i="3"/>
  <c r="S1875" i="3"/>
  <c r="S1874" i="3"/>
  <c r="S1873" i="3"/>
  <c r="S1872" i="3"/>
  <c r="S1871" i="3"/>
  <c r="S1870" i="3"/>
  <c r="S1869" i="3"/>
  <c r="S1868" i="3"/>
  <c r="S1867" i="3"/>
  <c r="S1866" i="3"/>
  <c r="S1865" i="3"/>
  <c r="S1864" i="3"/>
  <c r="S1863" i="3"/>
  <c r="S1862" i="3"/>
  <c r="S1861" i="3"/>
  <c r="S1860" i="3"/>
  <c r="S1859" i="3"/>
  <c r="S1858" i="3"/>
  <c r="S1857" i="3"/>
  <c r="S1856" i="3"/>
  <c r="S1855" i="3"/>
  <c r="S1854" i="3"/>
  <c r="S1853" i="3"/>
  <c r="S1852" i="3"/>
  <c r="S1851" i="3"/>
  <c r="S1850" i="3"/>
  <c r="S1849" i="3"/>
  <c r="S1848" i="3"/>
  <c r="S1847" i="3"/>
  <c r="S1846" i="3"/>
  <c r="S1845" i="3"/>
  <c r="S1844" i="3"/>
  <c r="S1843" i="3"/>
  <c r="S1842" i="3"/>
  <c r="S1841" i="3"/>
  <c r="S1840" i="3"/>
  <c r="S1839" i="3"/>
  <c r="S1838" i="3"/>
  <c r="S1837" i="3"/>
  <c r="S1836" i="3"/>
  <c r="S1835" i="3"/>
  <c r="S1834" i="3"/>
  <c r="S1833" i="3"/>
  <c r="S1832" i="3"/>
  <c r="S1831" i="3"/>
  <c r="S1830" i="3"/>
  <c r="S1829" i="3"/>
  <c r="S1828" i="3"/>
  <c r="S1827" i="3"/>
  <c r="S1826" i="3"/>
  <c r="S1825" i="3"/>
  <c r="S1824" i="3"/>
  <c r="S1823" i="3"/>
  <c r="S1822" i="3"/>
  <c r="S1821" i="3"/>
  <c r="S1820" i="3"/>
  <c r="S1819" i="3"/>
  <c r="S1818" i="3"/>
  <c r="S1817" i="3"/>
  <c r="S1816" i="3"/>
  <c r="S1815" i="3"/>
  <c r="S1814" i="3"/>
  <c r="S1813" i="3"/>
  <c r="S1812" i="3"/>
  <c r="S1811" i="3"/>
  <c r="S1810" i="3"/>
  <c r="S1809" i="3"/>
  <c r="S1808" i="3"/>
  <c r="S1807" i="3"/>
  <c r="S1806" i="3"/>
  <c r="S1805" i="3"/>
  <c r="S1804" i="3"/>
  <c r="S1803" i="3"/>
  <c r="S1802" i="3"/>
  <c r="S1801" i="3"/>
  <c r="S1800" i="3"/>
  <c r="S1799" i="3"/>
  <c r="S1798" i="3"/>
  <c r="S1797" i="3"/>
  <c r="S1796" i="3"/>
  <c r="S1795" i="3"/>
  <c r="S1794" i="3"/>
  <c r="S1793" i="3"/>
  <c r="S1792" i="3"/>
  <c r="S1791" i="3"/>
  <c r="S1790" i="3"/>
  <c r="S1789" i="3"/>
  <c r="S1788" i="3"/>
  <c r="S1787" i="3"/>
  <c r="S1786" i="3"/>
  <c r="S1785" i="3"/>
  <c r="S1784" i="3"/>
  <c r="S1783" i="3"/>
  <c r="S1782" i="3"/>
  <c r="S1781" i="3"/>
  <c r="S1780" i="3"/>
  <c r="S1779" i="3"/>
  <c r="S1778" i="3"/>
  <c r="S1777" i="3"/>
  <c r="S1776" i="3"/>
  <c r="S1775" i="3"/>
  <c r="S1774" i="3"/>
  <c r="S1773" i="3"/>
  <c r="S1772" i="3"/>
  <c r="S1771" i="3"/>
  <c r="S1770" i="3"/>
  <c r="S1769" i="3"/>
  <c r="S1768" i="3"/>
  <c r="S1767" i="3"/>
  <c r="S1766" i="3"/>
  <c r="S1765" i="3"/>
  <c r="S1764" i="3"/>
  <c r="S1763" i="3"/>
  <c r="S1762" i="3"/>
  <c r="S1761" i="3"/>
  <c r="S1760" i="3"/>
  <c r="S1759" i="3"/>
  <c r="S1758" i="3"/>
  <c r="S1757" i="3"/>
  <c r="S1756" i="3"/>
  <c r="S1755" i="3"/>
  <c r="S1754" i="3"/>
  <c r="S1753" i="3"/>
  <c r="S1752" i="3"/>
  <c r="S1751" i="3"/>
  <c r="S1750" i="3"/>
  <c r="S1749" i="3"/>
  <c r="S1748" i="3"/>
  <c r="S1747" i="3"/>
  <c r="S1746" i="3"/>
  <c r="S1745" i="3"/>
  <c r="S1744" i="3"/>
  <c r="S1743" i="3"/>
  <c r="S1742" i="3"/>
  <c r="S1741" i="3"/>
  <c r="S1740" i="3"/>
  <c r="S1739" i="3"/>
  <c r="S1738" i="3"/>
  <c r="S1737" i="3"/>
  <c r="S1736" i="3"/>
  <c r="S1735" i="3"/>
  <c r="S1734" i="3"/>
  <c r="S1733" i="3"/>
  <c r="S1732" i="3"/>
  <c r="S1731" i="3"/>
  <c r="S1730" i="3"/>
  <c r="S1729" i="3"/>
  <c r="S1728" i="3"/>
  <c r="S1727" i="3"/>
  <c r="S1726" i="3"/>
  <c r="S1725" i="3"/>
  <c r="S1724" i="3"/>
  <c r="S1723" i="3"/>
  <c r="S1722" i="3"/>
  <c r="S1721" i="3"/>
  <c r="S1720" i="3"/>
  <c r="S1719" i="3"/>
  <c r="S1718" i="3"/>
  <c r="S1717" i="3"/>
  <c r="S1716" i="3"/>
  <c r="S1715" i="3"/>
  <c r="S1714" i="3"/>
  <c r="S1713" i="3"/>
  <c r="S1712" i="3"/>
  <c r="S1711" i="3"/>
  <c r="S1710" i="3"/>
  <c r="S1709" i="3"/>
  <c r="S1708" i="3"/>
  <c r="S1707" i="3"/>
  <c r="S1706" i="3"/>
  <c r="S1705" i="3"/>
  <c r="S1704" i="3"/>
  <c r="S1703" i="3"/>
  <c r="S1702" i="3"/>
  <c r="S1701" i="3"/>
  <c r="S1700" i="3"/>
  <c r="S1699" i="3"/>
  <c r="S1698" i="3"/>
  <c r="S1697" i="3"/>
  <c r="S1696" i="3"/>
  <c r="S1695" i="3"/>
  <c r="S1694" i="3"/>
  <c r="S1693" i="3"/>
  <c r="S1692" i="3"/>
  <c r="S1691" i="3"/>
  <c r="S1690" i="3"/>
  <c r="S1689" i="3"/>
  <c r="S1688" i="3"/>
  <c r="S1687" i="3"/>
  <c r="S1686" i="3"/>
  <c r="S1685" i="3"/>
  <c r="S1684" i="3"/>
  <c r="S1683" i="3"/>
  <c r="S1682" i="3"/>
  <c r="S1681" i="3"/>
  <c r="S1680" i="3"/>
  <c r="S1679" i="3"/>
  <c r="S1678" i="3"/>
  <c r="S1677" i="3"/>
  <c r="S1676" i="3"/>
  <c r="S1675" i="3"/>
  <c r="S1674" i="3"/>
  <c r="S1673" i="3"/>
  <c r="S1672" i="3"/>
  <c r="S1671" i="3"/>
  <c r="S1670" i="3"/>
  <c r="S1669" i="3"/>
  <c r="S1668" i="3"/>
  <c r="S1667" i="3"/>
  <c r="S1666" i="3"/>
  <c r="S1665" i="3"/>
  <c r="S1664" i="3"/>
  <c r="S1663" i="3"/>
  <c r="S1662" i="3"/>
  <c r="S1661" i="3"/>
  <c r="S1660" i="3"/>
  <c r="S1659" i="3"/>
  <c r="S1658" i="3"/>
  <c r="S1657" i="3"/>
  <c r="S1656" i="3"/>
  <c r="S1655" i="3"/>
  <c r="S1654" i="3"/>
  <c r="S1653" i="3"/>
  <c r="S1652" i="3"/>
  <c r="S1651" i="3"/>
  <c r="S1650" i="3"/>
  <c r="S1649" i="3"/>
  <c r="S1648" i="3"/>
  <c r="S1647" i="3"/>
  <c r="S1646" i="3"/>
  <c r="S1645" i="3"/>
  <c r="S1644" i="3"/>
  <c r="S1643" i="3"/>
  <c r="S1642" i="3"/>
  <c r="S1641" i="3"/>
  <c r="S1640" i="3"/>
  <c r="S1639" i="3"/>
  <c r="S1638" i="3"/>
  <c r="S1637" i="3"/>
  <c r="S1636" i="3"/>
  <c r="S1635" i="3"/>
  <c r="S1634" i="3"/>
  <c r="S1633" i="3"/>
  <c r="S1632" i="3"/>
  <c r="S1630" i="3"/>
  <c r="S1629" i="3"/>
  <c r="S1628" i="3"/>
  <c r="S1627" i="3"/>
  <c r="S1626" i="3"/>
  <c r="S1625" i="3"/>
  <c r="S1624" i="3"/>
  <c r="S1623" i="3"/>
  <c r="S1622" i="3"/>
  <c r="S1621" i="3"/>
  <c r="S1620" i="3"/>
  <c r="S1619" i="3"/>
  <c r="S1618" i="3"/>
  <c r="S1617" i="3"/>
  <c r="S1616" i="3"/>
  <c r="S1615" i="3"/>
  <c r="S1614" i="3"/>
  <c r="S1613" i="3"/>
  <c r="S1612" i="3"/>
  <c r="S1611" i="3"/>
  <c r="S1610" i="3"/>
  <c r="S1609" i="3"/>
  <c r="S1608" i="3"/>
  <c r="S1607" i="3"/>
  <c r="S1606" i="3"/>
  <c r="S1605" i="3"/>
  <c r="S1604" i="3"/>
  <c r="S1603" i="3"/>
  <c r="S1602" i="3"/>
  <c r="S1601" i="3"/>
  <c r="S1600" i="3"/>
  <c r="S1599" i="3"/>
  <c r="S1598" i="3"/>
  <c r="S1597" i="3"/>
  <c r="S1596" i="3"/>
  <c r="S1595" i="3"/>
  <c r="S1594" i="3"/>
  <c r="S1593" i="3"/>
  <c r="S1592" i="3"/>
  <c r="S1591" i="3"/>
  <c r="S1590" i="3"/>
  <c r="S1589" i="3"/>
  <c r="S1588" i="3"/>
  <c r="S1587" i="3"/>
  <c r="S1586" i="3"/>
  <c r="S1585" i="3"/>
  <c r="S1584" i="3"/>
  <c r="S1583" i="3"/>
  <c r="S1582" i="3"/>
  <c r="S1581" i="3"/>
  <c r="S1580" i="3"/>
  <c r="S1579" i="3"/>
  <c r="S1578" i="3"/>
  <c r="S1577" i="3"/>
  <c r="S1576" i="3"/>
  <c r="S1575" i="3"/>
  <c r="S1574" i="3"/>
  <c r="S1573" i="3"/>
  <c r="S1572" i="3"/>
  <c r="S1571" i="3"/>
  <c r="S1570" i="3"/>
  <c r="S1569" i="3"/>
  <c r="S1568" i="3"/>
  <c r="S1567" i="3"/>
  <c r="S1566" i="3"/>
  <c r="S1565" i="3"/>
  <c r="S1564" i="3"/>
  <c r="S1563" i="3"/>
  <c r="S1562" i="3"/>
  <c r="S1561" i="3"/>
  <c r="S1560" i="3"/>
  <c r="S1559" i="3"/>
  <c r="S1558" i="3"/>
  <c r="S1557" i="3"/>
  <c r="S1556" i="3"/>
  <c r="S1555" i="3"/>
  <c r="S1554" i="3"/>
  <c r="S1553" i="3"/>
  <c r="S1552" i="3"/>
  <c r="S1551" i="3"/>
  <c r="S1550" i="3"/>
  <c r="S1549" i="3"/>
  <c r="S1548" i="3"/>
  <c r="S1547" i="3"/>
  <c r="S1546" i="3"/>
  <c r="S1545" i="3"/>
  <c r="S1544" i="3"/>
  <c r="S1543" i="3"/>
  <c r="S1542" i="3"/>
  <c r="S1541" i="3"/>
  <c r="S1540" i="3"/>
  <c r="S1539" i="3"/>
  <c r="S1538" i="3"/>
  <c r="S1537" i="3"/>
  <c r="S1536" i="3"/>
  <c r="S1535" i="3"/>
  <c r="S1534" i="3"/>
  <c r="S1533" i="3"/>
  <c r="S1532" i="3"/>
  <c r="S1531" i="3"/>
  <c r="S1530" i="3"/>
  <c r="S1529" i="3"/>
  <c r="S1528" i="3"/>
  <c r="S1527" i="3"/>
  <c r="S1526" i="3"/>
  <c r="S1525" i="3"/>
  <c r="S1524" i="3"/>
  <c r="S1523" i="3"/>
  <c r="S1522" i="3"/>
  <c r="S1521" i="3"/>
  <c r="S1520" i="3"/>
  <c r="S1519" i="3"/>
  <c r="S1518" i="3"/>
  <c r="S1517" i="3"/>
  <c r="S1516" i="3"/>
  <c r="S1515" i="3"/>
  <c r="S1514" i="3"/>
  <c r="S1513" i="3"/>
  <c r="S1512" i="3"/>
  <c r="S1511" i="3"/>
  <c r="S1510" i="3"/>
  <c r="S1509" i="3"/>
  <c r="S1508" i="3"/>
  <c r="S1507" i="3"/>
  <c r="S1506" i="3"/>
  <c r="S1505" i="3"/>
  <c r="S1504" i="3"/>
  <c r="S1503" i="3"/>
  <c r="S1502" i="3"/>
  <c r="S1501" i="3"/>
  <c r="S1500" i="3"/>
  <c r="S1499" i="3"/>
  <c r="S1498" i="3"/>
  <c r="S1497" i="3"/>
  <c r="S1496" i="3"/>
  <c r="S1495" i="3"/>
  <c r="S1494" i="3"/>
  <c r="S1493" i="3"/>
  <c r="S1492" i="3"/>
  <c r="S1491" i="3"/>
  <c r="S1490" i="3"/>
  <c r="S1489" i="3"/>
  <c r="S1488" i="3"/>
  <c r="S1487" i="3"/>
  <c r="S1486" i="3"/>
  <c r="S1485" i="3"/>
  <c r="S1484" i="3"/>
  <c r="S1483" i="3"/>
  <c r="S1482" i="3"/>
  <c r="S1481" i="3"/>
  <c r="S1480" i="3"/>
  <c r="S1479" i="3"/>
  <c r="S1478" i="3"/>
  <c r="S1477" i="3"/>
  <c r="S1476" i="3"/>
  <c r="S1475" i="3"/>
  <c r="S1474" i="3"/>
  <c r="S1473" i="3"/>
  <c r="S1472" i="3"/>
  <c r="S1471" i="3"/>
  <c r="S1470" i="3"/>
  <c r="S1469" i="3"/>
  <c r="S1468" i="3"/>
  <c r="S1467" i="3"/>
  <c r="S1466" i="3"/>
  <c r="S1465" i="3"/>
  <c r="S1464" i="3"/>
  <c r="S1463" i="3"/>
  <c r="S1462" i="3"/>
  <c r="S1461" i="3"/>
  <c r="S1460" i="3"/>
  <c r="S1459" i="3"/>
  <c r="S1458" i="3"/>
  <c r="S1457" i="3"/>
  <c r="S1456" i="3"/>
  <c r="S1455" i="3"/>
  <c r="S1454" i="3"/>
  <c r="S1453" i="3"/>
  <c r="S1452" i="3"/>
  <c r="S1451" i="3"/>
  <c r="S1450" i="3"/>
  <c r="S1449" i="3"/>
  <c r="S1448" i="3"/>
  <c r="S1447" i="3"/>
  <c r="S1446" i="3"/>
  <c r="S1445" i="3"/>
  <c r="S1444" i="3"/>
  <c r="S1443" i="3"/>
  <c r="S1442" i="3"/>
  <c r="S1441" i="3"/>
  <c r="S1440" i="3"/>
  <c r="S1439" i="3"/>
  <c r="S1438" i="3"/>
  <c r="S1437" i="3"/>
  <c r="S1436" i="3"/>
  <c r="S1435" i="3"/>
  <c r="S1434" i="3"/>
  <c r="S1433" i="3"/>
  <c r="S1432" i="3"/>
  <c r="S1431" i="3"/>
  <c r="S1430" i="3"/>
  <c r="S1429" i="3"/>
  <c r="S1428" i="3"/>
  <c r="S1427" i="3"/>
  <c r="S1426" i="3"/>
  <c r="S1425" i="3"/>
  <c r="S1424" i="3"/>
  <c r="S1423" i="3"/>
  <c r="S1422" i="3"/>
  <c r="S1421" i="3"/>
  <c r="S1420" i="3"/>
  <c r="S1419" i="3"/>
  <c r="S1418" i="3"/>
  <c r="S1417" i="3"/>
  <c r="S1416" i="3"/>
  <c r="S1415" i="3"/>
  <c r="S1414" i="3"/>
  <c r="S1413" i="3"/>
  <c r="S1412" i="3"/>
  <c r="S1411" i="3"/>
  <c r="S1410" i="3"/>
  <c r="S1409" i="3"/>
  <c r="S1408" i="3"/>
  <c r="S1407" i="3"/>
  <c r="S1406" i="3"/>
  <c r="S1405" i="3"/>
  <c r="S1404" i="3"/>
  <c r="S1403" i="3"/>
  <c r="S1402" i="3"/>
  <c r="S1401" i="3"/>
  <c r="S1400" i="3"/>
  <c r="S1399" i="3"/>
  <c r="S1398" i="3"/>
  <c r="S1397" i="3"/>
  <c r="S1396" i="3"/>
  <c r="S1395" i="3"/>
  <c r="S1394" i="3"/>
  <c r="S1393" i="3"/>
  <c r="S1392" i="3"/>
  <c r="S1391" i="3"/>
  <c r="S1390" i="3"/>
  <c r="S1389" i="3"/>
  <c r="S1388" i="3"/>
  <c r="S1387" i="3"/>
  <c r="S1386" i="3"/>
  <c r="S1385" i="3"/>
  <c r="S1384" i="3"/>
  <c r="S1383" i="3"/>
  <c r="S1382" i="3"/>
  <c r="S1381" i="3"/>
  <c r="S1380" i="3"/>
  <c r="S1379" i="3"/>
  <c r="S1378" i="3"/>
  <c r="S1377" i="3"/>
  <c r="S1376" i="3"/>
  <c r="S1375" i="3"/>
  <c r="S1374" i="3"/>
  <c r="S1373" i="3"/>
  <c r="S1372" i="3"/>
  <c r="S1371" i="3"/>
  <c r="S1370" i="3"/>
  <c r="S1369" i="3"/>
  <c r="S1368" i="3"/>
  <c r="S1367" i="3"/>
  <c r="S1366" i="3"/>
  <c r="S1365" i="3"/>
  <c r="S1364" i="3"/>
  <c r="S1363" i="3"/>
  <c r="S1362" i="3"/>
  <c r="S1361" i="3"/>
  <c r="S1360" i="3"/>
  <c r="S1359" i="3"/>
  <c r="S1358" i="3"/>
  <c r="S1357" i="3"/>
  <c r="S1356" i="3"/>
  <c r="S1355" i="3"/>
  <c r="S1354" i="3"/>
  <c r="S1353" i="3"/>
  <c r="S1352" i="3"/>
  <c r="S1351" i="3"/>
  <c r="S1350" i="3"/>
  <c r="S1349" i="3"/>
  <c r="S1348" i="3"/>
  <c r="S1347" i="3"/>
  <c r="S1346" i="3"/>
  <c r="S1345" i="3"/>
  <c r="S1344" i="3"/>
  <c r="S1343" i="3"/>
  <c r="S1342" i="3"/>
  <c r="S1341" i="3"/>
  <c r="S1340" i="3"/>
  <c r="S1339" i="3"/>
  <c r="S1338" i="3"/>
  <c r="S1337" i="3"/>
  <c r="S1336" i="3"/>
  <c r="S1335" i="3"/>
  <c r="S1334" i="3"/>
  <c r="S1333" i="3"/>
  <c r="S1332" i="3"/>
  <c r="S1331" i="3"/>
  <c r="S1330" i="3"/>
  <c r="S1329" i="3"/>
  <c r="S1328" i="3"/>
  <c r="S1327" i="3"/>
  <c r="S1326" i="3"/>
  <c r="S1325" i="3"/>
  <c r="S1324" i="3"/>
  <c r="S1323" i="3"/>
  <c r="S1322" i="3"/>
  <c r="S1321" i="3"/>
  <c r="S1320" i="3"/>
  <c r="S1319" i="3"/>
  <c r="S1318" i="3"/>
  <c r="S1317" i="3"/>
  <c r="S1316" i="3"/>
  <c r="S1315" i="3"/>
  <c r="S1314" i="3"/>
  <c r="S1313" i="3"/>
  <c r="S1312" i="3"/>
  <c r="S1311" i="3"/>
  <c r="S1310" i="3"/>
  <c r="S1309" i="3"/>
  <c r="S1308" i="3"/>
  <c r="S1307" i="3"/>
  <c r="S1306" i="3"/>
  <c r="S1305" i="3"/>
  <c r="S1304" i="3"/>
  <c r="S1303" i="3"/>
  <c r="S1302" i="3"/>
  <c r="S1301" i="3"/>
  <c r="S1300" i="3"/>
  <c r="S1299" i="3"/>
  <c r="S1298" i="3"/>
  <c r="S1297" i="3"/>
  <c r="S1296" i="3"/>
  <c r="S1295" i="3"/>
  <c r="S1294" i="3"/>
  <c r="S1293" i="3"/>
  <c r="S1292" i="3"/>
  <c r="S1291" i="3"/>
  <c r="S1290" i="3"/>
  <c r="S1289" i="3"/>
  <c r="S1288" i="3"/>
  <c r="S1287" i="3"/>
  <c r="S1286" i="3"/>
  <c r="S1285" i="3"/>
  <c r="S1284" i="3"/>
  <c r="S1283" i="3"/>
  <c r="S1282" i="3"/>
  <c r="S1281" i="3"/>
  <c r="S1280" i="3"/>
  <c r="S1279" i="3"/>
  <c r="S1278" i="3"/>
  <c r="S1277" i="3"/>
  <c r="S1276" i="3"/>
  <c r="S1275" i="3"/>
  <c r="S1274" i="3"/>
  <c r="S1273" i="3"/>
  <c r="S1272" i="3"/>
  <c r="S1271" i="3"/>
  <c r="S1270" i="3"/>
  <c r="S1269" i="3"/>
  <c r="S1268" i="3"/>
  <c r="S1267" i="3"/>
  <c r="S1266" i="3"/>
  <c r="S1265" i="3"/>
  <c r="S1264" i="3"/>
  <c r="S1263" i="3"/>
  <c r="S1262" i="3"/>
  <c r="S1261" i="3"/>
  <c r="S1260" i="3"/>
  <c r="S1259" i="3"/>
  <c r="S1258" i="3"/>
  <c r="S1257" i="3"/>
  <c r="S1256" i="3"/>
  <c r="S1255" i="3"/>
  <c r="S1254" i="3"/>
  <c r="S1253" i="3"/>
  <c r="S1252" i="3"/>
  <c r="S1251" i="3"/>
  <c r="S1250" i="3"/>
  <c r="S1249" i="3"/>
  <c r="S1248" i="3"/>
  <c r="S1247" i="3"/>
  <c r="S1246" i="3"/>
  <c r="S1245" i="3"/>
  <c r="S1244" i="3"/>
  <c r="S1243" i="3"/>
  <c r="S1242" i="3"/>
  <c r="S1241" i="3"/>
  <c r="S1240" i="3"/>
  <c r="S1239" i="3"/>
  <c r="S1238" i="3"/>
  <c r="S1237" i="3"/>
  <c r="S1236" i="3"/>
  <c r="S1235" i="3"/>
  <c r="S1234" i="3"/>
  <c r="S1233" i="3"/>
  <c r="S1232" i="3"/>
  <c r="S1231" i="3"/>
  <c r="S1230" i="3"/>
  <c r="S1229" i="3"/>
  <c r="S1228" i="3"/>
  <c r="S1227" i="3"/>
  <c r="S1226" i="3"/>
  <c r="S1225" i="3"/>
  <c r="S1224" i="3"/>
  <c r="S1223" i="3"/>
  <c r="S1222" i="3"/>
  <c r="S1221" i="3"/>
  <c r="S1220" i="3"/>
  <c r="S1219" i="3"/>
  <c r="S1218" i="3"/>
  <c r="S1217" i="3"/>
  <c r="S1216" i="3"/>
  <c r="S1215" i="3"/>
  <c r="S1214" i="3"/>
  <c r="S1213" i="3"/>
  <c r="S1212" i="3"/>
  <c r="S1211" i="3"/>
  <c r="S1210" i="3"/>
  <c r="S1209" i="3"/>
  <c r="S1208" i="3"/>
  <c r="S1207" i="3"/>
  <c r="S1206" i="3"/>
  <c r="S1205" i="3"/>
  <c r="S1204" i="3"/>
  <c r="S1203" i="3"/>
  <c r="S1202" i="3"/>
  <c r="S1201" i="3"/>
  <c r="S1200" i="3"/>
  <c r="S1199" i="3"/>
  <c r="S1198" i="3"/>
  <c r="S1197" i="3"/>
  <c r="S1196" i="3"/>
  <c r="S1195" i="3"/>
  <c r="S1194" i="3"/>
  <c r="S1193" i="3"/>
  <c r="S1192" i="3"/>
  <c r="S1191" i="3"/>
  <c r="S1190" i="3"/>
  <c r="S1189" i="3"/>
  <c r="S1188" i="3"/>
  <c r="S1187" i="3"/>
  <c r="S1186" i="3"/>
  <c r="S1185" i="3"/>
  <c r="S1184" i="3"/>
  <c r="S1183" i="3"/>
  <c r="S1182" i="3"/>
  <c r="S1181" i="3"/>
  <c r="S1180" i="3"/>
  <c r="S1179" i="3"/>
  <c r="S1178" i="3"/>
  <c r="S1177" i="3"/>
  <c r="S1176" i="3"/>
  <c r="S1175" i="3"/>
  <c r="S1174" i="3"/>
  <c r="S1173" i="3"/>
  <c r="S1172" i="3"/>
  <c r="S1171" i="3"/>
  <c r="S1170" i="3"/>
  <c r="S1169" i="3"/>
  <c r="S1168" i="3"/>
  <c r="S1167" i="3"/>
  <c r="S1166" i="3"/>
  <c r="S1165" i="3"/>
  <c r="S1164" i="3"/>
  <c r="S1163" i="3"/>
  <c r="S1162" i="3"/>
  <c r="S1161" i="3"/>
  <c r="S1160" i="3"/>
  <c r="S1159" i="3"/>
  <c r="S1158" i="3"/>
  <c r="S1157" i="3"/>
  <c r="S1156" i="3"/>
  <c r="S1155" i="3"/>
  <c r="S1154" i="3"/>
  <c r="S1153" i="3"/>
  <c r="S1152" i="3"/>
  <c r="S1151" i="3"/>
  <c r="S1150" i="3"/>
  <c r="S1149" i="3"/>
  <c r="S1148" i="3"/>
  <c r="S1147" i="3"/>
  <c r="S1146" i="3"/>
  <c r="S1145" i="3"/>
  <c r="S1144" i="3"/>
  <c r="S1143" i="3"/>
  <c r="S1142" i="3"/>
  <c r="S1141" i="3"/>
  <c r="S1140" i="3"/>
  <c r="S1139" i="3"/>
  <c r="S1138" i="3"/>
  <c r="S1137" i="3"/>
  <c r="S1136" i="3"/>
  <c r="S1135" i="3"/>
  <c r="S1134" i="3"/>
  <c r="S1133" i="3"/>
  <c r="S1132" i="3"/>
  <c r="S1131" i="3"/>
  <c r="S1130" i="3"/>
  <c r="S1129" i="3"/>
  <c r="S1128" i="3"/>
  <c r="S1127" i="3"/>
  <c r="S1126" i="3"/>
  <c r="S1125" i="3"/>
  <c r="S1124" i="3"/>
  <c r="S1123" i="3"/>
  <c r="S1122" i="3"/>
  <c r="S1121" i="3"/>
  <c r="S1120" i="3"/>
  <c r="S1119" i="3"/>
  <c r="S1118" i="3"/>
  <c r="S1117" i="3"/>
  <c r="S1116" i="3"/>
  <c r="S1115" i="3"/>
  <c r="S1114" i="3"/>
  <c r="S1113" i="3"/>
  <c r="S1112" i="3"/>
  <c r="S1111" i="3"/>
  <c r="S1110" i="3"/>
  <c r="S1109" i="3"/>
  <c r="S1108" i="3"/>
  <c r="S1107" i="3"/>
  <c r="S1106" i="3"/>
  <c r="S1105" i="3"/>
  <c r="S1104" i="3"/>
  <c r="S1103" i="3"/>
  <c r="S1102" i="3"/>
  <c r="S1101" i="3"/>
  <c r="S1100" i="3"/>
  <c r="S1099" i="3"/>
  <c r="S1098" i="3"/>
  <c r="S1097" i="3"/>
  <c r="S1096" i="3"/>
  <c r="S1095" i="3"/>
  <c r="S1094" i="3"/>
  <c r="S1093" i="3"/>
  <c r="S1092" i="3"/>
  <c r="S1091" i="3"/>
  <c r="S1090" i="3"/>
  <c r="S1089" i="3"/>
  <c r="S1088" i="3"/>
  <c r="S1087" i="3"/>
  <c r="S1086" i="3"/>
  <c r="S1085" i="3"/>
  <c r="S1084" i="3"/>
  <c r="S1083" i="3"/>
  <c r="S1082" i="3"/>
  <c r="S1081" i="3"/>
  <c r="S1080" i="3"/>
  <c r="S1079" i="3"/>
  <c r="S1078" i="3"/>
  <c r="S1077" i="3"/>
  <c r="S1076" i="3"/>
  <c r="S1075" i="3"/>
  <c r="S1074" i="3"/>
  <c r="S1073" i="3"/>
  <c r="S1072" i="3"/>
  <c r="S1071" i="3"/>
  <c r="S1070" i="3"/>
  <c r="S1069" i="3"/>
  <c r="S1068" i="3"/>
  <c r="S1067" i="3"/>
  <c r="S1066" i="3"/>
  <c r="S1065" i="3"/>
  <c r="S1064" i="3"/>
  <c r="S1063" i="3"/>
  <c r="S1062" i="3"/>
  <c r="S1061" i="3"/>
  <c r="S1060" i="3"/>
  <c r="S1059" i="3"/>
  <c r="S1058" i="3"/>
  <c r="S1057" i="3"/>
  <c r="S1056" i="3"/>
  <c r="S1055" i="3"/>
  <c r="S1054" i="3"/>
  <c r="S1053" i="3"/>
  <c r="S1052" i="3"/>
  <c r="S1051" i="3"/>
  <c r="S1050" i="3"/>
  <c r="S1049" i="3"/>
  <c r="S1048" i="3"/>
  <c r="S1047" i="3"/>
  <c r="S1046" i="3"/>
  <c r="S1045" i="3"/>
  <c r="S1044" i="3"/>
  <c r="S1043" i="3"/>
  <c r="S1042" i="3"/>
  <c r="S1041" i="3"/>
  <c r="S1040" i="3"/>
  <c r="S1039" i="3"/>
  <c r="S1038" i="3"/>
  <c r="S1037" i="3"/>
  <c r="S1036" i="3"/>
  <c r="S1035" i="3"/>
  <c r="S1034" i="3"/>
  <c r="S1033" i="3"/>
  <c r="S1032" i="3"/>
  <c r="S1031" i="3"/>
  <c r="S1030" i="3"/>
  <c r="S1029" i="3"/>
  <c r="S1028" i="3"/>
  <c r="S1027" i="3"/>
  <c r="S1026" i="3"/>
  <c r="S1025" i="3"/>
  <c r="S1024" i="3"/>
  <c r="S1023" i="3"/>
  <c r="S1022" i="3"/>
  <c r="S1021" i="3"/>
  <c r="S1020" i="3"/>
  <c r="S1019" i="3"/>
  <c r="S1018" i="3"/>
  <c r="S1017" i="3"/>
  <c r="S1016" i="3"/>
  <c r="S1015" i="3"/>
  <c r="S1014" i="3"/>
  <c r="S1013" i="3"/>
  <c r="S1012" i="3"/>
  <c r="S1011" i="3"/>
  <c r="S1010" i="3"/>
  <c r="S1009" i="3"/>
  <c r="S1008" i="3"/>
  <c r="S1007" i="3"/>
  <c r="S1006" i="3"/>
  <c r="S1005" i="3"/>
  <c r="S1004" i="3"/>
  <c r="S1003" i="3"/>
  <c r="S1002" i="3"/>
  <c r="S1001" i="3"/>
  <c r="S1000" i="3"/>
  <c r="S999" i="3"/>
  <c r="S998" i="3"/>
  <c r="S997" i="3"/>
  <c r="S996" i="3"/>
  <c r="S995" i="3"/>
  <c r="S994" i="3"/>
  <c r="S993" i="3"/>
  <c r="S992" i="3"/>
  <c r="S991" i="3"/>
  <c r="S990" i="3"/>
  <c r="S989" i="3"/>
  <c r="S988" i="3"/>
  <c r="S987" i="3"/>
  <c r="S986" i="3"/>
  <c r="S985" i="3"/>
  <c r="S984" i="3"/>
  <c r="S983" i="3"/>
  <c r="S982" i="3"/>
  <c r="S981" i="3"/>
  <c r="S980" i="3"/>
  <c r="S979" i="3"/>
  <c r="S978" i="3"/>
  <c r="S977" i="3"/>
  <c r="S976" i="3"/>
  <c r="S975" i="3"/>
  <c r="S974" i="3"/>
  <c r="S973" i="3"/>
  <c r="S972" i="3"/>
  <c r="S971" i="3"/>
  <c r="S970" i="3"/>
  <c r="S969" i="3"/>
  <c r="S968" i="3"/>
  <c r="S967" i="3"/>
  <c r="S966" i="3"/>
  <c r="S965" i="3"/>
  <c r="S964" i="3"/>
  <c r="S963" i="3"/>
  <c r="S962" i="3"/>
  <c r="S961" i="3"/>
  <c r="S960" i="3"/>
  <c r="S959" i="3"/>
  <c r="S958" i="3"/>
  <c r="S957" i="3"/>
  <c r="S956" i="3"/>
  <c r="S955" i="3"/>
  <c r="S954" i="3"/>
  <c r="S953" i="3"/>
  <c r="S952" i="3"/>
  <c r="S951" i="3"/>
  <c r="S950" i="3"/>
  <c r="S949" i="3"/>
  <c r="S948" i="3"/>
  <c r="S947" i="3"/>
  <c r="S946" i="3"/>
  <c r="S945" i="3"/>
  <c r="S944" i="3"/>
  <c r="S943" i="3"/>
  <c r="S942" i="3"/>
  <c r="S941" i="3"/>
  <c r="S940" i="3"/>
  <c r="S939" i="3"/>
  <c r="S938" i="3"/>
  <c r="S937" i="3"/>
  <c r="S936" i="3"/>
  <c r="S935" i="3"/>
  <c r="S934" i="3"/>
  <c r="S933" i="3"/>
  <c r="S932" i="3"/>
  <c r="S931" i="3"/>
  <c r="S930" i="3"/>
  <c r="S929" i="3"/>
  <c r="S928" i="3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31" i="3"/>
  <c r="AZ2002" i="3"/>
  <c r="AY2002" i="3"/>
  <c r="AX2002" i="3"/>
  <c r="AW2002" i="3"/>
  <c r="AV2002" i="3"/>
  <c r="AZ2001" i="3"/>
  <c r="AY2001" i="3"/>
  <c r="AX2001" i="3"/>
  <c r="AW2001" i="3"/>
  <c r="AV2001" i="3"/>
  <c r="AZ2000" i="3"/>
  <c r="AY2000" i="3"/>
  <c r="AX2000" i="3"/>
  <c r="AW2000" i="3"/>
  <c r="AV2000" i="3"/>
  <c r="AZ1999" i="3"/>
  <c r="AY1999" i="3"/>
  <c r="AX1999" i="3"/>
  <c r="AW1999" i="3"/>
  <c r="AV1999" i="3"/>
  <c r="AZ1998" i="3"/>
  <c r="AY1998" i="3"/>
  <c r="AX1998" i="3"/>
  <c r="AW1998" i="3"/>
  <c r="AV1998" i="3"/>
  <c r="AZ1997" i="3"/>
  <c r="AY1997" i="3"/>
  <c r="AX1997" i="3"/>
  <c r="AW1997" i="3"/>
  <c r="AV1997" i="3"/>
  <c r="AZ1996" i="3"/>
  <c r="AY1996" i="3"/>
  <c r="AX1996" i="3"/>
  <c r="AW1996" i="3"/>
  <c r="AV1996" i="3"/>
  <c r="AZ1995" i="3"/>
  <c r="AY1995" i="3"/>
  <c r="AX1995" i="3"/>
  <c r="AW1995" i="3"/>
  <c r="AV1995" i="3"/>
  <c r="AZ1994" i="3"/>
  <c r="AY1994" i="3"/>
  <c r="AX1994" i="3"/>
  <c r="AW1994" i="3"/>
  <c r="AV1994" i="3"/>
  <c r="AZ1993" i="3"/>
  <c r="AY1993" i="3"/>
  <c r="AX1993" i="3"/>
  <c r="AW1993" i="3"/>
  <c r="AV1993" i="3"/>
  <c r="AZ1992" i="3"/>
  <c r="AY1992" i="3"/>
  <c r="AX1992" i="3"/>
  <c r="AW1992" i="3"/>
  <c r="AV1992" i="3"/>
  <c r="AZ1991" i="3"/>
  <c r="AY1991" i="3"/>
  <c r="AX1991" i="3"/>
  <c r="AW1991" i="3"/>
  <c r="AV1991" i="3"/>
  <c r="AZ1990" i="3"/>
  <c r="AY1990" i="3"/>
  <c r="AX1990" i="3"/>
  <c r="AW1990" i="3"/>
  <c r="AV1990" i="3"/>
  <c r="AZ1989" i="3"/>
  <c r="AY1989" i="3"/>
  <c r="AX1989" i="3"/>
  <c r="AW1989" i="3"/>
  <c r="AV1989" i="3"/>
  <c r="AZ1988" i="3"/>
  <c r="AY1988" i="3"/>
  <c r="AX1988" i="3"/>
  <c r="AW1988" i="3"/>
  <c r="AV1988" i="3"/>
  <c r="AZ1987" i="3"/>
  <c r="AY1987" i="3"/>
  <c r="AX1987" i="3"/>
  <c r="AW1987" i="3"/>
  <c r="AV1987" i="3"/>
  <c r="AZ1986" i="3"/>
  <c r="AY1986" i="3"/>
  <c r="AX1986" i="3"/>
  <c r="AW1986" i="3"/>
  <c r="AV1986" i="3"/>
  <c r="AZ1985" i="3"/>
  <c r="AY1985" i="3"/>
  <c r="AX1985" i="3"/>
  <c r="AW1985" i="3"/>
  <c r="AV1985" i="3"/>
  <c r="AZ1984" i="3"/>
  <c r="AY1984" i="3"/>
  <c r="AX1984" i="3"/>
  <c r="AW1984" i="3"/>
  <c r="AV1984" i="3"/>
  <c r="AZ1983" i="3"/>
  <c r="AY1983" i="3"/>
  <c r="AX1983" i="3"/>
  <c r="AW1983" i="3"/>
  <c r="AV1983" i="3"/>
  <c r="AZ1982" i="3"/>
  <c r="AY1982" i="3"/>
  <c r="AX1982" i="3"/>
  <c r="AW1982" i="3"/>
  <c r="AV1982" i="3"/>
  <c r="AZ1981" i="3"/>
  <c r="AY1981" i="3"/>
  <c r="AX1981" i="3"/>
  <c r="AW1981" i="3"/>
  <c r="AV1981" i="3"/>
  <c r="AZ1980" i="3"/>
  <c r="AY1980" i="3"/>
  <c r="AX1980" i="3"/>
  <c r="AW1980" i="3"/>
  <c r="AV1980" i="3"/>
  <c r="AZ1979" i="3"/>
  <c r="AY1979" i="3"/>
  <c r="AX1979" i="3"/>
  <c r="AW1979" i="3"/>
  <c r="AV1979" i="3"/>
  <c r="AZ1978" i="3"/>
  <c r="AY1978" i="3"/>
  <c r="AX1978" i="3"/>
  <c r="AW1978" i="3"/>
  <c r="AV1978" i="3"/>
  <c r="AZ1977" i="3"/>
  <c r="AY1977" i="3"/>
  <c r="AX1977" i="3"/>
  <c r="AW1977" i="3"/>
  <c r="AV1977" i="3"/>
  <c r="AZ1976" i="3"/>
  <c r="AY1976" i="3"/>
  <c r="AX1976" i="3"/>
  <c r="AW1976" i="3"/>
  <c r="AV1976" i="3"/>
  <c r="AZ1975" i="3"/>
  <c r="AY1975" i="3"/>
  <c r="AX1975" i="3"/>
  <c r="AW1975" i="3"/>
  <c r="AV1975" i="3"/>
  <c r="AZ1974" i="3"/>
  <c r="AY1974" i="3"/>
  <c r="AX1974" i="3"/>
  <c r="AW1974" i="3"/>
  <c r="AV1974" i="3"/>
  <c r="AZ1973" i="3"/>
  <c r="AY1973" i="3"/>
  <c r="AX1973" i="3"/>
  <c r="AW1973" i="3"/>
  <c r="AV1973" i="3"/>
  <c r="AZ1972" i="3"/>
  <c r="AY1972" i="3"/>
  <c r="AX1972" i="3"/>
  <c r="AW1972" i="3"/>
  <c r="AV1972" i="3"/>
  <c r="AZ1971" i="3"/>
  <c r="AY1971" i="3"/>
  <c r="AX1971" i="3"/>
  <c r="AW1971" i="3"/>
  <c r="AV1971" i="3"/>
  <c r="AZ1970" i="3"/>
  <c r="AY1970" i="3"/>
  <c r="AX1970" i="3"/>
  <c r="AW1970" i="3"/>
  <c r="AV1970" i="3"/>
  <c r="AZ1969" i="3"/>
  <c r="AY1969" i="3"/>
  <c r="AX1969" i="3"/>
  <c r="AW1969" i="3"/>
  <c r="AV1969" i="3"/>
  <c r="AZ1968" i="3"/>
  <c r="AY1968" i="3"/>
  <c r="AX1968" i="3"/>
  <c r="AW1968" i="3"/>
  <c r="AV1968" i="3"/>
  <c r="AZ1967" i="3"/>
  <c r="AY1967" i="3"/>
  <c r="AX1967" i="3"/>
  <c r="AW1967" i="3"/>
  <c r="AV1967" i="3"/>
  <c r="AZ1966" i="3"/>
  <c r="AY1966" i="3"/>
  <c r="AX1966" i="3"/>
  <c r="AW1966" i="3"/>
  <c r="AV1966" i="3"/>
  <c r="AZ1965" i="3"/>
  <c r="AY1965" i="3"/>
  <c r="AX1965" i="3"/>
  <c r="AW1965" i="3"/>
  <c r="AV1965" i="3"/>
  <c r="AZ1964" i="3"/>
  <c r="AY1964" i="3"/>
  <c r="AX1964" i="3"/>
  <c r="AW1964" i="3"/>
  <c r="AV1964" i="3"/>
  <c r="AZ1963" i="3"/>
  <c r="AY1963" i="3"/>
  <c r="AX1963" i="3"/>
  <c r="AW1963" i="3"/>
  <c r="AV1963" i="3"/>
  <c r="AZ1962" i="3"/>
  <c r="AY1962" i="3"/>
  <c r="AX1962" i="3"/>
  <c r="AW1962" i="3"/>
  <c r="AV1962" i="3"/>
  <c r="AZ1961" i="3"/>
  <c r="AY1961" i="3"/>
  <c r="AX1961" i="3"/>
  <c r="AW1961" i="3"/>
  <c r="AV1961" i="3"/>
  <c r="AZ1960" i="3"/>
  <c r="AY1960" i="3"/>
  <c r="AX1960" i="3"/>
  <c r="AW1960" i="3"/>
  <c r="AV1960" i="3"/>
  <c r="AZ1959" i="3"/>
  <c r="AY1959" i="3"/>
  <c r="AX1959" i="3"/>
  <c r="AW1959" i="3"/>
  <c r="AV1959" i="3"/>
  <c r="AZ1958" i="3"/>
  <c r="AY1958" i="3"/>
  <c r="AX1958" i="3"/>
  <c r="AW1958" i="3"/>
  <c r="AV1958" i="3"/>
  <c r="AZ1957" i="3"/>
  <c r="AY1957" i="3"/>
  <c r="AX1957" i="3"/>
  <c r="AW1957" i="3"/>
  <c r="AV1957" i="3"/>
  <c r="AZ1956" i="3"/>
  <c r="AY1956" i="3"/>
  <c r="AX1956" i="3"/>
  <c r="AW1956" i="3"/>
  <c r="AV1956" i="3"/>
  <c r="AZ1955" i="3"/>
  <c r="AY1955" i="3"/>
  <c r="AX1955" i="3"/>
  <c r="AW1955" i="3"/>
  <c r="AV1955" i="3"/>
  <c r="AZ1954" i="3"/>
  <c r="AY1954" i="3"/>
  <c r="AX1954" i="3"/>
  <c r="AW1954" i="3"/>
  <c r="AV1954" i="3"/>
  <c r="AZ1953" i="3"/>
  <c r="AY1953" i="3"/>
  <c r="AX1953" i="3"/>
  <c r="AW1953" i="3"/>
  <c r="AV1953" i="3"/>
  <c r="AZ1952" i="3"/>
  <c r="AY1952" i="3"/>
  <c r="AX1952" i="3"/>
  <c r="AW1952" i="3"/>
  <c r="AV1952" i="3"/>
  <c r="AZ1951" i="3"/>
  <c r="AY1951" i="3"/>
  <c r="AX1951" i="3"/>
  <c r="AW1951" i="3"/>
  <c r="AV1951" i="3"/>
  <c r="AZ1950" i="3"/>
  <c r="AY1950" i="3"/>
  <c r="AX1950" i="3"/>
  <c r="AW1950" i="3"/>
  <c r="AV1950" i="3"/>
  <c r="AZ1949" i="3"/>
  <c r="AY1949" i="3"/>
  <c r="AX1949" i="3"/>
  <c r="AW1949" i="3"/>
  <c r="AV1949" i="3"/>
  <c r="AZ1948" i="3"/>
  <c r="AY1948" i="3"/>
  <c r="AX1948" i="3"/>
  <c r="AW1948" i="3"/>
  <c r="AV1948" i="3"/>
  <c r="AZ1947" i="3"/>
  <c r="AY1947" i="3"/>
  <c r="AX1947" i="3"/>
  <c r="AW1947" i="3"/>
  <c r="AV1947" i="3"/>
  <c r="AZ1946" i="3"/>
  <c r="AY1946" i="3"/>
  <c r="AX1946" i="3"/>
  <c r="AW1946" i="3"/>
  <c r="AV1946" i="3"/>
  <c r="AZ1945" i="3"/>
  <c r="AY1945" i="3"/>
  <c r="AX1945" i="3"/>
  <c r="AW1945" i="3"/>
  <c r="AV1945" i="3"/>
  <c r="AZ1944" i="3"/>
  <c r="AY1944" i="3"/>
  <c r="AX1944" i="3"/>
  <c r="AW1944" i="3"/>
  <c r="AV1944" i="3"/>
  <c r="AZ1943" i="3"/>
  <c r="AY1943" i="3"/>
  <c r="AX1943" i="3"/>
  <c r="AW1943" i="3"/>
  <c r="AV1943" i="3"/>
  <c r="AZ1942" i="3"/>
  <c r="AY1942" i="3"/>
  <c r="AX1942" i="3"/>
  <c r="AW1942" i="3"/>
  <c r="AV1942" i="3"/>
  <c r="AZ1941" i="3"/>
  <c r="AY1941" i="3"/>
  <c r="AX1941" i="3"/>
  <c r="AW1941" i="3"/>
  <c r="AV1941" i="3"/>
  <c r="AZ1940" i="3"/>
  <c r="AY1940" i="3"/>
  <c r="AX1940" i="3"/>
  <c r="AW1940" i="3"/>
  <c r="AV1940" i="3"/>
  <c r="AZ1939" i="3"/>
  <c r="AY1939" i="3"/>
  <c r="AX1939" i="3"/>
  <c r="AW1939" i="3"/>
  <c r="AV1939" i="3"/>
  <c r="AZ1938" i="3"/>
  <c r="AY1938" i="3"/>
  <c r="AX1938" i="3"/>
  <c r="AW1938" i="3"/>
  <c r="AV1938" i="3"/>
  <c r="AZ1937" i="3"/>
  <c r="AY1937" i="3"/>
  <c r="AX1937" i="3"/>
  <c r="AW1937" i="3"/>
  <c r="AV1937" i="3"/>
  <c r="AZ1936" i="3"/>
  <c r="AY1936" i="3"/>
  <c r="AX1936" i="3"/>
  <c r="AW1936" i="3"/>
  <c r="AV1936" i="3"/>
  <c r="AZ1935" i="3"/>
  <c r="AY1935" i="3"/>
  <c r="AX1935" i="3"/>
  <c r="AW1935" i="3"/>
  <c r="AV1935" i="3"/>
  <c r="AZ1934" i="3"/>
  <c r="AY1934" i="3"/>
  <c r="AX1934" i="3"/>
  <c r="AW1934" i="3"/>
  <c r="AV1934" i="3"/>
  <c r="AZ1933" i="3"/>
  <c r="AY1933" i="3"/>
  <c r="AX1933" i="3"/>
  <c r="AW1933" i="3"/>
  <c r="AV1933" i="3"/>
  <c r="AZ1932" i="3"/>
  <c r="AY1932" i="3"/>
  <c r="AX1932" i="3"/>
  <c r="AW1932" i="3"/>
  <c r="AV1932" i="3"/>
  <c r="AZ1931" i="3"/>
  <c r="AY1931" i="3"/>
  <c r="AX1931" i="3"/>
  <c r="AW1931" i="3"/>
  <c r="AV1931" i="3"/>
  <c r="AZ1930" i="3"/>
  <c r="AY1930" i="3"/>
  <c r="AX1930" i="3"/>
  <c r="AW1930" i="3"/>
  <c r="AV1930" i="3"/>
  <c r="AZ1929" i="3"/>
  <c r="AY1929" i="3"/>
  <c r="AX1929" i="3"/>
  <c r="AW1929" i="3"/>
  <c r="AV1929" i="3"/>
  <c r="AZ1928" i="3"/>
  <c r="AY1928" i="3"/>
  <c r="AX1928" i="3"/>
  <c r="AW1928" i="3"/>
  <c r="AV1928" i="3"/>
  <c r="AZ1927" i="3"/>
  <c r="AY1927" i="3"/>
  <c r="AX1927" i="3"/>
  <c r="AW1927" i="3"/>
  <c r="AV1927" i="3"/>
  <c r="AZ1926" i="3"/>
  <c r="AY1926" i="3"/>
  <c r="AX1926" i="3"/>
  <c r="AW1926" i="3"/>
  <c r="AV1926" i="3"/>
  <c r="AZ1925" i="3"/>
  <c r="AY1925" i="3"/>
  <c r="AX1925" i="3"/>
  <c r="AW1925" i="3"/>
  <c r="AV1925" i="3"/>
  <c r="AZ1924" i="3"/>
  <c r="AY1924" i="3"/>
  <c r="AX1924" i="3"/>
  <c r="AW1924" i="3"/>
  <c r="AV1924" i="3"/>
  <c r="AZ1923" i="3"/>
  <c r="AY1923" i="3"/>
  <c r="AX1923" i="3"/>
  <c r="AW1923" i="3"/>
  <c r="AV1923" i="3"/>
  <c r="AZ1922" i="3"/>
  <c r="AY1922" i="3"/>
  <c r="AX1922" i="3"/>
  <c r="AW1922" i="3"/>
  <c r="AV1922" i="3"/>
  <c r="AZ1921" i="3"/>
  <c r="AY1921" i="3"/>
  <c r="AX1921" i="3"/>
  <c r="AW1921" i="3"/>
  <c r="AV1921" i="3"/>
  <c r="AZ1920" i="3"/>
  <c r="AY1920" i="3"/>
  <c r="AX1920" i="3"/>
  <c r="AW1920" i="3"/>
  <c r="AV1920" i="3"/>
  <c r="AZ1919" i="3"/>
  <c r="AY1919" i="3"/>
  <c r="AX1919" i="3"/>
  <c r="AW1919" i="3"/>
  <c r="AV1919" i="3"/>
  <c r="AZ1918" i="3"/>
  <c r="AY1918" i="3"/>
  <c r="AX1918" i="3"/>
  <c r="AW1918" i="3"/>
  <c r="AV1918" i="3"/>
  <c r="AZ1917" i="3"/>
  <c r="AY1917" i="3"/>
  <c r="AX1917" i="3"/>
  <c r="AW1917" i="3"/>
  <c r="AV1917" i="3"/>
  <c r="AZ1916" i="3"/>
  <c r="AY1916" i="3"/>
  <c r="AX1916" i="3"/>
  <c r="AW1916" i="3"/>
  <c r="AV1916" i="3"/>
  <c r="AZ1915" i="3"/>
  <c r="AY1915" i="3"/>
  <c r="AX1915" i="3"/>
  <c r="AW1915" i="3"/>
  <c r="AV1915" i="3"/>
  <c r="AZ1914" i="3"/>
  <c r="AY1914" i="3"/>
  <c r="AX1914" i="3"/>
  <c r="AW1914" i="3"/>
  <c r="AV1914" i="3"/>
  <c r="AZ1913" i="3"/>
  <c r="AY1913" i="3"/>
  <c r="AX1913" i="3"/>
  <c r="AW1913" i="3"/>
  <c r="AV1913" i="3"/>
  <c r="AZ1912" i="3"/>
  <c r="AY1912" i="3"/>
  <c r="AX1912" i="3"/>
  <c r="AW1912" i="3"/>
  <c r="AV1912" i="3"/>
  <c r="AZ1911" i="3"/>
  <c r="AY1911" i="3"/>
  <c r="AX1911" i="3"/>
  <c r="AW1911" i="3"/>
  <c r="AV1911" i="3"/>
  <c r="AZ1910" i="3"/>
  <c r="AY1910" i="3"/>
  <c r="AX1910" i="3"/>
  <c r="AW1910" i="3"/>
  <c r="AV1910" i="3"/>
  <c r="AZ1909" i="3"/>
  <c r="AY1909" i="3"/>
  <c r="AX1909" i="3"/>
  <c r="AW1909" i="3"/>
  <c r="AV1909" i="3"/>
  <c r="AZ1908" i="3"/>
  <c r="AY1908" i="3"/>
  <c r="AX1908" i="3"/>
  <c r="AW1908" i="3"/>
  <c r="AV1908" i="3"/>
  <c r="AZ1907" i="3"/>
  <c r="AY1907" i="3"/>
  <c r="AX1907" i="3"/>
  <c r="AW1907" i="3"/>
  <c r="AV1907" i="3"/>
  <c r="AZ1906" i="3"/>
  <c r="AY1906" i="3"/>
  <c r="AX1906" i="3"/>
  <c r="AW1906" i="3"/>
  <c r="AV1906" i="3"/>
  <c r="AZ1905" i="3"/>
  <c r="AY1905" i="3"/>
  <c r="AX1905" i="3"/>
  <c r="AW1905" i="3"/>
  <c r="AV1905" i="3"/>
  <c r="AZ1904" i="3"/>
  <c r="AY1904" i="3"/>
  <c r="AX1904" i="3"/>
  <c r="AW1904" i="3"/>
  <c r="AV1904" i="3"/>
  <c r="AZ1903" i="3"/>
  <c r="AY1903" i="3"/>
  <c r="AX1903" i="3"/>
  <c r="AW1903" i="3"/>
  <c r="AV1903" i="3"/>
  <c r="AZ1902" i="3"/>
  <c r="AY1902" i="3"/>
  <c r="AX1902" i="3"/>
  <c r="AW1902" i="3"/>
  <c r="AV1902" i="3"/>
  <c r="AZ1901" i="3"/>
  <c r="AY1901" i="3"/>
  <c r="AX1901" i="3"/>
  <c r="AW1901" i="3"/>
  <c r="AV1901" i="3"/>
  <c r="AZ1900" i="3"/>
  <c r="AY1900" i="3"/>
  <c r="AX1900" i="3"/>
  <c r="AW1900" i="3"/>
  <c r="AV1900" i="3"/>
  <c r="AZ1899" i="3"/>
  <c r="AY1899" i="3"/>
  <c r="AX1899" i="3"/>
  <c r="AW1899" i="3"/>
  <c r="AV1899" i="3"/>
  <c r="AZ1898" i="3"/>
  <c r="AY1898" i="3"/>
  <c r="AX1898" i="3"/>
  <c r="AW1898" i="3"/>
  <c r="AV1898" i="3"/>
  <c r="AZ1897" i="3"/>
  <c r="AY1897" i="3"/>
  <c r="AX1897" i="3"/>
  <c r="AW1897" i="3"/>
  <c r="AV1897" i="3"/>
  <c r="AZ1896" i="3"/>
  <c r="AY1896" i="3"/>
  <c r="AX1896" i="3"/>
  <c r="AW1896" i="3"/>
  <c r="AV1896" i="3"/>
  <c r="AZ1895" i="3"/>
  <c r="AY1895" i="3"/>
  <c r="AX1895" i="3"/>
  <c r="AW1895" i="3"/>
  <c r="AV1895" i="3"/>
  <c r="AZ1894" i="3"/>
  <c r="AY1894" i="3"/>
  <c r="AX1894" i="3"/>
  <c r="AW1894" i="3"/>
  <c r="AV1894" i="3"/>
  <c r="AZ1893" i="3"/>
  <c r="AY1893" i="3"/>
  <c r="AX1893" i="3"/>
  <c r="AW1893" i="3"/>
  <c r="AV1893" i="3"/>
  <c r="AZ1892" i="3"/>
  <c r="AY1892" i="3"/>
  <c r="AX1892" i="3"/>
  <c r="AW1892" i="3"/>
  <c r="AV1892" i="3"/>
  <c r="AZ1891" i="3"/>
  <c r="AY1891" i="3"/>
  <c r="AX1891" i="3"/>
  <c r="AW1891" i="3"/>
  <c r="AV1891" i="3"/>
  <c r="AZ1890" i="3"/>
  <c r="AY1890" i="3"/>
  <c r="AX1890" i="3"/>
  <c r="AW1890" i="3"/>
  <c r="AV1890" i="3"/>
  <c r="AZ1889" i="3"/>
  <c r="AY1889" i="3"/>
  <c r="AX1889" i="3"/>
  <c r="AW1889" i="3"/>
  <c r="AV1889" i="3"/>
  <c r="AZ1888" i="3"/>
  <c r="AY1888" i="3"/>
  <c r="AX1888" i="3"/>
  <c r="AW1888" i="3"/>
  <c r="AV1888" i="3"/>
  <c r="AZ1887" i="3"/>
  <c r="AY1887" i="3"/>
  <c r="AX1887" i="3"/>
  <c r="AW1887" i="3"/>
  <c r="AV1887" i="3"/>
  <c r="AZ1886" i="3"/>
  <c r="AY1886" i="3"/>
  <c r="AX1886" i="3"/>
  <c r="AW1886" i="3"/>
  <c r="AV1886" i="3"/>
  <c r="AZ1885" i="3"/>
  <c r="AY1885" i="3"/>
  <c r="AX1885" i="3"/>
  <c r="AW1885" i="3"/>
  <c r="AV1885" i="3"/>
  <c r="AZ1884" i="3"/>
  <c r="AY1884" i="3"/>
  <c r="AX1884" i="3"/>
  <c r="AW1884" i="3"/>
  <c r="AV1884" i="3"/>
  <c r="AZ1883" i="3"/>
  <c r="AY1883" i="3"/>
  <c r="AX1883" i="3"/>
  <c r="AW1883" i="3"/>
  <c r="AV1883" i="3"/>
  <c r="AZ1882" i="3"/>
  <c r="AY1882" i="3"/>
  <c r="AX1882" i="3"/>
  <c r="AW1882" i="3"/>
  <c r="AV1882" i="3"/>
  <c r="AZ1881" i="3"/>
  <c r="AY1881" i="3"/>
  <c r="AX1881" i="3"/>
  <c r="AW1881" i="3"/>
  <c r="AV1881" i="3"/>
  <c r="AZ1880" i="3"/>
  <c r="AY1880" i="3"/>
  <c r="AX1880" i="3"/>
  <c r="AW1880" i="3"/>
  <c r="AV1880" i="3"/>
  <c r="AZ1879" i="3"/>
  <c r="AY1879" i="3"/>
  <c r="AX1879" i="3"/>
  <c r="AW1879" i="3"/>
  <c r="AV1879" i="3"/>
  <c r="AZ1878" i="3"/>
  <c r="AY1878" i="3"/>
  <c r="AX1878" i="3"/>
  <c r="AW1878" i="3"/>
  <c r="AV1878" i="3"/>
  <c r="AZ1877" i="3"/>
  <c r="AY1877" i="3"/>
  <c r="AX1877" i="3"/>
  <c r="AW1877" i="3"/>
  <c r="AV1877" i="3"/>
  <c r="AZ1876" i="3"/>
  <c r="AY1876" i="3"/>
  <c r="AX1876" i="3"/>
  <c r="AW1876" i="3"/>
  <c r="AV1876" i="3"/>
  <c r="AZ1875" i="3"/>
  <c r="AY1875" i="3"/>
  <c r="AX1875" i="3"/>
  <c r="AW1875" i="3"/>
  <c r="AV1875" i="3"/>
  <c r="AZ1874" i="3"/>
  <c r="AY1874" i="3"/>
  <c r="AX1874" i="3"/>
  <c r="AW1874" i="3"/>
  <c r="AV1874" i="3"/>
  <c r="AZ1873" i="3"/>
  <c r="AY1873" i="3"/>
  <c r="AX1873" i="3"/>
  <c r="AW1873" i="3"/>
  <c r="AV1873" i="3"/>
  <c r="AZ1872" i="3"/>
  <c r="AY1872" i="3"/>
  <c r="AX1872" i="3"/>
  <c r="AW1872" i="3"/>
  <c r="AV1872" i="3"/>
  <c r="AZ1871" i="3"/>
  <c r="AY1871" i="3"/>
  <c r="AX1871" i="3"/>
  <c r="AW1871" i="3"/>
  <c r="AV1871" i="3"/>
  <c r="AZ1870" i="3"/>
  <c r="AY1870" i="3"/>
  <c r="AX1870" i="3"/>
  <c r="AW1870" i="3"/>
  <c r="AV1870" i="3"/>
  <c r="AZ1869" i="3"/>
  <c r="AY1869" i="3"/>
  <c r="AX1869" i="3"/>
  <c r="AW1869" i="3"/>
  <c r="AV1869" i="3"/>
  <c r="AZ1868" i="3"/>
  <c r="AY1868" i="3"/>
  <c r="AX1868" i="3"/>
  <c r="AW1868" i="3"/>
  <c r="AV1868" i="3"/>
  <c r="AZ1867" i="3"/>
  <c r="AY1867" i="3"/>
  <c r="AX1867" i="3"/>
  <c r="AW1867" i="3"/>
  <c r="AV1867" i="3"/>
  <c r="AZ1866" i="3"/>
  <c r="AY1866" i="3"/>
  <c r="AX1866" i="3"/>
  <c r="AW1866" i="3"/>
  <c r="AV1866" i="3"/>
  <c r="AZ1865" i="3"/>
  <c r="AY1865" i="3"/>
  <c r="AX1865" i="3"/>
  <c r="AW1865" i="3"/>
  <c r="AV1865" i="3"/>
  <c r="AZ1864" i="3"/>
  <c r="AY1864" i="3"/>
  <c r="AX1864" i="3"/>
  <c r="AW1864" i="3"/>
  <c r="AV1864" i="3"/>
  <c r="AZ1863" i="3"/>
  <c r="AY1863" i="3"/>
  <c r="AX1863" i="3"/>
  <c r="AW1863" i="3"/>
  <c r="AV1863" i="3"/>
  <c r="AZ1862" i="3"/>
  <c r="AY1862" i="3"/>
  <c r="AX1862" i="3"/>
  <c r="AW1862" i="3"/>
  <c r="AV1862" i="3"/>
  <c r="AZ1861" i="3"/>
  <c r="AY1861" i="3"/>
  <c r="AX1861" i="3"/>
  <c r="AW1861" i="3"/>
  <c r="AV1861" i="3"/>
  <c r="AZ1860" i="3"/>
  <c r="AY1860" i="3"/>
  <c r="AX1860" i="3"/>
  <c r="AW1860" i="3"/>
  <c r="AV1860" i="3"/>
  <c r="AZ1859" i="3"/>
  <c r="AY1859" i="3"/>
  <c r="AX1859" i="3"/>
  <c r="AW1859" i="3"/>
  <c r="AV1859" i="3"/>
  <c r="AZ1858" i="3"/>
  <c r="AY1858" i="3"/>
  <c r="AX1858" i="3"/>
  <c r="AW1858" i="3"/>
  <c r="AV1858" i="3"/>
  <c r="AZ1857" i="3"/>
  <c r="AY1857" i="3"/>
  <c r="AX1857" i="3"/>
  <c r="AW1857" i="3"/>
  <c r="AV1857" i="3"/>
  <c r="AZ1856" i="3"/>
  <c r="AY1856" i="3"/>
  <c r="AX1856" i="3"/>
  <c r="AW1856" i="3"/>
  <c r="AV1856" i="3"/>
  <c r="AZ1855" i="3"/>
  <c r="AY1855" i="3"/>
  <c r="AX1855" i="3"/>
  <c r="AW1855" i="3"/>
  <c r="AV1855" i="3"/>
  <c r="AZ1854" i="3"/>
  <c r="AY1854" i="3"/>
  <c r="AX1854" i="3"/>
  <c r="AW1854" i="3"/>
  <c r="AV1854" i="3"/>
  <c r="AZ1853" i="3"/>
  <c r="AY1853" i="3"/>
  <c r="AX1853" i="3"/>
  <c r="AW1853" i="3"/>
  <c r="AV1853" i="3"/>
  <c r="AZ1852" i="3"/>
  <c r="AY1852" i="3"/>
  <c r="AX1852" i="3"/>
  <c r="AW1852" i="3"/>
  <c r="AV1852" i="3"/>
  <c r="AZ1851" i="3"/>
  <c r="AY1851" i="3"/>
  <c r="AX1851" i="3"/>
  <c r="AW1851" i="3"/>
  <c r="AV1851" i="3"/>
  <c r="AZ1850" i="3"/>
  <c r="AY1850" i="3"/>
  <c r="AX1850" i="3"/>
  <c r="AW1850" i="3"/>
  <c r="AV1850" i="3"/>
  <c r="AZ1849" i="3"/>
  <c r="AY1849" i="3"/>
  <c r="AX1849" i="3"/>
  <c r="AW1849" i="3"/>
  <c r="AV1849" i="3"/>
  <c r="AZ1848" i="3"/>
  <c r="AY1848" i="3"/>
  <c r="AX1848" i="3"/>
  <c r="AW1848" i="3"/>
  <c r="AV1848" i="3"/>
  <c r="AZ1847" i="3"/>
  <c r="AY1847" i="3"/>
  <c r="AX1847" i="3"/>
  <c r="AW1847" i="3"/>
  <c r="AV1847" i="3"/>
  <c r="AZ1846" i="3"/>
  <c r="AY1846" i="3"/>
  <c r="AX1846" i="3"/>
  <c r="AW1846" i="3"/>
  <c r="AV1846" i="3"/>
  <c r="AZ1845" i="3"/>
  <c r="AY1845" i="3"/>
  <c r="AX1845" i="3"/>
  <c r="AW1845" i="3"/>
  <c r="AV1845" i="3"/>
  <c r="AZ1844" i="3"/>
  <c r="AY1844" i="3"/>
  <c r="AX1844" i="3"/>
  <c r="AW1844" i="3"/>
  <c r="AV1844" i="3"/>
  <c r="AZ1843" i="3"/>
  <c r="AY1843" i="3"/>
  <c r="AX1843" i="3"/>
  <c r="AW1843" i="3"/>
  <c r="AV1843" i="3"/>
  <c r="AZ1842" i="3"/>
  <c r="AY1842" i="3"/>
  <c r="AX1842" i="3"/>
  <c r="AW1842" i="3"/>
  <c r="AV1842" i="3"/>
  <c r="AZ1841" i="3"/>
  <c r="AY1841" i="3"/>
  <c r="AX1841" i="3"/>
  <c r="AW1841" i="3"/>
  <c r="AV1841" i="3"/>
  <c r="AZ1840" i="3"/>
  <c r="AY1840" i="3"/>
  <c r="AX1840" i="3"/>
  <c r="AW1840" i="3"/>
  <c r="AV1840" i="3"/>
  <c r="AZ1839" i="3"/>
  <c r="AY1839" i="3"/>
  <c r="AX1839" i="3"/>
  <c r="AW1839" i="3"/>
  <c r="AV1839" i="3"/>
  <c r="AZ1838" i="3"/>
  <c r="AY1838" i="3"/>
  <c r="AX1838" i="3"/>
  <c r="AW1838" i="3"/>
  <c r="AV1838" i="3"/>
  <c r="AZ1837" i="3"/>
  <c r="AY1837" i="3"/>
  <c r="AX1837" i="3"/>
  <c r="AW1837" i="3"/>
  <c r="AV1837" i="3"/>
  <c r="AZ1836" i="3"/>
  <c r="AY1836" i="3"/>
  <c r="AX1836" i="3"/>
  <c r="AW1836" i="3"/>
  <c r="AV1836" i="3"/>
  <c r="AZ1835" i="3"/>
  <c r="AY1835" i="3"/>
  <c r="AX1835" i="3"/>
  <c r="AW1835" i="3"/>
  <c r="AV1835" i="3"/>
  <c r="AZ1834" i="3"/>
  <c r="AY1834" i="3"/>
  <c r="AX1834" i="3"/>
  <c r="AW1834" i="3"/>
  <c r="AV1834" i="3"/>
  <c r="AZ1833" i="3"/>
  <c r="AY1833" i="3"/>
  <c r="AX1833" i="3"/>
  <c r="AW1833" i="3"/>
  <c r="AV1833" i="3"/>
  <c r="AZ1832" i="3"/>
  <c r="AY1832" i="3"/>
  <c r="AX1832" i="3"/>
  <c r="AW1832" i="3"/>
  <c r="AV1832" i="3"/>
  <c r="AZ1831" i="3"/>
  <c r="AY1831" i="3"/>
  <c r="AX1831" i="3"/>
  <c r="AW1831" i="3"/>
  <c r="AV1831" i="3"/>
  <c r="AZ1830" i="3"/>
  <c r="AY1830" i="3"/>
  <c r="AX1830" i="3"/>
  <c r="AW1830" i="3"/>
  <c r="AV1830" i="3"/>
  <c r="AZ1829" i="3"/>
  <c r="AY1829" i="3"/>
  <c r="AX1829" i="3"/>
  <c r="AW1829" i="3"/>
  <c r="AV1829" i="3"/>
  <c r="AZ1828" i="3"/>
  <c r="AY1828" i="3"/>
  <c r="AX1828" i="3"/>
  <c r="AW1828" i="3"/>
  <c r="AV1828" i="3"/>
  <c r="AZ1827" i="3"/>
  <c r="AY1827" i="3"/>
  <c r="AX1827" i="3"/>
  <c r="AW1827" i="3"/>
  <c r="AV1827" i="3"/>
  <c r="AZ1826" i="3"/>
  <c r="AY1826" i="3"/>
  <c r="AX1826" i="3"/>
  <c r="AW1826" i="3"/>
  <c r="AV1826" i="3"/>
  <c r="AZ1825" i="3"/>
  <c r="AY1825" i="3"/>
  <c r="AX1825" i="3"/>
  <c r="AW1825" i="3"/>
  <c r="AV1825" i="3"/>
  <c r="AZ1824" i="3"/>
  <c r="AY1824" i="3"/>
  <c r="AX1824" i="3"/>
  <c r="AW1824" i="3"/>
  <c r="AV1824" i="3"/>
  <c r="AZ1823" i="3"/>
  <c r="AY1823" i="3"/>
  <c r="AX1823" i="3"/>
  <c r="AW1823" i="3"/>
  <c r="AV1823" i="3"/>
  <c r="AZ1822" i="3"/>
  <c r="AY1822" i="3"/>
  <c r="AX1822" i="3"/>
  <c r="AW1822" i="3"/>
  <c r="AV1822" i="3"/>
  <c r="AZ1821" i="3"/>
  <c r="AY1821" i="3"/>
  <c r="AX1821" i="3"/>
  <c r="AW1821" i="3"/>
  <c r="AV1821" i="3"/>
  <c r="AZ1820" i="3"/>
  <c r="AY1820" i="3"/>
  <c r="AX1820" i="3"/>
  <c r="AW1820" i="3"/>
  <c r="AV1820" i="3"/>
  <c r="AZ1819" i="3"/>
  <c r="AY1819" i="3"/>
  <c r="AX1819" i="3"/>
  <c r="AW1819" i="3"/>
  <c r="AV1819" i="3"/>
  <c r="AZ1818" i="3"/>
  <c r="AY1818" i="3"/>
  <c r="AX1818" i="3"/>
  <c r="AW1818" i="3"/>
  <c r="AV1818" i="3"/>
  <c r="AZ1817" i="3"/>
  <c r="AY1817" i="3"/>
  <c r="AX1817" i="3"/>
  <c r="AW1817" i="3"/>
  <c r="AV1817" i="3"/>
  <c r="AZ1816" i="3"/>
  <c r="AY1816" i="3"/>
  <c r="AX1816" i="3"/>
  <c r="AW1816" i="3"/>
  <c r="AV1816" i="3"/>
  <c r="AZ1815" i="3"/>
  <c r="AY1815" i="3"/>
  <c r="AX1815" i="3"/>
  <c r="AW1815" i="3"/>
  <c r="AV1815" i="3"/>
  <c r="AZ1814" i="3"/>
  <c r="AY1814" i="3"/>
  <c r="AX1814" i="3"/>
  <c r="AW1814" i="3"/>
  <c r="AV1814" i="3"/>
  <c r="AZ1813" i="3"/>
  <c r="AY1813" i="3"/>
  <c r="AX1813" i="3"/>
  <c r="AW1813" i="3"/>
  <c r="AV1813" i="3"/>
  <c r="AZ1812" i="3"/>
  <c r="AY1812" i="3"/>
  <c r="AX1812" i="3"/>
  <c r="AW1812" i="3"/>
  <c r="AV1812" i="3"/>
  <c r="AZ1811" i="3"/>
  <c r="AY1811" i="3"/>
  <c r="AX1811" i="3"/>
  <c r="AW1811" i="3"/>
  <c r="AV1811" i="3"/>
  <c r="AZ1810" i="3"/>
  <c r="AY1810" i="3"/>
  <c r="AX1810" i="3"/>
  <c r="AW1810" i="3"/>
  <c r="AV1810" i="3"/>
  <c r="AZ1809" i="3"/>
  <c r="AY1809" i="3"/>
  <c r="AX1809" i="3"/>
  <c r="AW1809" i="3"/>
  <c r="AV1809" i="3"/>
  <c r="AZ1808" i="3"/>
  <c r="AY1808" i="3"/>
  <c r="AX1808" i="3"/>
  <c r="AW1808" i="3"/>
  <c r="AV1808" i="3"/>
  <c r="AZ1807" i="3"/>
  <c r="AY1807" i="3"/>
  <c r="AX1807" i="3"/>
  <c r="AW1807" i="3"/>
  <c r="AV1807" i="3"/>
  <c r="AZ1806" i="3"/>
  <c r="AY1806" i="3"/>
  <c r="AX1806" i="3"/>
  <c r="AW1806" i="3"/>
  <c r="AV1806" i="3"/>
  <c r="AZ1805" i="3"/>
  <c r="AY1805" i="3"/>
  <c r="AX1805" i="3"/>
  <c r="AW1805" i="3"/>
  <c r="AV1805" i="3"/>
  <c r="AZ1804" i="3"/>
  <c r="AY1804" i="3"/>
  <c r="AX1804" i="3"/>
  <c r="AW1804" i="3"/>
  <c r="AV1804" i="3"/>
  <c r="AZ1803" i="3"/>
  <c r="AY1803" i="3"/>
  <c r="AX1803" i="3"/>
  <c r="AW1803" i="3"/>
  <c r="AV1803" i="3"/>
  <c r="AZ1802" i="3"/>
  <c r="AY1802" i="3"/>
  <c r="AX1802" i="3"/>
  <c r="AW1802" i="3"/>
  <c r="AV1802" i="3"/>
  <c r="AZ1801" i="3"/>
  <c r="AY1801" i="3"/>
  <c r="AX1801" i="3"/>
  <c r="AW1801" i="3"/>
  <c r="AV1801" i="3"/>
  <c r="AZ1800" i="3"/>
  <c r="AY1800" i="3"/>
  <c r="AX1800" i="3"/>
  <c r="AW1800" i="3"/>
  <c r="AV1800" i="3"/>
  <c r="AZ1799" i="3"/>
  <c r="AY1799" i="3"/>
  <c r="AX1799" i="3"/>
  <c r="AW1799" i="3"/>
  <c r="AV1799" i="3"/>
  <c r="AZ1798" i="3"/>
  <c r="AY1798" i="3"/>
  <c r="AX1798" i="3"/>
  <c r="AW1798" i="3"/>
  <c r="AV1798" i="3"/>
  <c r="AZ1797" i="3"/>
  <c r="AY1797" i="3"/>
  <c r="AX1797" i="3"/>
  <c r="AW1797" i="3"/>
  <c r="AV1797" i="3"/>
  <c r="AZ1796" i="3"/>
  <c r="AY1796" i="3"/>
  <c r="AX1796" i="3"/>
  <c r="AW1796" i="3"/>
  <c r="AV1796" i="3"/>
  <c r="AZ1795" i="3"/>
  <c r="AY1795" i="3"/>
  <c r="AX1795" i="3"/>
  <c r="AW1795" i="3"/>
  <c r="AV1795" i="3"/>
  <c r="AZ1794" i="3"/>
  <c r="AY1794" i="3"/>
  <c r="AX1794" i="3"/>
  <c r="AW1794" i="3"/>
  <c r="AV1794" i="3"/>
  <c r="AZ1793" i="3"/>
  <c r="AY1793" i="3"/>
  <c r="AX1793" i="3"/>
  <c r="AW1793" i="3"/>
  <c r="AV1793" i="3"/>
  <c r="AZ1792" i="3"/>
  <c r="AY1792" i="3"/>
  <c r="AX1792" i="3"/>
  <c r="AW1792" i="3"/>
  <c r="AV1792" i="3"/>
  <c r="AZ1791" i="3"/>
  <c r="AY1791" i="3"/>
  <c r="AX1791" i="3"/>
  <c r="AW1791" i="3"/>
  <c r="AV1791" i="3"/>
  <c r="AZ1790" i="3"/>
  <c r="AY1790" i="3"/>
  <c r="AX1790" i="3"/>
  <c r="AW1790" i="3"/>
  <c r="AV1790" i="3"/>
  <c r="AZ1789" i="3"/>
  <c r="AY1789" i="3"/>
  <c r="AX1789" i="3"/>
  <c r="AW1789" i="3"/>
  <c r="AV1789" i="3"/>
  <c r="AZ1788" i="3"/>
  <c r="AY1788" i="3"/>
  <c r="AX1788" i="3"/>
  <c r="AW1788" i="3"/>
  <c r="AV1788" i="3"/>
  <c r="AZ1787" i="3"/>
  <c r="AY1787" i="3"/>
  <c r="AX1787" i="3"/>
  <c r="AW1787" i="3"/>
  <c r="AV1787" i="3"/>
  <c r="AZ1786" i="3"/>
  <c r="AY1786" i="3"/>
  <c r="AX1786" i="3"/>
  <c r="AW1786" i="3"/>
  <c r="AV1786" i="3"/>
  <c r="AZ1785" i="3"/>
  <c r="AY1785" i="3"/>
  <c r="AX1785" i="3"/>
  <c r="AW1785" i="3"/>
  <c r="AV1785" i="3"/>
  <c r="AZ1784" i="3"/>
  <c r="AY1784" i="3"/>
  <c r="AX1784" i="3"/>
  <c r="AW1784" i="3"/>
  <c r="AV1784" i="3"/>
  <c r="AZ1783" i="3"/>
  <c r="AY1783" i="3"/>
  <c r="AX1783" i="3"/>
  <c r="AW1783" i="3"/>
  <c r="AV1783" i="3"/>
  <c r="AZ1782" i="3"/>
  <c r="AY1782" i="3"/>
  <c r="AX1782" i="3"/>
  <c r="AW1782" i="3"/>
  <c r="AV1782" i="3"/>
  <c r="AZ1781" i="3"/>
  <c r="AY1781" i="3"/>
  <c r="AX1781" i="3"/>
  <c r="AW1781" i="3"/>
  <c r="AV1781" i="3"/>
  <c r="AZ1780" i="3"/>
  <c r="AY1780" i="3"/>
  <c r="AX1780" i="3"/>
  <c r="AW1780" i="3"/>
  <c r="AV1780" i="3"/>
  <c r="AZ1779" i="3"/>
  <c r="AY1779" i="3"/>
  <c r="AX1779" i="3"/>
  <c r="AW1779" i="3"/>
  <c r="AV1779" i="3"/>
  <c r="AZ1778" i="3"/>
  <c r="AY1778" i="3"/>
  <c r="AX1778" i="3"/>
  <c r="AW1778" i="3"/>
  <c r="AV1778" i="3"/>
  <c r="AZ1777" i="3"/>
  <c r="AY1777" i="3"/>
  <c r="AX1777" i="3"/>
  <c r="AW1777" i="3"/>
  <c r="AV1777" i="3"/>
  <c r="AZ1776" i="3"/>
  <c r="AY1776" i="3"/>
  <c r="AX1776" i="3"/>
  <c r="AW1776" i="3"/>
  <c r="AV1776" i="3"/>
  <c r="AZ1775" i="3"/>
  <c r="AY1775" i="3"/>
  <c r="AX1775" i="3"/>
  <c r="AW1775" i="3"/>
  <c r="AV1775" i="3"/>
  <c r="AZ1774" i="3"/>
  <c r="AY1774" i="3"/>
  <c r="AX1774" i="3"/>
  <c r="AW1774" i="3"/>
  <c r="AV1774" i="3"/>
  <c r="AZ1773" i="3"/>
  <c r="AY1773" i="3"/>
  <c r="AX1773" i="3"/>
  <c r="AW1773" i="3"/>
  <c r="AV1773" i="3"/>
  <c r="AZ1772" i="3"/>
  <c r="AY1772" i="3"/>
  <c r="AX1772" i="3"/>
  <c r="AW1772" i="3"/>
  <c r="AV1772" i="3"/>
  <c r="AZ1771" i="3"/>
  <c r="AY1771" i="3"/>
  <c r="AX1771" i="3"/>
  <c r="AW1771" i="3"/>
  <c r="AV1771" i="3"/>
  <c r="AZ1770" i="3"/>
  <c r="AY1770" i="3"/>
  <c r="AX1770" i="3"/>
  <c r="AW1770" i="3"/>
  <c r="AV1770" i="3"/>
  <c r="AZ1769" i="3"/>
  <c r="AY1769" i="3"/>
  <c r="AX1769" i="3"/>
  <c r="AW1769" i="3"/>
  <c r="AV1769" i="3"/>
  <c r="AZ1768" i="3"/>
  <c r="AY1768" i="3"/>
  <c r="AX1768" i="3"/>
  <c r="AW1768" i="3"/>
  <c r="AV1768" i="3"/>
  <c r="AZ1767" i="3"/>
  <c r="AY1767" i="3"/>
  <c r="AX1767" i="3"/>
  <c r="AW1767" i="3"/>
  <c r="AV1767" i="3"/>
  <c r="AZ1766" i="3"/>
  <c r="AY1766" i="3"/>
  <c r="AX1766" i="3"/>
  <c r="AW1766" i="3"/>
  <c r="AV1766" i="3"/>
  <c r="AZ1765" i="3"/>
  <c r="AY1765" i="3"/>
  <c r="AX1765" i="3"/>
  <c r="AW1765" i="3"/>
  <c r="AV1765" i="3"/>
  <c r="AZ1764" i="3"/>
  <c r="AY1764" i="3"/>
  <c r="AX1764" i="3"/>
  <c r="AW1764" i="3"/>
  <c r="AV1764" i="3"/>
  <c r="AZ1763" i="3"/>
  <c r="AY1763" i="3"/>
  <c r="AX1763" i="3"/>
  <c r="AW1763" i="3"/>
  <c r="AV1763" i="3"/>
  <c r="AZ1762" i="3"/>
  <c r="AY1762" i="3"/>
  <c r="AX1762" i="3"/>
  <c r="AW1762" i="3"/>
  <c r="AV1762" i="3"/>
  <c r="AZ1761" i="3"/>
  <c r="AY1761" i="3"/>
  <c r="AX1761" i="3"/>
  <c r="AW1761" i="3"/>
  <c r="AV1761" i="3"/>
  <c r="AZ1760" i="3"/>
  <c r="AY1760" i="3"/>
  <c r="AX1760" i="3"/>
  <c r="AW1760" i="3"/>
  <c r="AV1760" i="3"/>
  <c r="AZ1759" i="3"/>
  <c r="AY1759" i="3"/>
  <c r="AX1759" i="3"/>
  <c r="AW1759" i="3"/>
  <c r="AV1759" i="3"/>
  <c r="AZ1758" i="3"/>
  <c r="AY1758" i="3"/>
  <c r="AX1758" i="3"/>
  <c r="AW1758" i="3"/>
  <c r="AV1758" i="3"/>
  <c r="AZ1757" i="3"/>
  <c r="AY1757" i="3"/>
  <c r="AX1757" i="3"/>
  <c r="AW1757" i="3"/>
  <c r="AV1757" i="3"/>
  <c r="AZ1756" i="3"/>
  <c r="AY1756" i="3"/>
  <c r="AX1756" i="3"/>
  <c r="AW1756" i="3"/>
  <c r="AV1756" i="3"/>
  <c r="AZ1755" i="3"/>
  <c r="AY1755" i="3"/>
  <c r="AX1755" i="3"/>
  <c r="AW1755" i="3"/>
  <c r="AV1755" i="3"/>
  <c r="AZ1754" i="3"/>
  <c r="AY1754" i="3"/>
  <c r="AX1754" i="3"/>
  <c r="AW1754" i="3"/>
  <c r="AV1754" i="3"/>
  <c r="AZ1753" i="3"/>
  <c r="AY1753" i="3"/>
  <c r="AX1753" i="3"/>
  <c r="AW1753" i="3"/>
  <c r="AV1753" i="3"/>
  <c r="AZ1752" i="3"/>
  <c r="AY1752" i="3"/>
  <c r="AX1752" i="3"/>
  <c r="AW1752" i="3"/>
  <c r="AV1752" i="3"/>
  <c r="AZ1751" i="3"/>
  <c r="AY1751" i="3"/>
  <c r="AX1751" i="3"/>
  <c r="AW1751" i="3"/>
  <c r="AV1751" i="3"/>
  <c r="AZ1750" i="3"/>
  <c r="AY1750" i="3"/>
  <c r="AX1750" i="3"/>
  <c r="AW1750" i="3"/>
  <c r="AV1750" i="3"/>
  <c r="AZ1749" i="3"/>
  <c r="AY1749" i="3"/>
  <c r="AX1749" i="3"/>
  <c r="AW1749" i="3"/>
  <c r="AV1749" i="3"/>
  <c r="AZ1748" i="3"/>
  <c r="AY1748" i="3"/>
  <c r="AX1748" i="3"/>
  <c r="AW1748" i="3"/>
  <c r="AV1748" i="3"/>
  <c r="AZ1747" i="3"/>
  <c r="AY1747" i="3"/>
  <c r="AX1747" i="3"/>
  <c r="AW1747" i="3"/>
  <c r="AV1747" i="3"/>
  <c r="AZ1746" i="3"/>
  <c r="AY1746" i="3"/>
  <c r="AX1746" i="3"/>
  <c r="AW1746" i="3"/>
  <c r="AV1746" i="3"/>
  <c r="AZ1745" i="3"/>
  <c r="AY1745" i="3"/>
  <c r="AX1745" i="3"/>
  <c r="AW1745" i="3"/>
  <c r="AV1745" i="3"/>
  <c r="AZ1744" i="3"/>
  <c r="AY1744" i="3"/>
  <c r="AX1744" i="3"/>
  <c r="AW1744" i="3"/>
  <c r="AV1744" i="3"/>
  <c r="AZ1743" i="3"/>
  <c r="AY1743" i="3"/>
  <c r="AX1743" i="3"/>
  <c r="AW1743" i="3"/>
  <c r="AV1743" i="3"/>
  <c r="AZ1742" i="3"/>
  <c r="AY1742" i="3"/>
  <c r="AX1742" i="3"/>
  <c r="AW1742" i="3"/>
  <c r="AV1742" i="3"/>
  <c r="AZ1741" i="3"/>
  <c r="AY1741" i="3"/>
  <c r="AX1741" i="3"/>
  <c r="AW1741" i="3"/>
  <c r="AV1741" i="3"/>
  <c r="AZ1740" i="3"/>
  <c r="AY1740" i="3"/>
  <c r="AX1740" i="3"/>
  <c r="AW1740" i="3"/>
  <c r="AV1740" i="3"/>
  <c r="AZ1739" i="3"/>
  <c r="AY1739" i="3"/>
  <c r="AX1739" i="3"/>
  <c r="AW1739" i="3"/>
  <c r="AV1739" i="3"/>
  <c r="AZ1738" i="3"/>
  <c r="AY1738" i="3"/>
  <c r="AX1738" i="3"/>
  <c r="AW1738" i="3"/>
  <c r="AV1738" i="3"/>
  <c r="AZ1737" i="3"/>
  <c r="AY1737" i="3"/>
  <c r="AX1737" i="3"/>
  <c r="AW1737" i="3"/>
  <c r="AV1737" i="3"/>
  <c r="AZ1736" i="3"/>
  <c r="AY1736" i="3"/>
  <c r="AX1736" i="3"/>
  <c r="AW1736" i="3"/>
  <c r="AV1736" i="3"/>
  <c r="AZ1735" i="3"/>
  <c r="AY1735" i="3"/>
  <c r="AX1735" i="3"/>
  <c r="AW1735" i="3"/>
  <c r="AV1735" i="3"/>
  <c r="AZ1734" i="3"/>
  <c r="AY1734" i="3"/>
  <c r="AX1734" i="3"/>
  <c r="AW1734" i="3"/>
  <c r="AV1734" i="3"/>
  <c r="AZ1733" i="3"/>
  <c r="AY1733" i="3"/>
  <c r="AX1733" i="3"/>
  <c r="AW1733" i="3"/>
  <c r="AV1733" i="3"/>
  <c r="AZ1732" i="3"/>
  <c r="AY1732" i="3"/>
  <c r="AX1732" i="3"/>
  <c r="AW1732" i="3"/>
  <c r="AV1732" i="3"/>
  <c r="AZ1731" i="3"/>
  <c r="AY1731" i="3"/>
  <c r="AX1731" i="3"/>
  <c r="AW1731" i="3"/>
  <c r="AV1731" i="3"/>
  <c r="AZ1730" i="3"/>
  <c r="AY1730" i="3"/>
  <c r="AX1730" i="3"/>
  <c r="AW1730" i="3"/>
  <c r="AV1730" i="3"/>
  <c r="AZ1729" i="3"/>
  <c r="AY1729" i="3"/>
  <c r="AX1729" i="3"/>
  <c r="AW1729" i="3"/>
  <c r="AV1729" i="3"/>
  <c r="AZ1728" i="3"/>
  <c r="AY1728" i="3"/>
  <c r="AX1728" i="3"/>
  <c r="AW1728" i="3"/>
  <c r="AV1728" i="3"/>
  <c r="AZ1727" i="3"/>
  <c r="AY1727" i="3"/>
  <c r="AX1727" i="3"/>
  <c r="AW1727" i="3"/>
  <c r="AV1727" i="3"/>
  <c r="AZ1726" i="3"/>
  <c r="AY1726" i="3"/>
  <c r="AX1726" i="3"/>
  <c r="AW1726" i="3"/>
  <c r="AV1726" i="3"/>
  <c r="AZ1725" i="3"/>
  <c r="AY1725" i="3"/>
  <c r="AX1725" i="3"/>
  <c r="AW1725" i="3"/>
  <c r="AV1725" i="3"/>
  <c r="AZ1724" i="3"/>
  <c r="AY1724" i="3"/>
  <c r="AX1724" i="3"/>
  <c r="AW1724" i="3"/>
  <c r="AV1724" i="3"/>
  <c r="AZ1723" i="3"/>
  <c r="AY1723" i="3"/>
  <c r="AX1723" i="3"/>
  <c r="AW1723" i="3"/>
  <c r="AV1723" i="3"/>
  <c r="AZ1722" i="3"/>
  <c r="AY1722" i="3"/>
  <c r="AX1722" i="3"/>
  <c r="AW1722" i="3"/>
  <c r="AV1722" i="3"/>
  <c r="AZ1721" i="3"/>
  <c r="AY1721" i="3"/>
  <c r="AX1721" i="3"/>
  <c r="AW1721" i="3"/>
  <c r="AV1721" i="3"/>
  <c r="AZ1720" i="3"/>
  <c r="AY1720" i="3"/>
  <c r="AX1720" i="3"/>
  <c r="AW1720" i="3"/>
  <c r="AV1720" i="3"/>
  <c r="AZ1719" i="3"/>
  <c r="AY1719" i="3"/>
  <c r="AX1719" i="3"/>
  <c r="AW1719" i="3"/>
  <c r="AV1719" i="3"/>
  <c r="AZ1718" i="3"/>
  <c r="AY1718" i="3"/>
  <c r="AX1718" i="3"/>
  <c r="AW1718" i="3"/>
  <c r="AV1718" i="3"/>
  <c r="AZ1717" i="3"/>
  <c r="AY1717" i="3"/>
  <c r="AX1717" i="3"/>
  <c r="AW1717" i="3"/>
  <c r="AV1717" i="3"/>
  <c r="AZ1716" i="3"/>
  <c r="AY1716" i="3"/>
  <c r="AX1716" i="3"/>
  <c r="AW1716" i="3"/>
  <c r="AV1716" i="3"/>
  <c r="AZ1715" i="3"/>
  <c r="AY1715" i="3"/>
  <c r="AX1715" i="3"/>
  <c r="AW1715" i="3"/>
  <c r="AV1715" i="3"/>
  <c r="AZ1714" i="3"/>
  <c r="AY1714" i="3"/>
  <c r="AX1714" i="3"/>
  <c r="AW1714" i="3"/>
  <c r="AV1714" i="3"/>
  <c r="AZ1713" i="3"/>
  <c r="AY1713" i="3"/>
  <c r="AX1713" i="3"/>
  <c r="AW1713" i="3"/>
  <c r="AV1713" i="3"/>
  <c r="AZ1712" i="3"/>
  <c r="AY1712" i="3"/>
  <c r="AX1712" i="3"/>
  <c r="AW1712" i="3"/>
  <c r="AV1712" i="3"/>
  <c r="AZ1711" i="3"/>
  <c r="AY1711" i="3"/>
  <c r="AX1711" i="3"/>
  <c r="AW1711" i="3"/>
  <c r="AV1711" i="3"/>
  <c r="AZ1710" i="3"/>
  <c r="AY1710" i="3"/>
  <c r="AX1710" i="3"/>
  <c r="AW1710" i="3"/>
  <c r="AV1710" i="3"/>
  <c r="AZ1709" i="3"/>
  <c r="AY1709" i="3"/>
  <c r="AX1709" i="3"/>
  <c r="AW1709" i="3"/>
  <c r="AV1709" i="3"/>
  <c r="AZ1708" i="3"/>
  <c r="AY1708" i="3"/>
  <c r="AX1708" i="3"/>
  <c r="AW1708" i="3"/>
  <c r="AV1708" i="3"/>
  <c r="AZ1707" i="3"/>
  <c r="AY1707" i="3"/>
  <c r="AX1707" i="3"/>
  <c r="AW1707" i="3"/>
  <c r="AV1707" i="3"/>
  <c r="AZ1706" i="3"/>
  <c r="AY1706" i="3"/>
  <c r="AX1706" i="3"/>
  <c r="AW1706" i="3"/>
  <c r="AV1706" i="3"/>
  <c r="AZ1705" i="3"/>
  <c r="AY1705" i="3"/>
  <c r="AX1705" i="3"/>
  <c r="AW1705" i="3"/>
  <c r="AV1705" i="3"/>
  <c r="AZ1704" i="3"/>
  <c r="AY1704" i="3"/>
  <c r="AX1704" i="3"/>
  <c r="AW1704" i="3"/>
  <c r="AV1704" i="3"/>
  <c r="AZ1703" i="3"/>
  <c r="AY1703" i="3"/>
  <c r="AX1703" i="3"/>
  <c r="AW1703" i="3"/>
  <c r="AV1703" i="3"/>
  <c r="AZ1702" i="3"/>
  <c r="AY1702" i="3"/>
  <c r="AX1702" i="3"/>
  <c r="AW1702" i="3"/>
  <c r="AV1702" i="3"/>
  <c r="AZ1701" i="3"/>
  <c r="AY1701" i="3"/>
  <c r="AX1701" i="3"/>
  <c r="AW1701" i="3"/>
  <c r="AV1701" i="3"/>
  <c r="AZ1700" i="3"/>
  <c r="AY1700" i="3"/>
  <c r="AX1700" i="3"/>
  <c r="AW1700" i="3"/>
  <c r="AV1700" i="3"/>
  <c r="AZ1699" i="3"/>
  <c r="AY1699" i="3"/>
  <c r="AX1699" i="3"/>
  <c r="AW1699" i="3"/>
  <c r="AV1699" i="3"/>
  <c r="AZ1698" i="3"/>
  <c r="AY1698" i="3"/>
  <c r="AX1698" i="3"/>
  <c r="AW1698" i="3"/>
  <c r="AV1698" i="3"/>
  <c r="AZ1697" i="3"/>
  <c r="AY1697" i="3"/>
  <c r="AX1697" i="3"/>
  <c r="AW1697" i="3"/>
  <c r="AV1697" i="3"/>
  <c r="AZ1696" i="3"/>
  <c r="AY1696" i="3"/>
  <c r="AX1696" i="3"/>
  <c r="AW1696" i="3"/>
  <c r="AV1696" i="3"/>
  <c r="AZ1695" i="3"/>
  <c r="AY1695" i="3"/>
  <c r="AX1695" i="3"/>
  <c r="AW1695" i="3"/>
  <c r="AV1695" i="3"/>
  <c r="AZ1694" i="3"/>
  <c r="AY1694" i="3"/>
  <c r="AX1694" i="3"/>
  <c r="AW1694" i="3"/>
  <c r="AV1694" i="3"/>
  <c r="AZ1693" i="3"/>
  <c r="AY1693" i="3"/>
  <c r="AX1693" i="3"/>
  <c r="AW1693" i="3"/>
  <c r="AV1693" i="3"/>
  <c r="AZ1692" i="3"/>
  <c r="AY1692" i="3"/>
  <c r="AX1692" i="3"/>
  <c r="AW1692" i="3"/>
  <c r="AV1692" i="3"/>
  <c r="AZ1691" i="3"/>
  <c r="AY1691" i="3"/>
  <c r="AX1691" i="3"/>
  <c r="AW1691" i="3"/>
  <c r="AV1691" i="3"/>
  <c r="AZ1690" i="3"/>
  <c r="AY1690" i="3"/>
  <c r="AX1690" i="3"/>
  <c r="AW1690" i="3"/>
  <c r="AV1690" i="3"/>
  <c r="AZ1689" i="3"/>
  <c r="AY1689" i="3"/>
  <c r="AX1689" i="3"/>
  <c r="AW1689" i="3"/>
  <c r="AV1689" i="3"/>
  <c r="AZ1688" i="3"/>
  <c r="AY1688" i="3"/>
  <c r="AX1688" i="3"/>
  <c r="AW1688" i="3"/>
  <c r="AV1688" i="3"/>
  <c r="AZ1687" i="3"/>
  <c r="AY1687" i="3"/>
  <c r="AX1687" i="3"/>
  <c r="AW1687" i="3"/>
  <c r="AV1687" i="3"/>
  <c r="AZ1686" i="3"/>
  <c r="AY1686" i="3"/>
  <c r="AX1686" i="3"/>
  <c r="AW1686" i="3"/>
  <c r="AV1686" i="3"/>
  <c r="AZ1685" i="3"/>
  <c r="AY1685" i="3"/>
  <c r="AX1685" i="3"/>
  <c r="AW1685" i="3"/>
  <c r="AV1685" i="3"/>
  <c r="AZ1684" i="3"/>
  <c r="AY1684" i="3"/>
  <c r="AX1684" i="3"/>
  <c r="AW1684" i="3"/>
  <c r="AV1684" i="3"/>
  <c r="AZ1683" i="3"/>
  <c r="AY1683" i="3"/>
  <c r="AX1683" i="3"/>
  <c r="AW1683" i="3"/>
  <c r="AV1683" i="3"/>
  <c r="AZ1682" i="3"/>
  <c r="AY1682" i="3"/>
  <c r="AX1682" i="3"/>
  <c r="AW1682" i="3"/>
  <c r="AV1682" i="3"/>
  <c r="AZ1681" i="3"/>
  <c r="AY1681" i="3"/>
  <c r="AX1681" i="3"/>
  <c r="AW1681" i="3"/>
  <c r="AV1681" i="3"/>
  <c r="AZ1680" i="3"/>
  <c r="AY1680" i="3"/>
  <c r="AX1680" i="3"/>
  <c r="AW1680" i="3"/>
  <c r="AV1680" i="3"/>
  <c r="AZ1679" i="3"/>
  <c r="AY1679" i="3"/>
  <c r="AX1679" i="3"/>
  <c r="AW1679" i="3"/>
  <c r="AV1679" i="3"/>
  <c r="AZ1678" i="3"/>
  <c r="AY1678" i="3"/>
  <c r="AX1678" i="3"/>
  <c r="AW1678" i="3"/>
  <c r="AV1678" i="3"/>
  <c r="AZ1677" i="3"/>
  <c r="AY1677" i="3"/>
  <c r="AX1677" i="3"/>
  <c r="AW1677" i="3"/>
  <c r="AV1677" i="3"/>
  <c r="AZ1676" i="3"/>
  <c r="AY1676" i="3"/>
  <c r="AX1676" i="3"/>
  <c r="AW1676" i="3"/>
  <c r="AV1676" i="3"/>
  <c r="AZ1675" i="3"/>
  <c r="AY1675" i="3"/>
  <c r="AX1675" i="3"/>
  <c r="AW1675" i="3"/>
  <c r="AV1675" i="3"/>
  <c r="AZ1674" i="3"/>
  <c r="AY1674" i="3"/>
  <c r="AX1674" i="3"/>
  <c r="AW1674" i="3"/>
  <c r="AV1674" i="3"/>
  <c r="AZ1673" i="3"/>
  <c r="AY1673" i="3"/>
  <c r="AX1673" i="3"/>
  <c r="AW1673" i="3"/>
  <c r="AV1673" i="3"/>
  <c r="AZ1672" i="3"/>
  <c r="AY1672" i="3"/>
  <c r="AX1672" i="3"/>
  <c r="AW1672" i="3"/>
  <c r="AV1672" i="3"/>
  <c r="AZ1671" i="3"/>
  <c r="AY1671" i="3"/>
  <c r="AX1671" i="3"/>
  <c r="AW1671" i="3"/>
  <c r="AV1671" i="3"/>
  <c r="AZ1670" i="3"/>
  <c r="AY1670" i="3"/>
  <c r="AX1670" i="3"/>
  <c r="AW1670" i="3"/>
  <c r="AV1670" i="3"/>
  <c r="AZ1669" i="3"/>
  <c r="AY1669" i="3"/>
  <c r="AX1669" i="3"/>
  <c r="AW1669" i="3"/>
  <c r="AV1669" i="3"/>
  <c r="AZ1668" i="3"/>
  <c r="AY1668" i="3"/>
  <c r="AX1668" i="3"/>
  <c r="AW1668" i="3"/>
  <c r="AV1668" i="3"/>
  <c r="AZ1667" i="3"/>
  <c r="AY1667" i="3"/>
  <c r="AX1667" i="3"/>
  <c r="AW1667" i="3"/>
  <c r="AV1667" i="3"/>
  <c r="AZ1666" i="3"/>
  <c r="AY1666" i="3"/>
  <c r="AX1666" i="3"/>
  <c r="AW1666" i="3"/>
  <c r="AV1666" i="3"/>
  <c r="AZ1665" i="3"/>
  <c r="AY1665" i="3"/>
  <c r="AX1665" i="3"/>
  <c r="AW1665" i="3"/>
  <c r="AV1665" i="3"/>
  <c r="AZ1664" i="3"/>
  <c r="AY1664" i="3"/>
  <c r="AX1664" i="3"/>
  <c r="AW1664" i="3"/>
  <c r="AV1664" i="3"/>
  <c r="AZ1663" i="3"/>
  <c r="AY1663" i="3"/>
  <c r="AX1663" i="3"/>
  <c r="AW1663" i="3"/>
  <c r="AV1663" i="3"/>
  <c r="AZ1662" i="3"/>
  <c r="AY1662" i="3"/>
  <c r="AX1662" i="3"/>
  <c r="AW1662" i="3"/>
  <c r="AV1662" i="3"/>
  <c r="AZ1661" i="3"/>
  <c r="AY1661" i="3"/>
  <c r="AX1661" i="3"/>
  <c r="AW1661" i="3"/>
  <c r="AV1661" i="3"/>
  <c r="AZ1660" i="3"/>
  <c r="AY1660" i="3"/>
  <c r="AX1660" i="3"/>
  <c r="AW1660" i="3"/>
  <c r="AV1660" i="3"/>
  <c r="AZ1659" i="3"/>
  <c r="AY1659" i="3"/>
  <c r="AX1659" i="3"/>
  <c r="AW1659" i="3"/>
  <c r="AV1659" i="3"/>
  <c r="AZ1658" i="3"/>
  <c r="AY1658" i="3"/>
  <c r="AX1658" i="3"/>
  <c r="AW1658" i="3"/>
  <c r="AV1658" i="3"/>
  <c r="AZ1657" i="3"/>
  <c r="AY1657" i="3"/>
  <c r="AX1657" i="3"/>
  <c r="AW1657" i="3"/>
  <c r="AV1657" i="3"/>
  <c r="AZ1656" i="3"/>
  <c r="AY1656" i="3"/>
  <c r="AX1656" i="3"/>
  <c r="AW1656" i="3"/>
  <c r="AV1656" i="3"/>
  <c r="AZ1655" i="3"/>
  <c r="AY1655" i="3"/>
  <c r="AX1655" i="3"/>
  <c r="AW1655" i="3"/>
  <c r="AV1655" i="3"/>
  <c r="AZ1654" i="3"/>
  <c r="AY1654" i="3"/>
  <c r="AX1654" i="3"/>
  <c r="AW1654" i="3"/>
  <c r="AV1654" i="3"/>
  <c r="AZ1653" i="3"/>
  <c r="AY1653" i="3"/>
  <c r="AX1653" i="3"/>
  <c r="AW1653" i="3"/>
  <c r="AV1653" i="3"/>
  <c r="AZ1652" i="3"/>
  <c r="AY1652" i="3"/>
  <c r="AX1652" i="3"/>
  <c r="AW1652" i="3"/>
  <c r="AV1652" i="3"/>
  <c r="AZ1651" i="3"/>
  <c r="AY1651" i="3"/>
  <c r="AX1651" i="3"/>
  <c r="AW1651" i="3"/>
  <c r="AV1651" i="3"/>
  <c r="AZ1650" i="3"/>
  <c r="AY1650" i="3"/>
  <c r="AX1650" i="3"/>
  <c r="AW1650" i="3"/>
  <c r="AV1650" i="3"/>
  <c r="AZ1649" i="3"/>
  <c r="AY1649" i="3"/>
  <c r="AX1649" i="3"/>
  <c r="AW1649" i="3"/>
  <c r="AV1649" i="3"/>
  <c r="AZ1648" i="3"/>
  <c r="AY1648" i="3"/>
  <c r="AX1648" i="3"/>
  <c r="AW1648" i="3"/>
  <c r="AV1648" i="3"/>
  <c r="AZ1647" i="3"/>
  <c r="AY1647" i="3"/>
  <c r="AX1647" i="3"/>
  <c r="AW1647" i="3"/>
  <c r="AV1647" i="3"/>
  <c r="AZ1646" i="3"/>
  <c r="AY1646" i="3"/>
  <c r="AX1646" i="3"/>
  <c r="AW1646" i="3"/>
  <c r="AV1646" i="3"/>
  <c r="AZ1645" i="3"/>
  <c r="AY1645" i="3"/>
  <c r="AX1645" i="3"/>
  <c r="AW1645" i="3"/>
  <c r="AV1645" i="3"/>
  <c r="AZ1644" i="3"/>
  <c r="AY1644" i="3"/>
  <c r="AX1644" i="3"/>
  <c r="AW1644" i="3"/>
  <c r="AV1644" i="3"/>
  <c r="AZ1643" i="3"/>
  <c r="AY1643" i="3"/>
  <c r="AX1643" i="3"/>
  <c r="AW1643" i="3"/>
  <c r="AV1643" i="3"/>
  <c r="AZ1642" i="3"/>
  <c r="AY1642" i="3"/>
  <c r="AX1642" i="3"/>
  <c r="AW1642" i="3"/>
  <c r="AV1642" i="3"/>
  <c r="AZ1641" i="3"/>
  <c r="AY1641" i="3"/>
  <c r="AX1641" i="3"/>
  <c r="AW1641" i="3"/>
  <c r="AV1641" i="3"/>
  <c r="AZ1640" i="3"/>
  <c r="AY1640" i="3"/>
  <c r="AX1640" i="3"/>
  <c r="AW1640" i="3"/>
  <c r="AV1640" i="3"/>
  <c r="AZ1639" i="3"/>
  <c r="AY1639" i="3"/>
  <c r="AX1639" i="3"/>
  <c r="AW1639" i="3"/>
  <c r="AV1639" i="3"/>
  <c r="AZ1638" i="3"/>
  <c r="AY1638" i="3"/>
  <c r="AX1638" i="3"/>
  <c r="AW1638" i="3"/>
  <c r="AV1638" i="3"/>
  <c r="AZ1637" i="3"/>
  <c r="AY1637" i="3"/>
  <c r="AX1637" i="3"/>
  <c r="AW1637" i="3"/>
  <c r="AV1637" i="3"/>
  <c r="AZ1636" i="3"/>
  <c r="AY1636" i="3"/>
  <c r="AX1636" i="3"/>
  <c r="AW1636" i="3"/>
  <c r="AV1636" i="3"/>
  <c r="AZ1635" i="3"/>
  <c r="AY1635" i="3"/>
  <c r="AX1635" i="3"/>
  <c r="AW1635" i="3"/>
  <c r="AV1635" i="3"/>
  <c r="AZ1634" i="3"/>
  <c r="AY1634" i="3"/>
  <c r="AX1634" i="3"/>
  <c r="AW1634" i="3"/>
  <c r="AV1634" i="3"/>
  <c r="AZ1633" i="3"/>
  <c r="AY1633" i="3"/>
  <c r="AX1633" i="3"/>
  <c r="AW1633" i="3"/>
  <c r="AV1633" i="3"/>
  <c r="AZ1632" i="3"/>
  <c r="AY1632" i="3"/>
  <c r="AX1632" i="3"/>
  <c r="AW1632" i="3"/>
  <c r="AV1632" i="3"/>
  <c r="AZ1631" i="3"/>
  <c r="AY1631" i="3"/>
  <c r="AX1631" i="3"/>
  <c r="AW1631" i="3"/>
  <c r="AV1631" i="3"/>
  <c r="AZ1630" i="3"/>
  <c r="AY1630" i="3"/>
  <c r="AX1630" i="3"/>
  <c r="AW1630" i="3"/>
  <c r="AV1630" i="3"/>
  <c r="AZ1629" i="3"/>
  <c r="AY1629" i="3"/>
  <c r="AX1629" i="3"/>
  <c r="AW1629" i="3"/>
  <c r="AV1629" i="3"/>
  <c r="AZ1628" i="3"/>
  <c r="AY1628" i="3"/>
  <c r="AX1628" i="3"/>
  <c r="AW1628" i="3"/>
  <c r="AV1628" i="3"/>
  <c r="AZ1627" i="3"/>
  <c r="AY1627" i="3"/>
  <c r="AX1627" i="3"/>
  <c r="AW1627" i="3"/>
  <c r="AV1627" i="3"/>
  <c r="AZ1626" i="3"/>
  <c r="AY1626" i="3"/>
  <c r="AX1626" i="3"/>
  <c r="AW1626" i="3"/>
  <c r="AV1626" i="3"/>
  <c r="AZ1625" i="3"/>
  <c r="AY1625" i="3"/>
  <c r="AX1625" i="3"/>
  <c r="AW1625" i="3"/>
  <c r="AV1625" i="3"/>
  <c r="AZ1624" i="3"/>
  <c r="AY1624" i="3"/>
  <c r="AX1624" i="3"/>
  <c r="AW1624" i="3"/>
  <c r="AV1624" i="3"/>
  <c r="AZ1623" i="3"/>
  <c r="AY1623" i="3"/>
  <c r="AX1623" i="3"/>
  <c r="AW1623" i="3"/>
  <c r="AV1623" i="3"/>
  <c r="AZ1622" i="3"/>
  <c r="AY1622" i="3"/>
  <c r="AX1622" i="3"/>
  <c r="AW1622" i="3"/>
  <c r="AV1622" i="3"/>
  <c r="AZ1621" i="3"/>
  <c r="AY1621" i="3"/>
  <c r="AX1621" i="3"/>
  <c r="AW1621" i="3"/>
  <c r="AV1621" i="3"/>
  <c r="AZ1620" i="3"/>
  <c r="AY1620" i="3"/>
  <c r="AX1620" i="3"/>
  <c r="AW1620" i="3"/>
  <c r="AV1620" i="3"/>
  <c r="AZ1619" i="3"/>
  <c r="AY1619" i="3"/>
  <c r="AX1619" i="3"/>
  <c r="AX16" i="3" s="1"/>
  <c r="AW1619" i="3"/>
  <c r="AV1619" i="3"/>
  <c r="AZ1618" i="3"/>
  <c r="AY1618" i="3"/>
  <c r="AX1618" i="3"/>
  <c r="AW1618" i="3"/>
  <c r="AV1618" i="3"/>
  <c r="AZ1617" i="3"/>
  <c r="AZ16" i="3" s="1"/>
  <c r="AY1617" i="3"/>
  <c r="AY16" i="3" s="1"/>
  <c r="AX1617" i="3"/>
  <c r="AW1617" i="3"/>
  <c r="AW16" i="3" s="1"/>
  <c r="AV1617" i="3"/>
  <c r="BA16" i="3" s="1"/>
  <c r="AZ1616" i="3"/>
  <c r="AY1616" i="3"/>
  <c r="AX1616" i="3"/>
  <c r="AW1616" i="3"/>
  <c r="AV1616" i="3"/>
  <c r="AZ1615" i="3"/>
  <c r="AY1615" i="3"/>
  <c r="AX1615" i="3"/>
  <c r="AW1615" i="3"/>
  <c r="AV1615" i="3"/>
  <c r="AZ1614" i="3"/>
  <c r="AY1614" i="3"/>
  <c r="AX1614" i="3"/>
  <c r="AW1614" i="3"/>
  <c r="AV1614" i="3"/>
  <c r="AZ1613" i="3"/>
  <c r="AY1613" i="3"/>
  <c r="AX1613" i="3"/>
  <c r="AW1613" i="3"/>
  <c r="AV1613" i="3"/>
  <c r="AZ1612" i="3"/>
  <c r="AY1612" i="3"/>
  <c r="AX1612" i="3"/>
  <c r="AW1612" i="3"/>
  <c r="AV1612" i="3"/>
  <c r="AZ1611" i="3"/>
  <c r="AY1611" i="3"/>
  <c r="AX1611" i="3"/>
  <c r="AW1611" i="3"/>
  <c r="AV1611" i="3"/>
  <c r="AZ1610" i="3"/>
  <c r="AY1610" i="3"/>
  <c r="AX1610" i="3"/>
  <c r="AW1610" i="3"/>
  <c r="AV1610" i="3"/>
  <c r="AZ1609" i="3"/>
  <c r="AY1609" i="3"/>
  <c r="AX1609" i="3"/>
  <c r="AW1609" i="3"/>
  <c r="AV1609" i="3"/>
  <c r="AZ1608" i="3"/>
  <c r="AY1608" i="3"/>
  <c r="AX1608" i="3"/>
  <c r="AW1608" i="3"/>
  <c r="AV1608" i="3"/>
  <c r="AZ1607" i="3"/>
  <c r="AY1607" i="3"/>
  <c r="AX1607" i="3"/>
  <c r="AW1607" i="3"/>
  <c r="AV1607" i="3"/>
  <c r="AZ1606" i="3"/>
  <c r="AY1606" i="3"/>
  <c r="AX1606" i="3"/>
  <c r="AW1606" i="3"/>
  <c r="AV1606" i="3"/>
  <c r="AZ1605" i="3"/>
  <c r="AY1605" i="3"/>
  <c r="AX1605" i="3"/>
  <c r="AW1605" i="3"/>
  <c r="AV1605" i="3"/>
  <c r="AZ1604" i="3"/>
  <c r="AY1604" i="3"/>
  <c r="AX1604" i="3"/>
  <c r="AW1604" i="3"/>
  <c r="AV1604" i="3"/>
  <c r="AZ1603" i="3"/>
  <c r="AY1603" i="3"/>
  <c r="AX1603" i="3"/>
  <c r="AW1603" i="3"/>
  <c r="AV1603" i="3"/>
  <c r="AZ1602" i="3"/>
  <c r="AY1602" i="3"/>
  <c r="AX1602" i="3"/>
  <c r="AW1602" i="3"/>
  <c r="AV1602" i="3"/>
  <c r="AZ1601" i="3"/>
  <c r="AY1601" i="3"/>
  <c r="AX1601" i="3"/>
  <c r="AW1601" i="3"/>
  <c r="AV1601" i="3"/>
  <c r="AZ1600" i="3"/>
  <c r="AY1600" i="3"/>
  <c r="AX1600" i="3"/>
  <c r="AW1600" i="3"/>
  <c r="AV1600" i="3"/>
  <c r="AZ1599" i="3"/>
  <c r="AY1599" i="3"/>
  <c r="AX1599" i="3"/>
  <c r="AW1599" i="3"/>
  <c r="AV1599" i="3"/>
  <c r="AZ1598" i="3"/>
  <c r="AY1598" i="3"/>
  <c r="AX1598" i="3"/>
  <c r="AW1598" i="3"/>
  <c r="AV1598" i="3"/>
  <c r="AZ1597" i="3"/>
  <c r="AY1597" i="3"/>
  <c r="AX1597" i="3"/>
  <c r="AW1597" i="3"/>
  <c r="AV1597" i="3"/>
  <c r="AZ1596" i="3"/>
  <c r="AY1596" i="3"/>
  <c r="AX1596" i="3"/>
  <c r="AW1596" i="3"/>
  <c r="AV1596" i="3"/>
  <c r="AZ1595" i="3"/>
  <c r="AY1595" i="3"/>
  <c r="AX1595" i="3"/>
  <c r="AW1595" i="3"/>
  <c r="AV1595" i="3"/>
  <c r="AZ1594" i="3"/>
  <c r="AY1594" i="3"/>
  <c r="AX1594" i="3"/>
  <c r="AW1594" i="3"/>
  <c r="AV1594" i="3"/>
  <c r="AZ1593" i="3"/>
  <c r="AY1593" i="3"/>
  <c r="AX1593" i="3"/>
  <c r="AW1593" i="3"/>
  <c r="AV1593" i="3"/>
  <c r="AZ1592" i="3"/>
  <c r="AY1592" i="3"/>
  <c r="AX1592" i="3"/>
  <c r="AW1592" i="3"/>
  <c r="AV1592" i="3"/>
  <c r="AZ1591" i="3"/>
  <c r="AY1591" i="3"/>
  <c r="AX1591" i="3"/>
  <c r="AW1591" i="3"/>
  <c r="AV1591" i="3"/>
  <c r="AZ1590" i="3"/>
  <c r="AY1590" i="3"/>
  <c r="AX1590" i="3"/>
  <c r="AW1590" i="3"/>
  <c r="AV1590" i="3"/>
  <c r="AZ1589" i="3"/>
  <c r="AY1589" i="3"/>
  <c r="AX1589" i="3"/>
  <c r="AW1589" i="3"/>
  <c r="AV1589" i="3"/>
  <c r="AZ1588" i="3"/>
  <c r="AY1588" i="3"/>
  <c r="AX1588" i="3"/>
  <c r="AW1588" i="3"/>
  <c r="AV1588" i="3"/>
  <c r="AZ1587" i="3"/>
  <c r="AY1587" i="3"/>
  <c r="AX1587" i="3"/>
  <c r="AW1587" i="3"/>
  <c r="AV1587" i="3"/>
  <c r="AZ1586" i="3"/>
  <c r="AY1586" i="3"/>
  <c r="AX1586" i="3"/>
  <c r="AW1586" i="3"/>
  <c r="AV1586" i="3"/>
  <c r="AZ1585" i="3"/>
  <c r="AY1585" i="3"/>
  <c r="AX1585" i="3"/>
  <c r="AW1585" i="3"/>
  <c r="AV1585" i="3"/>
  <c r="AZ1584" i="3"/>
  <c r="AY1584" i="3"/>
  <c r="AX1584" i="3"/>
  <c r="AW1584" i="3"/>
  <c r="AV1584" i="3"/>
  <c r="AZ1583" i="3"/>
  <c r="AY1583" i="3"/>
  <c r="AX1583" i="3"/>
  <c r="AW1583" i="3"/>
  <c r="AV1583" i="3"/>
  <c r="AZ1582" i="3"/>
  <c r="AY1582" i="3"/>
  <c r="AX1582" i="3"/>
  <c r="AW1582" i="3"/>
  <c r="AV1582" i="3"/>
  <c r="AZ1581" i="3"/>
  <c r="AY1581" i="3"/>
  <c r="AX1581" i="3"/>
  <c r="AW1581" i="3"/>
  <c r="AV1581" i="3"/>
  <c r="AZ1580" i="3"/>
  <c r="AY1580" i="3"/>
  <c r="AX1580" i="3"/>
  <c r="AW1580" i="3"/>
  <c r="AV1580" i="3"/>
  <c r="AZ1579" i="3"/>
  <c r="AY1579" i="3"/>
  <c r="AX1579" i="3"/>
  <c r="AW1579" i="3"/>
  <c r="AV1579" i="3"/>
  <c r="AZ1578" i="3"/>
  <c r="AY1578" i="3"/>
  <c r="AX1578" i="3"/>
  <c r="AW1578" i="3"/>
  <c r="AV1578" i="3"/>
  <c r="AZ1577" i="3"/>
  <c r="AY1577" i="3"/>
  <c r="AX1577" i="3"/>
  <c r="AW1577" i="3"/>
  <c r="AV1577" i="3"/>
  <c r="AZ1576" i="3"/>
  <c r="AY1576" i="3"/>
  <c r="AX1576" i="3"/>
  <c r="AW1576" i="3"/>
  <c r="AV1576" i="3"/>
  <c r="AZ1575" i="3"/>
  <c r="AY1575" i="3"/>
  <c r="AX1575" i="3"/>
  <c r="AW1575" i="3"/>
  <c r="AV1575" i="3"/>
  <c r="AZ1574" i="3"/>
  <c r="AY1574" i="3"/>
  <c r="AX1574" i="3"/>
  <c r="AW1574" i="3"/>
  <c r="AV1574" i="3"/>
  <c r="AZ1573" i="3"/>
  <c r="AY1573" i="3"/>
  <c r="AX1573" i="3"/>
  <c r="AW1573" i="3"/>
  <c r="AV1573" i="3"/>
  <c r="AZ1572" i="3"/>
  <c r="AY1572" i="3"/>
  <c r="AX1572" i="3"/>
  <c r="AW1572" i="3"/>
  <c r="AV1572" i="3"/>
  <c r="AZ1571" i="3"/>
  <c r="AY1571" i="3"/>
  <c r="AX1571" i="3"/>
  <c r="AW1571" i="3"/>
  <c r="AV1571" i="3"/>
  <c r="AZ1570" i="3"/>
  <c r="AY1570" i="3"/>
  <c r="AX1570" i="3"/>
  <c r="AW1570" i="3"/>
  <c r="AV1570" i="3"/>
  <c r="AZ1569" i="3"/>
  <c r="AY1569" i="3"/>
  <c r="AX1569" i="3"/>
  <c r="AW1569" i="3"/>
  <c r="AV1569" i="3"/>
  <c r="AZ1568" i="3"/>
  <c r="AY1568" i="3"/>
  <c r="AX1568" i="3"/>
  <c r="AW1568" i="3"/>
  <c r="AV1568" i="3"/>
  <c r="AZ1567" i="3"/>
  <c r="AY1567" i="3"/>
  <c r="AX1567" i="3"/>
  <c r="AW1567" i="3"/>
  <c r="AV1567" i="3"/>
  <c r="AZ1566" i="3"/>
  <c r="AY1566" i="3"/>
  <c r="AX1566" i="3"/>
  <c r="AW1566" i="3"/>
  <c r="AV1566" i="3"/>
  <c r="AZ1565" i="3"/>
  <c r="AY1565" i="3"/>
  <c r="AX1565" i="3"/>
  <c r="AW1565" i="3"/>
  <c r="AV1565" i="3"/>
  <c r="AZ1564" i="3"/>
  <c r="AY1564" i="3"/>
  <c r="AX1564" i="3"/>
  <c r="AW1564" i="3"/>
  <c r="AV1564" i="3"/>
  <c r="AZ1563" i="3"/>
  <c r="AY1563" i="3"/>
  <c r="AX1563" i="3"/>
  <c r="AW1563" i="3"/>
  <c r="AV1563" i="3"/>
  <c r="AZ1562" i="3"/>
  <c r="AY1562" i="3"/>
  <c r="AX1562" i="3"/>
  <c r="AW1562" i="3"/>
  <c r="AV1562" i="3"/>
  <c r="AZ1561" i="3"/>
  <c r="AY1561" i="3"/>
  <c r="AX1561" i="3"/>
  <c r="AW1561" i="3"/>
  <c r="AV1561" i="3"/>
  <c r="AZ1560" i="3"/>
  <c r="AY1560" i="3"/>
  <c r="AX1560" i="3"/>
  <c r="AW1560" i="3"/>
  <c r="AV1560" i="3"/>
  <c r="AZ1559" i="3"/>
  <c r="AY1559" i="3"/>
  <c r="AX1559" i="3"/>
  <c r="AW1559" i="3"/>
  <c r="AV1559" i="3"/>
  <c r="AZ1558" i="3"/>
  <c r="AY1558" i="3"/>
  <c r="AX1558" i="3"/>
  <c r="AW1558" i="3"/>
  <c r="AV1558" i="3"/>
  <c r="AZ1557" i="3"/>
  <c r="AY1557" i="3"/>
  <c r="AX1557" i="3"/>
  <c r="AW1557" i="3"/>
  <c r="AV1557" i="3"/>
  <c r="AZ1556" i="3"/>
  <c r="AY1556" i="3"/>
  <c r="AX1556" i="3"/>
  <c r="AW1556" i="3"/>
  <c r="AV1556" i="3"/>
  <c r="AZ1555" i="3"/>
  <c r="AY1555" i="3"/>
  <c r="AX1555" i="3"/>
  <c r="AW1555" i="3"/>
  <c r="AV1555" i="3"/>
  <c r="AZ1554" i="3"/>
  <c r="AY1554" i="3"/>
  <c r="AX1554" i="3"/>
  <c r="AW1554" i="3"/>
  <c r="AV1554" i="3"/>
  <c r="AZ1553" i="3"/>
  <c r="AY1553" i="3"/>
  <c r="AX1553" i="3"/>
  <c r="AW1553" i="3"/>
  <c r="AV1553" i="3"/>
  <c r="AZ1552" i="3"/>
  <c r="AY1552" i="3"/>
  <c r="AX1552" i="3"/>
  <c r="AW1552" i="3"/>
  <c r="AV1552" i="3"/>
  <c r="AZ1551" i="3"/>
  <c r="AY1551" i="3"/>
  <c r="AX1551" i="3"/>
  <c r="AW1551" i="3"/>
  <c r="AV1551" i="3"/>
  <c r="AZ1550" i="3"/>
  <c r="AY1550" i="3"/>
  <c r="AX1550" i="3"/>
  <c r="AW1550" i="3"/>
  <c r="AV1550" i="3"/>
  <c r="AZ1549" i="3"/>
  <c r="AY1549" i="3"/>
  <c r="AX1549" i="3"/>
  <c r="AW1549" i="3"/>
  <c r="AV1549" i="3"/>
  <c r="AZ1548" i="3"/>
  <c r="AY1548" i="3"/>
  <c r="AX1548" i="3"/>
  <c r="AW1548" i="3"/>
  <c r="AV1548" i="3"/>
  <c r="AZ1547" i="3"/>
  <c r="AY1547" i="3"/>
  <c r="AX1547" i="3"/>
  <c r="AW1547" i="3"/>
  <c r="AV1547" i="3"/>
  <c r="AZ1546" i="3"/>
  <c r="AY1546" i="3"/>
  <c r="AX1546" i="3"/>
  <c r="AW1546" i="3"/>
  <c r="AV1546" i="3"/>
  <c r="AZ1545" i="3"/>
  <c r="AY1545" i="3"/>
  <c r="AX1545" i="3"/>
  <c r="AW1545" i="3"/>
  <c r="AV1545" i="3"/>
  <c r="AZ1544" i="3"/>
  <c r="AY1544" i="3"/>
  <c r="AX1544" i="3"/>
  <c r="AW1544" i="3"/>
  <c r="AV1544" i="3"/>
  <c r="AZ1543" i="3"/>
  <c r="AY1543" i="3"/>
  <c r="AX1543" i="3"/>
  <c r="AW1543" i="3"/>
  <c r="AV1543" i="3"/>
  <c r="AZ1542" i="3"/>
  <c r="AY1542" i="3"/>
  <c r="AX1542" i="3"/>
  <c r="AW1542" i="3"/>
  <c r="AV1542" i="3"/>
  <c r="AZ1541" i="3"/>
  <c r="AY1541" i="3"/>
  <c r="AX1541" i="3"/>
  <c r="AW1541" i="3"/>
  <c r="AV1541" i="3"/>
  <c r="AZ1540" i="3"/>
  <c r="AY1540" i="3"/>
  <c r="AX1540" i="3"/>
  <c r="AW1540" i="3"/>
  <c r="AV1540" i="3"/>
  <c r="AZ1539" i="3"/>
  <c r="AY1539" i="3"/>
  <c r="AX1539" i="3"/>
  <c r="AW1539" i="3"/>
  <c r="AV1539" i="3"/>
  <c r="AZ1538" i="3"/>
  <c r="AY1538" i="3"/>
  <c r="AX1538" i="3"/>
  <c r="AW1538" i="3"/>
  <c r="AV1538" i="3"/>
  <c r="AZ1537" i="3"/>
  <c r="AY1537" i="3"/>
  <c r="AX1537" i="3"/>
  <c r="AW1537" i="3"/>
  <c r="AV1537" i="3"/>
  <c r="AZ1536" i="3"/>
  <c r="AY1536" i="3"/>
  <c r="AX1536" i="3"/>
  <c r="AW1536" i="3"/>
  <c r="AV1536" i="3"/>
  <c r="AZ1535" i="3"/>
  <c r="AY1535" i="3"/>
  <c r="AX1535" i="3"/>
  <c r="AW1535" i="3"/>
  <c r="AV1535" i="3"/>
  <c r="AZ1534" i="3"/>
  <c r="AY1534" i="3"/>
  <c r="AX1534" i="3"/>
  <c r="AW1534" i="3"/>
  <c r="AV1534" i="3"/>
  <c r="AZ1533" i="3"/>
  <c r="AY1533" i="3"/>
  <c r="AX1533" i="3"/>
  <c r="AW1533" i="3"/>
  <c r="AV1533" i="3"/>
  <c r="AZ1532" i="3"/>
  <c r="AY1532" i="3"/>
  <c r="AX1532" i="3"/>
  <c r="AW1532" i="3"/>
  <c r="AV1532" i="3"/>
  <c r="AZ1531" i="3"/>
  <c r="AY1531" i="3"/>
  <c r="AX1531" i="3"/>
  <c r="AW1531" i="3"/>
  <c r="AV1531" i="3"/>
  <c r="AZ1530" i="3"/>
  <c r="AY1530" i="3"/>
  <c r="AX1530" i="3"/>
  <c r="AW1530" i="3"/>
  <c r="AV1530" i="3"/>
  <c r="AZ1529" i="3"/>
  <c r="AY1529" i="3"/>
  <c r="AX1529" i="3"/>
  <c r="AW1529" i="3"/>
  <c r="AV1529" i="3"/>
  <c r="AZ1528" i="3"/>
  <c r="AY1528" i="3"/>
  <c r="AX1528" i="3"/>
  <c r="AW1528" i="3"/>
  <c r="AV1528" i="3"/>
  <c r="AZ1527" i="3"/>
  <c r="AY1527" i="3"/>
  <c r="AX1527" i="3"/>
  <c r="AW1527" i="3"/>
  <c r="AV1527" i="3"/>
  <c r="AZ1526" i="3"/>
  <c r="AY1526" i="3"/>
  <c r="AX1526" i="3"/>
  <c r="AW1526" i="3"/>
  <c r="AV1526" i="3"/>
  <c r="AZ1525" i="3"/>
  <c r="AY1525" i="3"/>
  <c r="AX1525" i="3"/>
  <c r="AW1525" i="3"/>
  <c r="AV1525" i="3"/>
  <c r="AZ1524" i="3"/>
  <c r="AY1524" i="3"/>
  <c r="AX1524" i="3"/>
  <c r="AW1524" i="3"/>
  <c r="AV1524" i="3"/>
  <c r="AZ1523" i="3"/>
  <c r="AY1523" i="3"/>
  <c r="AX1523" i="3"/>
  <c r="AW1523" i="3"/>
  <c r="AV1523" i="3"/>
  <c r="AZ1522" i="3"/>
  <c r="AY1522" i="3"/>
  <c r="AX1522" i="3"/>
  <c r="AW1522" i="3"/>
  <c r="AV1522" i="3"/>
  <c r="AZ1521" i="3"/>
  <c r="AY1521" i="3"/>
  <c r="AX1521" i="3"/>
  <c r="AW1521" i="3"/>
  <c r="AV1521" i="3"/>
  <c r="AZ1520" i="3"/>
  <c r="AY1520" i="3"/>
  <c r="AX1520" i="3"/>
  <c r="AW1520" i="3"/>
  <c r="AV1520" i="3"/>
  <c r="AZ1519" i="3"/>
  <c r="AY1519" i="3"/>
  <c r="AX1519" i="3"/>
  <c r="AW1519" i="3"/>
  <c r="AV1519" i="3"/>
  <c r="AZ1518" i="3"/>
  <c r="AY1518" i="3"/>
  <c r="AX1518" i="3"/>
  <c r="AW1518" i="3"/>
  <c r="AV1518" i="3"/>
  <c r="AZ1517" i="3"/>
  <c r="AY1517" i="3"/>
  <c r="AX1517" i="3"/>
  <c r="AW1517" i="3"/>
  <c r="AV1517" i="3"/>
  <c r="AZ1516" i="3"/>
  <c r="AY1516" i="3"/>
  <c r="AX1516" i="3"/>
  <c r="AW1516" i="3"/>
  <c r="AV1516" i="3"/>
  <c r="AZ1515" i="3"/>
  <c r="AY1515" i="3"/>
  <c r="AX1515" i="3"/>
  <c r="AW1515" i="3"/>
  <c r="AV1515" i="3"/>
  <c r="AZ1514" i="3"/>
  <c r="AY1514" i="3"/>
  <c r="AX1514" i="3"/>
  <c r="AW1514" i="3"/>
  <c r="AV1514" i="3"/>
  <c r="AZ1513" i="3"/>
  <c r="AY1513" i="3"/>
  <c r="AX1513" i="3"/>
  <c r="AW1513" i="3"/>
  <c r="AV1513" i="3"/>
  <c r="AZ1512" i="3"/>
  <c r="AY1512" i="3"/>
  <c r="AX1512" i="3"/>
  <c r="AW1512" i="3"/>
  <c r="AV1512" i="3"/>
  <c r="AZ1511" i="3"/>
  <c r="AY1511" i="3"/>
  <c r="AX1511" i="3"/>
  <c r="AW1511" i="3"/>
  <c r="AV1511" i="3"/>
  <c r="AZ1510" i="3"/>
  <c r="AY1510" i="3"/>
  <c r="AX1510" i="3"/>
  <c r="AW1510" i="3"/>
  <c r="AV1510" i="3"/>
  <c r="AZ1509" i="3"/>
  <c r="AY1509" i="3"/>
  <c r="AX1509" i="3"/>
  <c r="AW1509" i="3"/>
  <c r="AV1509" i="3"/>
  <c r="AZ1508" i="3"/>
  <c r="AY1508" i="3"/>
  <c r="AX1508" i="3"/>
  <c r="AW1508" i="3"/>
  <c r="AV1508" i="3"/>
  <c r="AZ1507" i="3"/>
  <c r="AY1507" i="3"/>
  <c r="AX1507" i="3"/>
  <c r="AW1507" i="3"/>
  <c r="AV1507" i="3"/>
  <c r="AZ1506" i="3"/>
  <c r="AY1506" i="3"/>
  <c r="AX1506" i="3"/>
  <c r="AW1506" i="3"/>
  <c r="AV1506" i="3"/>
  <c r="AZ1505" i="3"/>
  <c r="AY1505" i="3"/>
  <c r="AX1505" i="3"/>
  <c r="AW1505" i="3"/>
  <c r="AV1505" i="3"/>
  <c r="AZ1504" i="3"/>
  <c r="AY1504" i="3"/>
  <c r="AX1504" i="3"/>
  <c r="AW1504" i="3"/>
  <c r="AV1504" i="3"/>
  <c r="AZ1503" i="3"/>
  <c r="AY1503" i="3"/>
  <c r="AX1503" i="3"/>
  <c r="AW1503" i="3"/>
  <c r="AV1503" i="3"/>
  <c r="AZ1502" i="3"/>
  <c r="AY1502" i="3"/>
  <c r="AX1502" i="3"/>
  <c r="AW1502" i="3"/>
  <c r="AV1502" i="3"/>
  <c r="AZ1501" i="3"/>
  <c r="AY1501" i="3"/>
  <c r="AX1501" i="3"/>
  <c r="AW1501" i="3"/>
  <c r="AV1501" i="3"/>
  <c r="AZ1500" i="3"/>
  <c r="AY1500" i="3"/>
  <c r="AX1500" i="3"/>
  <c r="AW1500" i="3"/>
  <c r="AV1500" i="3"/>
  <c r="AZ1499" i="3"/>
  <c r="AY1499" i="3"/>
  <c r="AX1499" i="3"/>
  <c r="AW1499" i="3"/>
  <c r="AV1499" i="3"/>
  <c r="AZ1498" i="3"/>
  <c r="AY1498" i="3"/>
  <c r="AX1498" i="3"/>
  <c r="AW1498" i="3"/>
  <c r="AV1498" i="3"/>
  <c r="AZ1497" i="3"/>
  <c r="AY1497" i="3"/>
  <c r="AX1497" i="3"/>
  <c r="AW1497" i="3"/>
  <c r="AV1497" i="3"/>
  <c r="AZ1496" i="3"/>
  <c r="AY1496" i="3"/>
  <c r="AX1496" i="3"/>
  <c r="AW1496" i="3"/>
  <c r="AV1496" i="3"/>
  <c r="AZ1495" i="3"/>
  <c r="AY1495" i="3"/>
  <c r="AX1495" i="3"/>
  <c r="AW1495" i="3"/>
  <c r="AV1495" i="3"/>
  <c r="AZ1494" i="3"/>
  <c r="AY1494" i="3"/>
  <c r="AX1494" i="3"/>
  <c r="AW1494" i="3"/>
  <c r="AV1494" i="3"/>
  <c r="AZ1493" i="3"/>
  <c r="AY1493" i="3"/>
  <c r="AX1493" i="3"/>
  <c r="AW1493" i="3"/>
  <c r="AV1493" i="3"/>
  <c r="AZ1492" i="3"/>
  <c r="AY1492" i="3"/>
  <c r="AX1492" i="3"/>
  <c r="AW1492" i="3"/>
  <c r="AV1492" i="3"/>
  <c r="AZ1491" i="3"/>
  <c r="AY1491" i="3"/>
  <c r="AX1491" i="3"/>
  <c r="AW1491" i="3"/>
  <c r="AV1491" i="3"/>
  <c r="AZ1490" i="3"/>
  <c r="AY1490" i="3"/>
  <c r="AX1490" i="3"/>
  <c r="AW1490" i="3"/>
  <c r="AV1490" i="3"/>
  <c r="AZ1489" i="3"/>
  <c r="AY1489" i="3"/>
  <c r="AX1489" i="3"/>
  <c r="AW1489" i="3"/>
  <c r="AV1489" i="3"/>
  <c r="AZ1488" i="3"/>
  <c r="AY1488" i="3"/>
  <c r="AX1488" i="3"/>
  <c r="AW1488" i="3"/>
  <c r="AV1488" i="3"/>
  <c r="AZ1487" i="3"/>
  <c r="AY1487" i="3"/>
  <c r="AX1487" i="3"/>
  <c r="AW1487" i="3"/>
  <c r="AV1487" i="3"/>
  <c r="AZ1486" i="3"/>
  <c r="AY1486" i="3"/>
  <c r="AX1486" i="3"/>
  <c r="AW1486" i="3"/>
  <c r="AV1486" i="3"/>
  <c r="AZ1485" i="3"/>
  <c r="AY1485" i="3"/>
  <c r="AX1485" i="3"/>
  <c r="AW1485" i="3"/>
  <c r="AV1485" i="3"/>
  <c r="AZ1484" i="3"/>
  <c r="AY1484" i="3"/>
  <c r="AX1484" i="3"/>
  <c r="AW1484" i="3"/>
  <c r="AV1484" i="3"/>
  <c r="AZ1483" i="3"/>
  <c r="AY1483" i="3"/>
  <c r="AX1483" i="3"/>
  <c r="AW1483" i="3"/>
  <c r="AV1483" i="3"/>
  <c r="AZ1482" i="3"/>
  <c r="AY1482" i="3"/>
  <c r="AX1482" i="3"/>
  <c r="AW1482" i="3"/>
  <c r="AV1482" i="3"/>
  <c r="AZ1481" i="3"/>
  <c r="AY1481" i="3"/>
  <c r="AX1481" i="3"/>
  <c r="AW1481" i="3"/>
  <c r="AV1481" i="3"/>
  <c r="AZ1480" i="3"/>
  <c r="AY1480" i="3"/>
  <c r="AX1480" i="3"/>
  <c r="AW1480" i="3"/>
  <c r="AV1480" i="3"/>
  <c r="AZ1479" i="3"/>
  <c r="AY1479" i="3"/>
  <c r="AX1479" i="3"/>
  <c r="AW1479" i="3"/>
  <c r="AV1479" i="3"/>
  <c r="AZ1478" i="3"/>
  <c r="AY1478" i="3"/>
  <c r="AX1478" i="3"/>
  <c r="AW1478" i="3"/>
  <c r="AV1478" i="3"/>
  <c r="AZ1477" i="3"/>
  <c r="AY1477" i="3"/>
  <c r="AX1477" i="3"/>
  <c r="AW1477" i="3"/>
  <c r="AV1477" i="3"/>
  <c r="AZ1476" i="3"/>
  <c r="AY1476" i="3"/>
  <c r="AX1476" i="3"/>
  <c r="AW1476" i="3"/>
  <c r="AV1476" i="3"/>
  <c r="AZ1475" i="3"/>
  <c r="AY1475" i="3"/>
  <c r="AX1475" i="3"/>
  <c r="AW1475" i="3"/>
  <c r="AV1475" i="3"/>
  <c r="AZ1474" i="3"/>
  <c r="AY1474" i="3"/>
  <c r="AX1474" i="3"/>
  <c r="AW1474" i="3"/>
  <c r="AV1474" i="3"/>
  <c r="AZ1473" i="3"/>
  <c r="AY1473" i="3"/>
  <c r="AX1473" i="3"/>
  <c r="AW1473" i="3"/>
  <c r="AV1473" i="3"/>
  <c r="AZ1472" i="3"/>
  <c r="AY1472" i="3"/>
  <c r="AX1472" i="3"/>
  <c r="AW1472" i="3"/>
  <c r="AV1472" i="3"/>
  <c r="AZ1471" i="3"/>
  <c r="AY1471" i="3"/>
  <c r="AX1471" i="3"/>
  <c r="AW1471" i="3"/>
  <c r="AV1471" i="3"/>
  <c r="AZ1470" i="3"/>
  <c r="AY1470" i="3"/>
  <c r="AX1470" i="3"/>
  <c r="AW1470" i="3"/>
  <c r="AV1470" i="3"/>
  <c r="AZ1469" i="3"/>
  <c r="AY1469" i="3"/>
  <c r="AX1469" i="3"/>
  <c r="AW1469" i="3"/>
  <c r="AV1469" i="3"/>
  <c r="AZ1468" i="3"/>
  <c r="AY1468" i="3"/>
  <c r="AX1468" i="3"/>
  <c r="AW1468" i="3"/>
  <c r="AV1468" i="3"/>
  <c r="AZ1467" i="3"/>
  <c r="AY1467" i="3"/>
  <c r="AX1467" i="3"/>
  <c r="AW1467" i="3"/>
  <c r="AV1467" i="3"/>
  <c r="AZ1466" i="3"/>
  <c r="AY1466" i="3"/>
  <c r="AX1466" i="3"/>
  <c r="AW1466" i="3"/>
  <c r="AV1466" i="3"/>
  <c r="AZ1465" i="3"/>
  <c r="AY1465" i="3"/>
  <c r="AX1465" i="3"/>
  <c r="AW1465" i="3"/>
  <c r="AV1465" i="3"/>
  <c r="AZ1464" i="3"/>
  <c r="AY1464" i="3"/>
  <c r="AX1464" i="3"/>
  <c r="AW1464" i="3"/>
  <c r="AV1464" i="3"/>
  <c r="AZ1463" i="3"/>
  <c r="AY1463" i="3"/>
  <c r="AX1463" i="3"/>
  <c r="AW1463" i="3"/>
  <c r="AV1463" i="3"/>
  <c r="AZ1462" i="3"/>
  <c r="AY1462" i="3"/>
  <c r="AX1462" i="3"/>
  <c r="AW1462" i="3"/>
  <c r="AV1462" i="3"/>
  <c r="AZ1461" i="3"/>
  <c r="AY1461" i="3"/>
  <c r="AX1461" i="3"/>
  <c r="AW1461" i="3"/>
  <c r="AV1461" i="3"/>
  <c r="AZ1460" i="3"/>
  <c r="AY1460" i="3"/>
  <c r="AX1460" i="3"/>
  <c r="AW1460" i="3"/>
  <c r="AV1460" i="3"/>
  <c r="AZ1459" i="3"/>
  <c r="AY1459" i="3"/>
  <c r="AX1459" i="3"/>
  <c r="AW1459" i="3"/>
  <c r="AV1459" i="3"/>
  <c r="AZ1458" i="3"/>
  <c r="AY1458" i="3"/>
  <c r="AX1458" i="3"/>
  <c r="AW1458" i="3"/>
  <c r="AV1458" i="3"/>
  <c r="AZ1457" i="3"/>
  <c r="AY1457" i="3"/>
  <c r="AX1457" i="3"/>
  <c r="AW1457" i="3"/>
  <c r="AV1457" i="3"/>
  <c r="AZ1456" i="3"/>
  <c r="AY1456" i="3"/>
  <c r="AX1456" i="3"/>
  <c r="AW1456" i="3"/>
  <c r="AV1456" i="3"/>
  <c r="AZ1455" i="3"/>
  <c r="AY1455" i="3"/>
  <c r="AX1455" i="3"/>
  <c r="AW1455" i="3"/>
  <c r="AV1455" i="3"/>
  <c r="AZ1454" i="3"/>
  <c r="AY1454" i="3"/>
  <c r="AX1454" i="3"/>
  <c r="AW1454" i="3"/>
  <c r="AV1454" i="3"/>
  <c r="AZ1453" i="3"/>
  <c r="AY1453" i="3"/>
  <c r="AX1453" i="3"/>
  <c r="AW1453" i="3"/>
  <c r="AV1453" i="3"/>
  <c r="AZ1452" i="3"/>
  <c r="AY1452" i="3"/>
  <c r="AX1452" i="3"/>
  <c r="AW1452" i="3"/>
  <c r="AV1452" i="3"/>
  <c r="AZ1451" i="3"/>
  <c r="AY1451" i="3"/>
  <c r="AX1451" i="3"/>
  <c r="AW1451" i="3"/>
  <c r="AV1451" i="3"/>
  <c r="AZ1450" i="3"/>
  <c r="AY1450" i="3"/>
  <c r="AX1450" i="3"/>
  <c r="AW1450" i="3"/>
  <c r="AV1450" i="3"/>
  <c r="AZ1449" i="3"/>
  <c r="AY1449" i="3"/>
  <c r="AX1449" i="3"/>
  <c r="AW1449" i="3"/>
  <c r="AV1449" i="3"/>
  <c r="AZ1448" i="3"/>
  <c r="AY1448" i="3"/>
  <c r="AX1448" i="3"/>
  <c r="AW1448" i="3"/>
  <c r="AV1448" i="3"/>
  <c r="AZ1447" i="3"/>
  <c r="AY1447" i="3"/>
  <c r="AX1447" i="3"/>
  <c r="AW1447" i="3"/>
  <c r="AV1447" i="3"/>
  <c r="AZ1446" i="3"/>
  <c r="AY1446" i="3"/>
  <c r="AX1446" i="3"/>
  <c r="AW1446" i="3"/>
  <c r="AV1446" i="3"/>
  <c r="AZ1445" i="3"/>
  <c r="AY1445" i="3"/>
  <c r="AX1445" i="3"/>
  <c r="AW1445" i="3"/>
  <c r="AV1445" i="3"/>
  <c r="AZ1444" i="3"/>
  <c r="AY1444" i="3"/>
  <c r="AX1444" i="3"/>
  <c r="AW1444" i="3"/>
  <c r="AV1444" i="3"/>
  <c r="AZ1443" i="3"/>
  <c r="AY1443" i="3"/>
  <c r="AX1443" i="3"/>
  <c r="AW1443" i="3"/>
  <c r="AV1443" i="3"/>
  <c r="AZ1442" i="3"/>
  <c r="AY1442" i="3"/>
  <c r="AX1442" i="3"/>
  <c r="AW1442" i="3"/>
  <c r="AV1442" i="3"/>
  <c r="AZ1441" i="3"/>
  <c r="AY1441" i="3"/>
  <c r="AX1441" i="3"/>
  <c r="AW1441" i="3"/>
  <c r="AV1441" i="3"/>
  <c r="AZ1440" i="3"/>
  <c r="AY1440" i="3"/>
  <c r="AX1440" i="3"/>
  <c r="AW1440" i="3"/>
  <c r="AV1440" i="3"/>
  <c r="AZ1439" i="3"/>
  <c r="AY1439" i="3"/>
  <c r="AX1439" i="3"/>
  <c r="AW1439" i="3"/>
  <c r="AV1439" i="3"/>
  <c r="AZ1438" i="3"/>
  <c r="AY1438" i="3"/>
  <c r="AX1438" i="3"/>
  <c r="AW1438" i="3"/>
  <c r="AV1438" i="3"/>
  <c r="AZ1437" i="3"/>
  <c r="AY1437" i="3"/>
  <c r="AX1437" i="3"/>
  <c r="AW1437" i="3"/>
  <c r="AV1437" i="3"/>
  <c r="AZ1436" i="3"/>
  <c r="AY1436" i="3"/>
  <c r="AX1436" i="3"/>
  <c r="AW1436" i="3"/>
  <c r="AV1436" i="3"/>
  <c r="AZ1435" i="3"/>
  <c r="AY1435" i="3"/>
  <c r="AX1435" i="3"/>
  <c r="AW1435" i="3"/>
  <c r="AV1435" i="3"/>
  <c r="AZ1434" i="3"/>
  <c r="AY1434" i="3"/>
  <c r="AX1434" i="3"/>
  <c r="AW1434" i="3"/>
  <c r="AV1434" i="3"/>
  <c r="AZ1433" i="3"/>
  <c r="AY1433" i="3"/>
  <c r="AX1433" i="3"/>
  <c r="AW1433" i="3"/>
  <c r="AV1433" i="3"/>
  <c r="AZ1432" i="3"/>
  <c r="AY1432" i="3"/>
  <c r="AX1432" i="3"/>
  <c r="AW1432" i="3"/>
  <c r="AV1432" i="3"/>
  <c r="AZ1431" i="3"/>
  <c r="AY1431" i="3"/>
  <c r="AX1431" i="3"/>
  <c r="AW1431" i="3"/>
  <c r="AV1431" i="3"/>
  <c r="AZ1430" i="3"/>
  <c r="AY1430" i="3"/>
  <c r="AX1430" i="3"/>
  <c r="AW1430" i="3"/>
  <c r="AV1430" i="3"/>
  <c r="AZ1429" i="3"/>
  <c r="AY1429" i="3"/>
  <c r="AX1429" i="3"/>
  <c r="AW1429" i="3"/>
  <c r="AV1429" i="3"/>
  <c r="AZ1428" i="3"/>
  <c r="AY1428" i="3"/>
  <c r="AX1428" i="3"/>
  <c r="AW1428" i="3"/>
  <c r="AV1428" i="3"/>
  <c r="AZ1427" i="3"/>
  <c r="AY1427" i="3"/>
  <c r="AX1427" i="3"/>
  <c r="AW1427" i="3"/>
  <c r="AV1427" i="3"/>
  <c r="AZ1426" i="3"/>
  <c r="AY1426" i="3"/>
  <c r="AX1426" i="3"/>
  <c r="AW1426" i="3"/>
  <c r="AV1426" i="3"/>
  <c r="AZ1425" i="3"/>
  <c r="AY1425" i="3"/>
  <c r="AX1425" i="3"/>
  <c r="AW1425" i="3"/>
  <c r="AV1425" i="3"/>
  <c r="AZ1424" i="3"/>
  <c r="AY1424" i="3"/>
  <c r="AX1424" i="3"/>
  <c r="AW1424" i="3"/>
  <c r="AV1424" i="3"/>
  <c r="AZ1423" i="3"/>
  <c r="AY1423" i="3"/>
  <c r="AX1423" i="3"/>
  <c r="AW1423" i="3"/>
  <c r="AV1423" i="3"/>
  <c r="AZ1422" i="3"/>
  <c r="AY1422" i="3"/>
  <c r="AX1422" i="3"/>
  <c r="AW1422" i="3"/>
  <c r="AV1422" i="3"/>
  <c r="AZ1421" i="3"/>
  <c r="AY1421" i="3"/>
  <c r="AX1421" i="3"/>
  <c r="AW1421" i="3"/>
  <c r="AV1421" i="3"/>
  <c r="AZ1420" i="3"/>
  <c r="AY1420" i="3"/>
  <c r="AX1420" i="3"/>
  <c r="AW1420" i="3"/>
  <c r="AV1420" i="3"/>
  <c r="AZ1419" i="3"/>
  <c r="AY1419" i="3"/>
  <c r="AX1419" i="3"/>
  <c r="AW1419" i="3"/>
  <c r="AV1419" i="3"/>
  <c r="AZ1418" i="3"/>
  <c r="AY1418" i="3"/>
  <c r="AX1418" i="3"/>
  <c r="AW1418" i="3"/>
  <c r="AV1418" i="3"/>
  <c r="AZ1417" i="3"/>
  <c r="AY1417" i="3"/>
  <c r="AX1417" i="3"/>
  <c r="AW1417" i="3"/>
  <c r="AV1417" i="3"/>
  <c r="AZ1416" i="3"/>
  <c r="AY1416" i="3"/>
  <c r="AX1416" i="3"/>
  <c r="AW1416" i="3"/>
  <c r="AV1416" i="3"/>
  <c r="AZ1415" i="3"/>
  <c r="AY1415" i="3"/>
  <c r="AX1415" i="3"/>
  <c r="AW1415" i="3"/>
  <c r="AV1415" i="3"/>
  <c r="AZ1414" i="3"/>
  <c r="AY1414" i="3"/>
  <c r="AX1414" i="3"/>
  <c r="AW1414" i="3"/>
  <c r="AV1414" i="3"/>
  <c r="AZ1413" i="3"/>
  <c r="AY1413" i="3"/>
  <c r="AX1413" i="3"/>
  <c r="AW1413" i="3"/>
  <c r="AV1413" i="3"/>
  <c r="AZ1412" i="3"/>
  <c r="AY1412" i="3"/>
  <c r="AX1412" i="3"/>
  <c r="AW1412" i="3"/>
  <c r="AV1412" i="3"/>
  <c r="AZ1411" i="3"/>
  <c r="AY1411" i="3"/>
  <c r="AX1411" i="3"/>
  <c r="AW1411" i="3"/>
  <c r="AV1411" i="3"/>
  <c r="AZ1410" i="3"/>
  <c r="AY1410" i="3"/>
  <c r="AX1410" i="3"/>
  <c r="AW1410" i="3"/>
  <c r="AV1410" i="3"/>
  <c r="AZ1409" i="3"/>
  <c r="AY1409" i="3"/>
  <c r="AX1409" i="3"/>
  <c r="AW1409" i="3"/>
  <c r="AV1409" i="3"/>
  <c r="AZ1408" i="3"/>
  <c r="AY1408" i="3"/>
  <c r="AX1408" i="3"/>
  <c r="AW1408" i="3"/>
  <c r="AV1408" i="3"/>
  <c r="AZ1407" i="3"/>
  <c r="AY1407" i="3"/>
  <c r="AX1407" i="3"/>
  <c r="AW1407" i="3"/>
  <c r="AV1407" i="3"/>
  <c r="AZ1406" i="3"/>
  <c r="AY1406" i="3"/>
  <c r="AX1406" i="3"/>
  <c r="AW1406" i="3"/>
  <c r="AV1406" i="3"/>
  <c r="AZ1405" i="3"/>
  <c r="AY1405" i="3"/>
  <c r="AX1405" i="3"/>
  <c r="AW1405" i="3"/>
  <c r="AV1405" i="3"/>
  <c r="AZ1404" i="3"/>
  <c r="AY1404" i="3"/>
  <c r="AX1404" i="3"/>
  <c r="AW1404" i="3"/>
  <c r="AV1404" i="3"/>
  <c r="AZ1403" i="3"/>
  <c r="AY1403" i="3"/>
  <c r="AX1403" i="3"/>
  <c r="AW1403" i="3"/>
  <c r="AV1403" i="3"/>
  <c r="AZ1402" i="3"/>
  <c r="AY1402" i="3"/>
  <c r="AX1402" i="3"/>
  <c r="AW1402" i="3"/>
  <c r="AV1402" i="3"/>
  <c r="AZ1401" i="3"/>
  <c r="AY1401" i="3"/>
  <c r="AX1401" i="3"/>
  <c r="AW1401" i="3"/>
  <c r="AV1401" i="3"/>
  <c r="AZ1400" i="3"/>
  <c r="AY1400" i="3"/>
  <c r="AX1400" i="3"/>
  <c r="AW1400" i="3"/>
  <c r="AV1400" i="3"/>
  <c r="AZ1399" i="3"/>
  <c r="AY1399" i="3"/>
  <c r="AX1399" i="3"/>
  <c r="AW1399" i="3"/>
  <c r="AV1399" i="3"/>
  <c r="AZ1398" i="3"/>
  <c r="AY1398" i="3"/>
  <c r="AX1398" i="3"/>
  <c r="AW1398" i="3"/>
  <c r="AV1398" i="3"/>
  <c r="AZ1397" i="3"/>
  <c r="AY1397" i="3"/>
  <c r="AX1397" i="3"/>
  <c r="AW1397" i="3"/>
  <c r="AV1397" i="3"/>
  <c r="AZ1396" i="3"/>
  <c r="AY1396" i="3"/>
  <c r="AX1396" i="3"/>
  <c r="AW1396" i="3"/>
  <c r="AV1396" i="3"/>
  <c r="AZ1395" i="3"/>
  <c r="AY1395" i="3"/>
  <c r="AX1395" i="3"/>
  <c r="AW1395" i="3"/>
  <c r="AV1395" i="3"/>
  <c r="AZ1394" i="3"/>
  <c r="AY1394" i="3"/>
  <c r="AX1394" i="3"/>
  <c r="AW1394" i="3"/>
  <c r="AV1394" i="3"/>
  <c r="AZ1393" i="3"/>
  <c r="AY1393" i="3"/>
  <c r="AX1393" i="3"/>
  <c r="AW1393" i="3"/>
  <c r="AV1393" i="3"/>
  <c r="AZ1392" i="3"/>
  <c r="AY1392" i="3"/>
  <c r="AX1392" i="3"/>
  <c r="AW1392" i="3"/>
  <c r="AV1392" i="3"/>
  <c r="AZ1391" i="3"/>
  <c r="AY1391" i="3"/>
  <c r="AX1391" i="3"/>
  <c r="AW1391" i="3"/>
  <c r="AV1391" i="3"/>
  <c r="AZ1390" i="3"/>
  <c r="AY1390" i="3"/>
  <c r="AX1390" i="3"/>
  <c r="AW1390" i="3"/>
  <c r="AV1390" i="3"/>
  <c r="AZ1389" i="3"/>
  <c r="AY1389" i="3"/>
  <c r="AX1389" i="3"/>
  <c r="AW1389" i="3"/>
  <c r="AV1389" i="3"/>
  <c r="AZ1388" i="3"/>
  <c r="AY1388" i="3"/>
  <c r="AX1388" i="3"/>
  <c r="AW1388" i="3"/>
  <c r="AV1388" i="3"/>
  <c r="AZ1387" i="3"/>
  <c r="AY1387" i="3"/>
  <c r="AX1387" i="3"/>
  <c r="AW1387" i="3"/>
  <c r="AV1387" i="3"/>
  <c r="AZ1385" i="3"/>
  <c r="AY1385" i="3"/>
  <c r="AX1385" i="3"/>
  <c r="AW1385" i="3"/>
  <c r="AV1385" i="3"/>
  <c r="AZ1384" i="3"/>
  <c r="AY1384" i="3"/>
  <c r="AX1384" i="3"/>
  <c r="AW1384" i="3"/>
  <c r="AV1384" i="3"/>
  <c r="AZ1383" i="3"/>
  <c r="AY1383" i="3"/>
  <c r="AX1383" i="3"/>
  <c r="AW1383" i="3"/>
  <c r="AV1383" i="3"/>
  <c r="AZ1382" i="3"/>
  <c r="AY1382" i="3"/>
  <c r="AX1382" i="3"/>
  <c r="AW1382" i="3"/>
  <c r="AV1382" i="3"/>
  <c r="AZ1381" i="3"/>
  <c r="AY1381" i="3"/>
  <c r="AX1381" i="3"/>
  <c r="AW1381" i="3"/>
  <c r="AV1381" i="3"/>
  <c r="AZ1380" i="3"/>
  <c r="AY1380" i="3"/>
  <c r="AX1380" i="3"/>
  <c r="AW1380" i="3"/>
  <c r="AV1380" i="3"/>
  <c r="AZ1379" i="3"/>
  <c r="AY1379" i="3"/>
  <c r="AX1379" i="3"/>
  <c r="AW1379" i="3"/>
  <c r="AV1379" i="3"/>
  <c r="AZ1378" i="3"/>
  <c r="AY1378" i="3"/>
  <c r="AX1378" i="3"/>
  <c r="AW1378" i="3"/>
  <c r="AV1378" i="3"/>
  <c r="AZ1377" i="3"/>
  <c r="AY1377" i="3"/>
  <c r="AX1377" i="3"/>
  <c r="AW1377" i="3"/>
  <c r="AV1377" i="3"/>
  <c r="AZ1376" i="3"/>
  <c r="AY1376" i="3"/>
  <c r="AX1376" i="3"/>
  <c r="AW1376" i="3"/>
  <c r="AV1376" i="3"/>
  <c r="AZ1375" i="3"/>
  <c r="AY1375" i="3"/>
  <c r="AX1375" i="3"/>
  <c r="AW1375" i="3"/>
  <c r="AV1375" i="3"/>
  <c r="AZ1374" i="3"/>
  <c r="AY1374" i="3"/>
  <c r="AX1374" i="3"/>
  <c r="AW1374" i="3"/>
  <c r="AV1374" i="3"/>
  <c r="AZ1373" i="3"/>
  <c r="AY1373" i="3"/>
  <c r="AX1373" i="3"/>
  <c r="AW1373" i="3"/>
  <c r="AV1373" i="3"/>
  <c r="AZ1372" i="3"/>
  <c r="AY1372" i="3"/>
  <c r="AX1372" i="3"/>
  <c r="AW1372" i="3"/>
  <c r="AV1372" i="3"/>
  <c r="AZ1371" i="3"/>
  <c r="AY1371" i="3"/>
  <c r="AX1371" i="3"/>
  <c r="AW1371" i="3"/>
  <c r="AV1371" i="3"/>
  <c r="AZ1370" i="3"/>
  <c r="AY1370" i="3"/>
  <c r="AX1370" i="3"/>
  <c r="AW1370" i="3"/>
  <c r="AV1370" i="3"/>
  <c r="AZ1369" i="3"/>
  <c r="AY1369" i="3"/>
  <c r="AX1369" i="3"/>
  <c r="AW1369" i="3"/>
  <c r="AV1369" i="3"/>
  <c r="AZ1368" i="3"/>
  <c r="AY1368" i="3"/>
  <c r="AX1368" i="3"/>
  <c r="AW1368" i="3"/>
  <c r="AV1368" i="3"/>
  <c r="AZ1367" i="3"/>
  <c r="AY1367" i="3"/>
  <c r="AX1367" i="3"/>
  <c r="AW1367" i="3"/>
  <c r="AV1367" i="3"/>
  <c r="AZ1366" i="3"/>
  <c r="AY1366" i="3"/>
  <c r="AX1366" i="3"/>
  <c r="AW1366" i="3"/>
  <c r="AV1366" i="3"/>
  <c r="AZ1365" i="3"/>
  <c r="AY1365" i="3"/>
  <c r="AX1365" i="3"/>
  <c r="AW1365" i="3"/>
  <c r="AV1365" i="3"/>
  <c r="AZ1364" i="3"/>
  <c r="AY1364" i="3"/>
  <c r="AX1364" i="3"/>
  <c r="AW1364" i="3"/>
  <c r="AV1364" i="3"/>
  <c r="AZ1363" i="3"/>
  <c r="AY1363" i="3"/>
  <c r="AX1363" i="3"/>
  <c r="AW1363" i="3"/>
  <c r="AV1363" i="3"/>
  <c r="AZ1362" i="3"/>
  <c r="AY1362" i="3"/>
  <c r="AX1362" i="3"/>
  <c r="AW1362" i="3"/>
  <c r="AV1362" i="3"/>
  <c r="AZ1361" i="3"/>
  <c r="AY1361" i="3"/>
  <c r="AX1361" i="3"/>
  <c r="AW1361" i="3"/>
  <c r="AV1361" i="3"/>
  <c r="AZ1360" i="3"/>
  <c r="AY1360" i="3"/>
  <c r="AX1360" i="3"/>
  <c r="AW1360" i="3"/>
  <c r="AV1360" i="3"/>
  <c r="AZ1359" i="3"/>
  <c r="AY1359" i="3"/>
  <c r="AX1359" i="3"/>
  <c r="AW1359" i="3"/>
  <c r="AV1359" i="3"/>
  <c r="AZ1358" i="3"/>
  <c r="AY1358" i="3"/>
  <c r="AX1358" i="3"/>
  <c r="AW1358" i="3"/>
  <c r="AV1358" i="3"/>
  <c r="AZ1357" i="3"/>
  <c r="AY1357" i="3"/>
  <c r="AX1357" i="3"/>
  <c r="AW1357" i="3"/>
  <c r="AV1357" i="3"/>
  <c r="AZ1356" i="3"/>
  <c r="AY1356" i="3"/>
  <c r="AX1356" i="3"/>
  <c r="AW1356" i="3"/>
  <c r="AV1356" i="3"/>
  <c r="AZ1355" i="3"/>
  <c r="AY1355" i="3"/>
  <c r="AX1355" i="3"/>
  <c r="AW1355" i="3"/>
  <c r="AV1355" i="3"/>
  <c r="AZ1354" i="3"/>
  <c r="AY1354" i="3"/>
  <c r="AX1354" i="3"/>
  <c r="AW1354" i="3"/>
  <c r="AV1354" i="3"/>
  <c r="AZ1353" i="3"/>
  <c r="AY1353" i="3"/>
  <c r="AX1353" i="3"/>
  <c r="AW1353" i="3"/>
  <c r="AV1353" i="3"/>
  <c r="AZ1352" i="3"/>
  <c r="AY1352" i="3"/>
  <c r="AX1352" i="3"/>
  <c r="AW1352" i="3"/>
  <c r="AV1352" i="3"/>
  <c r="AZ1351" i="3"/>
  <c r="AY1351" i="3"/>
  <c r="AX1351" i="3"/>
  <c r="AW1351" i="3"/>
  <c r="AV1351" i="3"/>
  <c r="AZ1350" i="3"/>
  <c r="AY1350" i="3"/>
  <c r="AX1350" i="3"/>
  <c r="AW1350" i="3"/>
  <c r="AV1350" i="3"/>
  <c r="AZ1349" i="3"/>
  <c r="AY1349" i="3"/>
  <c r="AX1349" i="3"/>
  <c r="AW1349" i="3"/>
  <c r="AV1349" i="3"/>
  <c r="AZ1348" i="3"/>
  <c r="AY1348" i="3"/>
  <c r="AX1348" i="3"/>
  <c r="AW1348" i="3"/>
  <c r="AV1348" i="3"/>
  <c r="AZ1347" i="3"/>
  <c r="AY1347" i="3"/>
  <c r="AX1347" i="3"/>
  <c r="AW1347" i="3"/>
  <c r="AV1347" i="3"/>
  <c r="AZ1346" i="3"/>
  <c r="AY1346" i="3"/>
  <c r="AX1346" i="3"/>
  <c r="AW1346" i="3"/>
  <c r="AV1346" i="3"/>
  <c r="AZ1345" i="3"/>
  <c r="AY1345" i="3"/>
  <c r="AX1345" i="3"/>
  <c r="AW1345" i="3"/>
  <c r="AV1345" i="3"/>
  <c r="AZ1344" i="3"/>
  <c r="AY1344" i="3"/>
  <c r="AX1344" i="3"/>
  <c r="AW1344" i="3"/>
  <c r="AV1344" i="3"/>
  <c r="AZ1343" i="3"/>
  <c r="AY1343" i="3"/>
  <c r="AX1343" i="3"/>
  <c r="AW1343" i="3"/>
  <c r="AV1343" i="3"/>
  <c r="AZ1342" i="3"/>
  <c r="AY1342" i="3"/>
  <c r="AX1342" i="3"/>
  <c r="AW1342" i="3"/>
  <c r="AV1342" i="3"/>
  <c r="AZ1341" i="3"/>
  <c r="AY1341" i="3"/>
  <c r="AX1341" i="3"/>
  <c r="AW1341" i="3"/>
  <c r="AV1341" i="3"/>
  <c r="AZ1340" i="3"/>
  <c r="AY1340" i="3"/>
  <c r="AX1340" i="3"/>
  <c r="AW1340" i="3"/>
  <c r="AV1340" i="3"/>
  <c r="AZ1339" i="3"/>
  <c r="AY1339" i="3"/>
  <c r="AX1339" i="3"/>
  <c r="AW1339" i="3"/>
  <c r="AV1339" i="3"/>
  <c r="AZ1338" i="3"/>
  <c r="AY1338" i="3"/>
  <c r="AX1338" i="3"/>
  <c r="AW1338" i="3"/>
  <c r="AV1338" i="3"/>
  <c r="AZ1337" i="3"/>
  <c r="AY1337" i="3"/>
  <c r="AX1337" i="3"/>
  <c r="AW1337" i="3"/>
  <c r="AV1337" i="3"/>
  <c r="AZ1336" i="3"/>
  <c r="AY1336" i="3"/>
  <c r="AX1336" i="3"/>
  <c r="AW1336" i="3"/>
  <c r="AV1336" i="3"/>
  <c r="AZ1335" i="3"/>
  <c r="AY1335" i="3"/>
  <c r="AX1335" i="3"/>
  <c r="AW1335" i="3"/>
  <c r="AV1335" i="3"/>
  <c r="AZ1334" i="3"/>
  <c r="AY1334" i="3"/>
  <c r="AX1334" i="3"/>
  <c r="AW1334" i="3"/>
  <c r="AV1334" i="3"/>
  <c r="AZ1333" i="3"/>
  <c r="AY1333" i="3"/>
  <c r="AX1333" i="3"/>
  <c r="AW1333" i="3"/>
  <c r="AV1333" i="3"/>
  <c r="AZ1332" i="3"/>
  <c r="AY1332" i="3"/>
  <c r="AX1332" i="3"/>
  <c r="AW1332" i="3"/>
  <c r="AV1332" i="3"/>
  <c r="AZ1331" i="3"/>
  <c r="AY1331" i="3"/>
  <c r="AX1331" i="3"/>
  <c r="AW1331" i="3"/>
  <c r="AV1331" i="3"/>
  <c r="AZ1330" i="3"/>
  <c r="AY1330" i="3"/>
  <c r="AX1330" i="3"/>
  <c r="AW1330" i="3"/>
  <c r="AV1330" i="3"/>
  <c r="AZ1329" i="3"/>
  <c r="AY1329" i="3"/>
  <c r="AX1329" i="3"/>
  <c r="AW1329" i="3"/>
  <c r="AV1329" i="3"/>
  <c r="AZ1328" i="3"/>
  <c r="AY1328" i="3"/>
  <c r="AX1328" i="3"/>
  <c r="AW1328" i="3"/>
  <c r="AV1328" i="3"/>
  <c r="AZ1327" i="3"/>
  <c r="AY1327" i="3"/>
  <c r="AX1327" i="3"/>
  <c r="AW1327" i="3"/>
  <c r="AV1327" i="3"/>
  <c r="AZ1326" i="3"/>
  <c r="AY1326" i="3"/>
  <c r="AX1326" i="3"/>
  <c r="AW1326" i="3"/>
  <c r="AV1326" i="3"/>
  <c r="AZ1325" i="3"/>
  <c r="AY1325" i="3"/>
  <c r="AX1325" i="3"/>
  <c r="AW1325" i="3"/>
  <c r="AV1325" i="3"/>
  <c r="AZ1324" i="3"/>
  <c r="AY1324" i="3"/>
  <c r="AX1324" i="3"/>
  <c r="AW1324" i="3"/>
  <c r="AV1324" i="3"/>
  <c r="AZ1323" i="3"/>
  <c r="AY1323" i="3"/>
  <c r="AX1323" i="3"/>
  <c r="AW1323" i="3"/>
  <c r="AV1323" i="3"/>
  <c r="AZ1322" i="3"/>
  <c r="AY1322" i="3"/>
  <c r="AX1322" i="3"/>
  <c r="AW1322" i="3"/>
  <c r="AV1322" i="3"/>
  <c r="AZ1321" i="3"/>
  <c r="AY1321" i="3"/>
  <c r="AX1321" i="3"/>
  <c r="AW1321" i="3"/>
  <c r="AV1321" i="3"/>
  <c r="AZ1320" i="3"/>
  <c r="AY1320" i="3"/>
  <c r="AX1320" i="3"/>
  <c r="AW1320" i="3"/>
  <c r="AV1320" i="3"/>
  <c r="AZ1319" i="3"/>
  <c r="AY1319" i="3"/>
  <c r="AX1319" i="3"/>
  <c r="AW1319" i="3"/>
  <c r="AV1319" i="3"/>
  <c r="AZ1318" i="3"/>
  <c r="AY1318" i="3"/>
  <c r="AX1318" i="3"/>
  <c r="AW1318" i="3"/>
  <c r="AV1318" i="3"/>
  <c r="AZ1317" i="3"/>
  <c r="AY1317" i="3"/>
  <c r="AX1317" i="3"/>
  <c r="AW1317" i="3"/>
  <c r="AV1317" i="3"/>
  <c r="AZ1316" i="3"/>
  <c r="AY1316" i="3"/>
  <c r="AX1316" i="3"/>
  <c r="AW1316" i="3"/>
  <c r="AV1316" i="3"/>
  <c r="AZ1315" i="3"/>
  <c r="AY1315" i="3"/>
  <c r="AX1315" i="3"/>
  <c r="AW1315" i="3"/>
  <c r="AV1315" i="3"/>
  <c r="AZ1314" i="3"/>
  <c r="AY1314" i="3"/>
  <c r="AX1314" i="3"/>
  <c r="AW1314" i="3"/>
  <c r="AV1314" i="3"/>
  <c r="AZ1313" i="3"/>
  <c r="AY1313" i="3"/>
  <c r="AX1313" i="3"/>
  <c r="AW1313" i="3"/>
  <c r="AV1313" i="3"/>
  <c r="AZ1312" i="3"/>
  <c r="AY1312" i="3"/>
  <c r="AX1312" i="3"/>
  <c r="AW1312" i="3"/>
  <c r="AV1312" i="3"/>
  <c r="AZ1311" i="3"/>
  <c r="AY1311" i="3"/>
  <c r="AX1311" i="3"/>
  <c r="AW1311" i="3"/>
  <c r="AV1311" i="3"/>
  <c r="AZ1310" i="3"/>
  <c r="AY1310" i="3"/>
  <c r="AX1310" i="3"/>
  <c r="AW1310" i="3"/>
  <c r="AV1310" i="3"/>
  <c r="AZ1309" i="3"/>
  <c r="AY1309" i="3"/>
  <c r="AX1309" i="3"/>
  <c r="AW1309" i="3"/>
  <c r="AV1309" i="3"/>
  <c r="AZ1308" i="3"/>
  <c r="AY1308" i="3"/>
  <c r="AX1308" i="3"/>
  <c r="AW1308" i="3"/>
  <c r="AV1308" i="3"/>
  <c r="AZ1307" i="3"/>
  <c r="AY1307" i="3"/>
  <c r="AX1307" i="3"/>
  <c r="AW1307" i="3"/>
  <c r="AV1307" i="3"/>
  <c r="AZ1306" i="3"/>
  <c r="AY1306" i="3"/>
  <c r="AX1306" i="3"/>
  <c r="AW1306" i="3"/>
  <c r="AV1306" i="3"/>
  <c r="AZ1305" i="3"/>
  <c r="AY1305" i="3"/>
  <c r="AX1305" i="3"/>
  <c r="AW1305" i="3"/>
  <c r="AV1305" i="3"/>
  <c r="AZ1304" i="3"/>
  <c r="AY1304" i="3"/>
  <c r="AX1304" i="3"/>
  <c r="AW1304" i="3"/>
  <c r="AV1304" i="3"/>
  <c r="AZ1303" i="3"/>
  <c r="AY1303" i="3"/>
  <c r="AX1303" i="3"/>
  <c r="AW1303" i="3"/>
  <c r="AV1303" i="3"/>
  <c r="AZ1302" i="3"/>
  <c r="AY1302" i="3"/>
  <c r="AX1302" i="3"/>
  <c r="AW1302" i="3"/>
  <c r="AV1302" i="3"/>
  <c r="AZ1301" i="3"/>
  <c r="AY1301" i="3"/>
  <c r="AX1301" i="3"/>
  <c r="AW1301" i="3"/>
  <c r="AV1301" i="3"/>
  <c r="AZ1300" i="3"/>
  <c r="AY1300" i="3"/>
  <c r="AX1300" i="3"/>
  <c r="AW1300" i="3"/>
  <c r="AV1300" i="3"/>
  <c r="AZ1299" i="3"/>
  <c r="AY1299" i="3"/>
  <c r="AX1299" i="3"/>
  <c r="AW1299" i="3"/>
  <c r="AV1299" i="3"/>
  <c r="AZ1298" i="3"/>
  <c r="AY1298" i="3"/>
  <c r="AX1298" i="3"/>
  <c r="AW1298" i="3"/>
  <c r="AV1298" i="3"/>
  <c r="AZ1297" i="3"/>
  <c r="AY1297" i="3"/>
  <c r="AX1297" i="3"/>
  <c r="AW1297" i="3"/>
  <c r="AV1297" i="3"/>
  <c r="AZ1296" i="3"/>
  <c r="AY1296" i="3"/>
  <c r="AX1296" i="3"/>
  <c r="AW1296" i="3"/>
  <c r="AV1296" i="3"/>
  <c r="AZ1295" i="3"/>
  <c r="AY1295" i="3"/>
  <c r="AX1295" i="3"/>
  <c r="AW1295" i="3"/>
  <c r="AV1295" i="3"/>
  <c r="AZ1294" i="3"/>
  <c r="AY1294" i="3"/>
  <c r="AX1294" i="3"/>
  <c r="AW1294" i="3"/>
  <c r="AV1294" i="3"/>
  <c r="AZ1293" i="3"/>
  <c r="AY1293" i="3"/>
  <c r="AX1293" i="3"/>
  <c r="AW1293" i="3"/>
  <c r="AV1293" i="3"/>
  <c r="AZ1292" i="3"/>
  <c r="AY1292" i="3"/>
  <c r="AX1292" i="3"/>
  <c r="AW1292" i="3"/>
  <c r="AV1292" i="3"/>
  <c r="AZ1291" i="3"/>
  <c r="AY1291" i="3"/>
  <c r="AX1291" i="3"/>
  <c r="AW1291" i="3"/>
  <c r="AV1291" i="3"/>
  <c r="AZ1290" i="3"/>
  <c r="AY1290" i="3"/>
  <c r="AX1290" i="3"/>
  <c r="AW1290" i="3"/>
  <c r="AV1290" i="3"/>
  <c r="AZ1289" i="3"/>
  <c r="AY1289" i="3"/>
  <c r="AX1289" i="3"/>
  <c r="AW1289" i="3"/>
  <c r="AV1289" i="3"/>
  <c r="AZ1288" i="3"/>
  <c r="AY1288" i="3"/>
  <c r="AX1288" i="3"/>
  <c r="AW1288" i="3"/>
  <c r="AV1288" i="3"/>
  <c r="AZ1287" i="3"/>
  <c r="AY1287" i="3"/>
  <c r="AX1287" i="3"/>
  <c r="AW1287" i="3"/>
  <c r="AV1287" i="3"/>
  <c r="AZ1286" i="3"/>
  <c r="AY1286" i="3"/>
  <c r="AX1286" i="3"/>
  <c r="AW1286" i="3"/>
  <c r="AV1286" i="3"/>
  <c r="AZ1285" i="3"/>
  <c r="AY1285" i="3"/>
  <c r="AX1285" i="3"/>
  <c r="AW1285" i="3"/>
  <c r="AV1285" i="3"/>
  <c r="AZ1284" i="3"/>
  <c r="AY1284" i="3"/>
  <c r="AX1284" i="3"/>
  <c r="AW1284" i="3"/>
  <c r="AV1284" i="3"/>
  <c r="AZ1283" i="3"/>
  <c r="AY1283" i="3"/>
  <c r="AX1283" i="3"/>
  <c r="AW1283" i="3"/>
  <c r="AV1283" i="3"/>
  <c r="AZ1282" i="3"/>
  <c r="AY1282" i="3"/>
  <c r="AX1282" i="3"/>
  <c r="AW1282" i="3"/>
  <c r="AV1282" i="3"/>
  <c r="AZ1281" i="3"/>
  <c r="AY1281" i="3"/>
  <c r="AX1281" i="3"/>
  <c r="AW1281" i="3"/>
  <c r="AV1281" i="3"/>
  <c r="AZ1280" i="3"/>
  <c r="AY1280" i="3"/>
  <c r="AX1280" i="3"/>
  <c r="AW1280" i="3"/>
  <c r="AV1280" i="3"/>
  <c r="AZ1279" i="3"/>
  <c r="AY1279" i="3"/>
  <c r="AX1279" i="3"/>
  <c r="AW1279" i="3"/>
  <c r="AV1279" i="3"/>
  <c r="AZ1278" i="3"/>
  <c r="AY1278" i="3"/>
  <c r="AX1278" i="3"/>
  <c r="AW1278" i="3"/>
  <c r="AV1278" i="3"/>
  <c r="AZ1277" i="3"/>
  <c r="AY1277" i="3"/>
  <c r="AX1277" i="3"/>
  <c r="AW1277" i="3"/>
  <c r="AV1277" i="3"/>
  <c r="AZ1276" i="3"/>
  <c r="AY1276" i="3"/>
  <c r="AX1276" i="3"/>
  <c r="AW1276" i="3"/>
  <c r="AV1276" i="3"/>
  <c r="AZ1275" i="3"/>
  <c r="AY1275" i="3"/>
  <c r="AX1275" i="3"/>
  <c r="AW1275" i="3"/>
  <c r="AV1275" i="3"/>
  <c r="AZ1274" i="3"/>
  <c r="AY1274" i="3"/>
  <c r="AX1274" i="3"/>
  <c r="AW1274" i="3"/>
  <c r="AV1274" i="3"/>
  <c r="AZ1273" i="3"/>
  <c r="AY1273" i="3"/>
  <c r="AX1273" i="3"/>
  <c r="AW1273" i="3"/>
  <c r="AV1273" i="3"/>
  <c r="AZ1272" i="3"/>
  <c r="AY1272" i="3"/>
  <c r="AX1272" i="3"/>
  <c r="AW1272" i="3"/>
  <c r="AV1272" i="3"/>
  <c r="AZ1271" i="3"/>
  <c r="AY1271" i="3"/>
  <c r="AX1271" i="3"/>
  <c r="AW1271" i="3"/>
  <c r="AV1271" i="3"/>
  <c r="AZ1270" i="3"/>
  <c r="AY1270" i="3"/>
  <c r="AX1270" i="3"/>
  <c r="AW1270" i="3"/>
  <c r="AV1270" i="3"/>
  <c r="AZ1269" i="3"/>
  <c r="AY1269" i="3"/>
  <c r="AX1269" i="3"/>
  <c r="AW1269" i="3"/>
  <c r="AV1269" i="3"/>
  <c r="AZ1268" i="3"/>
  <c r="AY1268" i="3"/>
  <c r="AX1268" i="3"/>
  <c r="AW1268" i="3"/>
  <c r="AV1268" i="3"/>
  <c r="AZ1267" i="3"/>
  <c r="AY1267" i="3"/>
  <c r="AX1267" i="3"/>
  <c r="AW1267" i="3"/>
  <c r="AV1267" i="3"/>
  <c r="AZ1266" i="3"/>
  <c r="AY1266" i="3"/>
  <c r="AX1266" i="3"/>
  <c r="AW1266" i="3"/>
  <c r="AV1266" i="3"/>
  <c r="AZ1265" i="3"/>
  <c r="AY1265" i="3"/>
  <c r="AX1265" i="3"/>
  <c r="AW1265" i="3"/>
  <c r="AV1265" i="3"/>
  <c r="AZ1264" i="3"/>
  <c r="AY1264" i="3"/>
  <c r="AX1264" i="3"/>
  <c r="AW1264" i="3"/>
  <c r="AV1264" i="3"/>
  <c r="AZ1263" i="3"/>
  <c r="AY1263" i="3"/>
  <c r="AX1263" i="3"/>
  <c r="AW1263" i="3"/>
  <c r="AV1263" i="3"/>
  <c r="AZ1262" i="3"/>
  <c r="AY1262" i="3"/>
  <c r="AX1262" i="3"/>
  <c r="AW1262" i="3"/>
  <c r="AV1262" i="3"/>
  <c r="AZ1261" i="3"/>
  <c r="AY1261" i="3"/>
  <c r="AX1261" i="3"/>
  <c r="AW1261" i="3"/>
  <c r="AV1261" i="3"/>
  <c r="AZ1260" i="3"/>
  <c r="AY1260" i="3"/>
  <c r="AX1260" i="3"/>
  <c r="AW1260" i="3"/>
  <c r="AV1260" i="3"/>
  <c r="AZ1259" i="3"/>
  <c r="AY1259" i="3"/>
  <c r="AX1259" i="3"/>
  <c r="AW1259" i="3"/>
  <c r="AV1259" i="3"/>
  <c r="AZ1258" i="3"/>
  <c r="AY1258" i="3"/>
  <c r="AX1258" i="3"/>
  <c r="AW1258" i="3"/>
  <c r="AV1258" i="3"/>
  <c r="AZ1257" i="3"/>
  <c r="AY1257" i="3"/>
  <c r="AX1257" i="3"/>
  <c r="AW1257" i="3"/>
  <c r="AV1257" i="3"/>
  <c r="AZ1256" i="3"/>
  <c r="AY1256" i="3"/>
  <c r="AX1256" i="3"/>
  <c r="AW1256" i="3"/>
  <c r="AV1256" i="3"/>
  <c r="AZ1255" i="3"/>
  <c r="AY1255" i="3"/>
  <c r="AX1255" i="3"/>
  <c r="AW1255" i="3"/>
  <c r="AV1255" i="3"/>
  <c r="AZ1254" i="3"/>
  <c r="AY1254" i="3"/>
  <c r="AX1254" i="3"/>
  <c r="AW1254" i="3"/>
  <c r="AV1254" i="3"/>
  <c r="AZ1253" i="3"/>
  <c r="AY1253" i="3"/>
  <c r="AX1253" i="3"/>
  <c r="AW1253" i="3"/>
  <c r="AV1253" i="3"/>
  <c r="AZ1252" i="3"/>
  <c r="AY1252" i="3"/>
  <c r="AX1252" i="3"/>
  <c r="AW1252" i="3"/>
  <c r="AV1252" i="3"/>
  <c r="AZ1251" i="3"/>
  <c r="AY1251" i="3"/>
  <c r="AX1251" i="3"/>
  <c r="AW1251" i="3"/>
  <c r="AV1251" i="3"/>
  <c r="AZ1250" i="3"/>
  <c r="AY1250" i="3"/>
  <c r="AX1250" i="3"/>
  <c r="AW1250" i="3"/>
  <c r="AV1250" i="3"/>
  <c r="AZ1249" i="3"/>
  <c r="AY1249" i="3"/>
  <c r="AX1249" i="3"/>
  <c r="AW1249" i="3"/>
  <c r="AV1249" i="3"/>
  <c r="AZ1248" i="3"/>
  <c r="AY1248" i="3"/>
  <c r="AX1248" i="3"/>
  <c r="AW1248" i="3"/>
  <c r="AV1248" i="3"/>
  <c r="AZ1247" i="3"/>
  <c r="AY1247" i="3"/>
  <c r="AX1247" i="3"/>
  <c r="AW1247" i="3"/>
  <c r="AV1247" i="3"/>
  <c r="AZ1246" i="3"/>
  <c r="AY1246" i="3"/>
  <c r="AX1246" i="3"/>
  <c r="AW1246" i="3"/>
  <c r="AV1246" i="3"/>
  <c r="AZ1245" i="3"/>
  <c r="AZ13" i="3" s="1"/>
  <c r="AY1245" i="3"/>
  <c r="AX1245" i="3"/>
  <c r="AW1245" i="3"/>
  <c r="AV1245" i="3"/>
  <c r="AZ1244" i="3"/>
  <c r="AY1244" i="3"/>
  <c r="AX1244" i="3"/>
  <c r="AW1244" i="3"/>
  <c r="AV1244" i="3"/>
  <c r="AZ1243" i="3"/>
  <c r="AY1243" i="3"/>
  <c r="AX1243" i="3"/>
  <c r="AW1243" i="3"/>
  <c r="AV1243" i="3"/>
  <c r="AZ1242" i="3"/>
  <c r="AY1242" i="3"/>
  <c r="AX1242" i="3"/>
  <c r="AW1242" i="3"/>
  <c r="AV1242" i="3"/>
  <c r="AZ1241" i="3"/>
  <c r="AY1241" i="3"/>
  <c r="AX1241" i="3"/>
  <c r="AW1241" i="3"/>
  <c r="AV1241" i="3"/>
  <c r="AZ1240" i="3"/>
  <c r="AY1240" i="3"/>
  <c r="AX1240" i="3"/>
  <c r="AW1240" i="3"/>
  <c r="AV1240" i="3"/>
  <c r="AZ1239" i="3"/>
  <c r="AY1239" i="3"/>
  <c r="AX1239" i="3"/>
  <c r="AW1239" i="3"/>
  <c r="AV1239" i="3"/>
  <c r="AZ1238" i="3"/>
  <c r="AY1238" i="3"/>
  <c r="AX1238" i="3"/>
  <c r="AW1238" i="3"/>
  <c r="AV1238" i="3"/>
  <c r="AZ1237" i="3"/>
  <c r="AY1237" i="3"/>
  <c r="AX1237" i="3"/>
  <c r="AW1237" i="3"/>
  <c r="AV1237" i="3"/>
  <c r="AZ1236" i="3"/>
  <c r="AY1236" i="3"/>
  <c r="AX1236" i="3"/>
  <c r="AW1236" i="3"/>
  <c r="AV1236" i="3"/>
  <c r="AZ1235" i="3"/>
  <c r="AY1235" i="3"/>
  <c r="AX1235" i="3"/>
  <c r="AW1235" i="3"/>
  <c r="AV1235" i="3"/>
  <c r="AZ1234" i="3"/>
  <c r="AY1234" i="3"/>
  <c r="AX1234" i="3"/>
  <c r="AW1234" i="3"/>
  <c r="AV1234" i="3"/>
  <c r="AZ1233" i="3"/>
  <c r="AY1233" i="3"/>
  <c r="AX1233" i="3"/>
  <c r="AW1233" i="3"/>
  <c r="AV1233" i="3"/>
  <c r="AZ1232" i="3"/>
  <c r="AY1232" i="3"/>
  <c r="AX1232" i="3"/>
  <c r="AW1232" i="3"/>
  <c r="AV1232" i="3"/>
  <c r="AZ1231" i="3"/>
  <c r="AY1231" i="3"/>
  <c r="AX1231" i="3"/>
  <c r="AW1231" i="3"/>
  <c r="AV1231" i="3"/>
  <c r="AZ1230" i="3"/>
  <c r="AY1230" i="3"/>
  <c r="AX1230" i="3"/>
  <c r="AW1230" i="3"/>
  <c r="AV1230" i="3"/>
  <c r="AZ1229" i="3"/>
  <c r="AY1229" i="3"/>
  <c r="AX1229" i="3"/>
  <c r="AW1229" i="3"/>
  <c r="AV1229" i="3"/>
  <c r="AZ1228" i="3"/>
  <c r="AY1228" i="3"/>
  <c r="AX1228" i="3"/>
  <c r="AW1228" i="3"/>
  <c r="AV1228" i="3"/>
  <c r="AZ1227" i="3"/>
  <c r="AY1227" i="3"/>
  <c r="AX1227" i="3"/>
  <c r="AW1227" i="3"/>
  <c r="AV1227" i="3"/>
  <c r="AZ1226" i="3"/>
  <c r="AY1226" i="3"/>
  <c r="AX1226" i="3"/>
  <c r="AW1226" i="3"/>
  <c r="AV1226" i="3"/>
  <c r="AZ1225" i="3"/>
  <c r="AY1225" i="3"/>
  <c r="AX1225" i="3"/>
  <c r="AW1225" i="3"/>
  <c r="AV1225" i="3"/>
  <c r="AZ1224" i="3"/>
  <c r="AY1224" i="3"/>
  <c r="AX1224" i="3"/>
  <c r="AW1224" i="3"/>
  <c r="AV1224" i="3"/>
  <c r="AZ1223" i="3"/>
  <c r="AY1223" i="3"/>
  <c r="AX1223" i="3"/>
  <c r="AW1223" i="3"/>
  <c r="AV1223" i="3"/>
  <c r="AZ1222" i="3"/>
  <c r="AY1222" i="3"/>
  <c r="AX1222" i="3"/>
  <c r="AW1222" i="3"/>
  <c r="AV1222" i="3"/>
  <c r="AZ1221" i="3"/>
  <c r="AY1221" i="3"/>
  <c r="AX1221" i="3"/>
  <c r="AW1221" i="3"/>
  <c r="AV1221" i="3"/>
  <c r="AZ1220" i="3"/>
  <c r="AY1220" i="3"/>
  <c r="AX1220" i="3"/>
  <c r="AW1220" i="3"/>
  <c r="AV1220" i="3"/>
  <c r="AZ1219" i="3"/>
  <c r="AY1219" i="3"/>
  <c r="AX1219" i="3"/>
  <c r="AW1219" i="3"/>
  <c r="AV1219" i="3"/>
  <c r="AZ1218" i="3"/>
  <c r="AY1218" i="3"/>
  <c r="AX1218" i="3"/>
  <c r="AW1218" i="3"/>
  <c r="AV1218" i="3"/>
  <c r="AZ1217" i="3"/>
  <c r="AY1217" i="3"/>
  <c r="AX1217" i="3"/>
  <c r="AW1217" i="3"/>
  <c r="AV1217" i="3"/>
  <c r="AZ1216" i="3"/>
  <c r="AY1216" i="3"/>
  <c r="AX1216" i="3"/>
  <c r="AW1216" i="3"/>
  <c r="AV1216" i="3"/>
  <c r="AZ1215" i="3"/>
  <c r="AY1215" i="3"/>
  <c r="AX1215" i="3"/>
  <c r="AW1215" i="3"/>
  <c r="AV1215" i="3"/>
  <c r="AZ1214" i="3"/>
  <c r="AY1214" i="3"/>
  <c r="AX1214" i="3"/>
  <c r="AW1214" i="3"/>
  <c r="AV1214" i="3"/>
  <c r="AZ1213" i="3"/>
  <c r="AY1213" i="3"/>
  <c r="AX1213" i="3"/>
  <c r="AW1213" i="3"/>
  <c r="AV1213" i="3"/>
  <c r="AZ1212" i="3"/>
  <c r="AY1212" i="3"/>
  <c r="AX1212" i="3"/>
  <c r="AW1212" i="3"/>
  <c r="AV1212" i="3"/>
  <c r="AZ1211" i="3"/>
  <c r="AY1211" i="3"/>
  <c r="AX1211" i="3"/>
  <c r="AW1211" i="3"/>
  <c r="AV1211" i="3"/>
  <c r="AZ1210" i="3"/>
  <c r="AY1210" i="3"/>
  <c r="AX1210" i="3"/>
  <c r="AW1210" i="3"/>
  <c r="AV1210" i="3"/>
  <c r="AZ1209" i="3"/>
  <c r="AY1209" i="3"/>
  <c r="AX1209" i="3"/>
  <c r="AW1209" i="3"/>
  <c r="AV1209" i="3"/>
  <c r="AZ1208" i="3"/>
  <c r="AY1208" i="3"/>
  <c r="AX1208" i="3"/>
  <c r="AW1208" i="3"/>
  <c r="AV1208" i="3"/>
  <c r="AZ1207" i="3"/>
  <c r="AY1207" i="3"/>
  <c r="AX1207" i="3"/>
  <c r="AW1207" i="3"/>
  <c r="AV1207" i="3"/>
  <c r="AZ1206" i="3"/>
  <c r="AY1206" i="3"/>
  <c r="AX1206" i="3"/>
  <c r="AW1206" i="3"/>
  <c r="AV1206" i="3"/>
  <c r="AZ1205" i="3"/>
  <c r="AY1205" i="3"/>
  <c r="AX1205" i="3"/>
  <c r="AW1205" i="3"/>
  <c r="AV1205" i="3"/>
  <c r="AZ1204" i="3"/>
  <c r="AY1204" i="3"/>
  <c r="AX1204" i="3"/>
  <c r="AW1204" i="3"/>
  <c r="AV1204" i="3"/>
  <c r="AZ1203" i="3"/>
  <c r="AY1203" i="3"/>
  <c r="AX1203" i="3"/>
  <c r="AW1203" i="3"/>
  <c r="AV1203" i="3"/>
  <c r="AZ1202" i="3"/>
  <c r="AY1202" i="3"/>
  <c r="AX1202" i="3"/>
  <c r="AW1202" i="3"/>
  <c r="AV1202" i="3"/>
  <c r="AZ1201" i="3"/>
  <c r="AY1201" i="3"/>
  <c r="AX1201" i="3"/>
  <c r="AW1201" i="3"/>
  <c r="AV1201" i="3"/>
  <c r="AZ1200" i="3"/>
  <c r="AY1200" i="3"/>
  <c r="AX1200" i="3"/>
  <c r="AW1200" i="3"/>
  <c r="AV1200" i="3"/>
  <c r="AZ1199" i="3"/>
  <c r="AY1199" i="3"/>
  <c r="AX1199" i="3"/>
  <c r="AW1199" i="3"/>
  <c r="AV1199" i="3"/>
  <c r="AZ1198" i="3"/>
  <c r="AY1198" i="3"/>
  <c r="AX1198" i="3"/>
  <c r="AW1198" i="3"/>
  <c r="AV1198" i="3"/>
  <c r="AZ1197" i="3"/>
  <c r="AY1197" i="3"/>
  <c r="AX1197" i="3"/>
  <c r="AW1197" i="3"/>
  <c r="AV1197" i="3"/>
  <c r="AZ1196" i="3"/>
  <c r="AY1196" i="3"/>
  <c r="AX1196" i="3"/>
  <c r="AW1196" i="3"/>
  <c r="AV1196" i="3"/>
  <c r="AZ1195" i="3"/>
  <c r="AY1195" i="3"/>
  <c r="AX1195" i="3"/>
  <c r="AW1195" i="3"/>
  <c r="AV1195" i="3"/>
  <c r="AZ1194" i="3"/>
  <c r="AY1194" i="3"/>
  <c r="AX1194" i="3"/>
  <c r="AW1194" i="3"/>
  <c r="AV1194" i="3"/>
  <c r="AZ1193" i="3"/>
  <c r="AY1193" i="3"/>
  <c r="AX1193" i="3"/>
  <c r="AW1193" i="3"/>
  <c r="AV1193" i="3"/>
  <c r="AZ1192" i="3"/>
  <c r="AY1192" i="3"/>
  <c r="AX1192" i="3"/>
  <c r="AW1192" i="3"/>
  <c r="AV1192" i="3"/>
  <c r="AZ1191" i="3"/>
  <c r="AY1191" i="3"/>
  <c r="AX1191" i="3"/>
  <c r="AW1191" i="3"/>
  <c r="AV1191" i="3"/>
  <c r="AZ1190" i="3"/>
  <c r="AY1190" i="3"/>
  <c r="AX1190" i="3"/>
  <c r="AW1190" i="3"/>
  <c r="AV1190" i="3"/>
  <c r="AZ1189" i="3"/>
  <c r="AY1189" i="3"/>
  <c r="AX1189" i="3"/>
  <c r="AW1189" i="3"/>
  <c r="AV1189" i="3"/>
  <c r="AZ1188" i="3"/>
  <c r="AY1188" i="3"/>
  <c r="AX1188" i="3"/>
  <c r="AW1188" i="3"/>
  <c r="AV1188" i="3"/>
  <c r="AZ1187" i="3"/>
  <c r="AY1187" i="3"/>
  <c r="AX1187" i="3"/>
  <c r="AW1187" i="3"/>
  <c r="AV1187" i="3"/>
  <c r="AZ1186" i="3"/>
  <c r="AY1186" i="3"/>
  <c r="AX1186" i="3"/>
  <c r="AW1186" i="3"/>
  <c r="AV1186" i="3"/>
  <c r="AZ1185" i="3"/>
  <c r="AY1185" i="3"/>
  <c r="AX1185" i="3"/>
  <c r="AW1185" i="3"/>
  <c r="AV1185" i="3"/>
  <c r="AZ1184" i="3"/>
  <c r="AY1184" i="3"/>
  <c r="AX1184" i="3"/>
  <c r="AW1184" i="3"/>
  <c r="AV1184" i="3"/>
  <c r="AZ1183" i="3"/>
  <c r="AY1183" i="3"/>
  <c r="AX1183" i="3"/>
  <c r="AW1183" i="3"/>
  <c r="AV1183" i="3"/>
  <c r="AZ1182" i="3"/>
  <c r="AY1182" i="3"/>
  <c r="AX1182" i="3"/>
  <c r="AW1182" i="3"/>
  <c r="AV1182" i="3"/>
  <c r="AZ1181" i="3"/>
  <c r="AY1181" i="3"/>
  <c r="AX1181" i="3"/>
  <c r="AW1181" i="3"/>
  <c r="AV1181" i="3"/>
  <c r="AZ1180" i="3"/>
  <c r="AY1180" i="3"/>
  <c r="AX1180" i="3"/>
  <c r="AW1180" i="3"/>
  <c r="AV1180" i="3"/>
  <c r="AZ1179" i="3"/>
  <c r="AY1179" i="3"/>
  <c r="AX1179" i="3"/>
  <c r="AW1179" i="3"/>
  <c r="AV1179" i="3"/>
  <c r="AZ1178" i="3"/>
  <c r="AY1178" i="3"/>
  <c r="AX1178" i="3"/>
  <c r="AW1178" i="3"/>
  <c r="AV1178" i="3"/>
  <c r="AZ1177" i="3"/>
  <c r="AY1177" i="3"/>
  <c r="AX1177" i="3"/>
  <c r="AW1177" i="3"/>
  <c r="AV1177" i="3"/>
  <c r="AZ1176" i="3"/>
  <c r="AY1176" i="3"/>
  <c r="AX1176" i="3"/>
  <c r="AW1176" i="3"/>
  <c r="AV1176" i="3"/>
  <c r="AZ1175" i="3"/>
  <c r="AY1175" i="3"/>
  <c r="AX1175" i="3"/>
  <c r="AW1175" i="3"/>
  <c r="AV1175" i="3"/>
  <c r="AZ1174" i="3"/>
  <c r="AY1174" i="3"/>
  <c r="AX1174" i="3"/>
  <c r="AW1174" i="3"/>
  <c r="AV1174" i="3"/>
  <c r="AZ1173" i="3"/>
  <c r="AY1173" i="3"/>
  <c r="AX1173" i="3"/>
  <c r="AW1173" i="3"/>
  <c r="AV1173" i="3"/>
  <c r="AZ1172" i="3"/>
  <c r="AY1172" i="3"/>
  <c r="AX1172" i="3"/>
  <c r="AW1172" i="3"/>
  <c r="AV1172" i="3"/>
  <c r="AZ1171" i="3"/>
  <c r="AY1171" i="3"/>
  <c r="AX1171" i="3"/>
  <c r="AW1171" i="3"/>
  <c r="AV1171" i="3"/>
  <c r="AZ1170" i="3"/>
  <c r="AY1170" i="3"/>
  <c r="AX1170" i="3"/>
  <c r="AW1170" i="3"/>
  <c r="AV1170" i="3"/>
  <c r="AZ1169" i="3"/>
  <c r="AY1169" i="3"/>
  <c r="AX1169" i="3"/>
  <c r="AW1169" i="3"/>
  <c r="AV1169" i="3"/>
  <c r="AZ1168" i="3"/>
  <c r="AY1168" i="3"/>
  <c r="AX1168" i="3"/>
  <c r="AW1168" i="3"/>
  <c r="AV1168" i="3"/>
  <c r="AZ1167" i="3"/>
  <c r="AY1167" i="3"/>
  <c r="AX1167" i="3"/>
  <c r="AW1167" i="3"/>
  <c r="AV1167" i="3"/>
  <c r="AZ1166" i="3"/>
  <c r="AY1166" i="3"/>
  <c r="AX1166" i="3"/>
  <c r="AW1166" i="3"/>
  <c r="AV1166" i="3"/>
  <c r="AZ1165" i="3"/>
  <c r="AY1165" i="3"/>
  <c r="AX1165" i="3"/>
  <c r="AW1165" i="3"/>
  <c r="AV1165" i="3"/>
  <c r="AZ1164" i="3"/>
  <c r="AY1164" i="3"/>
  <c r="AX1164" i="3"/>
  <c r="AW1164" i="3"/>
  <c r="AV1164" i="3"/>
  <c r="AZ1163" i="3"/>
  <c r="AY1163" i="3"/>
  <c r="AX1163" i="3"/>
  <c r="AW1163" i="3"/>
  <c r="AV1163" i="3"/>
  <c r="AZ1162" i="3"/>
  <c r="AY1162" i="3"/>
  <c r="AX1162" i="3"/>
  <c r="AW1162" i="3"/>
  <c r="AV1162" i="3"/>
  <c r="AZ1161" i="3"/>
  <c r="AY1161" i="3"/>
  <c r="AX1161" i="3"/>
  <c r="AW1161" i="3"/>
  <c r="AV1161" i="3"/>
  <c r="AZ1160" i="3"/>
  <c r="AY1160" i="3"/>
  <c r="AX1160" i="3"/>
  <c r="AW1160" i="3"/>
  <c r="AV1160" i="3"/>
  <c r="AZ1159" i="3"/>
  <c r="AY1159" i="3"/>
  <c r="AX1159" i="3"/>
  <c r="AW1159" i="3"/>
  <c r="AV1159" i="3"/>
  <c r="AZ1158" i="3"/>
  <c r="AY1158" i="3"/>
  <c r="AX1158" i="3"/>
  <c r="AW1158" i="3"/>
  <c r="AV1158" i="3"/>
  <c r="AZ1157" i="3"/>
  <c r="AY1157" i="3"/>
  <c r="AX1157" i="3"/>
  <c r="AW1157" i="3"/>
  <c r="AV1157" i="3"/>
  <c r="AZ1156" i="3"/>
  <c r="AY1156" i="3"/>
  <c r="AX1156" i="3"/>
  <c r="AW1156" i="3"/>
  <c r="AV1156" i="3"/>
  <c r="AZ1155" i="3"/>
  <c r="AY1155" i="3"/>
  <c r="AX1155" i="3"/>
  <c r="AW1155" i="3"/>
  <c r="AV1155" i="3"/>
  <c r="AZ1154" i="3"/>
  <c r="AY1154" i="3"/>
  <c r="AX1154" i="3"/>
  <c r="AW1154" i="3"/>
  <c r="AV1154" i="3"/>
  <c r="AZ1153" i="3"/>
  <c r="AY1153" i="3"/>
  <c r="AX1153" i="3"/>
  <c r="AW1153" i="3"/>
  <c r="AV1153" i="3"/>
  <c r="AZ1152" i="3"/>
  <c r="AY1152" i="3"/>
  <c r="AX1152" i="3"/>
  <c r="AW1152" i="3"/>
  <c r="AV1152" i="3"/>
  <c r="AZ1151" i="3"/>
  <c r="AY1151" i="3"/>
  <c r="AX1151" i="3"/>
  <c r="AW1151" i="3"/>
  <c r="AV1151" i="3"/>
  <c r="AZ1150" i="3"/>
  <c r="AY1150" i="3"/>
  <c r="AX1150" i="3"/>
  <c r="AW1150" i="3"/>
  <c r="AV1150" i="3"/>
  <c r="AZ1149" i="3"/>
  <c r="AY1149" i="3"/>
  <c r="AX1149" i="3"/>
  <c r="AW1149" i="3"/>
  <c r="AV1149" i="3"/>
  <c r="AZ1148" i="3"/>
  <c r="AY1148" i="3"/>
  <c r="AX1148" i="3"/>
  <c r="AW1148" i="3"/>
  <c r="AV1148" i="3"/>
  <c r="AZ1147" i="3"/>
  <c r="AY1147" i="3"/>
  <c r="AX1147" i="3"/>
  <c r="AW1147" i="3"/>
  <c r="AV1147" i="3"/>
  <c r="AZ1146" i="3"/>
  <c r="AY1146" i="3"/>
  <c r="AX1146" i="3"/>
  <c r="AW1146" i="3"/>
  <c r="AV1146" i="3"/>
  <c r="AZ1145" i="3"/>
  <c r="AY1145" i="3"/>
  <c r="AX1145" i="3"/>
  <c r="AW1145" i="3"/>
  <c r="AV1145" i="3"/>
  <c r="AZ1144" i="3"/>
  <c r="AY1144" i="3"/>
  <c r="AX1144" i="3"/>
  <c r="AW1144" i="3"/>
  <c r="AV1144" i="3"/>
  <c r="AZ1143" i="3"/>
  <c r="AY1143" i="3"/>
  <c r="AX1143" i="3"/>
  <c r="AW1143" i="3"/>
  <c r="AV1143" i="3"/>
  <c r="AZ1142" i="3"/>
  <c r="AY1142" i="3"/>
  <c r="AX1142" i="3"/>
  <c r="AW1142" i="3"/>
  <c r="AV1142" i="3"/>
  <c r="AZ1141" i="3"/>
  <c r="AY1141" i="3"/>
  <c r="AX1141" i="3"/>
  <c r="AW1141" i="3"/>
  <c r="AV1141" i="3"/>
  <c r="AZ1140" i="3"/>
  <c r="AY1140" i="3"/>
  <c r="AX1140" i="3"/>
  <c r="AW1140" i="3"/>
  <c r="AV1140" i="3"/>
  <c r="AZ1139" i="3"/>
  <c r="AY1139" i="3"/>
  <c r="AX1139" i="3"/>
  <c r="AW1139" i="3"/>
  <c r="AV1139" i="3"/>
  <c r="AZ1138" i="3"/>
  <c r="AY1138" i="3"/>
  <c r="AX1138" i="3"/>
  <c r="AW1138" i="3"/>
  <c r="AV1138" i="3"/>
  <c r="AZ1137" i="3"/>
  <c r="AY1137" i="3"/>
  <c r="AX1137" i="3"/>
  <c r="AW1137" i="3"/>
  <c r="AV1137" i="3"/>
  <c r="AZ1136" i="3"/>
  <c r="AY1136" i="3"/>
  <c r="AX1136" i="3"/>
  <c r="AW1136" i="3"/>
  <c r="AV1136" i="3"/>
  <c r="AZ1135" i="3"/>
  <c r="AY1135" i="3"/>
  <c r="AX1135" i="3"/>
  <c r="AW1135" i="3"/>
  <c r="AV1135" i="3"/>
  <c r="AZ1134" i="3"/>
  <c r="AY1134" i="3"/>
  <c r="AX1134" i="3"/>
  <c r="AW1134" i="3"/>
  <c r="AV1134" i="3"/>
  <c r="AZ1133" i="3"/>
  <c r="AY1133" i="3"/>
  <c r="AX1133" i="3"/>
  <c r="AW1133" i="3"/>
  <c r="AV1133" i="3"/>
  <c r="AZ1132" i="3"/>
  <c r="AY1132" i="3"/>
  <c r="AX1132" i="3"/>
  <c r="AW1132" i="3"/>
  <c r="AV1132" i="3"/>
  <c r="AZ1131" i="3"/>
  <c r="AY1131" i="3"/>
  <c r="AX1131" i="3"/>
  <c r="AW1131" i="3"/>
  <c r="AV1131" i="3"/>
  <c r="AZ1130" i="3"/>
  <c r="AY1130" i="3"/>
  <c r="AX1130" i="3"/>
  <c r="AW1130" i="3"/>
  <c r="AV1130" i="3"/>
  <c r="AZ1129" i="3"/>
  <c r="AY1129" i="3"/>
  <c r="AX1129" i="3"/>
  <c r="AW1129" i="3"/>
  <c r="AV1129" i="3"/>
  <c r="AZ1128" i="3"/>
  <c r="AY1128" i="3"/>
  <c r="AX1128" i="3"/>
  <c r="AW1128" i="3"/>
  <c r="AV1128" i="3"/>
  <c r="AZ1127" i="3"/>
  <c r="AY1127" i="3"/>
  <c r="AX1127" i="3"/>
  <c r="AW1127" i="3"/>
  <c r="AV1127" i="3"/>
  <c r="AZ1126" i="3"/>
  <c r="AY1126" i="3"/>
  <c r="AX1126" i="3"/>
  <c r="AW1126" i="3"/>
  <c r="AV1126" i="3"/>
  <c r="AZ1125" i="3"/>
  <c r="AY1125" i="3"/>
  <c r="AX1125" i="3"/>
  <c r="AW1125" i="3"/>
  <c r="AV1125" i="3"/>
  <c r="AZ1124" i="3"/>
  <c r="AY1124" i="3"/>
  <c r="AX1124" i="3"/>
  <c r="AW1124" i="3"/>
  <c r="AV1124" i="3"/>
  <c r="AZ1123" i="3"/>
  <c r="AY1123" i="3"/>
  <c r="AX1123" i="3"/>
  <c r="AW1123" i="3"/>
  <c r="AV1123" i="3"/>
  <c r="AZ1122" i="3"/>
  <c r="AY1122" i="3"/>
  <c r="AX1122" i="3"/>
  <c r="AW1122" i="3"/>
  <c r="AV1122" i="3"/>
  <c r="AZ1121" i="3"/>
  <c r="AY1121" i="3"/>
  <c r="AX1121" i="3"/>
  <c r="AW1121" i="3"/>
  <c r="AV1121" i="3"/>
  <c r="AZ1120" i="3"/>
  <c r="AY1120" i="3"/>
  <c r="AX1120" i="3"/>
  <c r="AW1120" i="3"/>
  <c r="AV1120" i="3"/>
  <c r="AZ1119" i="3"/>
  <c r="AY1119" i="3"/>
  <c r="AX1119" i="3"/>
  <c r="AW1119" i="3"/>
  <c r="AV1119" i="3"/>
  <c r="AZ1118" i="3"/>
  <c r="AY1118" i="3"/>
  <c r="AX1118" i="3"/>
  <c r="AW1118" i="3"/>
  <c r="AV1118" i="3"/>
  <c r="AZ1117" i="3"/>
  <c r="AY1117" i="3"/>
  <c r="AX1117" i="3"/>
  <c r="AW1117" i="3"/>
  <c r="AV1117" i="3"/>
  <c r="AZ1116" i="3"/>
  <c r="AY1116" i="3"/>
  <c r="AX1116" i="3"/>
  <c r="AW1116" i="3"/>
  <c r="AV1116" i="3"/>
  <c r="AZ1115" i="3"/>
  <c r="AY1115" i="3"/>
  <c r="AX1115" i="3"/>
  <c r="AW1115" i="3"/>
  <c r="AV1115" i="3"/>
  <c r="AZ1114" i="3"/>
  <c r="AY1114" i="3"/>
  <c r="AX1114" i="3"/>
  <c r="AW1114" i="3"/>
  <c r="AV1114" i="3"/>
  <c r="AZ1113" i="3"/>
  <c r="AY1113" i="3"/>
  <c r="AX1113" i="3"/>
  <c r="AW1113" i="3"/>
  <c r="AV1113" i="3"/>
  <c r="AZ1112" i="3"/>
  <c r="AY1112" i="3"/>
  <c r="AX1112" i="3"/>
  <c r="AW1112" i="3"/>
  <c r="AV1112" i="3"/>
  <c r="AZ1111" i="3"/>
  <c r="AY1111" i="3"/>
  <c r="AX1111" i="3"/>
  <c r="AW1111" i="3"/>
  <c r="AV1111" i="3"/>
  <c r="AZ1110" i="3"/>
  <c r="AY1110" i="3"/>
  <c r="AX1110" i="3"/>
  <c r="AW1110" i="3"/>
  <c r="AV1110" i="3"/>
  <c r="AZ1109" i="3"/>
  <c r="AY1109" i="3"/>
  <c r="AX1109" i="3"/>
  <c r="AW1109" i="3"/>
  <c r="AV1109" i="3"/>
  <c r="AZ1108" i="3"/>
  <c r="AY1108" i="3"/>
  <c r="AX1108" i="3"/>
  <c r="AW1108" i="3"/>
  <c r="AV1108" i="3"/>
  <c r="AZ1107" i="3"/>
  <c r="AY1107" i="3"/>
  <c r="AX1107" i="3"/>
  <c r="AW1107" i="3"/>
  <c r="AV1107" i="3"/>
  <c r="AZ1106" i="3"/>
  <c r="AY1106" i="3"/>
  <c r="AX1106" i="3"/>
  <c r="AW1106" i="3"/>
  <c r="AV1106" i="3"/>
  <c r="AZ1105" i="3"/>
  <c r="AY1105" i="3"/>
  <c r="AX1105" i="3"/>
  <c r="AW1105" i="3"/>
  <c r="AV1105" i="3"/>
  <c r="AZ1104" i="3"/>
  <c r="AY1104" i="3"/>
  <c r="AX1104" i="3"/>
  <c r="AW1104" i="3"/>
  <c r="AV1104" i="3"/>
  <c r="AZ1103" i="3"/>
  <c r="AY1103" i="3"/>
  <c r="AX1103" i="3"/>
  <c r="AW1103" i="3"/>
  <c r="AV1103" i="3"/>
  <c r="AZ1102" i="3"/>
  <c r="AY1102" i="3"/>
  <c r="AX1102" i="3"/>
  <c r="AW1102" i="3"/>
  <c r="AV1102" i="3"/>
  <c r="AZ1101" i="3"/>
  <c r="AY1101" i="3"/>
  <c r="AX1101" i="3"/>
  <c r="AW1101" i="3"/>
  <c r="AV1101" i="3"/>
  <c r="AZ1100" i="3"/>
  <c r="AY1100" i="3"/>
  <c r="AX1100" i="3"/>
  <c r="AW1100" i="3"/>
  <c r="AV1100" i="3"/>
  <c r="AZ1099" i="3"/>
  <c r="AY1099" i="3"/>
  <c r="AX1099" i="3"/>
  <c r="AW1099" i="3"/>
  <c r="AV1099" i="3"/>
  <c r="AZ1098" i="3"/>
  <c r="AY1098" i="3"/>
  <c r="AX1098" i="3"/>
  <c r="AW1098" i="3"/>
  <c r="AV1098" i="3"/>
  <c r="AZ1097" i="3"/>
  <c r="AY1097" i="3"/>
  <c r="AX1097" i="3"/>
  <c r="AW1097" i="3"/>
  <c r="AV1097" i="3"/>
  <c r="AZ1096" i="3"/>
  <c r="AY1096" i="3"/>
  <c r="AX1096" i="3"/>
  <c r="AW1096" i="3"/>
  <c r="AV1096" i="3"/>
  <c r="AZ1095" i="3"/>
  <c r="AY1095" i="3"/>
  <c r="AX1095" i="3"/>
  <c r="AW1095" i="3"/>
  <c r="AV1095" i="3"/>
  <c r="AZ1094" i="3"/>
  <c r="AY1094" i="3"/>
  <c r="AX1094" i="3"/>
  <c r="AW1094" i="3"/>
  <c r="AV1094" i="3"/>
  <c r="AZ1093" i="3"/>
  <c r="AY1093" i="3"/>
  <c r="AX1093" i="3"/>
  <c r="AW1093" i="3"/>
  <c r="AV1093" i="3"/>
  <c r="AZ1092" i="3"/>
  <c r="AY1092" i="3"/>
  <c r="AX1092" i="3"/>
  <c r="AW1092" i="3"/>
  <c r="AV1092" i="3"/>
  <c r="AZ1091" i="3"/>
  <c r="AY1091" i="3"/>
  <c r="AX1091" i="3"/>
  <c r="AW1091" i="3"/>
  <c r="AV1091" i="3"/>
  <c r="AZ1090" i="3"/>
  <c r="AY1090" i="3"/>
  <c r="AX1090" i="3"/>
  <c r="AW1090" i="3"/>
  <c r="AV1090" i="3"/>
  <c r="AZ1089" i="3"/>
  <c r="AY1089" i="3"/>
  <c r="AX1089" i="3"/>
  <c r="AW1089" i="3"/>
  <c r="AV1089" i="3"/>
  <c r="AZ1088" i="3"/>
  <c r="AY1088" i="3"/>
  <c r="AX1088" i="3"/>
  <c r="AW1088" i="3"/>
  <c r="AV1088" i="3"/>
  <c r="AZ1087" i="3"/>
  <c r="AY1087" i="3"/>
  <c r="AX1087" i="3"/>
  <c r="AW1087" i="3"/>
  <c r="AV1087" i="3"/>
  <c r="AZ1086" i="3"/>
  <c r="AY1086" i="3"/>
  <c r="AX1086" i="3"/>
  <c r="AW1086" i="3"/>
  <c r="AV1086" i="3"/>
  <c r="AZ1085" i="3"/>
  <c r="AY1085" i="3"/>
  <c r="AX1085" i="3"/>
  <c r="AW1085" i="3"/>
  <c r="AV1085" i="3"/>
  <c r="AZ1084" i="3"/>
  <c r="AY1084" i="3"/>
  <c r="AX1084" i="3"/>
  <c r="AW1084" i="3"/>
  <c r="AV1084" i="3"/>
  <c r="AZ1083" i="3"/>
  <c r="AY1083" i="3"/>
  <c r="AX1083" i="3"/>
  <c r="AW1083" i="3"/>
  <c r="AV1083" i="3"/>
  <c r="AZ1082" i="3"/>
  <c r="AY1082" i="3"/>
  <c r="AX1082" i="3"/>
  <c r="AW1082" i="3"/>
  <c r="AV1082" i="3"/>
  <c r="AZ1081" i="3"/>
  <c r="AY1081" i="3"/>
  <c r="AX1081" i="3"/>
  <c r="AW1081" i="3"/>
  <c r="AV1081" i="3"/>
  <c r="AZ1080" i="3"/>
  <c r="AY1080" i="3"/>
  <c r="AX1080" i="3"/>
  <c r="AW1080" i="3"/>
  <c r="AV1080" i="3"/>
  <c r="AZ1079" i="3"/>
  <c r="AY1079" i="3"/>
  <c r="AX1079" i="3"/>
  <c r="AW1079" i="3"/>
  <c r="AV1079" i="3"/>
  <c r="AZ1078" i="3"/>
  <c r="AY1078" i="3"/>
  <c r="AX1078" i="3"/>
  <c r="AW1078" i="3"/>
  <c r="AV1078" i="3"/>
  <c r="AZ1077" i="3"/>
  <c r="AY1077" i="3"/>
  <c r="AX1077" i="3"/>
  <c r="AW1077" i="3"/>
  <c r="AV1077" i="3"/>
  <c r="AZ1076" i="3"/>
  <c r="AY1076" i="3"/>
  <c r="AX1076" i="3"/>
  <c r="AW1076" i="3"/>
  <c r="AV1076" i="3"/>
  <c r="AZ1075" i="3"/>
  <c r="AY1075" i="3"/>
  <c r="AX1075" i="3"/>
  <c r="AW1075" i="3"/>
  <c r="AV1075" i="3"/>
  <c r="AZ1074" i="3"/>
  <c r="AY1074" i="3"/>
  <c r="AX1074" i="3"/>
  <c r="AW1074" i="3"/>
  <c r="AV1074" i="3"/>
  <c r="AZ1073" i="3"/>
  <c r="AY1073" i="3"/>
  <c r="AX1073" i="3"/>
  <c r="AW1073" i="3"/>
  <c r="AV1073" i="3"/>
  <c r="AZ1072" i="3"/>
  <c r="AY1072" i="3"/>
  <c r="AX1072" i="3"/>
  <c r="AW1072" i="3"/>
  <c r="AV1072" i="3"/>
  <c r="AZ1071" i="3"/>
  <c r="AY1071" i="3"/>
  <c r="AX1071" i="3"/>
  <c r="AW1071" i="3"/>
  <c r="AV1071" i="3"/>
  <c r="AZ1070" i="3"/>
  <c r="AY1070" i="3"/>
  <c r="AX1070" i="3"/>
  <c r="AW1070" i="3"/>
  <c r="AV1070" i="3"/>
  <c r="AZ1069" i="3"/>
  <c r="AY1069" i="3"/>
  <c r="AX1069" i="3"/>
  <c r="AW1069" i="3"/>
  <c r="AV1069" i="3"/>
  <c r="AZ1068" i="3"/>
  <c r="AY1068" i="3"/>
  <c r="AX1068" i="3"/>
  <c r="AW1068" i="3"/>
  <c r="AV1068" i="3"/>
  <c r="AZ1067" i="3"/>
  <c r="AY1067" i="3"/>
  <c r="AX1067" i="3"/>
  <c r="AW1067" i="3"/>
  <c r="AV1067" i="3"/>
  <c r="AZ1066" i="3"/>
  <c r="AY1066" i="3"/>
  <c r="AX1066" i="3"/>
  <c r="AW1066" i="3"/>
  <c r="AV1066" i="3"/>
  <c r="AZ1065" i="3"/>
  <c r="AY1065" i="3"/>
  <c r="AX1065" i="3"/>
  <c r="AW1065" i="3"/>
  <c r="AV1065" i="3"/>
  <c r="AZ1064" i="3"/>
  <c r="AY1064" i="3"/>
  <c r="AX1064" i="3"/>
  <c r="AW1064" i="3"/>
  <c r="AV1064" i="3"/>
  <c r="AZ1063" i="3"/>
  <c r="AY1063" i="3"/>
  <c r="AX1063" i="3"/>
  <c r="AW1063" i="3"/>
  <c r="AV1063" i="3"/>
  <c r="AZ1062" i="3"/>
  <c r="AY1062" i="3"/>
  <c r="AX1062" i="3"/>
  <c r="AW1062" i="3"/>
  <c r="AV1062" i="3"/>
  <c r="AZ1061" i="3"/>
  <c r="AY1061" i="3"/>
  <c r="AX1061" i="3"/>
  <c r="AW1061" i="3"/>
  <c r="AV1061" i="3"/>
  <c r="AZ1060" i="3"/>
  <c r="AY1060" i="3"/>
  <c r="AX1060" i="3"/>
  <c r="AW1060" i="3"/>
  <c r="AV1060" i="3"/>
  <c r="AZ1059" i="3"/>
  <c r="AY1059" i="3"/>
  <c r="AX1059" i="3"/>
  <c r="AW1059" i="3"/>
  <c r="AV1059" i="3"/>
  <c r="AZ1058" i="3"/>
  <c r="AY1058" i="3"/>
  <c r="AX1058" i="3"/>
  <c r="AW1058" i="3"/>
  <c r="AV1058" i="3"/>
  <c r="AZ1057" i="3"/>
  <c r="AY1057" i="3"/>
  <c r="AX1057" i="3"/>
  <c r="AW1057" i="3"/>
  <c r="AV1057" i="3"/>
  <c r="AZ1056" i="3"/>
  <c r="AY1056" i="3"/>
  <c r="AX1056" i="3"/>
  <c r="AW1056" i="3"/>
  <c r="AV1056" i="3"/>
  <c r="AZ1055" i="3"/>
  <c r="AY1055" i="3"/>
  <c r="AX1055" i="3"/>
  <c r="AW1055" i="3"/>
  <c r="AV1055" i="3"/>
  <c r="AZ1054" i="3"/>
  <c r="AY1054" i="3"/>
  <c r="AX1054" i="3"/>
  <c r="AW1054" i="3"/>
  <c r="AV1054" i="3"/>
  <c r="AZ1053" i="3"/>
  <c r="AY1053" i="3"/>
  <c r="AX1053" i="3"/>
  <c r="AW1053" i="3"/>
  <c r="AV1053" i="3"/>
  <c r="AZ1052" i="3"/>
  <c r="AY1052" i="3"/>
  <c r="AX1052" i="3"/>
  <c r="AW1052" i="3"/>
  <c r="AV1052" i="3"/>
  <c r="AZ1051" i="3"/>
  <c r="AY1051" i="3"/>
  <c r="AX1051" i="3"/>
  <c r="AW1051" i="3"/>
  <c r="AV1051" i="3"/>
  <c r="AZ1050" i="3"/>
  <c r="AY1050" i="3"/>
  <c r="AX1050" i="3"/>
  <c r="AW1050" i="3"/>
  <c r="AV1050" i="3"/>
  <c r="AZ1049" i="3"/>
  <c r="AY1049" i="3"/>
  <c r="AX1049" i="3"/>
  <c r="AW1049" i="3"/>
  <c r="AV1049" i="3"/>
  <c r="AZ1048" i="3"/>
  <c r="AY1048" i="3"/>
  <c r="AX1048" i="3"/>
  <c r="AW1048" i="3"/>
  <c r="AV1048" i="3"/>
  <c r="AZ1047" i="3"/>
  <c r="AY1047" i="3"/>
  <c r="AX1047" i="3"/>
  <c r="AW1047" i="3"/>
  <c r="AV1047" i="3"/>
  <c r="AZ1046" i="3"/>
  <c r="AY1046" i="3"/>
  <c r="AX1046" i="3"/>
  <c r="AW1046" i="3"/>
  <c r="AV1046" i="3"/>
  <c r="AZ1045" i="3"/>
  <c r="AY1045" i="3"/>
  <c r="AX1045" i="3"/>
  <c r="AW1045" i="3"/>
  <c r="AV1045" i="3"/>
  <c r="AZ1044" i="3"/>
  <c r="AY1044" i="3"/>
  <c r="AX1044" i="3"/>
  <c r="AW1044" i="3"/>
  <c r="AV1044" i="3"/>
  <c r="AZ1043" i="3"/>
  <c r="AY1043" i="3"/>
  <c r="AX1043" i="3"/>
  <c r="AW1043" i="3"/>
  <c r="AV1043" i="3"/>
  <c r="AZ1042" i="3"/>
  <c r="AY1042" i="3"/>
  <c r="AX1042" i="3"/>
  <c r="AW1042" i="3"/>
  <c r="AV1042" i="3"/>
  <c r="AZ1041" i="3"/>
  <c r="AY1041" i="3"/>
  <c r="AX1041" i="3"/>
  <c r="AW1041" i="3"/>
  <c r="AV1041" i="3"/>
  <c r="AZ1040" i="3"/>
  <c r="AY1040" i="3"/>
  <c r="AX1040" i="3"/>
  <c r="AW1040" i="3"/>
  <c r="AV1040" i="3"/>
  <c r="AZ1039" i="3"/>
  <c r="AY1039" i="3"/>
  <c r="AX1039" i="3"/>
  <c r="AW1039" i="3"/>
  <c r="AV1039" i="3"/>
  <c r="AZ1038" i="3"/>
  <c r="AY1038" i="3"/>
  <c r="AX1038" i="3"/>
  <c r="AW1038" i="3"/>
  <c r="AV1038" i="3"/>
  <c r="AZ1037" i="3"/>
  <c r="AY1037" i="3"/>
  <c r="AX1037" i="3"/>
  <c r="AW1037" i="3"/>
  <c r="AV1037" i="3"/>
  <c r="AZ1036" i="3"/>
  <c r="AY1036" i="3"/>
  <c r="AX1036" i="3"/>
  <c r="AW1036" i="3"/>
  <c r="AV1036" i="3"/>
  <c r="AZ1035" i="3"/>
  <c r="AY1035" i="3"/>
  <c r="AX1035" i="3"/>
  <c r="AW1035" i="3"/>
  <c r="AV1035" i="3"/>
  <c r="AZ1034" i="3"/>
  <c r="AY1034" i="3"/>
  <c r="AX1034" i="3"/>
  <c r="AW1034" i="3"/>
  <c r="AV1034" i="3"/>
  <c r="AZ1033" i="3"/>
  <c r="AY1033" i="3"/>
  <c r="AX1033" i="3"/>
  <c r="AW1033" i="3"/>
  <c r="AV1033" i="3"/>
  <c r="AZ1032" i="3"/>
  <c r="AY1032" i="3"/>
  <c r="AX1032" i="3"/>
  <c r="AW1032" i="3"/>
  <c r="AV1032" i="3"/>
  <c r="AZ1031" i="3"/>
  <c r="AY1031" i="3"/>
  <c r="AX1031" i="3"/>
  <c r="AW1031" i="3"/>
  <c r="AV1031" i="3"/>
  <c r="AZ1030" i="3"/>
  <c r="AY1030" i="3"/>
  <c r="AX1030" i="3"/>
  <c r="AW1030" i="3"/>
  <c r="AV1030" i="3"/>
  <c r="AZ1029" i="3"/>
  <c r="AY1029" i="3"/>
  <c r="AX1029" i="3"/>
  <c r="AW1029" i="3"/>
  <c r="AV1029" i="3"/>
  <c r="AZ1028" i="3"/>
  <c r="AY1028" i="3"/>
  <c r="AX1028" i="3"/>
  <c r="AW1028" i="3"/>
  <c r="AV1028" i="3"/>
  <c r="AZ1027" i="3"/>
  <c r="AY1027" i="3"/>
  <c r="AX1027" i="3"/>
  <c r="AW1027" i="3"/>
  <c r="AV1027" i="3"/>
  <c r="AZ1026" i="3"/>
  <c r="AY1026" i="3"/>
  <c r="AX1026" i="3"/>
  <c r="AW1026" i="3"/>
  <c r="AV1026" i="3"/>
  <c r="AZ1025" i="3"/>
  <c r="AY1025" i="3"/>
  <c r="AX1025" i="3"/>
  <c r="AW1025" i="3"/>
  <c r="AV1025" i="3"/>
  <c r="AZ1024" i="3"/>
  <c r="AY1024" i="3"/>
  <c r="AX1024" i="3"/>
  <c r="AW1024" i="3"/>
  <c r="AV1024" i="3"/>
  <c r="AZ1023" i="3"/>
  <c r="AY1023" i="3"/>
  <c r="AX1023" i="3"/>
  <c r="AW1023" i="3"/>
  <c r="AV1023" i="3"/>
  <c r="AZ1022" i="3"/>
  <c r="AY1022" i="3"/>
  <c r="AX1022" i="3"/>
  <c r="AW1022" i="3"/>
  <c r="AV1022" i="3"/>
  <c r="AZ1021" i="3"/>
  <c r="AY1021" i="3"/>
  <c r="AX1021" i="3"/>
  <c r="AW1021" i="3"/>
  <c r="AV1021" i="3"/>
  <c r="AZ1020" i="3"/>
  <c r="AY1020" i="3"/>
  <c r="AX1020" i="3"/>
  <c r="AW1020" i="3"/>
  <c r="AV1020" i="3"/>
  <c r="AZ1019" i="3"/>
  <c r="AY1019" i="3"/>
  <c r="AX1019" i="3"/>
  <c r="AW1019" i="3"/>
  <c r="AV1019" i="3"/>
  <c r="AZ1018" i="3"/>
  <c r="AY1018" i="3"/>
  <c r="AX1018" i="3"/>
  <c r="AW1018" i="3"/>
  <c r="AV1018" i="3"/>
  <c r="AZ1017" i="3"/>
  <c r="AY1017" i="3"/>
  <c r="AX1017" i="3"/>
  <c r="AW1017" i="3"/>
  <c r="AV1017" i="3"/>
  <c r="AZ1016" i="3"/>
  <c r="AY1016" i="3"/>
  <c r="AX1016" i="3"/>
  <c r="AW1016" i="3"/>
  <c r="AV1016" i="3"/>
  <c r="AZ1015" i="3"/>
  <c r="AY1015" i="3"/>
  <c r="AX1015" i="3"/>
  <c r="AW1015" i="3"/>
  <c r="AV1015" i="3"/>
  <c r="AZ1014" i="3"/>
  <c r="AY1014" i="3"/>
  <c r="AX1014" i="3"/>
  <c r="AW1014" i="3"/>
  <c r="AV1014" i="3"/>
  <c r="AZ1013" i="3"/>
  <c r="AY1013" i="3"/>
  <c r="AX1013" i="3"/>
  <c r="AW1013" i="3"/>
  <c r="AV1013" i="3"/>
  <c r="AZ1012" i="3"/>
  <c r="AY1012" i="3"/>
  <c r="AX1012" i="3"/>
  <c r="AW1012" i="3"/>
  <c r="AV1012" i="3"/>
  <c r="AZ1011" i="3"/>
  <c r="AY1011" i="3"/>
  <c r="AX1011" i="3"/>
  <c r="AW1011" i="3"/>
  <c r="AV1011" i="3"/>
  <c r="AZ1010" i="3"/>
  <c r="AY1010" i="3"/>
  <c r="AX1010" i="3"/>
  <c r="AW1010" i="3"/>
  <c r="AV1010" i="3"/>
  <c r="AZ1009" i="3"/>
  <c r="AY1009" i="3"/>
  <c r="AX1009" i="3"/>
  <c r="AW1009" i="3"/>
  <c r="AV1009" i="3"/>
  <c r="AZ1008" i="3"/>
  <c r="AY1008" i="3"/>
  <c r="AX1008" i="3"/>
  <c r="AW1008" i="3"/>
  <c r="AV1008" i="3"/>
  <c r="AZ1007" i="3"/>
  <c r="AY1007" i="3"/>
  <c r="AX1007" i="3"/>
  <c r="AW1007" i="3"/>
  <c r="AV1007" i="3"/>
  <c r="AZ1006" i="3"/>
  <c r="AY1006" i="3"/>
  <c r="AX1006" i="3"/>
  <c r="AW1006" i="3"/>
  <c r="AV1006" i="3"/>
  <c r="AZ1005" i="3"/>
  <c r="AY1005" i="3"/>
  <c r="AX1005" i="3"/>
  <c r="AW1005" i="3"/>
  <c r="AV1005" i="3"/>
  <c r="AZ1004" i="3"/>
  <c r="AY1004" i="3"/>
  <c r="AX1004" i="3"/>
  <c r="AW1004" i="3"/>
  <c r="AV1004" i="3"/>
  <c r="AZ1003" i="3"/>
  <c r="AY1003" i="3"/>
  <c r="AX1003" i="3"/>
  <c r="AW1003" i="3"/>
  <c r="AV1003" i="3"/>
  <c r="AZ1002" i="3"/>
  <c r="AY1002" i="3"/>
  <c r="AX1002" i="3"/>
  <c r="AW1002" i="3"/>
  <c r="AV1002" i="3"/>
  <c r="AZ1001" i="3"/>
  <c r="AY1001" i="3"/>
  <c r="AX1001" i="3"/>
  <c r="AW1001" i="3"/>
  <c r="AV1001" i="3"/>
  <c r="AZ1000" i="3"/>
  <c r="AY1000" i="3"/>
  <c r="AX1000" i="3"/>
  <c r="AW1000" i="3"/>
  <c r="AV1000" i="3"/>
  <c r="AZ999" i="3"/>
  <c r="AY999" i="3"/>
  <c r="AX999" i="3"/>
  <c r="AW999" i="3"/>
  <c r="AV999" i="3"/>
  <c r="AZ998" i="3"/>
  <c r="AY998" i="3"/>
  <c r="AX998" i="3"/>
  <c r="AW998" i="3"/>
  <c r="AV998" i="3"/>
  <c r="AZ997" i="3"/>
  <c r="AY997" i="3"/>
  <c r="AX997" i="3"/>
  <c r="AW997" i="3"/>
  <c r="AV997" i="3"/>
  <c r="AZ996" i="3"/>
  <c r="AY996" i="3"/>
  <c r="AX996" i="3"/>
  <c r="AW996" i="3"/>
  <c r="AV996" i="3"/>
  <c r="AZ995" i="3"/>
  <c r="AY995" i="3"/>
  <c r="AX995" i="3"/>
  <c r="AW995" i="3"/>
  <c r="AV995" i="3"/>
  <c r="AZ994" i="3"/>
  <c r="AY994" i="3"/>
  <c r="AX994" i="3"/>
  <c r="AW994" i="3"/>
  <c r="AV994" i="3"/>
  <c r="AZ993" i="3"/>
  <c r="AY993" i="3"/>
  <c r="AX993" i="3"/>
  <c r="AW993" i="3"/>
  <c r="AV993" i="3"/>
  <c r="AZ992" i="3"/>
  <c r="AY992" i="3"/>
  <c r="AX992" i="3"/>
  <c r="AW992" i="3"/>
  <c r="AV992" i="3"/>
  <c r="AZ991" i="3"/>
  <c r="AY991" i="3"/>
  <c r="AX991" i="3"/>
  <c r="AW991" i="3"/>
  <c r="AV991" i="3"/>
  <c r="AZ990" i="3"/>
  <c r="AY990" i="3"/>
  <c r="AX990" i="3"/>
  <c r="AW990" i="3"/>
  <c r="AV990" i="3"/>
  <c r="AZ989" i="3"/>
  <c r="AY989" i="3"/>
  <c r="AX989" i="3"/>
  <c r="AW989" i="3"/>
  <c r="AV989" i="3"/>
  <c r="AZ988" i="3"/>
  <c r="AY988" i="3"/>
  <c r="AX988" i="3"/>
  <c r="AW988" i="3"/>
  <c r="AV988" i="3"/>
  <c r="AZ987" i="3"/>
  <c r="AY987" i="3"/>
  <c r="AX987" i="3"/>
  <c r="AW987" i="3"/>
  <c r="AV987" i="3"/>
  <c r="AZ986" i="3"/>
  <c r="AY986" i="3"/>
  <c r="AX986" i="3"/>
  <c r="AW986" i="3"/>
  <c r="AV986" i="3"/>
  <c r="AZ985" i="3"/>
  <c r="AY985" i="3"/>
  <c r="AX985" i="3"/>
  <c r="AW985" i="3"/>
  <c r="AV985" i="3"/>
  <c r="AZ984" i="3"/>
  <c r="AY984" i="3"/>
  <c r="AX984" i="3"/>
  <c r="AW984" i="3"/>
  <c r="AV984" i="3"/>
  <c r="AZ983" i="3"/>
  <c r="AY983" i="3"/>
  <c r="AX983" i="3"/>
  <c r="AW983" i="3"/>
  <c r="AV983" i="3"/>
  <c r="AZ982" i="3"/>
  <c r="AY982" i="3"/>
  <c r="AX982" i="3"/>
  <c r="AW982" i="3"/>
  <c r="AV982" i="3"/>
  <c r="AZ981" i="3"/>
  <c r="AY981" i="3"/>
  <c r="AX981" i="3"/>
  <c r="AW981" i="3"/>
  <c r="AV981" i="3"/>
  <c r="AZ980" i="3"/>
  <c r="AY980" i="3"/>
  <c r="AX980" i="3"/>
  <c r="AW980" i="3"/>
  <c r="AV980" i="3"/>
  <c r="AZ979" i="3"/>
  <c r="AY979" i="3"/>
  <c r="AX979" i="3"/>
  <c r="AW979" i="3"/>
  <c r="AV979" i="3"/>
  <c r="AZ978" i="3"/>
  <c r="AY978" i="3"/>
  <c r="AX978" i="3"/>
  <c r="AW978" i="3"/>
  <c r="AV978" i="3"/>
  <c r="AZ977" i="3"/>
  <c r="AY977" i="3"/>
  <c r="AX977" i="3"/>
  <c r="AW977" i="3"/>
  <c r="AV977" i="3"/>
  <c r="AZ976" i="3"/>
  <c r="AY976" i="3"/>
  <c r="AX976" i="3"/>
  <c r="AW976" i="3"/>
  <c r="AV976" i="3"/>
  <c r="AZ975" i="3"/>
  <c r="AY975" i="3"/>
  <c r="AX975" i="3"/>
  <c r="AW975" i="3"/>
  <c r="AV975" i="3"/>
  <c r="AZ974" i="3"/>
  <c r="AY974" i="3"/>
  <c r="AX974" i="3"/>
  <c r="AW974" i="3"/>
  <c r="AV974" i="3"/>
  <c r="AZ973" i="3"/>
  <c r="AY973" i="3"/>
  <c r="AX973" i="3"/>
  <c r="AW973" i="3"/>
  <c r="AV973" i="3"/>
  <c r="AZ972" i="3"/>
  <c r="AY972" i="3"/>
  <c r="AX972" i="3"/>
  <c r="AW972" i="3"/>
  <c r="AV972" i="3"/>
  <c r="AZ971" i="3"/>
  <c r="AY971" i="3"/>
  <c r="AX971" i="3"/>
  <c r="AW971" i="3"/>
  <c r="AV971" i="3"/>
  <c r="AZ970" i="3"/>
  <c r="AY970" i="3"/>
  <c r="AX970" i="3"/>
  <c r="AW970" i="3"/>
  <c r="AV970" i="3"/>
  <c r="AZ969" i="3"/>
  <c r="AY969" i="3"/>
  <c r="AX969" i="3"/>
  <c r="AW969" i="3"/>
  <c r="AV969" i="3"/>
  <c r="AZ968" i="3"/>
  <c r="AY968" i="3"/>
  <c r="AX968" i="3"/>
  <c r="AW968" i="3"/>
  <c r="AV968" i="3"/>
  <c r="AZ967" i="3"/>
  <c r="AY967" i="3"/>
  <c r="AX967" i="3"/>
  <c r="AW967" i="3"/>
  <c r="AV967" i="3"/>
  <c r="AZ966" i="3"/>
  <c r="AY966" i="3"/>
  <c r="AX966" i="3"/>
  <c r="AW966" i="3"/>
  <c r="AV966" i="3"/>
  <c r="AZ965" i="3"/>
  <c r="AY965" i="3"/>
  <c r="AX965" i="3"/>
  <c r="AW965" i="3"/>
  <c r="AV965" i="3"/>
  <c r="AV11" i="3" s="1"/>
  <c r="AZ964" i="3"/>
  <c r="AY964" i="3"/>
  <c r="AX964" i="3"/>
  <c r="AW964" i="3"/>
  <c r="AV964" i="3"/>
  <c r="AZ963" i="3"/>
  <c r="AY963" i="3"/>
  <c r="AX963" i="3"/>
  <c r="AW963" i="3"/>
  <c r="AV963" i="3"/>
  <c r="AZ962" i="3"/>
  <c r="AY962" i="3"/>
  <c r="AX962" i="3"/>
  <c r="AW962" i="3"/>
  <c r="AV962" i="3"/>
  <c r="AZ961" i="3"/>
  <c r="AY961" i="3"/>
  <c r="AX961" i="3"/>
  <c r="AW961" i="3"/>
  <c r="AV961" i="3"/>
  <c r="AZ960" i="3"/>
  <c r="AY960" i="3"/>
  <c r="AX960" i="3"/>
  <c r="AW960" i="3"/>
  <c r="AV960" i="3"/>
  <c r="AZ959" i="3"/>
  <c r="AY959" i="3"/>
  <c r="AX959" i="3"/>
  <c r="AW959" i="3"/>
  <c r="AV959" i="3"/>
  <c r="AZ958" i="3"/>
  <c r="AY958" i="3"/>
  <c r="AX958" i="3"/>
  <c r="AW958" i="3"/>
  <c r="AV958" i="3"/>
  <c r="AZ957" i="3"/>
  <c r="AY957" i="3"/>
  <c r="AX957" i="3"/>
  <c r="AW957" i="3"/>
  <c r="AV957" i="3"/>
  <c r="AZ956" i="3"/>
  <c r="AY956" i="3"/>
  <c r="AX956" i="3"/>
  <c r="AW956" i="3"/>
  <c r="AV956" i="3"/>
  <c r="AZ955" i="3"/>
  <c r="AY955" i="3"/>
  <c r="AX955" i="3"/>
  <c r="AW955" i="3"/>
  <c r="AV955" i="3"/>
  <c r="AZ954" i="3"/>
  <c r="AY954" i="3"/>
  <c r="AX954" i="3"/>
  <c r="AW954" i="3"/>
  <c r="AV954" i="3"/>
  <c r="AZ953" i="3"/>
  <c r="AY953" i="3"/>
  <c r="AX953" i="3"/>
  <c r="AW953" i="3"/>
  <c r="AV953" i="3"/>
  <c r="AZ952" i="3"/>
  <c r="AY952" i="3"/>
  <c r="AX952" i="3"/>
  <c r="AW952" i="3"/>
  <c r="AV952" i="3"/>
  <c r="AZ951" i="3"/>
  <c r="AY951" i="3"/>
  <c r="AX951" i="3"/>
  <c r="AW951" i="3"/>
  <c r="AV951" i="3"/>
  <c r="AZ950" i="3"/>
  <c r="AY950" i="3"/>
  <c r="AX950" i="3"/>
  <c r="AW950" i="3"/>
  <c r="AV950" i="3"/>
  <c r="AZ949" i="3"/>
  <c r="AY949" i="3"/>
  <c r="AX949" i="3"/>
  <c r="AW949" i="3"/>
  <c r="AV949" i="3"/>
  <c r="AZ948" i="3"/>
  <c r="AY948" i="3"/>
  <c r="AX948" i="3"/>
  <c r="AW948" i="3"/>
  <c r="AV948" i="3"/>
  <c r="AZ947" i="3"/>
  <c r="AY947" i="3"/>
  <c r="AX947" i="3"/>
  <c r="AW947" i="3"/>
  <c r="AV947" i="3"/>
  <c r="AZ946" i="3"/>
  <c r="AY946" i="3"/>
  <c r="AX946" i="3"/>
  <c r="AW946" i="3"/>
  <c r="AV946" i="3"/>
  <c r="AZ945" i="3"/>
  <c r="AY945" i="3"/>
  <c r="AX945" i="3"/>
  <c r="AW945" i="3"/>
  <c r="AV945" i="3"/>
  <c r="AZ944" i="3"/>
  <c r="AY944" i="3"/>
  <c r="AX944" i="3"/>
  <c r="AW944" i="3"/>
  <c r="AV944" i="3"/>
  <c r="AZ943" i="3"/>
  <c r="AY943" i="3"/>
  <c r="AX943" i="3"/>
  <c r="AW943" i="3"/>
  <c r="AV943" i="3"/>
  <c r="AZ942" i="3"/>
  <c r="AY942" i="3"/>
  <c r="AX942" i="3"/>
  <c r="AW942" i="3"/>
  <c r="AV942" i="3"/>
  <c r="AZ941" i="3"/>
  <c r="AY941" i="3"/>
  <c r="AX941" i="3"/>
  <c r="AW941" i="3"/>
  <c r="AV941" i="3"/>
  <c r="AZ940" i="3"/>
  <c r="AY940" i="3"/>
  <c r="AX940" i="3"/>
  <c r="AW940" i="3"/>
  <c r="AV940" i="3"/>
  <c r="AZ939" i="3"/>
  <c r="AY939" i="3"/>
  <c r="AX939" i="3"/>
  <c r="AW939" i="3"/>
  <c r="AV939" i="3"/>
  <c r="AZ938" i="3"/>
  <c r="AY938" i="3"/>
  <c r="AX938" i="3"/>
  <c r="AW938" i="3"/>
  <c r="AV938" i="3"/>
  <c r="AZ937" i="3"/>
  <c r="AY937" i="3"/>
  <c r="AX937" i="3"/>
  <c r="AW937" i="3"/>
  <c r="AV937" i="3"/>
  <c r="AZ936" i="3"/>
  <c r="AY936" i="3"/>
  <c r="AX936" i="3"/>
  <c r="AW936" i="3"/>
  <c r="AV936" i="3"/>
  <c r="AZ935" i="3"/>
  <c r="AY935" i="3"/>
  <c r="AX935" i="3"/>
  <c r="AW935" i="3"/>
  <c r="AV935" i="3"/>
  <c r="AZ934" i="3"/>
  <c r="AY934" i="3"/>
  <c r="AX934" i="3"/>
  <c r="AW934" i="3"/>
  <c r="AV934" i="3"/>
  <c r="AZ933" i="3"/>
  <c r="AY933" i="3"/>
  <c r="AX933" i="3"/>
  <c r="AW933" i="3"/>
  <c r="AV933" i="3"/>
  <c r="AZ932" i="3"/>
  <c r="AY932" i="3"/>
  <c r="AX932" i="3"/>
  <c r="AW932" i="3"/>
  <c r="AV932" i="3"/>
  <c r="AZ931" i="3"/>
  <c r="AY931" i="3"/>
  <c r="AX931" i="3"/>
  <c r="AW931" i="3"/>
  <c r="AV931" i="3"/>
  <c r="AZ930" i="3"/>
  <c r="AY930" i="3"/>
  <c r="AX930" i="3"/>
  <c r="AW930" i="3"/>
  <c r="AV930" i="3"/>
  <c r="AZ929" i="3"/>
  <c r="AY929" i="3"/>
  <c r="AX929" i="3"/>
  <c r="AW929" i="3"/>
  <c r="AV929" i="3"/>
  <c r="AZ928" i="3"/>
  <c r="AY928" i="3"/>
  <c r="AX928" i="3"/>
  <c r="AW928" i="3"/>
  <c r="AV928" i="3"/>
  <c r="AZ927" i="3"/>
  <c r="AY927" i="3"/>
  <c r="AX927" i="3"/>
  <c r="AW927" i="3"/>
  <c r="AV927" i="3"/>
  <c r="AZ926" i="3"/>
  <c r="AY926" i="3"/>
  <c r="AX926" i="3"/>
  <c r="AW926" i="3"/>
  <c r="AV926" i="3"/>
  <c r="AZ925" i="3"/>
  <c r="AY925" i="3"/>
  <c r="AX925" i="3"/>
  <c r="AW925" i="3"/>
  <c r="AV925" i="3"/>
  <c r="AZ924" i="3"/>
  <c r="AY924" i="3"/>
  <c r="AX924" i="3"/>
  <c r="AW924" i="3"/>
  <c r="AV924" i="3"/>
  <c r="AZ923" i="3"/>
  <c r="AY923" i="3"/>
  <c r="AX923" i="3"/>
  <c r="AW923" i="3"/>
  <c r="AV923" i="3"/>
  <c r="AZ922" i="3"/>
  <c r="AY922" i="3"/>
  <c r="AX922" i="3"/>
  <c r="AW922" i="3"/>
  <c r="AV922" i="3"/>
  <c r="AZ921" i="3"/>
  <c r="AY921" i="3"/>
  <c r="AX921" i="3"/>
  <c r="AW921" i="3"/>
  <c r="AV921" i="3"/>
  <c r="AZ920" i="3"/>
  <c r="AY920" i="3"/>
  <c r="AX920" i="3"/>
  <c r="AW920" i="3"/>
  <c r="AV920" i="3"/>
  <c r="AZ919" i="3"/>
  <c r="AY919" i="3"/>
  <c r="AX919" i="3"/>
  <c r="AW919" i="3"/>
  <c r="AV919" i="3"/>
  <c r="AZ918" i="3"/>
  <c r="AY918" i="3"/>
  <c r="AX918" i="3"/>
  <c r="AW918" i="3"/>
  <c r="AV918" i="3"/>
  <c r="AZ917" i="3"/>
  <c r="AY917" i="3"/>
  <c r="AX917" i="3"/>
  <c r="AW917" i="3"/>
  <c r="AV917" i="3"/>
  <c r="AZ916" i="3"/>
  <c r="AY916" i="3"/>
  <c r="AX916" i="3"/>
  <c r="AW916" i="3"/>
  <c r="AV916" i="3"/>
  <c r="AZ915" i="3"/>
  <c r="AY915" i="3"/>
  <c r="AX915" i="3"/>
  <c r="AW915" i="3"/>
  <c r="AV915" i="3"/>
  <c r="AZ914" i="3"/>
  <c r="AY914" i="3"/>
  <c r="AX914" i="3"/>
  <c r="AW914" i="3"/>
  <c r="AV914" i="3"/>
  <c r="AZ913" i="3"/>
  <c r="AY913" i="3"/>
  <c r="AX913" i="3"/>
  <c r="AW913" i="3"/>
  <c r="AV913" i="3"/>
  <c r="AZ912" i="3"/>
  <c r="AY912" i="3"/>
  <c r="AX912" i="3"/>
  <c r="AW912" i="3"/>
  <c r="AV912" i="3"/>
  <c r="AZ911" i="3"/>
  <c r="AY911" i="3"/>
  <c r="AX911" i="3"/>
  <c r="AW911" i="3"/>
  <c r="AV911" i="3"/>
  <c r="AZ910" i="3"/>
  <c r="AY910" i="3"/>
  <c r="AX910" i="3"/>
  <c r="AW910" i="3"/>
  <c r="AV910" i="3"/>
  <c r="AZ909" i="3"/>
  <c r="AY909" i="3"/>
  <c r="AX909" i="3"/>
  <c r="AW909" i="3"/>
  <c r="AV909" i="3"/>
  <c r="AZ908" i="3"/>
  <c r="AY908" i="3"/>
  <c r="AX908" i="3"/>
  <c r="AW908" i="3"/>
  <c r="AV908" i="3"/>
  <c r="AZ907" i="3"/>
  <c r="AY907" i="3"/>
  <c r="AX907" i="3"/>
  <c r="AW907" i="3"/>
  <c r="AV907" i="3"/>
  <c r="AZ906" i="3"/>
  <c r="AY906" i="3"/>
  <c r="AX906" i="3"/>
  <c r="AW906" i="3"/>
  <c r="AV906" i="3"/>
  <c r="AZ905" i="3"/>
  <c r="AY905" i="3"/>
  <c r="AX905" i="3"/>
  <c r="AW905" i="3"/>
  <c r="AV905" i="3"/>
  <c r="AZ904" i="3"/>
  <c r="AY904" i="3"/>
  <c r="AX904" i="3"/>
  <c r="AW904" i="3"/>
  <c r="AV904" i="3"/>
  <c r="AZ903" i="3"/>
  <c r="AY903" i="3"/>
  <c r="AX903" i="3"/>
  <c r="AW903" i="3"/>
  <c r="AV903" i="3"/>
  <c r="AZ902" i="3"/>
  <c r="AY902" i="3"/>
  <c r="AX902" i="3"/>
  <c r="AW902" i="3"/>
  <c r="AV902" i="3"/>
  <c r="AZ901" i="3"/>
  <c r="AY901" i="3"/>
  <c r="AX901" i="3"/>
  <c r="AW901" i="3"/>
  <c r="AV901" i="3"/>
  <c r="AZ900" i="3"/>
  <c r="AY900" i="3"/>
  <c r="AX900" i="3"/>
  <c r="AW900" i="3"/>
  <c r="AV900" i="3"/>
  <c r="AZ899" i="3"/>
  <c r="AY899" i="3"/>
  <c r="AX899" i="3"/>
  <c r="AW899" i="3"/>
  <c r="AV899" i="3"/>
  <c r="AZ898" i="3"/>
  <c r="AY898" i="3"/>
  <c r="AX898" i="3"/>
  <c r="AW898" i="3"/>
  <c r="AV898" i="3"/>
  <c r="AZ897" i="3"/>
  <c r="AY897" i="3"/>
  <c r="AX897" i="3"/>
  <c r="AW897" i="3"/>
  <c r="AV897" i="3"/>
  <c r="AZ896" i="3"/>
  <c r="AY896" i="3"/>
  <c r="AX896" i="3"/>
  <c r="AW896" i="3"/>
  <c r="AV896" i="3"/>
  <c r="AZ895" i="3"/>
  <c r="AY895" i="3"/>
  <c r="AX895" i="3"/>
  <c r="AW895" i="3"/>
  <c r="AV895" i="3"/>
  <c r="AZ894" i="3"/>
  <c r="AY894" i="3"/>
  <c r="AX894" i="3"/>
  <c r="AW894" i="3"/>
  <c r="AV894" i="3"/>
  <c r="AZ893" i="3"/>
  <c r="AY893" i="3"/>
  <c r="AX893" i="3"/>
  <c r="AW893" i="3"/>
  <c r="AV893" i="3"/>
  <c r="AZ892" i="3"/>
  <c r="AY892" i="3"/>
  <c r="AX892" i="3"/>
  <c r="AW892" i="3"/>
  <c r="AV892" i="3"/>
  <c r="AZ891" i="3"/>
  <c r="AY891" i="3"/>
  <c r="AX891" i="3"/>
  <c r="AW891" i="3"/>
  <c r="AV891" i="3"/>
  <c r="AZ890" i="3"/>
  <c r="AY890" i="3"/>
  <c r="AX890" i="3"/>
  <c r="AW890" i="3"/>
  <c r="AV890" i="3"/>
  <c r="AZ889" i="3"/>
  <c r="AY889" i="3"/>
  <c r="AX889" i="3"/>
  <c r="AW889" i="3"/>
  <c r="AV889" i="3"/>
  <c r="AZ888" i="3"/>
  <c r="AY888" i="3"/>
  <c r="AX888" i="3"/>
  <c r="AW888" i="3"/>
  <c r="AV888" i="3"/>
  <c r="AZ887" i="3"/>
  <c r="AY887" i="3"/>
  <c r="AX887" i="3"/>
  <c r="AW887" i="3"/>
  <c r="AV887" i="3"/>
  <c r="AZ886" i="3"/>
  <c r="AY886" i="3"/>
  <c r="AX886" i="3"/>
  <c r="AW886" i="3"/>
  <c r="AV886" i="3"/>
  <c r="AZ885" i="3"/>
  <c r="AY885" i="3"/>
  <c r="AX885" i="3"/>
  <c r="AW885" i="3"/>
  <c r="AV885" i="3"/>
  <c r="AZ884" i="3"/>
  <c r="AY884" i="3"/>
  <c r="AX884" i="3"/>
  <c r="AW884" i="3"/>
  <c r="AV884" i="3"/>
  <c r="AZ883" i="3"/>
  <c r="AY883" i="3"/>
  <c r="AX883" i="3"/>
  <c r="AW883" i="3"/>
  <c r="AV883" i="3"/>
  <c r="AZ882" i="3"/>
  <c r="AY882" i="3"/>
  <c r="AX882" i="3"/>
  <c r="AW882" i="3"/>
  <c r="AV882" i="3"/>
  <c r="AZ881" i="3"/>
  <c r="AY881" i="3"/>
  <c r="AX881" i="3"/>
  <c r="AW881" i="3"/>
  <c r="AV881" i="3"/>
  <c r="AZ880" i="3"/>
  <c r="AY880" i="3"/>
  <c r="AX880" i="3"/>
  <c r="AW880" i="3"/>
  <c r="AV880" i="3"/>
  <c r="AZ879" i="3"/>
  <c r="AY879" i="3"/>
  <c r="AX879" i="3"/>
  <c r="AW879" i="3"/>
  <c r="AV879" i="3"/>
  <c r="AZ878" i="3"/>
  <c r="AY878" i="3"/>
  <c r="AX878" i="3"/>
  <c r="AW878" i="3"/>
  <c r="AV878" i="3"/>
  <c r="AZ877" i="3"/>
  <c r="AY877" i="3"/>
  <c r="AX877" i="3"/>
  <c r="AW877" i="3"/>
  <c r="AV877" i="3"/>
  <c r="AZ876" i="3"/>
  <c r="AY876" i="3"/>
  <c r="AX876" i="3"/>
  <c r="AW876" i="3"/>
  <c r="AV876" i="3"/>
  <c r="AZ875" i="3"/>
  <c r="AY875" i="3"/>
  <c r="AX875" i="3"/>
  <c r="AW875" i="3"/>
  <c r="AV875" i="3"/>
  <c r="AZ874" i="3"/>
  <c r="AY874" i="3"/>
  <c r="AX874" i="3"/>
  <c r="AW874" i="3"/>
  <c r="AV874" i="3"/>
  <c r="AZ873" i="3"/>
  <c r="AY873" i="3"/>
  <c r="AX873" i="3"/>
  <c r="AW873" i="3"/>
  <c r="AV873" i="3"/>
  <c r="AZ872" i="3"/>
  <c r="AY872" i="3"/>
  <c r="AX872" i="3"/>
  <c r="AW872" i="3"/>
  <c r="AV872" i="3"/>
  <c r="AZ871" i="3"/>
  <c r="AY871" i="3"/>
  <c r="AX871" i="3"/>
  <c r="AW871" i="3"/>
  <c r="AV871" i="3"/>
  <c r="AZ870" i="3"/>
  <c r="AY870" i="3"/>
  <c r="AX870" i="3"/>
  <c r="AW870" i="3"/>
  <c r="AV870" i="3"/>
  <c r="AZ869" i="3"/>
  <c r="AY869" i="3"/>
  <c r="AX869" i="3"/>
  <c r="AW869" i="3"/>
  <c r="AV869" i="3"/>
  <c r="AZ868" i="3"/>
  <c r="AY868" i="3"/>
  <c r="AX868" i="3"/>
  <c r="AW868" i="3"/>
  <c r="AV868" i="3"/>
  <c r="AZ867" i="3"/>
  <c r="AY867" i="3"/>
  <c r="AX867" i="3"/>
  <c r="AW867" i="3"/>
  <c r="AV867" i="3"/>
  <c r="AZ866" i="3"/>
  <c r="AY866" i="3"/>
  <c r="AX866" i="3"/>
  <c r="AW866" i="3"/>
  <c r="AV866" i="3"/>
  <c r="AZ865" i="3"/>
  <c r="AY865" i="3"/>
  <c r="AX865" i="3"/>
  <c r="AW865" i="3"/>
  <c r="AV865" i="3"/>
  <c r="AZ864" i="3"/>
  <c r="AY864" i="3"/>
  <c r="AX864" i="3"/>
  <c r="AW864" i="3"/>
  <c r="AV864" i="3"/>
  <c r="AZ863" i="3"/>
  <c r="AY863" i="3"/>
  <c r="AX863" i="3"/>
  <c r="AW863" i="3"/>
  <c r="AV863" i="3"/>
  <c r="AZ862" i="3"/>
  <c r="AY862" i="3"/>
  <c r="AX862" i="3"/>
  <c r="AW862" i="3"/>
  <c r="AV862" i="3"/>
  <c r="AZ861" i="3"/>
  <c r="AY861" i="3"/>
  <c r="AX861" i="3"/>
  <c r="AW861" i="3"/>
  <c r="AV861" i="3"/>
  <c r="AZ860" i="3"/>
  <c r="AY860" i="3"/>
  <c r="AX860" i="3"/>
  <c r="AW860" i="3"/>
  <c r="AV860" i="3"/>
  <c r="AZ859" i="3"/>
  <c r="AY859" i="3"/>
  <c r="AX859" i="3"/>
  <c r="AW859" i="3"/>
  <c r="AV859" i="3"/>
  <c r="AZ858" i="3"/>
  <c r="AY858" i="3"/>
  <c r="AX858" i="3"/>
  <c r="AW858" i="3"/>
  <c r="AV858" i="3"/>
  <c r="AZ857" i="3"/>
  <c r="AY857" i="3"/>
  <c r="AX857" i="3"/>
  <c r="AW857" i="3"/>
  <c r="AV857" i="3"/>
  <c r="AZ856" i="3"/>
  <c r="AY856" i="3"/>
  <c r="AX856" i="3"/>
  <c r="AW856" i="3"/>
  <c r="AV856" i="3"/>
  <c r="AZ855" i="3"/>
  <c r="AY855" i="3"/>
  <c r="AX855" i="3"/>
  <c r="AW855" i="3"/>
  <c r="AV855" i="3"/>
  <c r="AZ854" i="3"/>
  <c r="AY854" i="3"/>
  <c r="AX854" i="3"/>
  <c r="AW854" i="3"/>
  <c r="AV854" i="3"/>
  <c r="AZ853" i="3"/>
  <c r="AY853" i="3"/>
  <c r="AX853" i="3"/>
  <c r="AW853" i="3"/>
  <c r="AV853" i="3"/>
  <c r="AZ852" i="3"/>
  <c r="AY852" i="3"/>
  <c r="AX852" i="3"/>
  <c r="AW852" i="3"/>
  <c r="AV852" i="3"/>
  <c r="AZ851" i="3"/>
  <c r="AY851" i="3"/>
  <c r="AX851" i="3"/>
  <c r="AW851" i="3"/>
  <c r="AV851" i="3"/>
  <c r="AZ850" i="3"/>
  <c r="AY850" i="3"/>
  <c r="AX850" i="3"/>
  <c r="AW850" i="3"/>
  <c r="AV850" i="3"/>
  <c r="AZ849" i="3"/>
  <c r="AY849" i="3"/>
  <c r="AX849" i="3"/>
  <c r="AW849" i="3"/>
  <c r="AV849" i="3"/>
  <c r="AZ848" i="3"/>
  <c r="AY848" i="3"/>
  <c r="AX848" i="3"/>
  <c r="AW848" i="3"/>
  <c r="AV848" i="3"/>
  <c r="AZ847" i="3"/>
  <c r="AY847" i="3"/>
  <c r="AX847" i="3"/>
  <c r="AW847" i="3"/>
  <c r="AV847" i="3"/>
  <c r="AZ846" i="3"/>
  <c r="AY846" i="3"/>
  <c r="AX846" i="3"/>
  <c r="AW846" i="3"/>
  <c r="AV846" i="3"/>
  <c r="AZ845" i="3"/>
  <c r="AY845" i="3"/>
  <c r="AX845" i="3"/>
  <c r="AW845" i="3"/>
  <c r="AV845" i="3"/>
  <c r="AZ844" i="3"/>
  <c r="AY844" i="3"/>
  <c r="AX844" i="3"/>
  <c r="AW844" i="3"/>
  <c r="AV844" i="3"/>
  <c r="AZ843" i="3"/>
  <c r="AY843" i="3"/>
  <c r="AX843" i="3"/>
  <c r="AW843" i="3"/>
  <c r="AV843" i="3"/>
  <c r="AZ842" i="3"/>
  <c r="AY842" i="3"/>
  <c r="AX842" i="3"/>
  <c r="AW842" i="3"/>
  <c r="AV842" i="3"/>
  <c r="AZ841" i="3"/>
  <c r="AY841" i="3"/>
  <c r="AX841" i="3"/>
  <c r="AW841" i="3"/>
  <c r="AV841" i="3"/>
  <c r="AZ840" i="3"/>
  <c r="AY840" i="3"/>
  <c r="AX840" i="3"/>
  <c r="AW840" i="3"/>
  <c r="AV840" i="3"/>
  <c r="AZ839" i="3"/>
  <c r="AY839" i="3"/>
  <c r="AX839" i="3"/>
  <c r="AW839" i="3"/>
  <c r="AV839" i="3"/>
  <c r="AZ838" i="3"/>
  <c r="AY838" i="3"/>
  <c r="AX838" i="3"/>
  <c r="AW838" i="3"/>
  <c r="AV838" i="3"/>
  <c r="AZ837" i="3"/>
  <c r="AY837" i="3"/>
  <c r="AX837" i="3"/>
  <c r="AW837" i="3"/>
  <c r="AV837" i="3"/>
  <c r="AZ836" i="3"/>
  <c r="AY836" i="3"/>
  <c r="AX836" i="3"/>
  <c r="AW836" i="3"/>
  <c r="AV836" i="3"/>
  <c r="AZ835" i="3"/>
  <c r="AY835" i="3"/>
  <c r="AX835" i="3"/>
  <c r="AW835" i="3"/>
  <c r="AV835" i="3"/>
  <c r="AZ834" i="3"/>
  <c r="AY834" i="3"/>
  <c r="AX834" i="3"/>
  <c r="AW834" i="3"/>
  <c r="AV834" i="3"/>
  <c r="AZ833" i="3"/>
  <c r="AY833" i="3"/>
  <c r="AX833" i="3"/>
  <c r="AW833" i="3"/>
  <c r="AV833" i="3"/>
  <c r="AZ832" i="3"/>
  <c r="AY832" i="3"/>
  <c r="AX832" i="3"/>
  <c r="AW832" i="3"/>
  <c r="AV832" i="3"/>
  <c r="AZ831" i="3"/>
  <c r="AY831" i="3"/>
  <c r="AX831" i="3"/>
  <c r="AW831" i="3"/>
  <c r="AV831" i="3"/>
  <c r="AZ830" i="3"/>
  <c r="AY830" i="3"/>
  <c r="AX830" i="3"/>
  <c r="AW830" i="3"/>
  <c r="AV830" i="3"/>
  <c r="AZ829" i="3"/>
  <c r="AY829" i="3"/>
  <c r="AX829" i="3"/>
  <c r="AW829" i="3"/>
  <c r="AV829" i="3"/>
  <c r="AZ828" i="3"/>
  <c r="AY828" i="3"/>
  <c r="AX828" i="3"/>
  <c r="AW828" i="3"/>
  <c r="AV828" i="3"/>
  <c r="AZ827" i="3"/>
  <c r="AY827" i="3"/>
  <c r="AX827" i="3"/>
  <c r="AW827" i="3"/>
  <c r="AV827" i="3"/>
  <c r="AZ826" i="3"/>
  <c r="AY826" i="3"/>
  <c r="AX826" i="3"/>
  <c r="AW826" i="3"/>
  <c r="AV826" i="3"/>
  <c r="AZ825" i="3"/>
  <c r="AY825" i="3"/>
  <c r="AX825" i="3"/>
  <c r="AW825" i="3"/>
  <c r="AV825" i="3"/>
  <c r="AZ824" i="3"/>
  <c r="AY824" i="3"/>
  <c r="AX824" i="3"/>
  <c r="AW824" i="3"/>
  <c r="AV824" i="3"/>
  <c r="AZ823" i="3"/>
  <c r="AY823" i="3"/>
  <c r="AX823" i="3"/>
  <c r="AW823" i="3"/>
  <c r="AV823" i="3"/>
  <c r="AZ822" i="3"/>
  <c r="AY822" i="3"/>
  <c r="AX822" i="3"/>
  <c r="AW822" i="3"/>
  <c r="AV822" i="3"/>
  <c r="AZ821" i="3"/>
  <c r="AY821" i="3"/>
  <c r="AX821" i="3"/>
  <c r="AW821" i="3"/>
  <c r="AV821" i="3"/>
  <c r="AZ820" i="3"/>
  <c r="AY820" i="3"/>
  <c r="AX820" i="3"/>
  <c r="AW820" i="3"/>
  <c r="AV820" i="3"/>
  <c r="AZ819" i="3"/>
  <c r="AY819" i="3"/>
  <c r="AX819" i="3"/>
  <c r="AW819" i="3"/>
  <c r="AV819" i="3"/>
  <c r="AZ818" i="3"/>
  <c r="AY818" i="3"/>
  <c r="AX818" i="3"/>
  <c r="AW818" i="3"/>
  <c r="AV818" i="3"/>
  <c r="AZ817" i="3"/>
  <c r="AY817" i="3"/>
  <c r="AX817" i="3"/>
  <c r="AW817" i="3"/>
  <c r="AV817" i="3"/>
  <c r="AZ816" i="3"/>
  <c r="AY816" i="3"/>
  <c r="AX816" i="3"/>
  <c r="AW816" i="3"/>
  <c r="AV816" i="3"/>
  <c r="AZ815" i="3"/>
  <c r="AY815" i="3"/>
  <c r="AX815" i="3"/>
  <c r="AW815" i="3"/>
  <c r="AV815" i="3"/>
  <c r="AZ814" i="3"/>
  <c r="AY814" i="3"/>
  <c r="AX814" i="3"/>
  <c r="AW814" i="3"/>
  <c r="AV814" i="3"/>
  <c r="AZ813" i="3"/>
  <c r="AY813" i="3"/>
  <c r="AX813" i="3"/>
  <c r="AW813" i="3"/>
  <c r="AV813" i="3"/>
  <c r="AZ812" i="3"/>
  <c r="AY812" i="3"/>
  <c r="AX812" i="3"/>
  <c r="AW812" i="3"/>
  <c r="AV812" i="3"/>
  <c r="AZ811" i="3"/>
  <c r="AY811" i="3"/>
  <c r="AX811" i="3"/>
  <c r="AW811" i="3"/>
  <c r="AV811" i="3"/>
  <c r="AZ810" i="3"/>
  <c r="AY810" i="3"/>
  <c r="AX810" i="3"/>
  <c r="AW810" i="3"/>
  <c r="AV810" i="3"/>
  <c r="AZ809" i="3"/>
  <c r="AY809" i="3"/>
  <c r="AX809" i="3"/>
  <c r="AW809" i="3"/>
  <c r="AV809" i="3"/>
  <c r="AZ808" i="3"/>
  <c r="AY808" i="3"/>
  <c r="AX808" i="3"/>
  <c r="AW808" i="3"/>
  <c r="AV808" i="3"/>
  <c r="AZ807" i="3"/>
  <c r="AY807" i="3"/>
  <c r="AX807" i="3"/>
  <c r="AW807" i="3"/>
  <c r="AV807" i="3"/>
  <c r="AZ806" i="3"/>
  <c r="AY806" i="3"/>
  <c r="AX806" i="3"/>
  <c r="AW806" i="3"/>
  <c r="AV806" i="3"/>
  <c r="AZ805" i="3"/>
  <c r="AY805" i="3"/>
  <c r="AX805" i="3"/>
  <c r="AW805" i="3"/>
  <c r="AV805" i="3"/>
  <c r="AZ804" i="3"/>
  <c r="AY804" i="3"/>
  <c r="AX804" i="3"/>
  <c r="AW804" i="3"/>
  <c r="AV804" i="3"/>
  <c r="AZ803" i="3"/>
  <c r="AY803" i="3"/>
  <c r="AX803" i="3"/>
  <c r="AW803" i="3"/>
  <c r="AV803" i="3"/>
  <c r="AZ802" i="3"/>
  <c r="AY802" i="3"/>
  <c r="AX802" i="3"/>
  <c r="AW802" i="3"/>
  <c r="AV802" i="3"/>
  <c r="AZ801" i="3"/>
  <c r="AY801" i="3"/>
  <c r="AX801" i="3"/>
  <c r="AW801" i="3"/>
  <c r="AV801" i="3"/>
  <c r="AZ800" i="3"/>
  <c r="AY800" i="3"/>
  <c r="AX800" i="3"/>
  <c r="AW800" i="3"/>
  <c r="AV800" i="3"/>
  <c r="AZ799" i="3"/>
  <c r="AY799" i="3"/>
  <c r="AX799" i="3"/>
  <c r="AW799" i="3"/>
  <c r="AV799" i="3"/>
  <c r="AZ798" i="3"/>
  <c r="AY798" i="3"/>
  <c r="AX798" i="3"/>
  <c r="AW798" i="3"/>
  <c r="AV798" i="3"/>
  <c r="AZ797" i="3"/>
  <c r="AY797" i="3"/>
  <c r="AX797" i="3"/>
  <c r="AW797" i="3"/>
  <c r="AV797" i="3"/>
  <c r="AZ796" i="3"/>
  <c r="AY796" i="3"/>
  <c r="AX796" i="3"/>
  <c r="AW796" i="3"/>
  <c r="AV796" i="3"/>
  <c r="AZ795" i="3"/>
  <c r="AY795" i="3"/>
  <c r="AX795" i="3"/>
  <c r="AW795" i="3"/>
  <c r="AV795" i="3"/>
  <c r="AZ794" i="3"/>
  <c r="AY794" i="3"/>
  <c r="AX794" i="3"/>
  <c r="AW794" i="3"/>
  <c r="AV794" i="3"/>
  <c r="AZ793" i="3"/>
  <c r="AY793" i="3"/>
  <c r="AX793" i="3"/>
  <c r="AW793" i="3"/>
  <c r="AV793" i="3"/>
  <c r="AZ792" i="3"/>
  <c r="AY792" i="3"/>
  <c r="AX792" i="3"/>
  <c r="AW792" i="3"/>
  <c r="AV792" i="3"/>
  <c r="AZ791" i="3"/>
  <c r="AY791" i="3"/>
  <c r="AX791" i="3"/>
  <c r="AW791" i="3"/>
  <c r="AV791" i="3"/>
  <c r="AZ790" i="3"/>
  <c r="AY790" i="3"/>
  <c r="AX790" i="3"/>
  <c r="AW790" i="3"/>
  <c r="AV790" i="3"/>
  <c r="AZ789" i="3"/>
  <c r="AY789" i="3"/>
  <c r="AX789" i="3"/>
  <c r="AW789" i="3"/>
  <c r="AV789" i="3"/>
  <c r="AZ788" i="3"/>
  <c r="AY788" i="3"/>
  <c r="AX788" i="3"/>
  <c r="AW788" i="3"/>
  <c r="AV788" i="3"/>
  <c r="AZ787" i="3"/>
  <c r="AY787" i="3"/>
  <c r="AX787" i="3"/>
  <c r="AW787" i="3"/>
  <c r="AV787" i="3"/>
  <c r="AZ786" i="3"/>
  <c r="AY786" i="3"/>
  <c r="AX786" i="3"/>
  <c r="AW786" i="3"/>
  <c r="AV786" i="3"/>
  <c r="AZ785" i="3"/>
  <c r="AY785" i="3"/>
  <c r="AX785" i="3"/>
  <c r="AW785" i="3"/>
  <c r="AV785" i="3"/>
  <c r="AZ784" i="3"/>
  <c r="AY784" i="3"/>
  <c r="AX784" i="3"/>
  <c r="AW784" i="3"/>
  <c r="AV784" i="3"/>
  <c r="AZ783" i="3"/>
  <c r="AY783" i="3"/>
  <c r="AX783" i="3"/>
  <c r="AW783" i="3"/>
  <c r="AV783" i="3"/>
  <c r="AZ782" i="3"/>
  <c r="AY782" i="3"/>
  <c r="AX782" i="3"/>
  <c r="AW782" i="3"/>
  <c r="AV782" i="3"/>
  <c r="AZ781" i="3"/>
  <c r="AY781" i="3"/>
  <c r="AX781" i="3"/>
  <c r="AW781" i="3"/>
  <c r="AV781" i="3"/>
  <c r="AZ780" i="3"/>
  <c r="AY780" i="3"/>
  <c r="AX780" i="3"/>
  <c r="AW780" i="3"/>
  <c r="AV780" i="3"/>
  <c r="AZ779" i="3"/>
  <c r="AY779" i="3"/>
  <c r="AX779" i="3"/>
  <c r="AW779" i="3"/>
  <c r="AV779" i="3"/>
  <c r="AZ778" i="3"/>
  <c r="AY778" i="3"/>
  <c r="AX778" i="3"/>
  <c r="AW778" i="3"/>
  <c r="AV778" i="3"/>
  <c r="AZ777" i="3"/>
  <c r="AY777" i="3"/>
  <c r="AX777" i="3"/>
  <c r="AW777" i="3"/>
  <c r="AV777" i="3"/>
  <c r="AZ776" i="3"/>
  <c r="AY776" i="3"/>
  <c r="AX776" i="3"/>
  <c r="AW776" i="3"/>
  <c r="AV776" i="3"/>
  <c r="AZ775" i="3"/>
  <c r="AY775" i="3"/>
  <c r="AX775" i="3"/>
  <c r="AW775" i="3"/>
  <c r="AV775" i="3"/>
  <c r="AZ774" i="3"/>
  <c r="AY774" i="3"/>
  <c r="AX774" i="3"/>
  <c r="AW774" i="3"/>
  <c r="AV774" i="3"/>
  <c r="AZ773" i="3"/>
  <c r="AY773" i="3"/>
  <c r="AX773" i="3"/>
  <c r="AW773" i="3"/>
  <c r="AV773" i="3"/>
  <c r="AZ772" i="3"/>
  <c r="AY772" i="3"/>
  <c r="AX772" i="3"/>
  <c r="AW772" i="3"/>
  <c r="AV772" i="3"/>
  <c r="AZ771" i="3"/>
  <c r="AY771" i="3"/>
  <c r="AX771" i="3"/>
  <c r="AW771" i="3"/>
  <c r="AV771" i="3"/>
  <c r="AZ770" i="3"/>
  <c r="AY770" i="3"/>
  <c r="AX770" i="3"/>
  <c r="AW770" i="3"/>
  <c r="AV770" i="3"/>
  <c r="AZ769" i="3"/>
  <c r="AY769" i="3"/>
  <c r="AX769" i="3"/>
  <c r="AW769" i="3"/>
  <c r="AV769" i="3"/>
  <c r="AZ768" i="3"/>
  <c r="AY768" i="3"/>
  <c r="AX768" i="3"/>
  <c r="AW768" i="3"/>
  <c r="AV768" i="3"/>
  <c r="AZ767" i="3"/>
  <c r="AY767" i="3"/>
  <c r="AX767" i="3"/>
  <c r="AW767" i="3"/>
  <c r="AV767" i="3"/>
  <c r="AZ766" i="3"/>
  <c r="AY766" i="3"/>
  <c r="AX766" i="3"/>
  <c r="AW766" i="3"/>
  <c r="AV766" i="3"/>
  <c r="AZ765" i="3"/>
  <c r="AY765" i="3"/>
  <c r="AX765" i="3"/>
  <c r="AW765" i="3"/>
  <c r="AV765" i="3"/>
  <c r="AZ764" i="3"/>
  <c r="AY764" i="3"/>
  <c r="AX764" i="3"/>
  <c r="AW764" i="3"/>
  <c r="AV764" i="3"/>
  <c r="AZ763" i="3"/>
  <c r="AY763" i="3"/>
  <c r="AX763" i="3"/>
  <c r="AW763" i="3"/>
  <c r="AV763" i="3"/>
  <c r="AZ762" i="3"/>
  <c r="AY762" i="3"/>
  <c r="AX762" i="3"/>
  <c r="AW762" i="3"/>
  <c r="AV762" i="3"/>
  <c r="AZ761" i="3"/>
  <c r="AY761" i="3"/>
  <c r="AX761" i="3"/>
  <c r="AW761" i="3"/>
  <c r="AV761" i="3"/>
  <c r="AZ760" i="3"/>
  <c r="AY760" i="3"/>
  <c r="AX760" i="3"/>
  <c r="AW760" i="3"/>
  <c r="AV760" i="3"/>
  <c r="AZ759" i="3"/>
  <c r="AY759" i="3"/>
  <c r="AX759" i="3"/>
  <c r="AW759" i="3"/>
  <c r="AV759" i="3"/>
  <c r="AZ758" i="3"/>
  <c r="AY758" i="3"/>
  <c r="AX758" i="3"/>
  <c r="AW758" i="3"/>
  <c r="AV758" i="3"/>
  <c r="AZ757" i="3"/>
  <c r="AY757" i="3"/>
  <c r="AX757" i="3"/>
  <c r="AW757" i="3"/>
  <c r="AV757" i="3"/>
  <c r="AZ756" i="3"/>
  <c r="AY756" i="3"/>
  <c r="AX756" i="3"/>
  <c r="AW756" i="3"/>
  <c r="AV756" i="3"/>
  <c r="AZ755" i="3"/>
  <c r="AY755" i="3"/>
  <c r="AX755" i="3"/>
  <c r="AW755" i="3"/>
  <c r="AV755" i="3"/>
  <c r="AZ754" i="3"/>
  <c r="AY754" i="3"/>
  <c r="AX754" i="3"/>
  <c r="AW754" i="3"/>
  <c r="AV754" i="3"/>
  <c r="AZ753" i="3"/>
  <c r="AY753" i="3"/>
  <c r="AX753" i="3"/>
  <c r="AW753" i="3"/>
  <c r="AV753" i="3"/>
  <c r="AZ752" i="3"/>
  <c r="AY752" i="3"/>
  <c r="AX752" i="3"/>
  <c r="AW752" i="3"/>
  <c r="AV752" i="3"/>
  <c r="AZ751" i="3"/>
  <c r="AY751" i="3"/>
  <c r="AX751" i="3"/>
  <c r="AX10" i="3" s="1"/>
  <c r="AW751" i="3"/>
  <c r="AV751" i="3"/>
  <c r="AZ750" i="3"/>
  <c r="AY750" i="3"/>
  <c r="AX750" i="3"/>
  <c r="AW750" i="3"/>
  <c r="AV750" i="3"/>
  <c r="AZ749" i="3"/>
  <c r="AY749" i="3"/>
  <c r="AX749" i="3"/>
  <c r="AW749" i="3"/>
  <c r="AV749" i="3"/>
  <c r="BA10" i="3" s="1"/>
  <c r="AZ748" i="3"/>
  <c r="AY748" i="3"/>
  <c r="AX748" i="3"/>
  <c r="AW748" i="3"/>
  <c r="AV748" i="3"/>
  <c r="AZ747" i="3"/>
  <c r="AY747" i="3"/>
  <c r="AX747" i="3"/>
  <c r="AW747" i="3"/>
  <c r="AV747" i="3"/>
  <c r="AZ746" i="3"/>
  <c r="AY746" i="3"/>
  <c r="AX746" i="3"/>
  <c r="AW746" i="3"/>
  <c r="AV746" i="3"/>
  <c r="AZ745" i="3"/>
  <c r="AY745" i="3"/>
  <c r="AX745" i="3"/>
  <c r="AW745" i="3"/>
  <c r="AV745" i="3"/>
  <c r="AZ744" i="3"/>
  <c r="AY744" i="3"/>
  <c r="AX744" i="3"/>
  <c r="AW744" i="3"/>
  <c r="AV744" i="3"/>
  <c r="AZ743" i="3"/>
  <c r="AY743" i="3"/>
  <c r="AX743" i="3"/>
  <c r="AW743" i="3"/>
  <c r="AV743" i="3"/>
  <c r="AZ742" i="3"/>
  <c r="AY742" i="3"/>
  <c r="AX742" i="3"/>
  <c r="AW742" i="3"/>
  <c r="AV742" i="3"/>
  <c r="AZ741" i="3"/>
  <c r="AY741" i="3"/>
  <c r="AX741" i="3"/>
  <c r="AW741" i="3"/>
  <c r="AV741" i="3"/>
  <c r="AZ740" i="3"/>
  <c r="AY740" i="3"/>
  <c r="AX740" i="3"/>
  <c r="AW740" i="3"/>
  <c r="AV740" i="3"/>
  <c r="AZ739" i="3"/>
  <c r="AY739" i="3"/>
  <c r="AX739" i="3"/>
  <c r="AW739" i="3"/>
  <c r="AV739" i="3"/>
  <c r="AZ738" i="3"/>
  <c r="AY738" i="3"/>
  <c r="AX738" i="3"/>
  <c r="AW738" i="3"/>
  <c r="AV738" i="3"/>
  <c r="AZ737" i="3"/>
  <c r="AY737" i="3"/>
  <c r="AX737" i="3"/>
  <c r="AW737" i="3"/>
  <c r="AV737" i="3"/>
  <c r="AZ736" i="3"/>
  <c r="AY736" i="3"/>
  <c r="AX736" i="3"/>
  <c r="AW736" i="3"/>
  <c r="AV736" i="3"/>
  <c r="AZ735" i="3"/>
  <c r="AY735" i="3"/>
  <c r="AX735" i="3"/>
  <c r="AW735" i="3"/>
  <c r="AV735" i="3"/>
  <c r="AZ734" i="3"/>
  <c r="AY734" i="3"/>
  <c r="AX734" i="3"/>
  <c r="AW734" i="3"/>
  <c r="AV734" i="3"/>
  <c r="AZ733" i="3"/>
  <c r="AY733" i="3"/>
  <c r="AX733" i="3"/>
  <c r="AW733" i="3"/>
  <c r="AV733" i="3"/>
  <c r="AZ732" i="3"/>
  <c r="AY732" i="3"/>
  <c r="AX732" i="3"/>
  <c r="AW732" i="3"/>
  <c r="AV732" i="3"/>
  <c r="AZ731" i="3"/>
  <c r="AY731" i="3"/>
  <c r="AX731" i="3"/>
  <c r="AW731" i="3"/>
  <c r="AV731" i="3"/>
  <c r="AZ730" i="3"/>
  <c r="AY730" i="3"/>
  <c r="AX730" i="3"/>
  <c r="AW730" i="3"/>
  <c r="AV730" i="3"/>
  <c r="AZ729" i="3"/>
  <c r="AY729" i="3"/>
  <c r="AX729" i="3"/>
  <c r="AW729" i="3"/>
  <c r="AV729" i="3"/>
  <c r="AZ728" i="3"/>
  <c r="AY728" i="3"/>
  <c r="AX728" i="3"/>
  <c r="AW728" i="3"/>
  <c r="AV728" i="3"/>
  <c r="AZ727" i="3"/>
  <c r="AY727" i="3"/>
  <c r="AX727" i="3"/>
  <c r="AW727" i="3"/>
  <c r="AV727" i="3"/>
  <c r="AZ726" i="3"/>
  <c r="AY726" i="3"/>
  <c r="AX726" i="3"/>
  <c r="AW726" i="3"/>
  <c r="AV726" i="3"/>
  <c r="AZ725" i="3"/>
  <c r="AY725" i="3"/>
  <c r="AX725" i="3"/>
  <c r="AW725" i="3"/>
  <c r="AV725" i="3"/>
  <c r="AZ724" i="3"/>
  <c r="AY724" i="3"/>
  <c r="AX724" i="3"/>
  <c r="AW724" i="3"/>
  <c r="AV724" i="3"/>
  <c r="AZ723" i="3"/>
  <c r="AY723" i="3"/>
  <c r="AX723" i="3"/>
  <c r="AW723" i="3"/>
  <c r="AV723" i="3"/>
  <c r="AZ722" i="3"/>
  <c r="AY722" i="3"/>
  <c r="AX722" i="3"/>
  <c r="AW722" i="3"/>
  <c r="AV722" i="3"/>
  <c r="AZ721" i="3"/>
  <c r="AY721" i="3"/>
  <c r="AX721" i="3"/>
  <c r="AW721" i="3"/>
  <c r="AV721" i="3"/>
  <c r="AZ720" i="3"/>
  <c r="AY720" i="3"/>
  <c r="AX720" i="3"/>
  <c r="AW720" i="3"/>
  <c r="AV720" i="3"/>
  <c r="AZ719" i="3"/>
  <c r="AY719" i="3"/>
  <c r="AX719" i="3"/>
  <c r="AW719" i="3"/>
  <c r="AV719" i="3"/>
  <c r="AZ718" i="3"/>
  <c r="AY718" i="3"/>
  <c r="AX718" i="3"/>
  <c r="AW718" i="3"/>
  <c r="AV718" i="3"/>
  <c r="AZ717" i="3"/>
  <c r="AY717" i="3"/>
  <c r="AX717" i="3"/>
  <c r="AW717" i="3"/>
  <c r="AV717" i="3"/>
  <c r="AZ716" i="3"/>
  <c r="AY716" i="3"/>
  <c r="AX716" i="3"/>
  <c r="AW716" i="3"/>
  <c r="AV716" i="3"/>
  <c r="AZ715" i="3"/>
  <c r="AY715" i="3"/>
  <c r="AX715" i="3"/>
  <c r="AW715" i="3"/>
  <c r="AV715" i="3"/>
  <c r="AZ714" i="3"/>
  <c r="AY714" i="3"/>
  <c r="AX714" i="3"/>
  <c r="AW714" i="3"/>
  <c r="AV714" i="3"/>
  <c r="AZ713" i="3"/>
  <c r="AY713" i="3"/>
  <c r="AX713" i="3"/>
  <c r="AW713" i="3"/>
  <c r="AV713" i="3"/>
  <c r="AZ712" i="3"/>
  <c r="AY712" i="3"/>
  <c r="AX712" i="3"/>
  <c r="AW712" i="3"/>
  <c r="AV712" i="3"/>
  <c r="AZ711" i="3"/>
  <c r="AY711" i="3"/>
  <c r="AX711" i="3"/>
  <c r="AW711" i="3"/>
  <c r="AV711" i="3"/>
  <c r="AZ710" i="3"/>
  <c r="AY710" i="3"/>
  <c r="AX710" i="3"/>
  <c r="AW710" i="3"/>
  <c r="AV710" i="3"/>
  <c r="AZ709" i="3"/>
  <c r="AY709" i="3"/>
  <c r="AX709" i="3"/>
  <c r="AW709" i="3"/>
  <c r="AV709" i="3"/>
  <c r="AZ708" i="3"/>
  <c r="AY708" i="3"/>
  <c r="AX708" i="3"/>
  <c r="AW708" i="3"/>
  <c r="AV708" i="3"/>
  <c r="AZ707" i="3"/>
  <c r="AY707" i="3"/>
  <c r="AX707" i="3"/>
  <c r="AW707" i="3"/>
  <c r="AV707" i="3"/>
  <c r="AZ706" i="3"/>
  <c r="AY706" i="3"/>
  <c r="AX706" i="3"/>
  <c r="AW706" i="3"/>
  <c r="AV706" i="3"/>
  <c r="AZ705" i="3"/>
  <c r="AY705" i="3"/>
  <c r="AX705" i="3"/>
  <c r="AW705" i="3"/>
  <c r="AV705" i="3"/>
  <c r="AZ704" i="3"/>
  <c r="AY704" i="3"/>
  <c r="AX704" i="3"/>
  <c r="AW704" i="3"/>
  <c r="AV704" i="3"/>
  <c r="AZ703" i="3"/>
  <c r="AY703" i="3"/>
  <c r="AX703" i="3"/>
  <c r="AW703" i="3"/>
  <c r="AV703" i="3"/>
  <c r="AZ702" i="3"/>
  <c r="AY702" i="3"/>
  <c r="AX702" i="3"/>
  <c r="AW702" i="3"/>
  <c r="AV702" i="3"/>
  <c r="AZ701" i="3"/>
  <c r="AY701" i="3"/>
  <c r="AX701" i="3"/>
  <c r="AW701" i="3"/>
  <c r="AV701" i="3"/>
  <c r="AZ700" i="3"/>
  <c r="AY700" i="3"/>
  <c r="AX700" i="3"/>
  <c r="AW700" i="3"/>
  <c r="AV700" i="3"/>
  <c r="AZ699" i="3"/>
  <c r="AY699" i="3"/>
  <c r="AX699" i="3"/>
  <c r="AW699" i="3"/>
  <c r="AV699" i="3"/>
  <c r="AZ698" i="3"/>
  <c r="AY698" i="3"/>
  <c r="AX698" i="3"/>
  <c r="AW698" i="3"/>
  <c r="AV698" i="3"/>
  <c r="AZ697" i="3"/>
  <c r="AY697" i="3"/>
  <c r="AX697" i="3"/>
  <c r="AW697" i="3"/>
  <c r="AV697" i="3"/>
  <c r="AZ696" i="3"/>
  <c r="AY696" i="3"/>
  <c r="AX696" i="3"/>
  <c r="AW696" i="3"/>
  <c r="AV696" i="3"/>
  <c r="AZ695" i="3"/>
  <c r="AY695" i="3"/>
  <c r="AX695" i="3"/>
  <c r="AW695" i="3"/>
  <c r="AV695" i="3"/>
  <c r="AZ694" i="3"/>
  <c r="AY694" i="3"/>
  <c r="AX694" i="3"/>
  <c r="AW694" i="3"/>
  <c r="AV694" i="3"/>
  <c r="AZ693" i="3"/>
  <c r="AY693" i="3"/>
  <c r="AX693" i="3"/>
  <c r="AW693" i="3"/>
  <c r="AV693" i="3"/>
  <c r="AZ692" i="3"/>
  <c r="AY692" i="3"/>
  <c r="AX692" i="3"/>
  <c r="AW692" i="3"/>
  <c r="AV692" i="3"/>
  <c r="AZ691" i="3"/>
  <c r="AY691" i="3"/>
  <c r="AX691" i="3"/>
  <c r="AW691" i="3"/>
  <c r="AV691" i="3"/>
  <c r="AZ690" i="3"/>
  <c r="AY690" i="3"/>
  <c r="AX690" i="3"/>
  <c r="AW690" i="3"/>
  <c r="AV690" i="3"/>
  <c r="AZ689" i="3"/>
  <c r="AY689" i="3"/>
  <c r="AX689" i="3"/>
  <c r="AW689" i="3"/>
  <c r="AV689" i="3"/>
  <c r="AZ688" i="3"/>
  <c r="AY688" i="3"/>
  <c r="AX688" i="3"/>
  <c r="AW688" i="3"/>
  <c r="AV688" i="3"/>
  <c r="AZ687" i="3"/>
  <c r="AY687" i="3"/>
  <c r="AX687" i="3"/>
  <c r="AW687" i="3"/>
  <c r="AV687" i="3"/>
  <c r="AZ686" i="3"/>
  <c r="AY686" i="3"/>
  <c r="AX686" i="3"/>
  <c r="AW686" i="3"/>
  <c r="AV686" i="3"/>
  <c r="AZ685" i="3"/>
  <c r="AY685" i="3"/>
  <c r="AX685" i="3"/>
  <c r="AW685" i="3"/>
  <c r="AV685" i="3"/>
  <c r="AZ684" i="3"/>
  <c r="AY684" i="3"/>
  <c r="AX684" i="3"/>
  <c r="AW684" i="3"/>
  <c r="AV684" i="3"/>
  <c r="AZ683" i="3"/>
  <c r="AY683" i="3"/>
  <c r="AX683" i="3"/>
  <c r="AW683" i="3"/>
  <c r="AV683" i="3"/>
  <c r="AZ682" i="3"/>
  <c r="AY682" i="3"/>
  <c r="AX682" i="3"/>
  <c r="AW682" i="3"/>
  <c r="AV682" i="3"/>
  <c r="AZ681" i="3"/>
  <c r="AY681" i="3"/>
  <c r="AX681" i="3"/>
  <c r="AW681" i="3"/>
  <c r="AV681" i="3"/>
  <c r="AZ680" i="3"/>
  <c r="AY680" i="3"/>
  <c r="AX680" i="3"/>
  <c r="AW680" i="3"/>
  <c r="AV680" i="3"/>
  <c r="AZ679" i="3"/>
  <c r="AY679" i="3"/>
  <c r="AX679" i="3"/>
  <c r="AW679" i="3"/>
  <c r="AV679" i="3"/>
  <c r="AZ678" i="3"/>
  <c r="AY678" i="3"/>
  <c r="AX678" i="3"/>
  <c r="AW678" i="3"/>
  <c r="AV678" i="3"/>
  <c r="AZ677" i="3"/>
  <c r="AY677" i="3"/>
  <c r="AX677" i="3"/>
  <c r="AW677" i="3"/>
  <c r="AV677" i="3"/>
  <c r="AZ676" i="3"/>
  <c r="AY676" i="3"/>
  <c r="AX676" i="3"/>
  <c r="AW676" i="3"/>
  <c r="AV676" i="3"/>
  <c r="AZ675" i="3"/>
  <c r="AY675" i="3"/>
  <c r="AX675" i="3"/>
  <c r="AW675" i="3"/>
  <c r="AV675" i="3"/>
  <c r="AZ674" i="3"/>
  <c r="AY674" i="3"/>
  <c r="AX674" i="3"/>
  <c r="AW674" i="3"/>
  <c r="AV674" i="3"/>
  <c r="AZ673" i="3"/>
  <c r="AY673" i="3"/>
  <c r="AX673" i="3"/>
  <c r="AW673" i="3"/>
  <c r="AV673" i="3"/>
  <c r="AZ672" i="3"/>
  <c r="AY672" i="3"/>
  <c r="AX672" i="3"/>
  <c r="AW672" i="3"/>
  <c r="AV672" i="3"/>
  <c r="AZ671" i="3"/>
  <c r="AY671" i="3"/>
  <c r="AX671" i="3"/>
  <c r="AW671" i="3"/>
  <c r="AV671" i="3"/>
  <c r="AZ670" i="3"/>
  <c r="AY670" i="3"/>
  <c r="AX670" i="3"/>
  <c r="AW670" i="3"/>
  <c r="AV670" i="3"/>
  <c r="AZ669" i="3"/>
  <c r="AY669" i="3"/>
  <c r="AX669" i="3"/>
  <c r="AW669" i="3"/>
  <c r="AV669" i="3"/>
  <c r="AZ668" i="3"/>
  <c r="AY668" i="3"/>
  <c r="AX668" i="3"/>
  <c r="AW668" i="3"/>
  <c r="AV668" i="3"/>
  <c r="AZ667" i="3"/>
  <c r="AY667" i="3"/>
  <c r="AX667" i="3"/>
  <c r="AW667" i="3"/>
  <c r="AV667" i="3"/>
  <c r="AZ666" i="3"/>
  <c r="AY666" i="3"/>
  <c r="AX666" i="3"/>
  <c r="AW666" i="3"/>
  <c r="AV666" i="3"/>
  <c r="AZ665" i="3"/>
  <c r="AY665" i="3"/>
  <c r="AX665" i="3"/>
  <c r="AW665" i="3"/>
  <c r="AV665" i="3"/>
  <c r="AZ664" i="3"/>
  <c r="AY664" i="3"/>
  <c r="AX664" i="3"/>
  <c r="AW664" i="3"/>
  <c r="AV664" i="3"/>
  <c r="AZ663" i="3"/>
  <c r="AY663" i="3"/>
  <c r="AX663" i="3"/>
  <c r="AW663" i="3"/>
  <c r="AV663" i="3"/>
  <c r="AZ662" i="3"/>
  <c r="AY662" i="3"/>
  <c r="AX662" i="3"/>
  <c r="AW662" i="3"/>
  <c r="AV662" i="3"/>
  <c r="AZ661" i="3"/>
  <c r="AY661" i="3"/>
  <c r="AX661" i="3"/>
  <c r="AW661" i="3"/>
  <c r="AV661" i="3"/>
  <c r="AZ660" i="3"/>
  <c r="AY660" i="3"/>
  <c r="AX660" i="3"/>
  <c r="AW660" i="3"/>
  <c r="AV660" i="3"/>
  <c r="AZ659" i="3"/>
  <c r="AY659" i="3"/>
  <c r="AX659" i="3"/>
  <c r="AW659" i="3"/>
  <c r="AV659" i="3"/>
  <c r="AZ658" i="3"/>
  <c r="AY658" i="3"/>
  <c r="AX658" i="3"/>
  <c r="AW658" i="3"/>
  <c r="AV658" i="3"/>
  <c r="AZ657" i="3"/>
  <c r="AY657" i="3"/>
  <c r="AX657" i="3"/>
  <c r="AW657" i="3"/>
  <c r="AV657" i="3"/>
  <c r="AZ656" i="3"/>
  <c r="AY656" i="3"/>
  <c r="AX656" i="3"/>
  <c r="AW656" i="3"/>
  <c r="AV656" i="3"/>
  <c r="AZ655" i="3"/>
  <c r="AY655" i="3"/>
  <c r="AX655" i="3"/>
  <c r="AW655" i="3"/>
  <c r="AV655" i="3"/>
  <c r="AZ654" i="3"/>
  <c r="AY654" i="3"/>
  <c r="AX654" i="3"/>
  <c r="AW654" i="3"/>
  <c r="AV654" i="3"/>
  <c r="AZ653" i="3"/>
  <c r="AY653" i="3"/>
  <c r="AX653" i="3"/>
  <c r="AW653" i="3"/>
  <c r="AV653" i="3"/>
  <c r="AZ652" i="3"/>
  <c r="AY652" i="3"/>
  <c r="AX652" i="3"/>
  <c r="AW652" i="3"/>
  <c r="AV652" i="3"/>
  <c r="AZ651" i="3"/>
  <c r="AY651" i="3"/>
  <c r="AX651" i="3"/>
  <c r="AW651" i="3"/>
  <c r="AV651" i="3"/>
  <c r="AZ650" i="3"/>
  <c r="AY650" i="3"/>
  <c r="AX650" i="3"/>
  <c r="AW650" i="3"/>
  <c r="AV650" i="3"/>
  <c r="AZ649" i="3"/>
  <c r="AY649" i="3"/>
  <c r="AX649" i="3"/>
  <c r="AW649" i="3"/>
  <c r="AV649" i="3"/>
  <c r="AZ648" i="3"/>
  <c r="AY648" i="3"/>
  <c r="AX648" i="3"/>
  <c r="AW648" i="3"/>
  <c r="AV648" i="3"/>
  <c r="AZ647" i="3"/>
  <c r="AY647" i="3"/>
  <c r="AX647" i="3"/>
  <c r="AW647" i="3"/>
  <c r="AV647" i="3"/>
  <c r="AZ646" i="3"/>
  <c r="AY646" i="3"/>
  <c r="AX646" i="3"/>
  <c r="AW646" i="3"/>
  <c r="AV646" i="3"/>
  <c r="AZ645" i="3"/>
  <c r="AY645" i="3"/>
  <c r="AX645" i="3"/>
  <c r="AW645" i="3"/>
  <c r="AV645" i="3"/>
  <c r="AZ644" i="3"/>
  <c r="AY644" i="3"/>
  <c r="AX644" i="3"/>
  <c r="AW644" i="3"/>
  <c r="AV644" i="3"/>
  <c r="AZ643" i="3"/>
  <c r="AY643" i="3"/>
  <c r="AX643" i="3"/>
  <c r="AW643" i="3"/>
  <c r="AV643" i="3"/>
  <c r="AZ642" i="3"/>
  <c r="AY642" i="3"/>
  <c r="AX642" i="3"/>
  <c r="AW642" i="3"/>
  <c r="AV642" i="3"/>
  <c r="AZ641" i="3"/>
  <c r="AY641" i="3"/>
  <c r="AX641" i="3"/>
  <c r="AW641" i="3"/>
  <c r="AV641" i="3"/>
  <c r="AZ640" i="3"/>
  <c r="AY640" i="3"/>
  <c r="AX640" i="3"/>
  <c r="AW640" i="3"/>
  <c r="AV640" i="3"/>
  <c r="AZ639" i="3"/>
  <c r="AY639" i="3"/>
  <c r="AX639" i="3"/>
  <c r="AW639" i="3"/>
  <c r="AV639" i="3"/>
  <c r="AZ638" i="3"/>
  <c r="AY638" i="3"/>
  <c r="AX638" i="3"/>
  <c r="AW638" i="3"/>
  <c r="AV638" i="3"/>
  <c r="AZ637" i="3"/>
  <c r="AY637" i="3"/>
  <c r="AX637" i="3"/>
  <c r="AW637" i="3"/>
  <c r="AV637" i="3"/>
  <c r="AZ636" i="3"/>
  <c r="AY636" i="3"/>
  <c r="AX636" i="3"/>
  <c r="AW636" i="3"/>
  <c r="AV636" i="3"/>
  <c r="AZ635" i="3"/>
  <c r="AY635" i="3"/>
  <c r="AX635" i="3"/>
  <c r="AW635" i="3"/>
  <c r="AV635" i="3"/>
  <c r="AZ634" i="3"/>
  <c r="AY634" i="3"/>
  <c r="AX634" i="3"/>
  <c r="AW634" i="3"/>
  <c r="AV634" i="3"/>
  <c r="AZ633" i="3"/>
  <c r="AY633" i="3"/>
  <c r="AX633" i="3"/>
  <c r="AW633" i="3"/>
  <c r="AV633" i="3"/>
  <c r="AZ632" i="3"/>
  <c r="AY632" i="3"/>
  <c r="AX632" i="3"/>
  <c r="AW632" i="3"/>
  <c r="AV632" i="3"/>
  <c r="AZ631" i="3"/>
  <c r="AY631" i="3"/>
  <c r="AX631" i="3"/>
  <c r="AW631" i="3"/>
  <c r="AV631" i="3"/>
  <c r="AZ630" i="3"/>
  <c r="AY630" i="3"/>
  <c r="AX630" i="3"/>
  <c r="AW630" i="3"/>
  <c r="AV630" i="3"/>
  <c r="AZ629" i="3"/>
  <c r="AY629" i="3"/>
  <c r="AX629" i="3"/>
  <c r="AW629" i="3"/>
  <c r="AV629" i="3"/>
  <c r="AZ628" i="3"/>
  <c r="AY628" i="3"/>
  <c r="AX628" i="3"/>
  <c r="AW628" i="3"/>
  <c r="AV628" i="3"/>
  <c r="AZ627" i="3"/>
  <c r="AY627" i="3"/>
  <c r="AX627" i="3"/>
  <c r="AW627" i="3"/>
  <c r="AV627" i="3"/>
  <c r="AZ626" i="3"/>
  <c r="AY626" i="3"/>
  <c r="AX626" i="3"/>
  <c r="AW626" i="3"/>
  <c r="AV626" i="3"/>
  <c r="AZ625" i="3"/>
  <c r="AY625" i="3"/>
  <c r="AX625" i="3"/>
  <c r="AW625" i="3"/>
  <c r="AV625" i="3"/>
  <c r="AZ624" i="3"/>
  <c r="AY624" i="3"/>
  <c r="AX624" i="3"/>
  <c r="AW624" i="3"/>
  <c r="AV624" i="3"/>
  <c r="AZ623" i="3"/>
  <c r="AY623" i="3"/>
  <c r="AX623" i="3"/>
  <c r="AW623" i="3"/>
  <c r="AV623" i="3"/>
  <c r="AZ622" i="3"/>
  <c r="AY622" i="3"/>
  <c r="AX622" i="3"/>
  <c r="AW622" i="3"/>
  <c r="AV622" i="3"/>
  <c r="AZ621" i="3"/>
  <c r="AY621" i="3"/>
  <c r="AX621" i="3"/>
  <c r="AW621" i="3"/>
  <c r="AV621" i="3"/>
  <c r="AZ620" i="3"/>
  <c r="AY620" i="3"/>
  <c r="AX620" i="3"/>
  <c r="AW620" i="3"/>
  <c r="AV620" i="3"/>
  <c r="AZ619" i="3"/>
  <c r="AY619" i="3"/>
  <c r="AX619" i="3"/>
  <c r="AW619" i="3"/>
  <c r="AV619" i="3"/>
  <c r="AZ618" i="3"/>
  <c r="AY618" i="3"/>
  <c r="AX618" i="3"/>
  <c r="AW618" i="3"/>
  <c r="AV618" i="3"/>
  <c r="AZ617" i="3"/>
  <c r="AY617" i="3"/>
  <c r="AX617" i="3"/>
  <c r="AW617" i="3"/>
  <c r="AV617" i="3"/>
  <c r="AZ616" i="3"/>
  <c r="AY616" i="3"/>
  <c r="AX616" i="3"/>
  <c r="AW616" i="3"/>
  <c r="AV616" i="3"/>
  <c r="AZ615" i="3"/>
  <c r="AY615" i="3"/>
  <c r="AX615" i="3"/>
  <c r="AW615" i="3"/>
  <c r="AV615" i="3"/>
  <c r="AZ614" i="3"/>
  <c r="AY614" i="3"/>
  <c r="AX614" i="3"/>
  <c r="AW614" i="3"/>
  <c r="AV614" i="3"/>
  <c r="AZ613" i="3"/>
  <c r="AY613" i="3"/>
  <c r="AX613" i="3"/>
  <c r="AW613" i="3"/>
  <c r="AV613" i="3"/>
  <c r="AZ612" i="3"/>
  <c r="AY612" i="3"/>
  <c r="AX612" i="3"/>
  <c r="AW612" i="3"/>
  <c r="AV612" i="3"/>
  <c r="AZ611" i="3"/>
  <c r="AY611" i="3"/>
  <c r="AX611" i="3"/>
  <c r="AW611" i="3"/>
  <c r="AV611" i="3"/>
  <c r="AZ610" i="3"/>
  <c r="AY610" i="3"/>
  <c r="AX610" i="3"/>
  <c r="AW610" i="3"/>
  <c r="AV610" i="3"/>
  <c r="AZ609" i="3"/>
  <c r="AY609" i="3"/>
  <c r="AX609" i="3"/>
  <c r="AW609" i="3"/>
  <c r="AV609" i="3"/>
  <c r="AZ608" i="3"/>
  <c r="AY608" i="3"/>
  <c r="AX608" i="3"/>
  <c r="AW608" i="3"/>
  <c r="AV608" i="3"/>
  <c r="AZ607" i="3"/>
  <c r="AY607" i="3"/>
  <c r="AX607" i="3"/>
  <c r="AW607" i="3"/>
  <c r="AV607" i="3"/>
  <c r="AZ606" i="3"/>
  <c r="AY606" i="3"/>
  <c r="AX606" i="3"/>
  <c r="AW606" i="3"/>
  <c r="AV606" i="3"/>
  <c r="AZ605" i="3"/>
  <c r="AY605" i="3"/>
  <c r="AX605" i="3"/>
  <c r="AW605" i="3"/>
  <c r="AV605" i="3"/>
  <c r="AZ604" i="3"/>
  <c r="AY604" i="3"/>
  <c r="AX604" i="3"/>
  <c r="AW604" i="3"/>
  <c r="AV604" i="3"/>
  <c r="AZ603" i="3"/>
  <c r="AY603" i="3"/>
  <c r="AX603" i="3"/>
  <c r="AW603" i="3"/>
  <c r="AV603" i="3"/>
  <c r="AZ602" i="3"/>
  <c r="AY602" i="3"/>
  <c r="AX602" i="3"/>
  <c r="AW602" i="3"/>
  <c r="AV602" i="3"/>
  <c r="AZ601" i="3"/>
  <c r="AY601" i="3"/>
  <c r="AX601" i="3"/>
  <c r="AW601" i="3"/>
  <c r="AV601" i="3"/>
  <c r="AZ600" i="3"/>
  <c r="AY600" i="3"/>
  <c r="AX600" i="3"/>
  <c r="AW600" i="3"/>
  <c r="AV600" i="3"/>
  <c r="AZ599" i="3"/>
  <c r="AY599" i="3"/>
  <c r="AX599" i="3"/>
  <c r="AW599" i="3"/>
  <c r="AV599" i="3"/>
  <c r="AZ598" i="3"/>
  <c r="AY598" i="3"/>
  <c r="AX598" i="3"/>
  <c r="AW598" i="3"/>
  <c r="AV598" i="3"/>
  <c r="AZ597" i="3"/>
  <c r="AY597" i="3"/>
  <c r="AX597" i="3"/>
  <c r="AW597" i="3"/>
  <c r="AV597" i="3"/>
  <c r="AZ596" i="3"/>
  <c r="AY596" i="3"/>
  <c r="AX596" i="3"/>
  <c r="AW596" i="3"/>
  <c r="AV596" i="3"/>
  <c r="AZ595" i="3"/>
  <c r="AY595" i="3"/>
  <c r="AX595" i="3"/>
  <c r="AW595" i="3"/>
  <c r="AV595" i="3"/>
  <c r="AZ594" i="3"/>
  <c r="AY594" i="3"/>
  <c r="AX594" i="3"/>
  <c r="AW594" i="3"/>
  <c r="AV594" i="3"/>
  <c r="AZ593" i="3"/>
  <c r="AY593" i="3"/>
  <c r="AX593" i="3"/>
  <c r="AW593" i="3"/>
  <c r="AV593" i="3"/>
  <c r="AZ592" i="3"/>
  <c r="AY592" i="3"/>
  <c r="AX592" i="3"/>
  <c r="AW592" i="3"/>
  <c r="AV592" i="3"/>
  <c r="AZ591" i="3"/>
  <c r="AY591" i="3"/>
  <c r="AX591" i="3"/>
  <c r="AW591" i="3"/>
  <c r="AV591" i="3"/>
  <c r="AZ590" i="3"/>
  <c r="AY590" i="3"/>
  <c r="AX590" i="3"/>
  <c r="AW590" i="3"/>
  <c r="AV590" i="3"/>
  <c r="AZ589" i="3"/>
  <c r="AY589" i="3"/>
  <c r="AX589" i="3"/>
  <c r="AW589" i="3"/>
  <c r="AV589" i="3"/>
  <c r="AZ588" i="3"/>
  <c r="AY588" i="3"/>
  <c r="AX588" i="3"/>
  <c r="AW588" i="3"/>
  <c r="AV588" i="3"/>
  <c r="AZ587" i="3"/>
  <c r="AY587" i="3"/>
  <c r="AX587" i="3"/>
  <c r="AW587" i="3"/>
  <c r="AV587" i="3"/>
  <c r="AZ586" i="3"/>
  <c r="AY586" i="3"/>
  <c r="AX586" i="3"/>
  <c r="AW586" i="3"/>
  <c r="AV586" i="3"/>
  <c r="AZ585" i="3"/>
  <c r="AY585" i="3"/>
  <c r="AX585" i="3"/>
  <c r="AW585" i="3"/>
  <c r="AV585" i="3"/>
  <c r="AZ584" i="3"/>
  <c r="AY584" i="3"/>
  <c r="AX584" i="3"/>
  <c r="AW584" i="3"/>
  <c r="AV584" i="3"/>
  <c r="AZ583" i="3"/>
  <c r="AY583" i="3"/>
  <c r="AX583" i="3"/>
  <c r="AW583" i="3"/>
  <c r="AV583" i="3"/>
  <c r="AZ582" i="3"/>
  <c r="AY582" i="3"/>
  <c r="AX582" i="3"/>
  <c r="AW582" i="3"/>
  <c r="AV582" i="3"/>
  <c r="AZ581" i="3"/>
  <c r="AY581" i="3"/>
  <c r="AX581" i="3"/>
  <c r="AW581" i="3"/>
  <c r="AV581" i="3"/>
  <c r="AZ580" i="3"/>
  <c r="AY580" i="3"/>
  <c r="AX580" i="3"/>
  <c r="AW580" i="3"/>
  <c r="AV580" i="3"/>
  <c r="AZ579" i="3"/>
  <c r="AY579" i="3"/>
  <c r="AX579" i="3"/>
  <c r="AW579" i="3"/>
  <c r="AV579" i="3"/>
  <c r="AZ578" i="3"/>
  <c r="AY578" i="3"/>
  <c r="AX578" i="3"/>
  <c r="AW578" i="3"/>
  <c r="AV578" i="3"/>
  <c r="AZ577" i="3"/>
  <c r="AY577" i="3"/>
  <c r="AX577" i="3"/>
  <c r="AW577" i="3"/>
  <c r="AV577" i="3"/>
  <c r="AZ576" i="3"/>
  <c r="AY576" i="3"/>
  <c r="AX576" i="3"/>
  <c r="AW576" i="3"/>
  <c r="AV576" i="3"/>
  <c r="AZ575" i="3"/>
  <c r="AY575" i="3"/>
  <c r="AX575" i="3"/>
  <c r="AW575" i="3"/>
  <c r="AV575" i="3"/>
  <c r="AZ574" i="3"/>
  <c r="AY574" i="3"/>
  <c r="AX574" i="3"/>
  <c r="AW574" i="3"/>
  <c r="AV574" i="3"/>
  <c r="AZ573" i="3"/>
  <c r="AY573" i="3"/>
  <c r="AX573" i="3"/>
  <c r="AW573" i="3"/>
  <c r="AV573" i="3"/>
  <c r="AZ572" i="3"/>
  <c r="AY572" i="3"/>
  <c r="AX572" i="3"/>
  <c r="AW572" i="3"/>
  <c r="AV572" i="3"/>
  <c r="AZ571" i="3"/>
  <c r="AY571" i="3"/>
  <c r="AX571" i="3"/>
  <c r="AW571" i="3"/>
  <c r="AV571" i="3"/>
  <c r="AZ570" i="3"/>
  <c r="AY570" i="3"/>
  <c r="AX570" i="3"/>
  <c r="AW570" i="3"/>
  <c r="AV570" i="3"/>
  <c r="AZ569" i="3"/>
  <c r="AY569" i="3"/>
  <c r="AX569" i="3"/>
  <c r="AW569" i="3"/>
  <c r="AV569" i="3"/>
  <c r="AZ568" i="3"/>
  <c r="AY568" i="3"/>
  <c r="AX568" i="3"/>
  <c r="AW568" i="3"/>
  <c r="AV568" i="3"/>
  <c r="AZ567" i="3"/>
  <c r="AY567" i="3"/>
  <c r="AX567" i="3"/>
  <c r="AW567" i="3"/>
  <c r="AV567" i="3"/>
  <c r="AZ566" i="3"/>
  <c r="AY566" i="3"/>
  <c r="AX566" i="3"/>
  <c r="AW566" i="3"/>
  <c r="AV566" i="3"/>
  <c r="AZ565" i="3"/>
  <c r="AY565" i="3"/>
  <c r="AX565" i="3"/>
  <c r="AW565" i="3"/>
  <c r="AV565" i="3"/>
  <c r="AZ564" i="3"/>
  <c r="AY564" i="3"/>
  <c r="AX564" i="3"/>
  <c r="AW564" i="3"/>
  <c r="AV564" i="3"/>
  <c r="AZ563" i="3"/>
  <c r="AY563" i="3"/>
  <c r="AX563" i="3"/>
  <c r="AW563" i="3"/>
  <c r="AV563" i="3"/>
  <c r="AZ562" i="3"/>
  <c r="AY562" i="3"/>
  <c r="AX562" i="3"/>
  <c r="AW562" i="3"/>
  <c r="AV562" i="3"/>
  <c r="AZ561" i="3"/>
  <c r="AY561" i="3"/>
  <c r="AX561" i="3"/>
  <c r="AW561" i="3"/>
  <c r="AV561" i="3"/>
  <c r="AZ560" i="3"/>
  <c r="AY560" i="3"/>
  <c r="AX560" i="3"/>
  <c r="AW560" i="3"/>
  <c r="AV560" i="3"/>
  <c r="AZ559" i="3"/>
  <c r="AY559" i="3"/>
  <c r="AX559" i="3"/>
  <c r="AW559" i="3"/>
  <c r="AV559" i="3"/>
  <c r="AZ558" i="3"/>
  <c r="AY558" i="3"/>
  <c r="AX558" i="3"/>
  <c r="AW558" i="3"/>
  <c r="AV558" i="3"/>
  <c r="AZ557" i="3"/>
  <c r="AY557" i="3"/>
  <c r="AX557" i="3"/>
  <c r="AW557" i="3"/>
  <c r="AV557" i="3"/>
  <c r="AZ556" i="3"/>
  <c r="AY556" i="3"/>
  <c r="AX556" i="3"/>
  <c r="AW556" i="3"/>
  <c r="AV556" i="3"/>
  <c r="AZ555" i="3"/>
  <c r="AY555" i="3"/>
  <c r="AX555" i="3"/>
  <c r="AW555" i="3"/>
  <c r="AV555" i="3"/>
  <c r="AZ554" i="3"/>
  <c r="AY554" i="3"/>
  <c r="AX554" i="3"/>
  <c r="AW554" i="3"/>
  <c r="AV554" i="3"/>
  <c r="AZ553" i="3"/>
  <c r="AY553" i="3"/>
  <c r="AX553" i="3"/>
  <c r="AW553" i="3"/>
  <c r="AV553" i="3"/>
  <c r="AZ552" i="3"/>
  <c r="AY552" i="3"/>
  <c r="AX552" i="3"/>
  <c r="AW552" i="3"/>
  <c r="AV552" i="3"/>
  <c r="AZ551" i="3"/>
  <c r="AY551" i="3"/>
  <c r="AX551" i="3"/>
  <c r="AW551" i="3"/>
  <c r="AV551" i="3"/>
  <c r="AZ550" i="3"/>
  <c r="AY550" i="3"/>
  <c r="AX550" i="3"/>
  <c r="AW550" i="3"/>
  <c r="AV550" i="3"/>
  <c r="AZ549" i="3"/>
  <c r="AY549" i="3"/>
  <c r="AX549" i="3"/>
  <c r="AW549" i="3"/>
  <c r="AV549" i="3"/>
  <c r="AZ548" i="3"/>
  <c r="AY548" i="3"/>
  <c r="AX548" i="3"/>
  <c r="AW548" i="3"/>
  <c r="AV548" i="3"/>
  <c r="AZ547" i="3"/>
  <c r="AY547" i="3"/>
  <c r="AX547" i="3"/>
  <c r="AW547" i="3"/>
  <c r="AV547" i="3"/>
  <c r="AZ546" i="3"/>
  <c r="AY546" i="3"/>
  <c r="AX546" i="3"/>
  <c r="AW546" i="3"/>
  <c r="AV546" i="3"/>
  <c r="AZ545" i="3"/>
  <c r="AY545" i="3"/>
  <c r="AX545" i="3"/>
  <c r="AW545" i="3"/>
  <c r="AV545" i="3"/>
  <c r="AZ544" i="3"/>
  <c r="AY544" i="3"/>
  <c r="AX544" i="3"/>
  <c r="AW544" i="3"/>
  <c r="AV544" i="3"/>
  <c r="AZ543" i="3"/>
  <c r="AY543" i="3"/>
  <c r="AX543" i="3"/>
  <c r="AW543" i="3"/>
  <c r="AV543" i="3"/>
  <c r="AZ542" i="3"/>
  <c r="AY542" i="3"/>
  <c r="AX542" i="3"/>
  <c r="AW542" i="3"/>
  <c r="AV542" i="3"/>
  <c r="AZ541" i="3"/>
  <c r="AY541" i="3"/>
  <c r="AX541" i="3"/>
  <c r="AW541" i="3"/>
  <c r="AV541" i="3"/>
  <c r="AZ540" i="3"/>
  <c r="AY540" i="3"/>
  <c r="AX540" i="3"/>
  <c r="AW540" i="3"/>
  <c r="AV540" i="3"/>
  <c r="AZ539" i="3"/>
  <c r="AY539" i="3"/>
  <c r="AX539" i="3"/>
  <c r="AW539" i="3"/>
  <c r="AV539" i="3"/>
  <c r="AZ538" i="3"/>
  <c r="AY538" i="3"/>
  <c r="AX538" i="3"/>
  <c r="AW538" i="3"/>
  <c r="AV538" i="3"/>
  <c r="AZ537" i="3"/>
  <c r="AY537" i="3"/>
  <c r="AX537" i="3"/>
  <c r="AW537" i="3"/>
  <c r="AV537" i="3"/>
  <c r="AZ536" i="3"/>
  <c r="AY536" i="3"/>
  <c r="AX536" i="3"/>
  <c r="AW536" i="3"/>
  <c r="AV536" i="3"/>
  <c r="AZ535" i="3"/>
  <c r="AY535" i="3"/>
  <c r="AX535" i="3"/>
  <c r="AW535" i="3"/>
  <c r="AV535" i="3"/>
  <c r="AZ534" i="3"/>
  <c r="AY534" i="3"/>
  <c r="AX534" i="3"/>
  <c r="AW534" i="3"/>
  <c r="AV534" i="3"/>
  <c r="AZ533" i="3"/>
  <c r="AY533" i="3"/>
  <c r="AX533" i="3"/>
  <c r="AW533" i="3"/>
  <c r="AV533" i="3"/>
  <c r="AZ532" i="3"/>
  <c r="AY532" i="3"/>
  <c r="AX532" i="3"/>
  <c r="AW532" i="3"/>
  <c r="AV532" i="3"/>
  <c r="AZ531" i="3"/>
  <c r="AY531" i="3"/>
  <c r="AX531" i="3"/>
  <c r="AW531" i="3"/>
  <c r="AV531" i="3"/>
  <c r="AZ530" i="3"/>
  <c r="AY530" i="3"/>
  <c r="AX530" i="3"/>
  <c r="AW530" i="3"/>
  <c r="AV530" i="3"/>
  <c r="AZ529" i="3"/>
  <c r="AY529" i="3"/>
  <c r="AX529" i="3"/>
  <c r="AW529" i="3"/>
  <c r="AV529" i="3"/>
  <c r="AZ528" i="3"/>
  <c r="AY528" i="3"/>
  <c r="AX528" i="3"/>
  <c r="AW528" i="3"/>
  <c r="AV528" i="3"/>
  <c r="AZ527" i="3"/>
  <c r="AY527" i="3"/>
  <c r="AX527" i="3"/>
  <c r="AW527" i="3"/>
  <c r="AV527" i="3"/>
  <c r="AZ526" i="3"/>
  <c r="AY526" i="3"/>
  <c r="AX526" i="3"/>
  <c r="AW526" i="3"/>
  <c r="AV526" i="3"/>
  <c r="AZ525" i="3"/>
  <c r="AY525" i="3"/>
  <c r="AX525" i="3"/>
  <c r="AW525" i="3"/>
  <c r="AV525" i="3"/>
  <c r="AZ524" i="3"/>
  <c r="AY524" i="3"/>
  <c r="AX524" i="3"/>
  <c r="AW524" i="3"/>
  <c r="AV524" i="3"/>
  <c r="AZ523" i="3"/>
  <c r="AY523" i="3"/>
  <c r="AX523" i="3"/>
  <c r="AW523" i="3"/>
  <c r="AV523" i="3"/>
  <c r="AZ522" i="3"/>
  <c r="AY522" i="3"/>
  <c r="AX522" i="3"/>
  <c r="AW522" i="3"/>
  <c r="AV522" i="3"/>
  <c r="AZ521" i="3"/>
  <c r="AY521" i="3"/>
  <c r="AX521" i="3"/>
  <c r="AW521" i="3"/>
  <c r="AV521" i="3"/>
  <c r="AZ520" i="3"/>
  <c r="AY520" i="3"/>
  <c r="AX520" i="3"/>
  <c r="AW520" i="3"/>
  <c r="AV520" i="3"/>
  <c r="AZ519" i="3"/>
  <c r="AY519" i="3"/>
  <c r="AX519" i="3"/>
  <c r="AW519" i="3"/>
  <c r="AV519" i="3"/>
  <c r="AZ518" i="3"/>
  <c r="AY518" i="3"/>
  <c r="AX518" i="3"/>
  <c r="AW518" i="3"/>
  <c r="AV518" i="3"/>
  <c r="AZ517" i="3"/>
  <c r="AY517" i="3"/>
  <c r="AX517" i="3"/>
  <c r="AW517" i="3"/>
  <c r="AV517" i="3"/>
  <c r="AZ516" i="3"/>
  <c r="AY516" i="3"/>
  <c r="AX516" i="3"/>
  <c r="AW516" i="3"/>
  <c r="AV516" i="3"/>
  <c r="AZ515" i="3"/>
  <c r="AY515" i="3"/>
  <c r="AX515" i="3"/>
  <c r="AW515" i="3"/>
  <c r="AV515" i="3"/>
  <c r="AZ514" i="3"/>
  <c r="AY514" i="3"/>
  <c r="AX514" i="3"/>
  <c r="AW514" i="3"/>
  <c r="AV514" i="3"/>
  <c r="AZ513" i="3"/>
  <c r="AY513" i="3"/>
  <c r="AX513" i="3"/>
  <c r="AW513" i="3"/>
  <c r="AV513" i="3"/>
  <c r="AZ512" i="3"/>
  <c r="AY512" i="3"/>
  <c r="AX512" i="3"/>
  <c r="AW512" i="3"/>
  <c r="AV512" i="3"/>
  <c r="AZ511" i="3"/>
  <c r="AY511" i="3"/>
  <c r="AX511" i="3"/>
  <c r="AW511" i="3"/>
  <c r="AV511" i="3"/>
  <c r="AZ510" i="3"/>
  <c r="AY510" i="3"/>
  <c r="AX510" i="3"/>
  <c r="AW510" i="3"/>
  <c r="AV510" i="3"/>
  <c r="AZ509" i="3"/>
  <c r="AY509" i="3"/>
  <c r="AX509" i="3"/>
  <c r="AW509" i="3"/>
  <c r="AV509" i="3"/>
  <c r="AZ508" i="3"/>
  <c r="AY508" i="3"/>
  <c r="AX508" i="3"/>
  <c r="AW508" i="3"/>
  <c r="AV508" i="3"/>
  <c r="AZ507" i="3"/>
  <c r="AY507" i="3"/>
  <c r="AX507" i="3"/>
  <c r="AW507" i="3"/>
  <c r="AV507" i="3"/>
  <c r="AZ506" i="3"/>
  <c r="AY506" i="3"/>
  <c r="AX506" i="3"/>
  <c r="AW506" i="3"/>
  <c r="AV506" i="3"/>
  <c r="AZ505" i="3"/>
  <c r="AY505" i="3"/>
  <c r="AX505" i="3"/>
  <c r="AW505" i="3"/>
  <c r="AV505" i="3"/>
  <c r="AZ504" i="3"/>
  <c r="AY504" i="3"/>
  <c r="AX504" i="3"/>
  <c r="AW504" i="3"/>
  <c r="AV504" i="3"/>
  <c r="AZ503" i="3"/>
  <c r="AY503" i="3"/>
  <c r="AX503" i="3"/>
  <c r="AW503" i="3"/>
  <c r="AV503" i="3"/>
  <c r="AZ502" i="3"/>
  <c r="AY502" i="3"/>
  <c r="AX502" i="3"/>
  <c r="AW502" i="3"/>
  <c r="AV502" i="3"/>
  <c r="AZ501" i="3"/>
  <c r="AY501" i="3"/>
  <c r="AX501" i="3"/>
  <c r="AW501" i="3"/>
  <c r="AV501" i="3"/>
  <c r="AZ500" i="3"/>
  <c r="AY500" i="3"/>
  <c r="AX500" i="3"/>
  <c r="AW500" i="3"/>
  <c r="AV500" i="3"/>
  <c r="AZ499" i="3"/>
  <c r="AY499" i="3"/>
  <c r="AX499" i="3"/>
  <c r="AW499" i="3"/>
  <c r="AV499" i="3"/>
  <c r="AZ498" i="3"/>
  <c r="AY498" i="3"/>
  <c r="AX498" i="3"/>
  <c r="AW498" i="3"/>
  <c r="AV498" i="3"/>
  <c r="AZ497" i="3"/>
  <c r="AY497" i="3"/>
  <c r="AX497" i="3"/>
  <c r="AW497" i="3"/>
  <c r="AV497" i="3"/>
  <c r="AZ496" i="3"/>
  <c r="AY496" i="3"/>
  <c r="AX496" i="3"/>
  <c r="AW496" i="3"/>
  <c r="AV496" i="3"/>
  <c r="AZ495" i="3"/>
  <c r="AY495" i="3"/>
  <c r="AX495" i="3"/>
  <c r="AW495" i="3"/>
  <c r="AV495" i="3"/>
  <c r="AZ494" i="3"/>
  <c r="AY494" i="3"/>
  <c r="AX494" i="3"/>
  <c r="AW494" i="3"/>
  <c r="AV494" i="3"/>
  <c r="AZ493" i="3"/>
  <c r="AY493" i="3"/>
  <c r="AX493" i="3"/>
  <c r="AW493" i="3"/>
  <c r="AV493" i="3"/>
  <c r="AZ492" i="3"/>
  <c r="AY492" i="3"/>
  <c r="AX492" i="3"/>
  <c r="AW492" i="3"/>
  <c r="AV492" i="3"/>
  <c r="AZ491" i="3"/>
  <c r="AY491" i="3"/>
  <c r="AX491" i="3"/>
  <c r="AW491" i="3"/>
  <c r="AV491" i="3"/>
  <c r="AZ490" i="3"/>
  <c r="AY490" i="3"/>
  <c r="AX490" i="3"/>
  <c r="AW490" i="3"/>
  <c r="AV490" i="3"/>
  <c r="AZ489" i="3"/>
  <c r="AY489" i="3"/>
  <c r="AX489" i="3"/>
  <c r="AW489" i="3"/>
  <c r="AV489" i="3"/>
  <c r="AZ488" i="3"/>
  <c r="AY488" i="3"/>
  <c r="AX488" i="3"/>
  <c r="AW488" i="3"/>
  <c r="AV488" i="3"/>
  <c r="AZ487" i="3"/>
  <c r="AY487" i="3"/>
  <c r="AX487" i="3"/>
  <c r="AW487" i="3"/>
  <c r="AV487" i="3"/>
  <c r="AZ486" i="3"/>
  <c r="AY486" i="3"/>
  <c r="AX486" i="3"/>
  <c r="AW486" i="3"/>
  <c r="AV486" i="3"/>
  <c r="AZ485" i="3"/>
  <c r="AY485" i="3"/>
  <c r="AX485" i="3"/>
  <c r="AW485" i="3"/>
  <c r="AV485" i="3"/>
  <c r="AZ484" i="3"/>
  <c r="AY484" i="3"/>
  <c r="AX484" i="3"/>
  <c r="AW484" i="3"/>
  <c r="AV484" i="3"/>
  <c r="AZ483" i="3"/>
  <c r="AY483" i="3"/>
  <c r="AX483" i="3"/>
  <c r="AW483" i="3"/>
  <c r="AV483" i="3"/>
  <c r="AZ482" i="3"/>
  <c r="AY482" i="3"/>
  <c r="AX482" i="3"/>
  <c r="AW482" i="3"/>
  <c r="AV482" i="3"/>
  <c r="AZ481" i="3"/>
  <c r="AY481" i="3"/>
  <c r="AX481" i="3"/>
  <c r="AW481" i="3"/>
  <c r="AV481" i="3"/>
  <c r="AZ480" i="3"/>
  <c r="AY480" i="3"/>
  <c r="AX480" i="3"/>
  <c r="AW480" i="3"/>
  <c r="AV480" i="3"/>
  <c r="AZ479" i="3"/>
  <c r="AY479" i="3"/>
  <c r="AX479" i="3"/>
  <c r="AW479" i="3"/>
  <c r="AV479" i="3"/>
  <c r="AV9" i="3" s="1"/>
  <c r="AZ478" i="3"/>
  <c r="AY478" i="3"/>
  <c r="AX478" i="3"/>
  <c r="AW478" i="3"/>
  <c r="AV478" i="3"/>
  <c r="AZ477" i="3"/>
  <c r="AY477" i="3"/>
  <c r="AX477" i="3"/>
  <c r="AW477" i="3"/>
  <c r="AV477" i="3"/>
  <c r="AZ476" i="3"/>
  <c r="AY476" i="3"/>
  <c r="AX476" i="3"/>
  <c r="AW476" i="3"/>
  <c r="AV476" i="3"/>
  <c r="AZ475" i="3"/>
  <c r="AY475" i="3"/>
  <c r="AX475" i="3"/>
  <c r="AW475" i="3"/>
  <c r="AV475" i="3"/>
  <c r="AZ474" i="3"/>
  <c r="AY474" i="3"/>
  <c r="AX474" i="3"/>
  <c r="AW474" i="3"/>
  <c r="AV474" i="3"/>
  <c r="AZ473" i="3"/>
  <c r="AY473" i="3"/>
  <c r="AX473" i="3"/>
  <c r="AW473" i="3"/>
  <c r="AV473" i="3"/>
  <c r="AZ472" i="3"/>
  <c r="AY472" i="3"/>
  <c r="AX472" i="3"/>
  <c r="AW472" i="3"/>
  <c r="AV472" i="3"/>
  <c r="AZ471" i="3"/>
  <c r="AY471" i="3"/>
  <c r="AX471" i="3"/>
  <c r="AW471" i="3"/>
  <c r="AV471" i="3"/>
  <c r="AZ470" i="3"/>
  <c r="AY470" i="3"/>
  <c r="AX470" i="3"/>
  <c r="AW470" i="3"/>
  <c r="AV470" i="3"/>
  <c r="AZ469" i="3"/>
  <c r="AY469" i="3"/>
  <c r="AX469" i="3"/>
  <c r="AW469" i="3"/>
  <c r="AV469" i="3"/>
  <c r="AZ468" i="3"/>
  <c r="AY468" i="3"/>
  <c r="AX468" i="3"/>
  <c r="AW468" i="3"/>
  <c r="AV468" i="3"/>
  <c r="AZ467" i="3"/>
  <c r="AY467" i="3"/>
  <c r="AX467" i="3"/>
  <c r="AW467" i="3"/>
  <c r="AV467" i="3"/>
  <c r="AZ466" i="3"/>
  <c r="AY466" i="3"/>
  <c r="AX466" i="3"/>
  <c r="AW466" i="3"/>
  <c r="AV466" i="3"/>
  <c r="AZ465" i="3"/>
  <c r="AY465" i="3"/>
  <c r="AX465" i="3"/>
  <c r="AW465" i="3"/>
  <c r="AV465" i="3"/>
  <c r="AZ464" i="3"/>
  <c r="AY464" i="3"/>
  <c r="AX464" i="3"/>
  <c r="AW464" i="3"/>
  <c r="AV464" i="3"/>
  <c r="AZ463" i="3"/>
  <c r="AY463" i="3"/>
  <c r="AX463" i="3"/>
  <c r="AW463" i="3"/>
  <c r="AV463" i="3"/>
  <c r="AZ462" i="3"/>
  <c r="AY462" i="3"/>
  <c r="AX462" i="3"/>
  <c r="AW462" i="3"/>
  <c r="AV462" i="3"/>
  <c r="AZ461" i="3"/>
  <c r="AY461" i="3"/>
  <c r="AX461" i="3"/>
  <c r="AW461" i="3"/>
  <c r="AV461" i="3"/>
  <c r="AZ460" i="3"/>
  <c r="AY460" i="3"/>
  <c r="AX460" i="3"/>
  <c r="AW460" i="3"/>
  <c r="AV460" i="3"/>
  <c r="AZ459" i="3"/>
  <c r="AY459" i="3"/>
  <c r="AX459" i="3"/>
  <c r="AW459" i="3"/>
  <c r="AV459" i="3"/>
  <c r="AZ458" i="3"/>
  <c r="AY458" i="3"/>
  <c r="AX458" i="3"/>
  <c r="AW458" i="3"/>
  <c r="AV458" i="3"/>
  <c r="AZ457" i="3"/>
  <c r="AY457" i="3"/>
  <c r="AX457" i="3"/>
  <c r="AW457" i="3"/>
  <c r="AV457" i="3"/>
  <c r="AZ456" i="3"/>
  <c r="AY456" i="3"/>
  <c r="AX456" i="3"/>
  <c r="AW456" i="3"/>
  <c r="AV456" i="3"/>
  <c r="AZ455" i="3"/>
  <c r="AY455" i="3"/>
  <c r="AX455" i="3"/>
  <c r="AW455" i="3"/>
  <c r="AV455" i="3"/>
  <c r="AZ454" i="3"/>
  <c r="AY454" i="3"/>
  <c r="AX454" i="3"/>
  <c r="AW454" i="3"/>
  <c r="AV454" i="3"/>
  <c r="AZ453" i="3"/>
  <c r="AY453" i="3"/>
  <c r="AX453" i="3"/>
  <c r="AW453" i="3"/>
  <c r="AV453" i="3"/>
  <c r="AZ452" i="3"/>
  <c r="AY452" i="3"/>
  <c r="AX452" i="3"/>
  <c r="AW452" i="3"/>
  <c r="AV452" i="3"/>
  <c r="AZ451" i="3"/>
  <c r="AY451" i="3"/>
  <c r="AX451" i="3"/>
  <c r="AW451" i="3"/>
  <c r="AV451" i="3"/>
  <c r="AZ450" i="3"/>
  <c r="AY450" i="3"/>
  <c r="AX450" i="3"/>
  <c r="AW450" i="3"/>
  <c r="AV450" i="3"/>
  <c r="AZ449" i="3"/>
  <c r="AY449" i="3"/>
  <c r="AX449" i="3"/>
  <c r="AW449" i="3"/>
  <c r="AV449" i="3"/>
  <c r="AZ448" i="3"/>
  <c r="AY448" i="3"/>
  <c r="AX448" i="3"/>
  <c r="AW448" i="3"/>
  <c r="AV448" i="3"/>
  <c r="AZ447" i="3"/>
  <c r="AY447" i="3"/>
  <c r="AX447" i="3"/>
  <c r="AW447" i="3"/>
  <c r="AV447" i="3"/>
  <c r="AZ446" i="3"/>
  <c r="AY446" i="3"/>
  <c r="AX446" i="3"/>
  <c r="AW446" i="3"/>
  <c r="AV446" i="3"/>
  <c r="AZ445" i="3"/>
  <c r="AY445" i="3"/>
  <c r="AX445" i="3"/>
  <c r="AW445" i="3"/>
  <c r="AV445" i="3"/>
  <c r="AZ444" i="3"/>
  <c r="AY444" i="3"/>
  <c r="AX444" i="3"/>
  <c r="AW444" i="3"/>
  <c r="AV444" i="3"/>
  <c r="AZ443" i="3"/>
  <c r="AY443" i="3"/>
  <c r="AX443" i="3"/>
  <c r="AW443" i="3"/>
  <c r="AV443" i="3"/>
  <c r="AZ442" i="3"/>
  <c r="AY442" i="3"/>
  <c r="AX442" i="3"/>
  <c r="AW442" i="3"/>
  <c r="AV442" i="3"/>
  <c r="AZ441" i="3"/>
  <c r="AY441" i="3"/>
  <c r="AX441" i="3"/>
  <c r="AW441" i="3"/>
  <c r="AV441" i="3"/>
  <c r="AZ440" i="3"/>
  <c r="AY440" i="3"/>
  <c r="AX440" i="3"/>
  <c r="AW440" i="3"/>
  <c r="AV440" i="3"/>
  <c r="AZ439" i="3"/>
  <c r="AY439" i="3"/>
  <c r="AX439" i="3"/>
  <c r="AW439" i="3"/>
  <c r="AV439" i="3"/>
  <c r="AZ438" i="3"/>
  <c r="AY438" i="3"/>
  <c r="AX438" i="3"/>
  <c r="AW438" i="3"/>
  <c r="AV438" i="3"/>
  <c r="AZ437" i="3"/>
  <c r="AY437" i="3"/>
  <c r="AX437" i="3"/>
  <c r="AW437" i="3"/>
  <c r="AV437" i="3"/>
  <c r="AZ436" i="3"/>
  <c r="AY436" i="3"/>
  <c r="AX436" i="3"/>
  <c r="AW436" i="3"/>
  <c r="AV436" i="3"/>
  <c r="AZ435" i="3"/>
  <c r="AY435" i="3"/>
  <c r="AX435" i="3"/>
  <c r="AW435" i="3"/>
  <c r="AV435" i="3"/>
  <c r="AZ434" i="3"/>
  <c r="AY434" i="3"/>
  <c r="AX434" i="3"/>
  <c r="AW434" i="3"/>
  <c r="AV434" i="3"/>
  <c r="AZ433" i="3"/>
  <c r="AY433" i="3"/>
  <c r="AX433" i="3"/>
  <c r="AW433" i="3"/>
  <c r="AV433" i="3"/>
  <c r="AZ432" i="3"/>
  <c r="AY432" i="3"/>
  <c r="AX432" i="3"/>
  <c r="AW432" i="3"/>
  <c r="AV432" i="3"/>
  <c r="AZ431" i="3"/>
  <c r="AY431" i="3"/>
  <c r="AX431" i="3"/>
  <c r="AW431" i="3"/>
  <c r="AV431" i="3"/>
  <c r="AZ430" i="3"/>
  <c r="AY430" i="3"/>
  <c r="AX430" i="3"/>
  <c r="AW430" i="3"/>
  <c r="AV430" i="3"/>
  <c r="AZ429" i="3"/>
  <c r="AY429" i="3"/>
  <c r="AX429" i="3"/>
  <c r="AW429" i="3"/>
  <c r="AV429" i="3"/>
  <c r="AZ428" i="3"/>
  <c r="AY428" i="3"/>
  <c r="AX428" i="3"/>
  <c r="AW428" i="3"/>
  <c r="AV428" i="3"/>
  <c r="AZ427" i="3"/>
  <c r="AY427" i="3"/>
  <c r="AX427" i="3"/>
  <c r="AW427" i="3"/>
  <c r="AV427" i="3"/>
  <c r="AZ426" i="3"/>
  <c r="AY426" i="3"/>
  <c r="AX426" i="3"/>
  <c r="AW426" i="3"/>
  <c r="AV426" i="3"/>
  <c r="AZ425" i="3"/>
  <c r="AY425" i="3"/>
  <c r="AX425" i="3"/>
  <c r="AW425" i="3"/>
  <c r="AV425" i="3"/>
  <c r="AZ424" i="3"/>
  <c r="AY424" i="3"/>
  <c r="AX424" i="3"/>
  <c r="AW424" i="3"/>
  <c r="AV424" i="3"/>
  <c r="AZ423" i="3"/>
  <c r="AY423" i="3"/>
  <c r="AX423" i="3"/>
  <c r="AW423" i="3"/>
  <c r="AV423" i="3"/>
  <c r="AZ422" i="3"/>
  <c r="AY422" i="3"/>
  <c r="AX422" i="3"/>
  <c r="AW422" i="3"/>
  <c r="AV422" i="3"/>
  <c r="AZ421" i="3"/>
  <c r="AY421" i="3"/>
  <c r="AX421" i="3"/>
  <c r="AW421" i="3"/>
  <c r="AV421" i="3"/>
  <c r="AZ420" i="3"/>
  <c r="AY420" i="3"/>
  <c r="AX420" i="3"/>
  <c r="AW420" i="3"/>
  <c r="AV420" i="3"/>
  <c r="AZ419" i="3"/>
  <c r="AY419" i="3"/>
  <c r="AX419" i="3"/>
  <c r="AW419" i="3"/>
  <c r="AV419" i="3"/>
  <c r="AZ418" i="3"/>
  <c r="AY418" i="3"/>
  <c r="AX418" i="3"/>
  <c r="AW418" i="3"/>
  <c r="AV418" i="3"/>
  <c r="AZ417" i="3"/>
  <c r="AY417" i="3"/>
  <c r="AX417" i="3"/>
  <c r="AW417" i="3"/>
  <c r="AV417" i="3"/>
  <c r="AZ416" i="3"/>
  <c r="AY416" i="3"/>
  <c r="AX416" i="3"/>
  <c r="AW416" i="3"/>
  <c r="AV416" i="3"/>
  <c r="AZ415" i="3"/>
  <c r="AY415" i="3"/>
  <c r="AX415" i="3"/>
  <c r="AW415" i="3"/>
  <c r="AV415" i="3"/>
  <c r="AZ414" i="3"/>
  <c r="AY414" i="3"/>
  <c r="AX414" i="3"/>
  <c r="AW414" i="3"/>
  <c r="AV414" i="3"/>
  <c r="AZ413" i="3"/>
  <c r="AY413" i="3"/>
  <c r="AX413" i="3"/>
  <c r="AW413" i="3"/>
  <c r="AV413" i="3"/>
  <c r="AZ412" i="3"/>
  <c r="AY412" i="3"/>
  <c r="AX412" i="3"/>
  <c r="AW412" i="3"/>
  <c r="AV412" i="3"/>
  <c r="AZ411" i="3"/>
  <c r="AY411" i="3"/>
  <c r="AX411" i="3"/>
  <c r="AW411" i="3"/>
  <c r="AV411" i="3"/>
  <c r="AZ410" i="3"/>
  <c r="AY410" i="3"/>
  <c r="AX410" i="3"/>
  <c r="AW410" i="3"/>
  <c r="AV410" i="3"/>
  <c r="AZ409" i="3"/>
  <c r="AY409" i="3"/>
  <c r="AX409" i="3"/>
  <c r="AW409" i="3"/>
  <c r="AV409" i="3"/>
  <c r="AZ408" i="3"/>
  <c r="AY408" i="3"/>
  <c r="AX408" i="3"/>
  <c r="AW408" i="3"/>
  <c r="AV408" i="3"/>
  <c r="AZ407" i="3"/>
  <c r="AY407" i="3"/>
  <c r="AX407" i="3"/>
  <c r="AW407" i="3"/>
  <c r="AV407" i="3"/>
  <c r="AZ406" i="3"/>
  <c r="AY406" i="3"/>
  <c r="AX406" i="3"/>
  <c r="AW406" i="3"/>
  <c r="AV406" i="3"/>
  <c r="AZ405" i="3"/>
  <c r="AY405" i="3"/>
  <c r="AX405" i="3"/>
  <c r="AW405" i="3"/>
  <c r="AV405" i="3"/>
  <c r="AZ404" i="3"/>
  <c r="AY404" i="3"/>
  <c r="AX404" i="3"/>
  <c r="AW404" i="3"/>
  <c r="AV404" i="3"/>
  <c r="AZ403" i="3"/>
  <c r="AY403" i="3"/>
  <c r="AX403" i="3"/>
  <c r="AW403" i="3"/>
  <c r="AV403" i="3"/>
  <c r="AZ402" i="3"/>
  <c r="AY402" i="3"/>
  <c r="AX402" i="3"/>
  <c r="AW402" i="3"/>
  <c r="AV402" i="3"/>
  <c r="AZ401" i="3"/>
  <c r="AY401" i="3"/>
  <c r="AX401" i="3"/>
  <c r="AW401" i="3"/>
  <c r="AV401" i="3"/>
  <c r="AZ400" i="3"/>
  <c r="AY400" i="3"/>
  <c r="AX400" i="3"/>
  <c r="AW400" i="3"/>
  <c r="AV400" i="3"/>
  <c r="AZ399" i="3"/>
  <c r="AY399" i="3"/>
  <c r="AX399" i="3"/>
  <c r="AW399" i="3"/>
  <c r="AV399" i="3"/>
  <c r="AZ398" i="3"/>
  <c r="AY398" i="3"/>
  <c r="AX398" i="3"/>
  <c r="AW398" i="3"/>
  <c r="AV398" i="3"/>
  <c r="AZ397" i="3"/>
  <c r="AY397" i="3"/>
  <c r="AX397" i="3"/>
  <c r="AW397" i="3"/>
  <c r="AV397" i="3"/>
  <c r="AZ396" i="3"/>
  <c r="AY396" i="3"/>
  <c r="AX396" i="3"/>
  <c r="AW396" i="3"/>
  <c r="AV396" i="3"/>
  <c r="AZ395" i="3"/>
  <c r="AY395" i="3"/>
  <c r="AX395" i="3"/>
  <c r="AW395" i="3"/>
  <c r="AV395" i="3"/>
  <c r="AZ394" i="3"/>
  <c r="AY394" i="3"/>
  <c r="AX394" i="3"/>
  <c r="AW394" i="3"/>
  <c r="AV394" i="3"/>
  <c r="AZ393" i="3"/>
  <c r="AY393" i="3"/>
  <c r="AX393" i="3"/>
  <c r="AW393" i="3"/>
  <c r="AV393" i="3"/>
  <c r="AZ392" i="3"/>
  <c r="AY392" i="3"/>
  <c r="AX392" i="3"/>
  <c r="AW392" i="3"/>
  <c r="AV392" i="3"/>
  <c r="AZ391" i="3"/>
  <c r="AY391" i="3"/>
  <c r="AX391" i="3"/>
  <c r="AW391" i="3"/>
  <c r="AV391" i="3"/>
  <c r="AZ390" i="3"/>
  <c r="AY390" i="3"/>
  <c r="AX390" i="3"/>
  <c r="AW390" i="3"/>
  <c r="AV390" i="3"/>
  <c r="AZ389" i="3"/>
  <c r="AY389" i="3"/>
  <c r="AX389" i="3"/>
  <c r="AW389" i="3"/>
  <c r="AV389" i="3"/>
  <c r="AZ388" i="3"/>
  <c r="AY388" i="3"/>
  <c r="AX388" i="3"/>
  <c r="AW388" i="3"/>
  <c r="AV388" i="3"/>
  <c r="AZ387" i="3"/>
  <c r="AY387" i="3"/>
  <c r="AX387" i="3"/>
  <c r="AW387" i="3"/>
  <c r="AV387" i="3"/>
  <c r="AZ386" i="3"/>
  <c r="AY386" i="3"/>
  <c r="AX386" i="3"/>
  <c r="AW386" i="3"/>
  <c r="AV386" i="3"/>
  <c r="AZ385" i="3"/>
  <c r="AY385" i="3"/>
  <c r="AX385" i="3"/>
  <c r="AW385" i="3"/>
  <c r="AV385" i="3"/>
  <c r="AZ384" i="3"/>
  <c r="AY384" i="3"/>
  <c r="AX384" i="3"/>
  <c r="AW384" i="3"/>
  <c r="AV384" i="3"/>
  <c r="AZ383" i="3"/>
  <c r="AY383" i="3"/>
  <c r="AX383" i="3"/>
  <c r="AW383" i="3"/>
  <c r="AV383" i="3"/>
  <c r="AZ382" i="3"/>
  <c r="AY382" i="3"/>
  <c r="AX382" i="3"/>
  <c r="AW382" i="3"/>
  <c r="AV382" i="3"/>
  <c r="AZ381" i="3"/>
  <c r="AY381" i="3"/>
  <c r="AX381" i="3"/>
  <c r="AW381" i="3"/>
  <c r="AV381" i="3"/>
  <c r="AZ380" i="3"/>
  <c r="AY380" i="3"/>
  <c r="AX380" i="3"/>
  <c r="AW380" i="3"/>
  <c r="AV380" i="3"/>
  <c r="AZ379" i="3"/>
  <c r="AY379" i="3"/>
  <c r="AX379" i="3"/>
  <c r="AW379" i="3"/>
  <c r="AV379" i="3"/>
  <c r="AZ378" i="3"/>
  <c r="AY378" i="3"/>
  <c r="AX378" i="3"/>
  <c r="AW378" i="3"/>
  <c r="AV378" i="3"/>
  <c r="AZ377" i="3"/>
  <c r="AY377" i="3"/>
  <c r="AX377" i="3"/>
  <c r="AW377" i="3"/>
  <c r="AV377" i="3"/>
  <c r="AZ376" i="3"/>
  <c r="AY376" i="3"/>
  <c r="AX376" i="3"/>
  <c r="AW376" i="3"/>
  <c r="AV376" i="3"/>
  <c r="AZ375" i="3"/>
  <c r="AY375" i="3"/>
  <c r="AX375" i="3"/>
  <c r="AW375" i="3"/>
  <c r="AV375" i="3"/>
  <c r="AZ374" i="3"/>
  <c r="AY374" i="3"/>
  <c r="AX374" i="3"/>
  <c r="AW374" i="3"/>
  <c r="AV374" i="3"/>
  <c r="AZ373" i="3"/>
  <c r="AY373" i="3"/>
  <c r="AX373" i="3"/>
  <c r="AW373" i="3"/>
  <c r="AV373" i="3"/>
  <c r="AZ372" i="3"/>
  <c r="AY372" i="3"/>
  <c r="AX372" i="3"/>
  <c r="AW372" i="3"/>
  <c r="AV372" i="3"/>
  <c r="AZ371" i="3"/>
  <c r="AY371" i="3"/>
  <c r="AX371" i="3"/>
  <c r="AW371" i="3"/>
  <c r="AV371" i="3"/>
  <c r="AZ370" i="3"/>
  <c r="AY370" i="3"/>
  <c r="AX370" i="3"/>
  <c r="AW370" i="3"/>
  <c r="AV370" i="3"/>
  <c r="AZ369" i="3"/>
  <c r="AY369" i="3"/>
  <c r="AX369" i="3"/>
  <c r="AW369" i="3"/>
  <c r="AV369" i="3"/>
  <c r="AZ368" i="3"/>
  <c r="AY368" i="3"/>
  <c r="AX368" i="3"/>
  <c r="AW368" i="3"/>
  <c r="AV368" i="3"/>
  <c r="AZ367" i="3"/>
  <c r="AY367" i="3"/>
  <c r="AX367" i="3"/>
  <c r="AW367" i="3"/>
  <c r="AV367" i="3"/>
  <c r="AZ366" i="3"/>
  <c r="AY366" i="3"/>
  <c r="AX366" i="3"/>
  <c r="AW366" i="3"/>
  <c r="AV366" i="3"/>
  <c r="AZ365" i="3"/>
  <c r="AY365" i="3"/>
  <c r="AX365" i="3"/>
  <c r="AW365" i="3"/>
  <c r="AV365" i="3"/>
  <c r="AZ364" i="3"/>
  <c r="AY364" i="3"/>
  <c r="AX364" i="3"/>
  <c r="AW364" i="3"/>
  <c r="AV364" i="3"/>
  <c r="AZ363" i="3"/>
  <c r="AY363" i="3"/>
  <c r="AX363" i="3"/>
  <c r="AW363" i="3"/>
  <c r="AV363" i="3"/>
  <c r="AZ362" i="3"/>
  <c r="AY362" i="3"/>
  <c r="AX362" i="3"/>
  <c r="AW362" i="3"/>
  <c r="AV362" i="3"/>
  <c r="AZ361" i="3"/>
  <c r="AY361" i="3"/>
  <c r="AX361" i="3"/>
  <c r="AW361" i="3"/>
  <c r="AV361" i="3"/>
  <c r="AZ360" i="3"/>
  <c r="AY360" i="3"/>
  <c r="AX360" i="3"/>
  <c r="AW360" i="3"/>
  <c r="AV360" i="3"/>
  <c r="AZ359" i="3"/>
  <c r="AY359" i="3"/>
  <c r="AX359" i="3"/>
  <c r="AW359" i="3"/>
  <c r="AV359" i="3"/>
  <c r="AZ358" i="3"/>
  <c r="AY358" i="3"/>
  <c r="AX358" i="3"/>
  <c r="AW358" i="3"/>
  <c r="AV358" i="3"/>
  <c r="AZ357" i="3"/>
  <c r="AY357" i="3"/>
  <c r="AX357" i="3"/>
  <c r="AW357" i="3"/>
  <c r="AV357" i="3"/>
  <c r="AZ356" i="3"/>
  <c r="AY356" i="3"/>
  <c r="AX356" i="3"/>
  <c r="AW356" i="3"/>
  <c r="AV356" i="3"/>
  <c r="AZ355" i="3"/>
  <c r="AY355" i="3"/>
  <c r="AX355" i="3"/>
  <c r="AW355" i="3"/>
  <c r="AV355" i="3"/>
  <c r="AZ354" i="3"/>
  <c r="AY354" i="3"/>
  <c r="AX354" i="3"/>
  <c r="AW354" i="3"/>
  <c r="AV354" i="3"/>
  <c r="AZ353" i="3"/>
  <c r="AY353" i="3"/>
  <c r="AX353" i="3"/>
  <c r="AW353" i="3"/>
  <c r="AV353" i="3"/>
  <c r="AZ352" i="3"/>
  <c r="AY352" i="3"/>
  <c r="AX352" i="3"/>
  <c r="AW352" i="3"/>
  <c r="AV352" i="3"/>
  <c r="AZ351" i="3"/>
  <c r="AY351" i="3"/>
  <c r="AX351" i="3"/>
  <c r="AW351" i="3"/>
  <c r="AV351" i="3"/>
  <c r="AZ350" i="3"/>
  <c r="AY350" i="3"/>
  <c r="AX350" i="3"/>
  <c r="AW350" i="3"/>
  <c r="AV350" i="3"/>
  <c r="AZ349" i="3"/>
  <c r="AY349" i="3"/>
  <c r="AX349" i="3"/>
  <c r="AW349" i="3"/>
  <c r="AV349" i="3"/>
  <c r="AZ348" i="3"/>
  <c r="AY348" i="3"/>
  <c r="AX348" i="3"/>
  <c r="AW348" i="3"/>
  <c r="AV348" i="3"/>
  <c r="AZ347" i="3"/>
  <c r="AY347" i="3"/>
  <c r="AX347" i="3"/>
  <c r="AW347" i="3"/>
  <c r="AV347" i="3"/>
  <c r="AZ346" i="3"/>
  <c r="AY346" i="3"/>
  <c r="AX346" i="3"/>
  <c r="AW346" i="3"/>
  <c r="AV346" i="3"/>
  <c r="AZ345" i="3"/>
  <c r="AY345" i="3"/>
  <c r="AX345" i="3"/>
  <c r="AW345" i="3"/>
  <c r="AV345" i="3"/>
  <c r="AZ344" i="3"/>
  <c r="AY344" i="3"/>
  <c r="AX344" i="3"/>
  <c r="AW344" i="3"/>
  <c r="AV344" i="3"/>
  <c r="AZ343" i="3"/>
  <c r="AY343" i="3"/>
  <c r="AX343" i="3"/>
  <c r="AW343" i="3"/>
  <c r="AV343" i="3"/>
  <c r="AZ342" i="3"/>
  <c r="AY342" i="3"/>
  <c r="AX342" i="3"/>
  <c r="AW342" i="3"/>
  <c r="AV342" i="3"/>
  <c r="AZ341" i="3"/>
  <c r="AY341" i="3"/>
  <c r="AX341" i="3"/>
  <c r="AW341" i="3"/>
  <c r="AV341" i="3"/>
  <c r="AZ340" i="3"/>
  <c r="AY340" i="3"/>
  <c r="AX340" i="3"/>
  <c r="AW340" i="3"/>
  <c r="AV340" i="3"/>
  <c r="AZ339" i="3"/>
  <c r="AY339" i="3"/>
  <c r="AX339" i="3"/>
  <c r="AW339" i="3"/>
  <c r="AV339" i="3"/>
  <c r="AZ338" i="3"/>
  <c r="AY338" i="3"/>
  <c r="AX338" i="3"/>
  <c r="AW338" i="3"/>
  <c r="AV338" i="3"/>
  <c r="AZ337" i="3"/>
  <c r="AY337" i="3"/>
  <c r="AX337" i="3"/>
  <c r="AW337" i="3"/>
  <c r="AV337" i="3"/>
  <c r="AZ336" i="3"/>
  <c r="AY336" i="3"/>
  <c r="AX336" i="3"/>
  <c r="AW336" i="3"/>
  <c r="AV336" i="3"/>
  <c r="AZ335" i="3"/>
  <c r="AY335" i="3"/>
  <c r="AX335" i="3"/>
  <c r="AW335" i="3"/>
  <c r="AV335" i="3"/>
  <c r="AZ334" i="3"/>
  <c r="AY334" i="3"/>
  <c r="AX334" i="3"/>
  <c r="AW334" i="3"/>
  <c r="AV334" i="3"/>
  <c r="AZ333" i="3"/>
  <c r="AY333" i="3"/>
  <c r="AX333" i="3"/>
  <c r="AW333" i="3"/>
  <c r="AV333" i="3"/>
  <c r="AZ332" i="3"/>
  <c r="AY332" i="3"/>
  <c r="AX332" i="3"/>
  <c r="AW332" i="3"/>
  <c r="AV332" i="3"/>
  <c r="AZ331" i="3"/>
  <c r="AY331" i="3"/>
  <c r="AX331" i="3"/>
  <c r="AW331" i="3"/>
  <c r="AV331" i="3"/>
  <c r="AZ330" i="3"/>
  <c r="AY330" i="3"/>
  <c r="AX330" i="3"/>
  <c r="AW330" i="3"/>
  <c r="AV330" i="3"/>
  <c r="AZ329" i="3"/>
  <c r="AY329" i="3"/>
  <c r="AX329" i="3"/>
  <c r="AW329" i="3"/>
  <c r="AV329" i="3"/>
  <c r="AZ328" i="3"/>
  <c r="AY328" i="3"/>
  <c r="AX328" i="3"/>
  <c r="AW328" i="3"/>
  <c r="AV328" i="3"/>
  <c r="AZ327" i="3"/>
  <c r="AY327" i="3"/>
  <c r="AX327" i="3"/>
  <c r="AW327" i="3"/>
  <c r="AV327" i="3"/>
  <c r="AZ326" i="3"/>
  <c r="AY326" i="3"/>
  <c r="AX326" i="3"/>
  <c r="AW326" i="3"/>
  <c r="AV326" i="3"/>
  <c r="AZ325" i="3"/>
  <c r="AY325" i="3"/>
  <c r="AX325" i="3"/>
  <c r="AW325" i="3"/>
  <c r="AV325" i="3"/>
  <c r="AZ324" i="3"/>
  <c r="AY324" i="3"/>
  <c r="AX324" i="3"/>
  <c r="AW324" i="3"/>
  <c r="AV324" i="3"/>
  <c r="AZ323" i="3"/>
  <c r="AY323" i="3"/>
  <c r="AX323" i="3"/>
  <c r="AW323" i="3"/>
  <c r="AV323" i="3"/>
  <c r="AZ322" i="3"/>
  <c r="AY322" i="3"/>
  <c r="AX322" i="3"/>
  <c r="AW322" i="3"/>
  <c r="AV322" i="3"/>
  <c r="AZ321" i="3"/>
  <c r="AY321" i="3"/>
  <c r="AX321" i="3"/>
  <c r="AW321" i="3"/>
  <c r="AV321" i="3"/>
  <c r="AZ320" i="3"/>
  <c r="AY320" i="3"/>
  <c r="AX320" i="3"/>
  <c r="AW320" i="3"/>
  <c r="AV320" i="3"/>
  <c r="AZ319" i="3"/>
  <c r="AY319" i="3"/>
  <c r="AX319" i="3"/>
  <c r="AW319" i="3"/>
  <c r="AV319" i="3"/>
  <c r="AZ318" i="3"/>
  <c r="AY318" i="3"/>
  <c r="AX318" i="3"/>
  <c r="AW318" i="3"/>
  <c r="AV318" i="3"/>
  <c r="AZ317" i="3"/>
  <c r="AY317" i="3"/>
  <c r="AX317" i="3"/>
  <c r="AW317" i="3"/>
  <c r="AV317" i="3"/>
  <c r="AZ316" i="3"/>
  <c r="AY316" i="3"/>
  <c r="AX316" i="3"/>
  <c r="AW316" i="3"/>
  <c r="AV316" i="3"/>
  <c r="AZ315" i="3"/>
  <c r="AY315" i="3"/>
  <c r="AX315" i="3"/>
  <c r="AW315" i="3"/>
  <c r="AV315" i="3"/>
  <c r="AZ314" i="3"/>
  <c r="AY314" i="3"/>
  <c r="AX314" i="3"/>
  <c r="AW314" i="3"/>
  <c r="AV314" i="3"/>
  <c r="AZ313" i="3"/>
  <c r="AY313" i="3"/>
  <c r="AX313" i="3"/>
  <c r="AW313" i="3"/>
  <c r="AV313" i="3"/>
  <c r="AZ312" i="3"/>
  <c r="AY312" i="3"/>
  <c r="AX312" i="3"/>
  <c r="AW312" i="3"/>
  <c r="AV312" i="3"/>
  <c r="AZ311" i="3"/>
  <c r="AY311" i="3"/>
  <c r="AX311" i="3"/>
  <c r="AW311" i="3"/>
  <c r="AV311" i="3"/>
  <c r="AZ310" i="3"/>
  <c r="AY310" i="3"/>
  <c r="AX310" i="3"/>
  <c r="AW310" i="3"/>
  <c r="AV310" i="3"/>
  <c r="AZ309" i="3"/>
  <c r="AY309" i="3"/>
  <c r="AX309" i="3"/>
  <c r="AW309" i="3"/>
  <c r="AV309" i="3"/>
  <c r="AZ308" i="3"/>
  <c r="AY308" i="3"/>
  <c r="AX308" i="3"/>
  <c r="AW308" i="3"/>
  <c r="AV308" i="3"/>
  <c r="AZ307" i="3"/>
  <c r="AY307" i="3"/>
  <c r="AX307" i="3"/>
  <c r="AW307" i="3"/>
  <c r="AV307" i="3"/>
  <c r="AZ306" i="3"/>
  <c r="AY306" i="3"/>
  <c r="AX306" i="3"/>
  <c r="AW306" i="3"/>
  <c r="AV306" i="3"/>
  <c r="AZ305" i="3"/>
  <c r="AY305" i="3"/>
  <c r="AX305" i="3"/>
  <c r="AW305" i="3"/>
  <c r="AV305" i="3"/>
  <c r="AZ304" i="3"/>
  <c r="AY304" i="3"/>
  <c r="AX304" i="3"/>
  <c r="AW304" i="3"/>
  <c r="AV304" i="3"/>
  <c r="AZ303" i="3"/>
  <c r="AY303" i="3"/>
  <c r="AX303" i="3"/>
  <c r="AW303" i="3"/>
  <c r="AV303" i="3"/>
  <c r="AZ302" i="3"/>
  <c r="AY302" i="3"/>
  <c r="AX302" i="3"/>
  <c r="AW302" i="3"/>
  <c r="AV302" i="3"/>
  <c r="AZ301" i="3"/>
  <c r="AY301" i="3"/>
  <c r="AX301" i="3"/>
  <c r="AW301" i="3"/>
  <c r="AV301" i="3"/>
  <c r="AZ300" i="3"/>
  <c r="AY300" i="3"/>
  <c r="AX300" i="3"/>
  <c r="AW300" i="3"/>
  <c r="AV300" i="3"/>
  <c r="AZ299" i="3"/>
  <c r="AY299" i="3"/>
  <c r="AX299" i="3"/>
  <c r="AW299" i="3"/>
  <c r="AV299" i="3"/>
  <c r="AZ298" i="3"/>
  <c r="AY298" i="3"/>
  <c r="AX298" i="3"/>
  <c r="AW298" i="3"/>
  <c r="AV298" i="3"/>
  <c r="AZ297" i="3"/>
  <c r="AY297" i="3"/>
  <c r="AX297" i="3"/>
  <c r="AW297" i="3"/>
  <c r="AV297" i="3"/>
  <c r="AZ296" i="3"/>
  <c r="AY296" i="3"/>
  <c r="AX296" i="3"/>
  <c r="AW296" i="3"/>
  <c r="AV296" i="3"/>
  <c r="AZ295" i="3"/>
  <c r="AY295" i="3"/>
  <c r="AX295" i="3"/>
  <c r="AW295" i="3"/>
  <c r="AV295" i="3"/>
  <c r="AZ294" i="3"/>
  <c r="AY294" i="3"/>
  <c r="AX294" i="3"/>
  <c r="AW294" i="3"/>
  <c r="AV294" i="3"/>
  <c r="AZ293" i="3"/>
  <c r="AY293" i="3"/>
  <c r="AX293" i="3"/>
  <c r="AW293" i="3"/>
  <c r="AV293" i="3"/>
  <c r="AZ292" i="3"/>
  <c r="AY292" i="3"/>
  <c r="AX292" i="3"/>
  <c r="AW292" i="3"/>
  <c r="AV292" i="3"/>
  <c r="AZ291" i="3"/>
  <c r="AY291" i="3"/>
  <c r="AX291" i="3"/>
  <c r="AW291" i="3"/>
  <c r="AV291" i="3"/>
  <c r="AZ290" i="3"/>
  <c r="AY290" i="3"/>
  <c r="AX290" i="3"/>
  <c r="AW290" i="3"/>
  <c r="AV290" i="3"/>
  <c r="AZ289" i="3"/>
  <c r="AY289" i="3"/>
  <c r="AX289" i="3"/>
  <c r="AW289" i="3"/>
  <c r="AV289" i="3"/>
  <c r="AZ288" i="3"/>
  <c r="AY288" i="3"/>
  <c r="AX288" i="3"/>
  <c r="AW288" i="3"/>
  <c r="AV288" i="3"/>
  <c r="AZ287" i="3"/>
  <c r="AY287" i="3"/>
  <c r="AX287" i="3"/>
  <c r="AW287" i="3"/>
  <c r="AV287" i="3"/>
  <c r="AZ286" i="3"/>
  <c r="AY286" i="3"/>
  <c r="AX286" i="3"/>
  <c r="AW286" i="3"/>
  <c r="AV286" i="3"/>
  <c r="AZ285" i="3"/>
  <c r="AY285" i="3"/>
  <c r="AX285" i="3"/>
  <c r="AW285" i="3"/>
  <c r="AV285" i="3"/>
  <c r="AZ284" i="3"/>
  <c r="AY284" i="3"/>
  <c r="AX284" i="3"/>
  <c r="AW284" i="3"/>
  <c r="AV284" i="3"/>
  <c r="AZ283" i="3"/>
  <c r="AY283" i="3"/>
  <c r="AX283" i="3"/>
  <c r="AW283" i="3"/>
  <c r="AV283" i="3"/>
  <c r="AZ282" i="3"/>
  <c r="AY282" i="3"/>
  <c r="AX282" i="3"/>
  <c r="AW282" i="3"/>
  <c r="AV282" i="3"/>
  <c r="AZ281" i="3"/>
  <c r="AY281" i="3"/>
  <c r="AX281" i="3"/>
  <c r="AW281" i="3"/>
  <c r="AV281" i="3"/>
  <c r="AZ280" i="3"/>
  <c r="AY280" i="3"/>
  <c r="AX280" i="3"/>
  <c r="AW280" i="3"/>
  <c r="AV280" i="3"/>
  <c r="AZ279" i="3"/>
  <c r="AY279" i="3"/>
  <c r="AX279" i="3"/>
  <c r="AW279" i="3"/>
  <c r="AV279" i="3"/>
  <c r="AZ278" i="3"/>
  <c r="AY278" i="3"/>
  <c r="AX278" i="3"/>
  <c r="AW278" i="3"/>
  <c r="AV278" i="3"/>
  <c r="AZ277" i="3"/>
  <c r="AY277" i="3"/>
  <c r="AX277" i="3"/>
  <c r="AW277" i="3"/>
  <c r="AV277" i="3"/>
  <c r="AZ276" i="3"/>
  <c r="AY276" i="3"/>
  <c r="AX276" i="3"/>
  <c r="AW276" i="3"/>
  <c r="AV276" i="3"/>
  <c r="AZ275" i="3"/>
  <c r="AY275" i="3"/>
  <c r="AX275" i="3"/>
  <c r="AW275" i="3"/>
  <c r="AV275" i="3"/>
  <c r="AZ274" i="3"/>
  <c r="AY274" i="3"/>
  <c r="AX274" i="3"/>
  <c r="AW274" i="3"/>
  <c r="AV274" i="3"/>
  <c r="AZ273" i="3"/>
  <c r="AY273" i="3"/>
  <c r="AX273" i="3"/>
  <c r="AW273" i="3"/>
  <c r="AV273" i="3"/>
  <c r="AZ272" i="3"/>
  <c r="AY272" i="3"/>
  <c r="AX272" i="3"/>
  <c r="AW272" i="3"/>
  <c r="AV272" i="3"/>
  <c r="AZ271" i="3"/>
  <c r="AY271" i="3"/>
  <c r="AX271" i="3"/>
  <c r="AW271" i="3"/>
  <c r="AV271" i="3"/>
  <c r="AZ270" i="3"/>
  <c r="AY270" i="3"/>
  <c r="AX270" i="3"/>
  <c r="AW270" i="3"/>
  <c r="AV270" i="3"/>
  <c r="AZ269" i="3"/>
  <c r="AY269" i="3"/>
  <c r="AX269" i="3"/>
  <c r="AW269" i="3"/>
  <c r="AV269" i="3"/>
  <c r="AZ268" i="3"/>
  <c r="AY268" i="3"/>
  <c r="AX268" i="3"/>
  <c r="AW268" i="3"/>
  <c r="AV268" i="3"/>
  <c r="AZ267" i="3"/>
  <c r="AY267" i="3"/>
  <c r="AX267" i="3"/>
  <c r="AW267" i="3"/>
  <c r="AV267" i="3"/>
  <c r="AZ266" i="3"/>
  <c r="AY266" i="3"/>
  <c r="AX266" i="3"/>
  <c r="AW266" i="3"/>
  <c r="AV266" i="3"/>
  <c r="AZ265" i="3"/>
  <c r="AY265" i="3"/>
  <c r="AX265" i="3"/>
  <c r="AW265" i="3"/>
  <c r="AV265" i="3"/>
  <c r="AZ264" i="3"/>
  <c r="AY264" i="3"/>
  <c r="AX264" i="3"/>
  <c r="AW264" i="3"/>
  <c r="AV264" i="3"/>
  <c r="AZ263" i="3"/>
  <c r="AY263" i="3"/>
  <c r="AX263" i="3"/>
  <c r="AW263" i="3"/>
  <c r="AV263" i="3"/>
  <c r="AZ262" i="3"/>
  <c r="AY262" i="3"/>
  <c r="AX262" i="3"/>
  <c r="AW262" i="3"/>
  <c r="AV262" i="3"/>
  <c r="AZ261" i="3"/>
  <c r="AY261" i="3"/>
  <c r="AX261" i="3"/>
  <c r="AW261" i="3"/>
  <c r="AV261" i="3"/>
  <c r="AZ260" i="3"/>
  <c r="AY260" i="3"/>
  <c r="AX260" i="3"/>
  <c r="AW260" i="3"/>
  <c r="AV260" i="3"/>
  <c r="AZ259" i="3"/>
  <c r="AY259" i="3"/>
  <c r="AX259" i="3"/>
  <c r="AW259" i="3"/>
  <c r="AV259" i="3"/>
  <c r="AZ258" i="3"/>
  <c r="AY258" i="3"/>
  <c r="AX258" i="3"/>
  <c r="AW258" i="3"/>
  <c r="AV258" i="3"/>
  <c r="AZ257" i="3"/>
  <c r="AY257" i="3"/>
  <c r="AX257" i="3"/>
  <c r="AW257" i="3"/>
  <c r="AV257" i="3"/>
  <c r="AZ256" i="3"/>
  <c r="AY256" i="3"/>
  <c r="AX256" i="3"/>
  <c r="AW256" i="3"/>
  <c r="AV256" i="3"/>
  <c r="AZ255" i="3"/>
  <c r="AY255" i="3"/>
  <c r="AX255" i="3"/>
  <c r="AW255" i="3"/>
  <c r="AV255" i="3"/>
  <c r="AZ254" i="3"/>
  <c r="AY254" i="3"/>
  <c r="AX254" i="3"/>
  <c r="AW254" i="3"/>
  <c r="AV254" i="3"/>
  <c r="AZ253" i="3"/>
  <c r="AY253" i="3"/>
  <c r="AX253" i="3"/>
  <c r="AW253" i="3"/>
  <c r="AV253" i="3"/>
  <c r="AZ252" i="3"/>
  <c r="AY252" i="3"/>
  <c r="AX252" i="3"/>
  <c r="AW252" i="3"/>
  <c r="AV252" i="3"/>
  <c r="AZ251" i="3"/>
  <c r="AY251" i="3"/>
  <c r="AX251" i="3"/>
  <c r="AW251" i="3"/>
  <c r="AV251" i="3"/>
  <c r="AZ250" i="3"/>
  <c r="AY250" i="3"/>
  <c r="AX250" i="3"/>
  <c r="AW250" i="3"/>
  <c r="AV250" i="3"/>
  <c r="AZ249" i="3"/>
  <c r="AY249" i="3"/>
  <c r="AX249" i="3"/>
  <c r="AW249" i="3"/>
  <c r="AV249" i="3"/>
  <c r="AZ248" i="3"/>
  <c r="AY248" i="3"/>
  <c r="AX248" i="3"/>
  <c r="AW248" i="3"/>
  <c r="AV248" i="3"/>
  <c r="AZ247" i="3"/>
  <c r="AY247" i="3"/>
  <c r="AX247" i="3"/>
  <c r="AW247" i="3"/>
  <c r="AV247" i="3"/>
  <c r="AZ246" i="3"/>
  <c r="AY246" i="3"/>
  <c r="AX246" i="3"/>
  <c r="AW246" i="3"/>
  <c r="AV246" i="3"/>
  <c r="AZ245" i="3"/>
  <c r="AY245" i="3"/>
  <c r="AX245" i="3"/>
  <c r="AW245" i="3"/>
  <c r="AV245" i="3"/>
  <c r="AZ244" i="3"/>
  <c r="AY244" i="3"/>
  <c r="AX244" i="3"/>
  <c r="AW244" i="3"/>
  <c r="AV244" i="3"/>
  <c r="AZ243" i="3"/>
  <c r="AY243" i="3"/>
  <c r="AX243" i="3"/>
  <c r="AW243" i="3"/>
  <c r="AV243" i="3"/>
  <c r="AZ242" i="3"/>
  <c r="AY242" i="3"/>
  <c r="AX242" i="3"/>
  <c r="AW242" i="3"/>
  <c r="AV242" i="3"/>
  <c r="AZ241" i="3"/>
  <c r="AY241" i="3"/>
  <c r="AX241" i="3"/>
  <c r="AW241" i="3"/>
  <c r="AV241" i="3"/>
  <c r="AZ240" i="3"/>
  <c r="AY240" i="3"/>
  <c r="AX240" i="3"/>
  <c r="AW240" i="3"/>
  <c r="AV240" i="3"/>
  <c r="AZ239" i="3"/>
  <c r="AY239" i="3"/>
  <c r="AX239" i="3"/>
  <c r="AW239" i="3"/>
  <c r="AV239" i="3"/>
  <c r="AZ238" i="3"/>
  <c r="AY238" i="3"/>
  <c r="AX238" i="3"/>
  <c r="AW238" i="3"/>
  <c r="AV238" i="3"/>
  <c r="AZ237" i="3"/>
  <c r="AY237" i="3"/>
  <c r="AX237" i="3"/>
  <c r="AW237" i="3"/>
  <c r="AV237" i="3"/>
  <c r="AZ236" i="3"/>
  <c r="AY236" i="3"/>
  <c r="AX236" i="3"/>
  <c r="AW236" i="3"/>
  <c r="AV236" i="3"/>
  <c r="AZ235" i="3"/>
  <c r="AY235" i="3"/>
  <c r="AX235" i="3"/>
  <c r="AW235" i="3"/>
  <c r="AV235" i="3"/>
  <c r="AZ234" i="3"/>
  <c r="AY234" i="3"/>
  <c r="AX234" i="3"/>
  <c r="AW234" i="3"/>
  <c r="AV234" i="3"/>
  <c r="AZ233" i="3"/>
  <c r="AY233" i="3"/>
  <c r="AX233" i="3"/>
  <c r="AW233" i="3"/>
  <c r="AV233" i="3"/>
  <c r="AZ232" i="3"/>
  <c r="AY232" i="3"/>
  <c r="AX232" i="3"/>
  <c r="AW232" i="3"/>
  <c r="AV232" i="3"/>
  <c r="AZ231" i="3"/>
  <c r="AY231" i="3"/>
  <c r="AX231" i="3"/>
  <c r="AW231" i="3"/>
  <c r="AV231" i="3"/>
  <c r="AZ230" i="3"/>
  <c r="AY230" i="3"/>
  <c r="AX230" i="3"/>
  <c r="AW230" i="3"/>
  <c r="AV230" i="3"/>
  <c r="AZ229" i="3"/>
  <c r="AY229" i="3"/>
  <c r="AX229" i="3"/>
  <c r="AW229" i="3"/>
  <c r="AV229" i="3"/>
  <c r="AZ228" i="3"/>
  <c r="AY228" i="3"/>
  <c r="AX228" i="3"/>
  <c r="AW228" i="3"/>
  <c r="AV228" i="3"/>
  <c r="AZ227" i="3"/>
  <c r="AY227" i="3"/>
  <c r="AX227" i="3"/>
  <c r="AW227" i="3"/>
  <c r="AV227" i="3"/>
  <c r="AZ226" i="3"/>
  <c r="AY226" i="3"/>
  <c r="AX226" i="3"/>
  <c r="AW226" i="3"/>
  <c r="AV226" i="3"/>
  <c r="AZ225" i="3"/>
  <c r="AY225" i="3"/>
  <c r="AX225" i="3"/>
  <c r="AW225" i="3"/>
  <c r="AV225" i="3"/>
  <c r="AZ224" i="3"/>
  <c r="AY224" i="3"/>
  <c r="AX224" i="3"/>
  <c r="AW224" i="3"/>
  <c r="AV224" i="3"/>
  <c r="AZ223" i="3"/>
  <c r="AY223" i="3"/>
  <c r="AX223" i="3"/>
  <c r="AW223" i="3"/>
  <c r="AV223" i="3"/>
  <c r="AZ222" i="3"/>
  <c r="AY222" i="3"/>
  <c r="AX222" i="3"/>
  <c r="AW222" i="3"/>
  <c r="AV222" i="3"/>
  <c r="AZ221" i="3"/>
  <c r="AY221" i="3"/>
  <c r="AX221" i="3"/>
  <c r="AW221" i="3"/>
  <c r="AV221" i="3"/>
  <c r="AZ220" i="3"/>
  <c r="AY220" i="3"/>
  <c r="AX220" i="3"/>
  <c r="AW220" i="3"/>
  <c r="AV220" i="3"/>
  <c r="AZ219" i="3"/>
  <c r="AY219" i="3"/>
  <c r="AX219" i="3"/>
  <c r="AW219" i="3"/>
  <c r="AV219" i="3"/>
  <c r="AZ218" i="3"/>
  <c r="AY218" i="3"/>
  <c r="AX218" i="3"/>
  <c r="AW218" i="3"/>
  <c r="AV218" i="3"/>
  <c r="AZ217" i="3"/>
  <c r="AY217" i="3"/>
  <c r="AX217" i="3"/>
  <c r="AW217" i="3"/>
  <c r="AV217" i="3"/>
  <c r="AZ216" i="3"/>
  <c r="AY216" i="3"/>
  <c r="AX216" i="3"/>
  <c r="AW216" i="3"/>
  <c r="AV216" i="3"/>
  <c r="AZ215" i="3"/>
  <c r="AY215" i="3"/>
  <c r="AX215" i="3"/>
  <c r="AW215" i="3"/>
  <c r="AV215" i="3"/>
  <c r="AZ214" i="3"/>
  <c r="AY214" i="3"/>
  <c r="AX214" i="3"/>
  <c r="AW214" i="3"/>
  <c r="AV214" i="3"/>
  <c r="AZ213" i="3"/>
  <c r="AY213" i="3"/>
  <c r="AX213" i="3"/>
  <c r="AW213" i="3"/>
  <c r="AV213" i="3"/>
  <c r="AZ212" i="3"/>
  <c r="AY212" i="3"/>
  <c r="AX212" i="3"/>
  <c r="AW212" i="3"/>
  <c r="AV212" i="3"/>
  <c r="AZ211" i="3"/>
  <c r="AY211" i="3"/>
  <c r="AX211" i="3"/>
  <c r="AW211" i="3"/>
  <c r="AV211" i="3"/>
  <c r="AZ210" i="3"/>
  <c r="AY210" i="3"/>
  <c r="AX210" i="3"/>
  <c r="AW210" i="3"/>
  <c r="AV210" i="3"/>
  <c r="AZ209" i="3"/>
  <c r="AY209" i="3"/>
  <c r="AX209" i="3"/>
  <c r="AW209" i="3"/>
  <c r="AV209" i="3"/>
  <c r="AZ208" i="3"/>
  <c r="AY208" i="3"/>
  <c r="AX208" i="3"/>
  <c r="AW208" i="3"/>
  <c r="AV208" i="3"/>
  <c r="AZ207" i="3"/>
  <c r="AY207" i="3"/>
  <c r="AX207" i="3"/>
  <c r="AW207" i="3"/>
  <c r="AV207" i="3"/>
  <c r="AZ206" i="3"/>
  <c r="AY206" i="3"/>
  <c r="AX206" i="3"/>
  <c r="AW206" i="3"/>
  <c r="AV206" i="3"/>
  <c r="AZ205" i="3"/>
  <c r="AY205" i="3"/>
  <c r="AX205" i="3"/>
  <c r="AW205" i="3"/>
  <c r="AV205" i="3"/>
  <c r="AZ204" i="3"/>
  <c r="AY204" i="3"/>
  <c r="AX204" i="3"/>
  <c r="AW204" i="3"/>
  <c r="AV204" i="3"/>
  <c r="AZ203" i="3"/>
  <c r="AY203" i="3"/>
  <c r="AX203" i="3"/>
  <c r="AW203" i="3"/>
  <c r="AV203" i="3"/>
  <c r="AZ202" i="3"/>
  <c r="AY202" i="3"/>
  <c r="AX202" i="3"/>
  <c r="AW202" i="3"/>
  <c r="AV202" i="3"/>
  <c r="AZ201" i="3"/>
  <c r="AY201" i="3"/>
  <c r="AX201" i="3"/>
  <c r="AW201" i="3"/>
  <c r="AV201" i="3"/>
  <c r="AZ200" i="3"/>
  <c r="AY200" i="3"/>
  <c r="AX200" i="3"/>
  <c r="AW200" i="3"/>
  <c r="AV200" i="3"/>
  <c r="AZ199" i="3"/>
  <c r="AY199" i="3"/>
  <c r="AX199" i="3"/>
  <c r="AW199" i="3"/>
  <c r="AV199" i="3"/>
  <c r="AZ198" i="3"/>
  <c r="AY198" i="3"/>
  <c r="AX198" i="3"/>
  <c r="AW198" i="3"/>
  <c r="AV198" i="3"/>
  <c r="AZ197" i="3"/>
  <c r="AY197" i="3"/>
  <c r="AX197" i="3"/>
  <c r="AW197" i="3"/>
  <c r="AV197" i="3"/>
  <c r="AZ196" i="3"/>
  <c r="AY196" i="3"/>
  <c r="AX196" i="3"/>
  <c r="AW196" i="3"/>
  <c r="AV196" i="3"/>
  <c r="AZ195" i="3"/>
  <c r="AY195" i="3"/>
  <c r="AX195" i="3"/>
  <c r="AW195" i="3"/>
  <c r="AV195" i="3"/>
  <c r="AZ194" i="3"/>
  <c r="AY194" i="3"/>
  <c r="AX194" i="3"/>
  <c r="AW194" i="3"/>
  <c r="AV194" i="3"/>
  <c r="AZ193" i="3"/>
  <c r="AY193" i="3"/>
  <c r="AX193" i="3"/>
  <c r="AW193" i="3"/>
  <c r="AV193" i="3"/>
  <c r="AZ192" i="3"/>
  <c r="AY192" i="3"/>
  <c r="AX192" i="3"/>
  <c r="AW192" i="3"/>
  <c r="AV192" i="3"/>
  <c r="AZ191" i="3"/>
  <c r="AY191" i="3"/>
  <c r="AX191" i="3"/>
  <c r="AW191" i="3"/>
  <c r="AV191" i="3"/>
  <c r="AZ190" i="3"/>
  <c r="AY190" i="3"/>
  <c r="AX190" i="3"/>
  <c r="AW190" i="3"/>
  <c r="AV190" i="3"/>
  <c r="AZ189" i="3"/>
  <c r="AY189" i="3"/>
  <c r="AX189" i="3"/>
  <c r="AW189" i="3"/>
  <c r="AV189" i="3"/>
  <c r="AZ188" i="3"/>
  <c r="AY188" i="3"/>
  <c r="AX188" i="3"/>
  <c r="AW188" i="3"/>
  <c r="AV188" i="3"/>
  <c r="AZ187" i="3"/>
  <c r="AY187" i="3"/>
  <c r="AX187" i="3"/>
  <c r="AW187" i="3"/>
  <c r="AV187" i="3"/>
  <c r="AZ186" i="3"/>
  <c r="AY186" i="3"/>
  <c r="AX186" i="3"/>
  <c r="AW186" i="3"/>
  <c r="AV186" i="3"/>
  <c r="AZ185" i="3"/>
  <c r="AY185" i="3"/>
  <c r="AX185" i="3"/>
  <c r="AW185" i="3"/>
  <c r="AV185" i="3"/>
  <c r="AZ184" i="3"/>
  <c r="AY184" i="3"/>
  <c r="AX184" i="3"/>
  <c r="AW184" i="3"/>
  <c r="AV184" i="3"/>
  <c r="AZ183" i="3"/>
  <c r="AY183" i="3"/>
  <c r="AX183" i="3"/>
  <c r="AW183" i="3"/>
  <c r="AV183" i="3"/>
  <c r="AZ182" i="3"/>
  <c r="AY182" i="3"/>
  <c r="AX182" i="3"/>
  <c r="AW182" i="3"/>
  <c r="AV182" i="3"/>
  <c r="AZ181" i="3"/>
  <c r="AY181" i="3"/>
  <c r="AX181" i="3"/>
  <c r="AW181" i="3"/>
  <c r="AV181" i="3"/>
  <c r="AZ180" i="3"/>
  <c r="AY180" i="3"/>
  <c r="AX180" i="3"/>
  <c r="AW180" i="3"/>
  <c r="AV180" i="3"/>
  <c r="AZ179" i="3"/>
  <c r="AY179" i="3"/>
  <c r="AX179" i="3"/>
  <c r="AW179" i="3"/>
  <c r="AV179" i="3"/>
  <c r="AZ178" i="3"/>
  <c r="AY178" i="3"/>
  <c r="AX178" i="3"/>
  <c r="AW178" i="3"/>
  <c r="AV178" i="3"/>
  <c r="AZ177" i="3"/>
  <c r="AY177" i="3"/>
  <c r="AX177" i="3"/>
  <c r="AW177" i="3"/>
  <c r="AV177" i="3"/>
  <c r="AZ176" i="3"/>
  <c r="AY176" i="3"/>
  <c r="AX176" i="3"/>
  <c r="AW176" i="3"/>
  <c r="AV176" i="3"/>
  <c r="AZ175" i="3"/>
  <c r="AY175" i="3"/>
  <c r="AX175" i="3"/>
  <c r="AW175" i="3"/>
  <c r="AV175" i="3"/>
  <c r="AZ174" i="3"/>
  <c r="AY174" i="3"/>
  <c r="AX174" i="3"/>
  <c r="AW174" i="3"/>
  <c r="AV174" i="3"/>
  <c r="AZ173" i="3"/>
  <c r="AY173" i="3"/>
  <c r="AX173" i="3"/>
  <c r="AW173" i="3"/>
  <c r="AV173" i="3"/>
  <c r="AZ172" i="3"/>
  <c r="AY172" i="3"/>
  <c r="AX172" i="3"/>
  <c r="AW172" i="3"/>
  <c r="AV172" i="3"/>
  <c r="AZ171" i="3"/>
  <c r="AY171" i="3"/>
  <c r="AX171" i="3"/>
  <c r="AW171" i="3"/>
  <c r="AV171" i="3"/>
  <c r="AZ170" i="3"/>
  <c r="AY170" i="3"/>
  <c r="AX170" i="3"/>
  <c r="AW170" i="3"/>
  <c r="AV170" i="3"/>
  <c r="AZ169" i="3"/>
  <c r="AY169" i="3"/>
  <c r="AX169" i="3"/>
  <c r="AW169" i="3"/>
  <c r="AV169" i="3"/>
  <c r="AZ168" i="3"/>
  <c r="AY168" i="3"/>
  <c r="AX168" i="3"/>
  <c r="AW168" i="3"/>
  <c r="AV168" i="3"/>
  <c r="AZ167" i="3"/>
  <c r="AY167" i="3"/>
  <c r="AX167" i="3"/>
  <c r="AW167" i="3"/>
  <c r="AV167" i="3"/>
  <c r="AZ166" i="3"/>
  <c r="AY166" i="3"/>
  <c r="AX166" i="3"/>
  <c r="AW166" i="3"/>
  <c r="AV166" i="3"/>
  <c r="AZ165" i="3"/>
  <c r="AY165" i="3"/>
  <c r="AX165" i="3"/>
  <c r="AW165" i="3"/>
  <c r="AV165" i="3"/>
  <c r="AZ164" i="3"/>
  <c r="AY164" i="3"/>
  <c r="AX164" i="3"/>
  <c r="AW164" i="3"/>
  <c r="AV164" i="3"/>
  <c r="AZ163" i="3"/>
  <c r="AY163" i="3"/>
  <c r="AX163" i="3"/>
  <c r="AW163" i="3"/>
  <c r="AV163" i="3"/>
  <c r="AZ162" i="3"/>
  <c r="AY162" i="3"/>
  <c r="AX162" i="3"/>
  <c r="AW162" i="3"/>
  <c r="AV162" i="3"/>
  <c r="AZ161" i="3"/>
  <c r="AY161" i="3"/>
  <c r="AX161" i="3"/>
  <c r="AW161" i="3"/>
  <c r="AV161" i="3"/>
  <c r="AZ160" i="3"/>
  <c r="AY160" i="3"/>
  <c r="AX160" i="3"/>
  <c r="AW160" i="3"/>
  <c r="AV160" i="3"/>
  <c r="AZ159" i="3"/>
  <c r="AY159" i="3"/>
  <c r="AX159" i="3"/>
  <c r="AW159" i="3"/>
  <c r="AV159" i="3"/>
  <c r="AZ158" i="3"/>
  <c r="AY158" i="3"/>
  <c r="AX158" i="3"/>
  <c r="AW158" i="3"/>
  <c r="AV158" i="3"/>
  <c r="AZ157" i="3"/>
  <c r="AY157" i="3"/>
  <c r="AX157" i="3"/>
  <c r="AW157" i="3"/>
  <c r="AV157" i="3"/>
  <c r="AZ156" i="3"/>
  <c r="AY156" i="3"/>
  <c r="AX156" i="3"/>
  <c r="AW156" i="3"/>
  <c r="AW8" i="3" s="1"/>
  <c r="AV156" i="3"/>
  <c r="AZ155" i="3"/>
  <c r="AY155" i="3"/>
  <c r="AX155" i="3"/>
  <c r="AW155" i="3"/>
  <c r="AV155" i="3"/>
  <c r="AV8" i="3" s="1"/>
  <c r="AZ154" i="3"/>
  <c r="AY154" i="3"/>
  <c r="AX154" i="3"/>
  <c r="AW154" i="3"/>
  <c r="AV154" i="3"/>
  <c r="AZ153" i="3"/>
  <c r="AY153" i="3"/>
  <c r="AX153" i="3"/>
  <c r="AW153" i="3"/>
  <c r="AV153" i="3"/>
  <c r="AZ152" i="3"/>
  <c r="AY152" i="3"/>
  <c r="AX152" i="3"/>
  <c r="AW152" i="3"/>
  <c r="AV152" i="3"/>
  <c r="AZ151" i="3"/>
  <c r="AY151" i="3"/>
  <c r="AX151" i="3"/>
  <c r="AW151" i="3"/>
  <c r="AV151" i="3"/>
  <c r="AZ150" i="3"/>
  <c r="AY150" i="3"/>
  <c r="AX150" i="3"/>
  <c r="AW150" i="3"/>
  <c r="AV150" i="3"/>
  <c r="AZ149" i="3"/>
  <c r="AY149" i="3"/>
  <c r="AX149" i="3"/>
  <c r="AW149" i="3"/>
  <c r="AV149" i="3"/>
  <c r="AZ148" i="3"/>
  <c r="AY148" i="3"/>
  <c r="AX148" i="3"/>
  <c r="AW148" i="3"/>
  <c r="AV148" i="3"/>
  <c r="AZ147" i="3"/>
  <c r="AY147" i="3"/>
  <c r="AX147" i="3"/>
  <c r="AW147" i="3"/>
  <c r="AV147" i="3"/>
  <c r="AZ146" i="3"/>
  <c r="AY146" i="3"/>
  <c r="AX146" i="3"/>
  <c r="AW146" i="3"/>
  <c r="AV146" i="3"/>
  <c r="AZ145" i="3"/>
  <c r="AY145" i="3"/>
  <c r="AX145" i="3"/>
  <c r="AW145" i="3"/>
  <c r="AV145" i="3"/>
  <c r="AZ144" i="3"/>
  <c r="AY144" i="3"/>
  <c r="AX144" i="3"/>
  <c r="AW144" i="3"/>
  <c r="AV144" i="3"/>
  <c r="AZ143" i="3"/>
  <c r="AY143" i="3"/>
  <c r="AX143" i="3"/>
  <c r="AW143" i="3"/>
  <c r="AV143" i="3"/>
  <c r="AZ142" i="3"/>
  <c r="AY142" i="3"/>
  <c r="AX142" i="3"/>
  <c r="AW142" i="3"/>
  <c r="AV142" i="3"/>
  <c r="AZ141" i="3"/>
  <c r="AY141" i="3"/>
  <c r="AX141" i="3"/>
  <c r="AW141" i="3"/>
  <c r="AV141" i="3"/>
  <c r="AZ140" i="3"/>
  <c r="AY140" i="3"/>
  <c r="AX140" i="3"/>
  <c r="AW140" i="3"/>
  <c r="AV140" i="3"/>
  <c r="AZ139" i="3"/>
  <c r="AY139" i="3"/>
  <c r="AX139" i="3"/>
  <c r="AW139" i="3"/>
  <c r="AV139" i="3"/>
  <c r="AZ138" i="3"/>
  <c r="AY138" i="3"/>
  <c r="AX138" i="3"/>
  <c r="AW138" i="3"/>
  <c r="AV138" i="3"/>
  <c r="AZ137" i="3"/>
  <c r="AY137" i="3"/>
  <c r="AX137" i="3"/>
  <c r="AW137" i="3"/>
  <c r="AV137" i="3"/>
  <c r="AZ136" i="3"/>
  <c r="AY136" i="3"/>
  <c r="AX136" i="3"/>
  <c r="AW136" i="3"/>
  <c r="AV136" i="3"/>
  <c r="AZ135" i="3"/>
  <c r="AY135" i="3"/>
  <c r="AX135" i="3"/>
  <c r="AW135" i="3"/>
  <c r="AV135" i="3"/>
  <c r="AZ134" i="3"/>
  <c r="AY134" i="3"/>
  <c r="AX134" i="3"/>
  <c r="AW134" i="3"/>
  <c r="AV134" i="3"/>
  <c r="AZ133" i="3"/>
  <c r="AY133" i="3"/>
  <c r="AX133" i="3"/>
  <c r="AW133" i="3"/>
  <c r="AV133" i="3"/>
  <c r="AZ132" i="3"/>
  <c r="AY132" i="3"/>
  <c r="AX132" i="3"/>
  <c r="AW132" i="3"/>
  <c r="AV132" i="3"/>
  <c r="AZ131" i="3"/>
  <c r="AY131" i="3"/>
  <c r="AX131" i="3"/>
  <c r="AW131" i="3"/>
  <c r="AV131" i="3"/>
  <c r="AZ130" i="3"/>
  <c r="AY130" i="3"/>
  <c r="AX130" i="3"/>
  <c r="AW130" i="3"/>
  <c r="AV130" i="3"/>
  <c r="AZ129" i="3"/>
  <c r="AY129" i="3"/>
  <c r="AX129" i="3"/>
  <c r="AW129" i="3"/>
  <c r="AV129" i="3"/>
  <c r="AZ128" i="3"/>
  <c r="AY128" i="3"/>
  <c r="AX128" i="3"/>
  <c r="AW128" i="3"/>
  <c r="AV128" i="3"/>
  <c r="AZ127" i="3"/>
  <c r="AY127" i="3"/>
  <c r="AX127" i="3"/>
  <c r="AW127" i="3"/>
  <c r="AV127" i="3"/>
  <c r="AZ126" i="3"/>
  <c r="AY126" i="3"/>
  <c r="AX126" i="3"/>
  <c r="AW126" i="3"/>
  <c r="AV126" i="3"/>
  <c r="AZ125" i="3"/>
  <c r="AY125" i="3"/>
  <c r="AX125" i="3"/>
  <c r="AW125" i="3"/>
  <c r="AV125" i="3"/>
  <c r="AZ124" i="3"/>
  <c r="AY124" i="3"/>
  <c r="AX124" i="3"/>
  <c r="AW124" i="3"/>
  <c r="AV124" i="3"/>
  <c r="AZ123" i="3"/>
  <c r="AY123" i="3"/>
  <c r="AX123" i="3"/>
  <c r="AW123" i="3"/>
  <c r="AV123" i="3"/>
  <c r="AZ122" i="3"/>
  <c r="AY122" i="3"/>
  <c r="AX122" i="3"/>
  <c r="AW122" i="3"/>
  <c r="AV122" i="3"/>
  <c r="AZ121" i="3"/>
  <c r="AY121" i="3"/>
  <c r="AX121" i="3"/>
  <c r="AW121" i="3"/>
  <c r="AV121" i="3"/>
  <c r="AZ120" i="3"/>
  <c r="AY120" i="3"/>
  <c r="AX120" i="3"/>
  <c r="AW120" i="3"/>
  <c r="AV120" i="3"/>
  <c r="AZ119" i="3"/>
  <c r="AY119" i="3"/>
  <c r="AX119" i="3"/>
  <c r="AW119" i="3"/>
  <c r="AV119" i="3"/>
  <c r="AZ118" i="3"/>
  <c r="AY118" i="3"/>
  <c r="AX118" i="3"/>
  <c r="AW118" i="3"/>
  <c r="AV118" i="3"/>
  <c r="AZ117" i="3"/>
  <c r="AY117" i="3"/>
  <c r="AX117" i="3"/>
  <c r="AW117" i="3"/>
  <c r="AV117" i="3"/>
  <c r="AZ116" i="3"/>
  <c r="AY116" i="3"/>
  <c r="AX116" i="3"/>
  <c r="AW116" i="3"/>
  <c r="AV116" i="3"/>
  <c r="AZ115" i="3"/>
  <c r="AY115" i="3"/>
  <c r="AX115" i="3"/>
  <c r="AW115" i="3"/>
  <c r="AV115" i="3"/>
  <c r="AZ114" i="3"/>
  <c r="AY114" i="3"/>
  <c r="AX114" i="3"/>
  <c r="AW114" i="3"/>
  <c r="AV114" i="3"/>
  <c r="AZ113" i="3"/>
  <c r="AY113" i="3"/>
  <c r="AX113" i="3"/>
  <c r="AW113" i="3"/>
  <c r="AV113" i="3"/>
  <c r="AZ112" i="3"/>
  <c r="AY112" i="3"/>
  <c r="AX112" i="3"/>
  <c r="AW112" i="3"/>
  <c r="AV112" i="3"/>
  <c r="AZ111" i="3"/>
  <c r="AY111" i="3"/>
  <c r="AX111" i="3"/>
  <c r="AW111" i="3"/>
  <c r="AV111" i="3"/>
  <c r="AZ110" i="3"/>
  <c r="AY110" i="3"/>
  <c r="AX110" i="3"/>
  <c r="AW110" i="3"/>
  <c r="AV110" i="3"/>
  <c r="AZ109" i="3"/>
  <c r="AY109" i="3"/>
  <c r="AX109" i="3"/>
  <c r="AW109" i="3"/>
  <c r="AV109" i="3"/>
  <c r="AZ108" i="3"/>
  <c r="AY108" i="3"/>
  <c r="AX108" i="3"/>
  <c r="AW108" i="3"/>
  <c r="AV108" i="3"/>
  <c r="AZ107" i="3"/>
  <c r="AY107" i="3"/>
  <c r="AX107" i="3"/>
  <c r="AW107" i="3"/>
  <c r="AV107" i="3"/>
  <c r="AZ106" i="3"/>
  <c r="AY106" i="3"/>
  <c r="AX106" i="3"/>
  <c r="AW106" i="3"/>
  <c r="AV106" i="3"/>
  <c r="AZ105" i="3"/>
  <c r="AY105" i="3"/>
  <c r="AX105" i="3"/>
  <c r="AW105" i="3"/>
  <c r="AV105" i="3"/>
  <c r="AZ104" i="3"/>
  <c r="AY104" i="3"/>
  <c r="AX104" i="3"/>
  <c r="AW104" i="3"/>
  <c r="AV104" i="3"/>
  <c r="AZ103" i="3"/>
  <c r="AY103" i="3"/>
  <c r="AX103" i="3"/>
  <c r="AW103" i="3"/>
  <c r="AV103" i="3"/>
  <c r="AZ102" i="3"/>
  <c r="AY102" i="3"/>
  <c r="AX102" i="3"/>
  <c r="AW102" i="3"/>
  <c r="AV102" i="3"/>
  <c r="AZ101" i="3"/>
  <c r="AY101" i="3"/>
  <c r="AX101" i="3"/>
  <c r="AW101" i="3"/>
  <c r="AV101" i="3"/>
  <c r="AZ100" i="3"/>
  <c r="AY100" i="3"/>
  <c r="AX100" i="3"/>
  <c r="AW100" i="3"/>
  <c r="AV100" i="3"/>
  <c r="AZ99" i="3"/>
  <c r="AY99" i="3"/>
  <c r="AX99" i="3"/>
  <c r="AW99" i="3"/>
  <c r="AV99" i="3"/>
  <c r="AZ98" i="3"/>
  <c r="AY98" i="3"/>
  <c r="AX98" i="3"/>
  <c r="AW98" i="3"/>
  <c r="AV98" i="3"/>
  <c r="AZ97" i="3"/>
  <c r="AY97" i="3"/>
  <c r="AX97" i="3"/>
  <c r="AW97" i="3"/>
  <c r="AV97" i="3"/>
  <c r="AZ96" i="3"/>
  <c r="AY96" i="3"/>
  <c r="AX96" i="3"/>
  <c r="AW96" i="3"/>
  <c r="AV96" i="3"/>
  <c r="AZ95" i="3"/>
  <c r="AY95" i="3"/>
  <c r="AX95" i="3"/>
  <c r="AW95" i="3"/>
  <c r="AV95" i="3"/>
  <c r="AZ94" i="3"/>
  <c r="AY94" i="3"/>
  <c r="AX94" i="3"/>
  <c r="AW94" i="3"/>
  <c r="AV94" i="3"/>
  <c r="AZ93" i="3"/>
  <c r="AY93" i="3"/>
  <c r="AX93" i="3"/>
  <c r="AW93" i="3"/>
  <c r="AV93" i="3"/>
  <c r="AZ92" i="3"/>
  <c r="AY92" i="3"/>
  <c r="AX92" i="3"/>
  <c r="AW92" i="3"/>
  <c r="AV92" i="3"/>
  <c r="AZ91" i="3"/>
  <c r="AY91" i="3"/>
  <c r="AX91" i="3"/>
  <c r="AW91" i="3"/>
  <c r="AV91" i="3"/>
  <c r="AZ90" i="3"/>
  <c r="AY90" i="3"/>
  <c r="AX90" i="3"/>
  <c r="AW90" i="3"/>
  <c r="AV90" i="3"/>
  <c r="AZ89" i="3"/>
  <c r="AY89" i="3"/>
  <c r="AX89" i="3"/>
  <c r="AW89" i="3"/>
  <c r="AV89" i="3"/>
  <c r="AZ88" i="3"/>
  <c r="AY88" i="3"/>
  <c r="AX88" i="3"/>
  <c r="AW88" i="3"/>
  <c r="AV88" i="3"/>
  <c r="AZ87" i="3"/>
  <c r="AY87" i="3"/>
  <c r="AX87" i="3"/>
  <c r="AW87" i="3"/>
  <c r="AV87" i="3"/>
  <c r="AZ86" i="3"/>
  <c r="AY86" i="3"/>
  <c r="AX86" i="3"/>
  <c r="AW86" i="3"/>
  <c r="AV86" i="3"/>
  <c r="AZ85" i="3"/>
  <c r="AY85" i="3"/>
  <c r="AX85" i="3"/>
  <c r="AW85" i="3"/>
  <c r="AV85" i="3"/>
  <c r="AZ84" i="3"/>
  <c r="AY84" i="3"/>
  <c r="AX84" i="3"/>
  <c r="AW84" i="3"/>
  <c r="AV84" i="3"/>
  <c r="AZ83" i="3"/>
  <c r="AY83" i="3"/>
  <c r="AX83" i="3"/>
  <c r="AW83" i="3"/>
  <c r="AV83" i="3"/>
  <c r="AZ82" i="3"/>
  <c r="AY82" i="3"/>
  <c r="AX82" i="3"/>
  <c r="AW82" i="3"/>
  <c r="AV82" i="3"/>
  <c r="AZ81" i="3"/>
  <c r="AY81" i="3"/>
  <c r="AX81" i="3"/>
  <c r="AW81" i="3"/>
  <c r="AV81" i="3"/>
  <c r="AZ80" i="3"/>
  <c r="AY80" i="3"/>
  <c r="AX80" i="3"/>
  <c r="AW80" i="3"/>
  <c r="AV80" i="3"/>
  <c r="AZ79" i="3"/>
  <c r="AY79" i="3"/>
  <c r="AX79" i="3"/>
  <c r="AW79" i="3"/>
  <c r="AV79" i="3"/>
  <c r="AZ78" i="3"/>
  <c r="AY78" i="3"/>
  <c r="AX78" i="3"/>
  <c r="AW78" i="3"/>
  <c r="AV78" i="3"/>
  <c r="AZ77" i="3"/>
  <c r="AY77" i="3"/>
  <c r="AX77" i="3"/>
  <c r="AW77" i="3"/>
  <c r="AV77" i="3"/>
  <c r="AZ76" i="3"/>
  <c r="AY76" i="3"/>
  <c r="AX76" i="3"/>
  <c r="AW76" i="3"/>
  <c r="AV76" i="3"/>
  <c r="AZ75" i="3"/>
  <c r="AY75" i="3"/>
  <c r="AX75" i="3"/>
  <c r="AW75" i="3"/>
  <c r="AV75" i="3"/>
  <c r="AZ74" i="3"/>
  <c r="AY74" i="3"/>
  <c r="AX74" i="3"/>
  <c r="AW74" i="3"/>
  <c r="AV74" i="3"/>
  <c r="AZ73" i="3"/>
  <c r="AY73" i="3"/>
  <c r="AX73" i="3"/>
  <c r="AW73" i="3"/>
  <c r="AV73" i="3"/>
  <c r="AZ72" i="3"/>
  <c r="AY72" i="3"/>
  <c r="AX72" i="3"/>
  <c r="AW72" i="3"/>
  <c r="AV72" i="3"/>
  <c r="AZ71" i="3"/>
  <c r="AY71" i="3"/>
  <c r="AX71" i="3"/>
  <c r="AW71" i="3"/>
  <c r="AV71" i="3"/>
  <c r="AZ70" i="3"/>
  <c r="AY70" i="3"/>
  <c r="AX70" i="3"/>
  <c r="AW70" i="3"/>
  <c r="AV70" i="3"/>
  <c r="AZ69" i="3"/>
  <c r="AY69" i="3"/>
  <c r="AX69" i="3"/>
  <c r="AW69" i="3"/>
  <c r="AV69" i="3"/>
  <c r="AZ68" i="3"/>
  <c r="AY68" i="3"/>
  <c r="AX68" i="3"/>
  <c r="AW68" i="3"/>
  <c r="AV68" i="3"/>
  <c r="AZ67" i="3"/>
  <c r="AY67" i="3"/>
  <c r="AX67" i="3"/>
  <c r="AW67" i="3"/>
  <c r="AV67" i="3"/>
  <c r="AZ66" i="3"/>
  <c r="AY66" i="3"/>
  <c r="AX66" i="3"/>
  <c r="AW66" i="3"/>
  <c r="AV66" i="3"/>
  <c r="AZ65" i="3"/>
  <c r="AY65" i="3"/>
  <c r="AX65" i="3"/>
  <c r="AW65" i="3"/>
  <c r="AV65" i="3"/>
  <c r="AZ64" i="3"/>
  <c r="AY64" i="3"/>
  <c r="AX64" i="3"/>
  <c r="AW64" i="3"/>
  <c r="AV64" i="3"/>
  <c r="AZ63" i="3"/>
  <c r="AY63" i="3"/>
  <c r="AX63" i="3"/>
  <c r="AW63" i="3"/>
  <c r="AV63" i="3"/>
  <c r="AZ62" i="3"/>
  <c r="AY62" i="3"/>
  <c r="AX62" i="3"/>
  <c r="AW62" i="3"/>
  <c r="AV62" i="3"/>
  <c r="AZ61" i="3"/>
  <c r="AY61" i="3"/>
  <c r="AX61" i="3"/>
  <c r="AW61" i="3"/>
  <c r="AV61" i="3"/>
  <c r="AZ60" i="3"/>
  <c r="AY60" i="3"/>
  <c r="AX60" i="3"/>
  <c r="AW60" i="3"/>
  <c r="AV60" i="3"/>
  <c r="AZ59" i="3"/>
  <c r="AY59" i="3"/>
  <c r="AX59" i="3"/>
  <c r="AW59" i="3"/>
  <c r="AV59" i="3"/>
  <c r="AZ58" i="3"/>
  <c r="AY58" i="3"/>
  <c r="AX58" i="3"/>
  <c r="AW58" i="3"/>
  <c r="AV58" i="3"/>
  <c r="AZ57" i="3"/>
  <c r="AY57" i="3"/>
  <c r="AX57" i="3"/>
  <c r="AW57" i="3"/>
  <c r="AV57" i="3"/>
  <c r="AZ56" i="3"/>
  <c r="AY56" i="3"/>
  <c r="AX56" i="3"/>
  <c r="AW56" i="3"/>
  <c r="AV56" i="3"/>
  <c r="AZ55" i="3"/>
  <c r="AY55" i="3"/>
  <c r="AX55" i="3"/>
  <c r="AW55" i="3"/>
  <c r="AV55" i="3"/>
  <c r="AZ54" i="3"/>
  <c r="AY54" i="3"/>
  <c r="AX54" i="3"/>
  <c r="AW54" i="3"/>
  <c r="AV54" i="3"/>
  <c r="AZ53" i="3"/>
  <c r="AY53" i="3"/>
  <c r="AX53" i="3"/>
  <c r="AW53" i="3"/>
  <c r="AV53" i="3"/>
  <c r="AZ52" i="3"/>
  <c r="AY52" i="3"/>
  <c r="AX52" i="3"/>
  <c r="AW52" i="3"/>
  <c r="AV52" i="3"/>
  <c r="AZ51" i="3"/>
  <c r="AY51" i="3"/>
  <c r="AX51" i="3"/>
  <c r="AW51" i="3"/>
  <c r="AV51" i="3"/>
  <c r="AZ50" i="3"/>
  <c r="AY50" i="3"/>
  <c r="AX50" i="3"/>
  <c r="AW50" i="3"/>
  <c r="AV50" i="3"/>
  <c r="AZ49" i="3"/>
  <c r="AY49" i="3"/>
  <c r="AX49" i="3"/>
  <c r="AW49" i="3"/>
  <c r="AV49" i="3"/>
  <c r="AZ48" i="3"/>
  <c r="AY48" i="3"/>
  <c r="AX48" i="3"/>
  <c r="AW48" i="3"/>
  <c r="AV48" i="3"/>
  <c r="AZ47" i="3"/>
  <c r="AY47" i="3"/>
  <c r="AX47" i="3"/>
  <c r="AW47" i="3"/>
  <c r="AV47" i="3"/>
  <c r="AZ46" i="3"/>
  <c r="AY46" i="3"/>
  <c r="AX46" i="3"/>
  <c r="AW46" i="3"/>
  <c r="AV46" i="3"/>
  <c r="AZ45" i="3"/>
  <c r="AY45" i="3"/>
  <c r="AX45" i="3"/>
  <c r="AW45" i="3"/>
  <c r="AV45" i="3"/>
  <c r="AZ44" i="3"/>
  <c r="AY44" i="3"/>
  <c r="AX44" i="3"/>
  <c r="AW44" i="3"/>
  <c r="AV44" i="3"/>
  <c r="AZ43" i="3"/>
  <c r="AY43" i="3"/>
  <c r="AX43" i="3"/>
  <c r="AW43" i="3"/>
  <c r="AV43" i="3"/>
  <c r="AZ42" i="3"/>
  <c r="AY42" i="3"/>
  <c r="AX42" i="3"/>
  <c r="AW42" i="3"/>
  <c r="AV42" i="3"/>
  <c r="AZ41" i="3"/>
  <c r="AY41" i="3"/>
  <c r="AX41" i="3"/>
  <c r="AW41" i="3"/>
  <c r="AV41" i="3"/>
  <c r="AZ40" i="3"/>
  <c r="AY40" i="3"/>
  <c r="AX40" i="3"/>
  <c r="AW40" i="3"/>
  <c r="AV40" i="3"/>
  <c r="AZ39" i="3"/>
  <c r="AY39" i="3"/>
  <c r="AX39" i="3"/>
  <c r="AW39" i="3"/>
  <c r="AV39" i="3"/>
  <c r="AZ38" i="3"/>
  <c r="AY38" i="3"/>
  <c r="AX38" i="3"/>
  <c r="AW38" i="3"/>
  <c r="AV38" i="3"/>
  <c r="AZ37" i="3"/>
  <c r="AY37" i="3"/>
  <c r="AX37" i="3"/>
  <c r="AW37" i="3"/>
  <c r="AV37" i="3"/>
  <c r="AZ36" i="3"/>
  <c r="AY36" i="3"/>
  <c r="AX36" i="3"/>
  <c r="AW36" i="3"/>
  <c r="AV36" i="3"/>
  <c r="AZ35" i="3"/>
  <c r="AY35" i="3"/>
  <c r="AX35" i="3"/>
  <c r="AW35" i="3"/>
  <c r="AV35" i="3"/>
  <c r="AZ34" i="3"/>
  <c r="AY34" i="3"/>
  <c r="AX34" i="3"/>
  <c r="AW34" i="3"/>
  <c r="AV34" i="3"/>
  <c r="AZ33" i="3"/>
  <c r="AY33" i="3"/>
  <c r="AX33" i="3"/>
  <c r="AW33" i="3"/>
  <c r="AV33" i="3"/>
  <c r="AZ32" i="3"/>
  <c r="AY32" i="3"/>
  <c r="AX32" i="3"/>
  <c r="AW32" i="3"/>
  <c r="AV32" i="3"/>
  <c r="AZ31" i="3"/>
  <c r="AY31" i="3"/>
  <c r="AX31" i="3"/>
  <c r="AW31" i="3"/>
  <c r="AV31" i="3"/>
  <c r="AZ30" i="3"/>
  <c r="AY30" i="3"/>
  <c r="AX30" i="3"/>
  <c r="AW30" i="3"/>
  <c r="AV30" i="3"/>
  <c r="AZ29" i="3"/>
  <c r="AY29" i="3"/>
  <c r="AX29" i="3"/>
  <c r="AW29" i="3"/>
  <c r="AV29" i="3"/>
  <c r="AZ28" i="3"/>
  <c r="AY28" i="3"/>
  <c r="AX28" i="3"/>
  <c r="AW28" i="3"/>
  <c r="AV28" i="3"/>
  <c r="AZ27" i="3"/>
  <c r="AY27" i="3"/>
  <c r="AX27" i="3"/>
  <c r="AW27" i="3"/>
  <c r="AV27" i="3"/>
  <c r="AZ26" i="3"/>
  <c r="AY26" i="3"/>
  <c r="AX26" i="3"/>
  <c r="AW26" i="3"/>
  <c r="AV26" i="3"/>
  <c r="AZ25" i="3"/>
  <c r="AY25" i="3"/>
  <c r="AX25" i="3"/>
  <c r="AW25" i="3"/>
  <c r="AV25" i="3"/>
  <c r="AZ24" i="3"/>
  <c r="AY24" i="3"/>
  <c r="AX24" i="3"/>
  <c r="AW24" i="3"/>
  <c r="AV24" i="3"/>
  <c r="AZ23" i="3"/>
  <c r="AY23" i="3"/>
  <c r="AX23" i="3"/>
  <c r="AW23" i="3"/>
  <c r="AV23" i="3"/>
  <c r="BA6" i="3" s="1"/>
  <c r="AZ22" i="3"/>
  <c r="AY22" i="3"/>
  <c r="AX22" i="3"/>
  <c r="AW22" i="3"/>
  <c r="AV22" i="3"/>
  <c r="AZ21" i="3"/>
  <c r="AY21" i="3"/>
  <c r="AX21" i="3"/>
  <c r="AW21" i="3"/>
  <c r="AV21" i="3"/>
  <c r="AZ20" i="3"/>
  <c r="AY20" i="3"/>
  <c r="AY5" i="3" s="1"/>
  <c r="AX20" i="3"/>
  <c r="AW20" i="3"/>
  <c r="AV20" i="3"/>
  <c r="AZ19" i="3"/>
  <c r="AY19" i="3"/>
  <c r="AX19" i="3"/>
  <c r="AX7" i="3" s="1"/>
  <c r="AW19" i="3"/>
  <c r="AV19" i="3"/>
  <c r="AZ18" i="3"/>
  <c r="AZ6" i="3" s="1"/>
  <c r="AY18" i="3"/>
  <c r="AX18" i="3"/>
  <c r="AW18" i="3"/>
  <c r="AW7" i="3" s="1"/>
  <c r="AV18" i="3"/>
  <c r="AZ17" i="3"/>
  <c r="AY17" i="3"/>
  <c r="AX17" i="3"/>
  <c r="AW17" i="3"/>
  <c r="AW5" i="3" s="1"/>
  <c r="AV17" i="3"/>
  <c r="BB16" i="3"/>
  <c r="L16" i="3"/>
  <c r="K16" i="3"/>
  <c r="J16" i="3"/>
  <c r="I16" i="3"/>
  <c r="H16" i="3"/>
  <c r="G16" i="3" a="1"/>
  <c r="G16" i="3" s="1"/>
  <c r="F16" i="3" s="1"/>
  <c r="E16" i="3"/>
  <c r="D16" i="3" a="1"/>
  <c r="D16" i="3"/>
  <c r="C16" i="3" a="1"/>
  <c r="C16" i="3" s="1"/>
  <c r="B16" i="3"/>
  <c r="BB15" i="3"/>
  <c r="L15" i="3"/>
  <c r="K15" i="3"/>
  <c r="J15" i="3"/>
  <c r="I15" i="3"/>
  <c r="H15" i="3"/>
  <c r="G15" i="3" a="1"/>
  <c r="G15" i="3" s="1"/>
  <c r="F15" i="3" s="1"/>
  <c r="D15" i="3" a="1"/>
  <c r="D15" i="3" s="1"/>
  <c r="E15" i="3" s="1"/>
  <c r="C15" i="3" a="1"/>
  <c r="C15" i="3" s="1"/>
  <c r="B15" i="3"/>
  <c r="BB14" i="3"/>
  <c r="L14" i="3"/>
  <c r="K14" i="3"/>
  <c r="J14" i="3"/>
  <c r="I14" i="3"/>
  <c r="H14" i="3"/>
  <c r="G14" i="3" a="1"/>
  <c r="G14" i="3" s="1"/>
  <c r="F14" i="3" s="1"/>
  <c r="D14" i="3" a="1"/>
  <c r="D14" i="3" s="1"/>
  <c r="E14" i="3" s="1"/>
  <c r="C14" i="3" a="1"/>
  <c r="C14" i="3" s="1"/>
  <c r="B14" i="3"/>
  <c r="BB13" i="3"/>
  <c r="AW13" i="3"/>
  <c r="L13" i="3"/>
  <c r="K13" i="3"/>
  <c r="J13" i="3"/>
  <c r="I13" i="3"/>
  <c r="H13" i="3"/>
  <c r="G13" i="3" a="1"/>
  <c r="G13" i="3" s="1"/>
  <c r="F13" i="3" s="1"/>
  <c r="D13" i="3" a="1"/>
  <c r="D13" i="3" s="1"/>
  <c r="E13" i="3" s="1"/>
  <c r="C13" i="3" a="1"/>
  <c r="C13" i="3"/>
  <c r="B13" i="3"/>
  <c r="BB12" i="3"/>
  <c r="L12" i="3"/>
  <c r="K12" i="3"/>
  <c r="J12" i="3"/>
  <c r="I12" i="3"/>
  <c r="H12" i="3"/>
  <c r="G12" i="3" a="1"/>
  <c r="G12" i="3"/>
  <c r="F12" i="3" s="1"/>
  <c r="D12" i="3" a="1"/>
  <c r="D12" i="3" s="1"/>
  <c r="E12" i="3" s="1"/>
  <c r="C12" i="3" a="1"/>
  <c r="C12" i="3" s="1"/>
  <c r="B12" i="3"/>
  <c r="BB11" i="3"/>
  <c r="L11" i="3"/>
  <c r="K11" i="3"/>
  <c r="J11" i="3"/>
  <c r="I11" i="3"/>
  <c r="H11" i="3"/>
  <c r="G11" i="3" a="1"/>
  <c r="G11" i="3" s="1"/>
  <c r="F11" i="3" s="1"/>
  <c r="D11" i="3" a="1"/>
  <c r="D11" i="3" s="1"/>
  <c r="E11" i="3" s="1"/>
  <c r="C11" i="3" a="1"/>
  <c r="C11" i="3" s="1"/>
  <c r="B11" i="3"/>
  <c r="BB10" i="3"/>
  <c r="L10" i="3"/>
  <c r="K10" i="3"/>
  <c r="J10" i="3"/>
  <c r="I10" i="3"/>
  <c r="H10" i="3"/>
  <c r="G10" i="3" a="1"/>
  <c r="G10" i="3"/>
  <c r="F10" i="3" s="1"/>
  <c r="D10" i="3" a="1"/>
  <c r="D10" i="3" s="1"/>
  <c r="E10" i="3" s="1"/>
  <c r="C10" i="3" a="1"/>
  <c r="C10" i="3" s="1"/>
  <c r="B10" i="3"/>
  <c r="BB9" i="3"/>
  <c r="L9" i="3"/>
  <c r="K9" i="3"/>
  <c r="J9" i="3"/>
  <c r="I9" i="3"/>
  <c r="H9" i="3"/>
  <c r="G9" i="3" a="1"/>
  <c r="G9" i="3" s="1"/>
  <c r="F9" i="3" s="1"/>
  <c r="D9" i="3" a="1"/>
  <c r="D9" i="3" s="1"/>
  <c r="E9" i="3" s="1"/>
  <c r="C9" i="3" a="1"/>
  <c r="C9" i="3" s="1"/>
  <c r="B9" i="3"/>
  <c r="BB8" i="3"/>
  <c r="L8" i="3"/>
  <c r="K8" i="3"/>
  <c r="J8" i="3"/>
  <c r="I8" i="3"/>
  <c r="H8" i="3"/>
  <c r="G8" i="3" a="1"/>
  <c r="G8" i="3" s="1"/>
  <c r="F8" i="3" s="1"/>
  <c r="D8" i="3" a="1"/>
  <c r="D8" i="3" s="1"/>
  <c r="E8" i="3" s="1"/>
  <c r="C8" i="3" a="1"/>
  <c r="C8" i="3" s="1"/>
  <c r="B8" i="3"/>
  <c r="BB7" i="3"/>
  <c r="L7" i="3"/>
  <c r="K7" i="3"/>
  <c r="J7" i="3"/>
  <c r="I7" i="3"/>
  <c r="H7" i="3"/>
  <c r="G7" i="3" a="1"/>
  <c r="G7" i="3" s="1"/>
  <c r="F7" i="3" s="1"/>
  <c r="D7" i="3" a="1"/>
  <c r="D7" i="3" s="1"/>
  <c r="E7" i="3" s="1"/>
  <c r="C7" i="3" a="1"/>
  <c r="C7" i="3" s="1"/>
  <c r="B7" i="3"/>
  <c r="BB6" i="3"/>
  <c r="L6" i="3"/>
  <c r="L3" i="3" s="1"/>
  <c r="K6" i="3"/>
  <c r="J6" i="3"/>
  <c r="I6" i="3"/>
  <c r="H6" i="3"/>
  <c r="G6" i="3" a="1"/>
  <c r="G6" i="3" s="1"/>
  <c r="F6" i="3" s="1"/>
  <c r="D6" i="3" a="1"/>
  <c r="D6" i="3" s="1"/>
  <c r="E6" i="3" s="1"/>
  <c r="C6" i="3" a="1"/>
  <c r="C6" i="3" s="1"/>
  <c r="B6" i="3"/>
  <c r="AZ5" i="3"/>
  <c r="K5" i="3"/>
  <c r="J5" i="3"/>
  <c r="I5" i="3"/>
  <c r="H5" i="3"/>
  <c r="G5" i="3"/>
  <c r="F5" i="3"/>
  <c r="E5" i="3"/>
  <c r="D5" i="3"/>
  <c r="C5" i="3"/>
  <c r="BA4" i="3"/>
  <c r="AY4" i="3"/>
  <c r="AX4" i="3"/>
  <c r="AW4" i="3"/>
  <c r="AV4" i="3"/>
  <c r="K4" i="3"/>
  <c r="J4" i="3"/>
  <c r="I4" i="3"/>
  <c r="H4" i="3"/>
  <c r="F4" i="3"/>
  <c r="L4" i="3" s="1"/>
  <c r="AY8" i="3" l="1"/>
  <c r="AZ10" i="3"/>
  <c r="AW9" i="3"/>
  <c r="AW12" i="3"/>
  <c r="BA13" i="3"/>
  <c r="AW14" i="3"/>
  <c r="AV7" i="3"/>
  <c r="AZ7" i="3"/>
  <c r="BA8" i="3"/>
  <c r="AY10" i="3"/>
  <c r="BA9" i="3"/>
  <c r="AX9" i="3"/>
  <c r="BA11" i="3"/>
  <c r="AX11" i="3"/>
  <c r="BA12" i="3"/>
  <c r="AV5" i="3"/>
  <c r="AW6" i="3"/>
  <c r="AX5" i="3"/>
  <c r="AY6" i="3"/>
  <c r="AX8" i="3"/>
  <c r="AZ8" i="3"/>
  <c r="AY9" i="3"/>
  <c r="AZ9" i="3"/>
  <c r="AW11" i="3"/>
  <c r="AY11" i="3"/>
  <c r="AZ11" i="3"/>
  <c r="AX12" i="3"/>
  <c r="AY12" i="3"/>
  <c r="AZ12" i="3"/>
  <c r="AX13" i="3"/>
  <c r="AY13" i="3"/>
  <c r="AY14" i="3"/>
  <c r="BA15" i="3"/>
  <c r="AV13" i="3"/>
  <c r="AW15" i="3"/>
  <c r="BA14" i="3"/>
  <c r="AX15" i="3"/>
  <c r="AX14" i="3"/>
  <c r="AZ15" i="3"/>
  <c r="AV10" i="3"/>
  <c r="AW10" i="3"/>
  <c r="AZ14" i="3"/>
  <c r="AY7" i="3"/>
  <c r="AV12" i="3"/>
  <c r="AV14" i="3"/>
  <c r="AV15" i="3"/>
  <c r="BA7" i="3"/>
  <c r="AV16" i="3"/>
  <c r="AV6" i="3"/>
  <c r="AY15" i="3"/>
  <c r="AX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0" authorId="0" shapeId="0" xr:uid="{00000000-0006-0000-0200-00000E000000}">
      <text>
        <r>
          <rPr>
            <sz val="11"/>
            <color theme="1"/>
            <rFont val="Arial"/>
          </rPr>
          <t>======
ID#AAAAMdxHEOk
Tero Koivunen    (2021-06-03 18:27:22)
First Double Audi!</t>
        </r>
      </text>
    </comment>
    <comment ref="N196" authorId="0" shapeId="0" xr:uid="{00000000-0006-0000-0200-00000D000000}">
      <text>
        <r>
          <rPr>
            <sz val="11"/>
            <color theme="1"/>
            <rFont val="Arial"/>
          </rPr>
          <t>======
ID#AAAAMeEZrs8
Tero Koivunen    (2021-06-03 21:21:38)
Internet Crash</t>
        </r>
      </text>
    </comment>
    <comment ref="N277" authorId="0" shapeId="0" xr:uid="{00000000-0006-0000-0200-00000C000000}">
      <text>
        <r>
          <rPr>
            <sz val="11"/>
            <color theme="1"/>
            <rFont val="Arial"/>
          </rPr>
          <t>======
ID#AAAAMgNWJNg
Tero Koivunen    (2021-06-11 23:35:55)
Uusi hiiri</t>
        </r>
      </text>
    </comment>
    <comment ref="U289" authorId="0" shapeId="0" xr:uid="{00000000-0006-0000-0200-00000B000000}">
      <text>
        <r>
          <rPr>
            <sz val="11"/>
            <color theme="1"/>
            <rFont val="Arial"/>
          </rPr>
          <t>======
ID#AAAAMgLv3DE
Tero Koivunen    (2021-06-12 20:18:58)
Huono ping</t>
        </r>
      </text>
    </comment>
    <comment ref="N309" authorId="0" shapeId="0" xr:uid="{00000000-0006-0000-0200-00000A000000}">
      <text>
        <r>
          <rPr>
            <sz val="11"/>
            <color theme="1"/>
            <rFont val="Arial"/>
          </rPr>
          <t>======
ID#AAAAM13xHLc
Tero Koivunen    (2021-06-15 21:17:39)
Sensitivity change</t>
        </r>
      </text>
    </comment>
    <comment ref="G404" authorId="0" shapeId="0" xr:uid="{00000000-0006-0000-0200-000009000000}">
      <text>
        <r>
          <rPr>
            <sz val="11"/>
            <color theme="1"/>
            <rFont val="Arial"/>
          </rPr>
          <t>======
ID#AAAAMx08bFI
Tero Koivunen    (2021-06-23 22:38:36)
Lehtimetsäpeli</t>
        </r>
      </text>
    </comment>
    <comment ref="AB416" authorId="0" shapeId="0" xr:uid="{00000000-0006-0000-0200-000008000000}">
      <text>
        <r>
          <rPr>
            <sz val="11"/>
            <color theme="1"/>
            <rFont val="Arial"/>
          </rPr>
          <t>======
ID#AAAAMk08Bl4
Tero Koivunen    (2021-06-24 17:39:44)
Akaboxes last RuusuTurban Game
------
ID#AAAAMk08BmQ
Tero Koivunen    (2021-06-24 17:41:36)
Also got knocked down by BloodHound  Trial Monsters</t>
        </r>
      </text>
    </comment>
    <comment ref="C537" authorId="0" shapeId="0" xr:uid="{00000000-0006-0000-0200-000007000000}">
      <text>
        <r>
          <rPr>
            <sz val="11"/>
            <color theme="1"/>
            <rFont val="Arial"/>
          </rPr>
          <t>======
ID#AAAANQjSnj8
Markus Niskanen    (2021-07-06 09:58:16)
Solo</t>
        </r>
      </text>
    </comment>
    <comment ref="C553" authorId="0" shapeId="0" xr:uid="{00000000-0006-0000-0200-000006000000}">
      <text>
        <r>
          <rPr>
            <sz val="11"/>
            <color theme="1"/>
            <rFont val="Arial"/>
          </rPr>
          <t>======
ID#AAAAMmYqU6M
Tero Koivunen    (2021-07-07 22:23:55)
Solo</t>
        </r>
      </text>
    </comment>
    <comment ref="C648" authorId="0" shapeId="0" xr:uid="{00000000-0006-0000-0200-000005000000}">
      <text>
        <r>
          <rPr>
            <sz val="11"/>
            <color theme="1"/>
            <rFont val="Arial"/>
          </rPr>
          <t>======
ID#AAAANdULhoc
Matias    (2021-07-18 19:49:17)
Tero didn't connect</t>
        </r>
      </text>
    </comment>
    <comment ref="C747" authorId="0" shapeId="0" xr:uid="{00000000-0006-0000-0200-000004000000}">
      <text>
        <r>
          <rPr>
            <sz val="11"/>
            <color theme="1"/>
            <rFont val="Arial"/>
          </rPr>
          <t>======
ID#AAAANJ-vtWk
Matias    (2021-07-31 23:10:54)
solo</t>
        </r>
      </text>
    </comment>
    <comment ref="A886" authorId="0" shapeId="0" xr:uid="{00000000-0006-0000-0200-000003000000}">
      <text>
        <r>
          <rPr>
            <sz val="11"/>
            <color theme="1"/>
            <rFont val="Arial"/>
          </rPr>
          <t>======
ID#AAAAORF4sG0
Tero Koivunen    (2021-08-23 21:02:10)
May be missing some games</t>
        </r>
      </text>
    </comment>
    <comment ref="C897" authorId="0" shapeId="0" xr:uid="{00000000-0006-0000-0200-000002000000}">
      <text>
        <r>
          <rPr>
            <sz val="11"/>
            <color theme="1"/>
            <rFont val="Arial"/>
          </rPr>
          <t>======
ID#AAAAOf15qas
Tero Koivunen    (2021-08-24 20:35:11)
First platina win of S10</t>
        </r>
      </text>
    </comment>
    <comment ref="B1491" authorId="0" shapeId="0" xr:uid="{00000000-0006-0000-0200-000001000000}">
      <text>
        <r>
          <rPr>
            <sz val="11"/>
            <color theme="1"/>
            <rFont val="Arial"/>
          </rPr>
          <t>======
ID#AAAAR1kYg_c
Tero Koivunen    (2021-11-21 23:25:43)
All knocked down win!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yUcoQD2qKoPNBuaGYniv4p96jBQ=="/>
    </ext>
  </extLst>
</comments>
</file>

<file path=xl/sharedStrings.xml><?xml version="1.0" encoding="utf-8"?>
<sst xmlns="http://schemas.openxmlformats.org/spreadsheetml/2006/main" count="7735" uniqueCount="151">
  <si>
    <t>GT</t>
  </si>
  <si>
    <t>Tero</t>
  </si>
  <si>
    <t>Hakipi</t>
  </si>
  <si>
    <t>Lundaki</t>
  </si>
  <si>
    <t>akabox</t>
  </si>
  <si>
    <t>Squad total</t>
  </si>
  <si>
    <t>Date</t>
  </si>
  <si>
    <t>Result</t>
  </si>
  <si>
    <t>DMG</t>
  </si>
  <si>
    <t>Kills</t>
  </si>
  <si>
    <t>Assists</t>
  </si>
  <si>
    <t>Gray = DON'T TOUCH</t>
  </si>
  <si>
    <t>Ranked=B/S/G/P...</t>
  </si>
  <si>
    <t>Battle Royale</t>
  </si>
  <si>
    <t>Gold = Legend/map/mode/squad size with most wins</t>
  </si>
  <si>
    <t>9axel5</t>
  </si>
  <si>
    <t>Glossary</t>
  </si>
  <si>
    <t>Mode</t>
  </si>
  <si>
    <t>Map</t>
  </si>
  <si>
    <t>#</t>
  </si>
  <si>
    <t>Legend</t>
  </si>
  <si>
    <t>Knocks</t>
  </si>
  <si>
    <t>Players</t>
  </si>
  <si>
    <t>Games</t>
  </si>
  <si>
    <t>Percentage of games with 0 damage, 0 kills, 0 knocks and 0 assists</t>
  </si>
  <si>
    <t>Wins</t>
  </si>
  <si>
    <t>Number of wins overall</t>
  </si>
  <si>
    <t xml:space="preserve"> </t>
  </si>
  <si>
    <t>Average damage done in games that were won overall</t>
  </si>
  <si>
    <t>Average kills in games that were won overall</t>
  </si>
  <si>
    <t>Average assists in games that were won overall</t>
  </si>
  <si>
    <t>Average knocks in games that were won overall</t>
  </si>
  <si>
    <t>Percentage of all games that were won overall</t>
  </si>
  <si>
    <t>Win-%</t>
  </si>
  <si>
    <t>Number of games won with the legend that has the most wins overall</t>
  </si>
  <si>
    <t>Legend with the most wins overall</t>
  </si>
  <si>
    <t>Highest damage in a single game overall</t>
  </si>
  <si>
    <t>Highest number of kills in a single game overall</t>
  </si>
  <si>
    <t>Highest number of assists in a single game overall</t>
  </si>
  <si>
    <t>Highest number of knocks in a single game overall</t>
  </si>
  <si>
    <t>Avg. Total</t>
  </si>
  <si>
    <t>Number of games played with the legend that has the most games played overall</t>
  </si>
  <si>
    <t>Legend with the most games played overall</t>
  </si>
  <si>
    <t>Average damage overall</t>
  </si>
  <si>
    <t>Average kills overall</t>
  </si>
  <si>
    <t>Average assists overall</t>
  </si>
  <si>
    <t>Average knocks overall</t>
  </si>
  <si>
    <t>Number of games overall</t>
  </si>
  <si>
    <t>Ranked</t>
  </si>
  <si>
    <t>World's Edge</t>
  </si>
  <si>
    <t>Valkyrie</t>
  </si>
  <si>
    <t>Lifeline</t>
  </si>
  <si>
    <t>Revenant</t>
  </si>
  <si>
    <t>Bloodhound</t>
  </si>
  <si>
    <t>Octane</t>
  </si>
  <si>
    <t>Fuse</t>
  </si>
  <si>
    <t>Gibraltar</t>
  </si>
  <si>
    <t>Loba</t>
  </si>
  <si>
    <t>Rampart</t>
  </si>
  <si>
    <t>Gold</t>
  </si>
  <si>
    <t>Bronze</t>
  </si>
  <si>
    <t>Olympus</t>
  </si>
  <si>
    <t>Horizon</t>
  </si>
  <si>
    <t>Silver</t>
  </si>
  <si>
    <t>Bangalore</t>
  </si>
  <si>
    <t>Wraith</t>
  </si>
  <si>
    <t>Mirage</t>
  </si>
  <si>
    <t>Platinum</t>
  </si>
  <si>
    <t>END OF S9</t>
  </si>
  <si>
    <t>Seer</t>
  </si>
  <si>
    <t>Wattson</t>
  </si>
  <si>
    <t>Pathfinder</t>
  </si>
  <si>
    <t>King's Canyon</t>
  </si>
  <si>
    <t>End of S10</t>
  </si>
  <si>
    <t>Storm Point</t>
  </si>
  <si>
    <t>Ash</t>
  </si>
  <si>
    <t>Crypto</t>
  </si>
  <si>
    <r>
      <rPr>
        <b/>
        <sz val="11"/>
        <color rgb="FF93C47D"/>
        <rFont val="Calibri"/>
      </rPr>
      <t>Best</t>
    </r>
    <r>
      <rPr>
        <b/>
        <sz val="11"/>
        <color theme="1"/>
        <rFont val="Calibri"/>
      </rPr>
      <t xml:space="preserve"> </t>
    </r>
    <r>
      <rPr>
        <b/>
        <sz val="11"/>
        <color rgb="FFFFFFFF"/>
        <rFont val="Calibri"/>
      </rPr>
      <t>/</t>
    </r>
    <r>
      <rPr>
        <b/>
        <sz val="11"/>
        <color theme="1"/>
        <rFont val="Calibri"/>
      </rPr>
      <t xml:space="preserve"> </t>
    </r>
    <r>
      <rPr>
        <b/>
        <sz val="11"/>
        <color rgb="FFFFD700"/>
        <rFont val="Calibri"/>
      </rPr>
      <t>Wins</t>
    </r>
  </si>
  <si>
    <t>Avg. May</t>
  </si>
  <si>
    <t>Number of games played with the legend that has the most games played in May</t>
  </si>
  <si>
    <t>Legend with the most games played in May</t>
  </si>
  <si>
    <t>Average damage in May</t>
  </si>
  <si>
    <t>Average kills in May</t>
  </si>
  <si>
    <t>Average assists in May</t>
  </si>
  <si>
    <t>Average knocks in May</t>
  </si>
  <si>
    <t>Number of games overall in May</t>
  </si>
  <si>
    <t>Avg. June</t>
  </si>
  <si>
    <t>Number of games played with the legend that has the most games played in June</t>
  </si>
  <si>
    <t>Legend with the most games played in June</t>
  </si>
  <si>
    <t>Average damage in June</t>
  </si>
  <si>
    <t>Average kills in June</t>
  </si>
  <si>
    <t>Average assists in June</t>
  </si>
  <si>
    <t>Average knocks in June</t>
  </si>
  <si>
    <t>Number of games overall in June</t>
  </si>
  <si>
    <t>Avg. July</t>
  </si>
  <si>
    <t>Number of games played with the legend that has the most games played in July</t>
  </si>
  <si>
    <t>Legend with the most games played in July</t>
  </si>
  <si>
    <t>Average damage in July</t>
  </si>
  <si>
    <t>Average kills in July</t>
  </si>
  <si>
    <t>Average assists in July</t>
  </si>
  <si>
    <t>Average knocks in July</t>
  </si>
  <si>
    <t>Number of games overall in July</t>
  </si>
  <si>
    <t>Avg. Aug.</t>
  </si>
  <si>
    <t>Number of games played with the legend that has the most games played in August</t>
  </si>
  <si>
    <t>Legend with the most games played in August</t>
  </si>
  <si>
    <t>Average damage in August</t>
  </si>
  <si>
    <t>Average kills in August</t>
  </si>
  <si>
    <t>Average assists in August</t>
  </si>
  <si>
    <t>Average knocks in August</t>
  </si>
  <si>
    <t>Number of games overall in August</t>
  </si>
  <si>
    <t>Avg. Sept.</t>
  </si>
  <si>
    <t>Number of games played with the legend that has the most games played in September</t>
  </si>
  <si>
    <t>Legend with the most games played in September</t>
  </si>
  <si>
    <t>Average damage in September</t>
  </si>
  <si>
    <t>Average kills in September</t>
  </si>
  <si>
    <t>Average assists in September</t>
  </si>
  <si>
    <t>Average knocks in September</t>
  </si>
  <si>
    <t>Number of games overall in September</t>
  </si>
  <si>
    <t>Avg. Oct.</t>
  </si>
  <si>
    <t>Number of games played with the legend that has the most games played in October</t>
  </si>
  <si>
    <t>Legend with the most games played in October</t>
  </si>
  <si>
    <t>Average damage in October</t>
  </si>
  <si>
    <t>Average kills in October</t>
  </si>
  <si>
    <t>Average assists in October</t>
  </si>
  <si>
    <t>Average knocks in October</t>
  </si>
  <si>
    <t>Number of games overall in October</t>
  </si>
  <si>
    <t>Avg. Nov.</t>
  </si>
  <si>
    <t>Number of games played with the legend that has the most games played in November</t>
  </si>
  <si>
    <t>Legend with the most games played in November</t>
  </si>
  <si>
    <t>Average damage in November</t>
  </si>
  <si>
    <t>Average kills in November</t>
  </si>
  <si>
    <t>Average assists in November</t>
  </si>
  <si>
    <t>Average knocks in November</t>
  </si>
  <si>
    <t>Number of games overall in November</t>
  </si>
  <si>
    <t>Avg. Dec.</t>
  </si>
  <si>
    <t>Avg. 2021</t>
  </si>
  <si>
    <t>Avg. Jan.</t>
  </si>
  <si>
    <t>BR</t>
  </si>
  <si>
    <t>Duos</t>
  </si>
  <si>
    <t>Caustic</t>
  </si>
  <si>
    <t>Trios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</si>
  <si>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</si>
  <si>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</t>
  </si>
  <si>
    <t>World's Edge (S3)</t>
  </si>
  <si>
    <t>King's Canyon (S0)</t>
  </si>
  <si>
    <t>noooo</t>
  </si>
  <si>
    <t>bakabox</t>
  </si>
  <si>
    <t>too päd</t>
  </si>
  <si>
    <t xml:space="preserve">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</si>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</sst>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\.m\."/>
    <numFmt numFmtId="166" formatCode="0.0\ %"/>
  </numFmts>
  <fonts count="11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93C47D"/>
      <name val="Calibri"/>
    </font>
    <font>
      <b/>
      <sz val="11"/>
      <color rgb="FFFFFFFF"/>
      <name val="Calibri"/>
    </font>
    <font>
      <b/>
      <sz val="11"/>
      <color rgb="FFFFD7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D700"/>
        <bgColor rgb="FFFFD700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2" fillId="4" borderId="4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9" xfId="0" applyFont="1" applyBorder="1" applyAlignment="1"/>
    <xf numFmtId="0" fontId="2" fillId="0" borderId="5" xfId="0" applyFont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5" fillId="0" borderId="3" xfId="0" applyFont="1" applyBorder="1"/>
    <xf numFmtId="1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0" fontId="2" fillId="5" borderId="4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10" fontId="2" fillId="0" borderId="3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2" fillId="5" borderId="4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0" fontId="0" fillId="0" borderId="14" xfId="0" applyFont="1" applyBorder="1" applyAlignment="1"/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5" fillId="0" borderId="20" xfId="0" applyFont="1" applyBorder="1"/>
    <xf numFmtId="0" fontId="2" fillId="3" borderId="2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19" xfId="0" applyFont="1" applyBorder="1" applyAlignment="1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0" fillId="0" borderId="22" xfId="0" applyFont="1" applyBorder="1" applyAlignment="1"/>
    <xf numFmtId="0" fontId="2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65" fontId="1" fillId="0" borderId="2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1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11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2" fontId="2" fillId="0" borderId="32" xfId="0" applyNumberFormat="1" applyFont="1" applyBorder="1" applyAlignment="1">
      <alignment horizontal="center"/>
    </xf>
    <xf numFmtId="10" fontId="2" fillId="0" borderId="13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left"/>
    </xf>
    <xf numFmtId="164" fontId="1" fillId="0" borderId="11" xfId="0" applyNumberFormat="1" applyFont="1" applyBorder="1" applyAlignment="1">
      <alignment horizontal="left"/>
    </xf>
    <xf numFmtId="164" fontId="1" fillId="0" borderId="32" xfId="0" applyNumberFormat="1" applyFont="1" applyBorder="1" applyAlignment="1">
      <alignment horizontal="left"/>
    </xf>
    <xf numFmtId="2" fontId="2" fillId="0" borderId="17" xfId="0" applyNumberFormat="1" applyFont="1" applyBorder="1" applyAlignment="1">
      <alignment horizontal="center"/>
    </xf>
    <xf numFmtId="10" fontId="7" fillId="7" borderId="16" xfId="0" applyNumberFormat="1" applyFont="1" applyFill="1" applyBorder="1" applyAlignment="1">
      <alignment horizontal="center"/>
    </xf>
    <xf numFmtId="164" fontId="1" fillId="0" borderId="17" xfId="0" applyNumberFormat="1" applyFont="1" applyBorder="1" applyAlignment="1">
      <alignment horizontal="left"/>
    </xf>
    <xf numFmtId="164" fontId="1" fillId="0" borderId="15" xfId="0" applyNumberFormat="1" applyFont="1" applyBorder="1" applyAlignment="1">
      <alignment horizontal="left"/>
    </xf>
    <xf numFmtId="164" fontId="1" fillId="0" borderId="18" xfId="0" applyNumberFormat="1" applyFont="1" applyBorder="1" applyAlignment="1">
      <alignment horizontal="left"/>
    </xf>
  </cellXfs>
  <cellStyles count="1">
    <cellStyle name="Normal" xfId="0" builtinId="0"/>
  </cellStyles>
  <dxfs count="48">
    <dxf>
      <fill>
        <patternFill>
          <bgColor rgb="FFDD7E61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DD7E6B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DD7E6B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DD7E6B"/>
      <color rgb="FFDD7E61"/>
      <color rgb="FFC65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fi-FI" b="0">
                <a:solidFill>
                  <a:srgbClr val="757575"/>
                </a:solidFill>
                <a:latin typeface="+mn-lt"/>
              </a:rPr>
              <a:t>GT Battle Royale Damage Over Time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'Battle Royale'!$H$17:$H$18</c:f>
              <c:strCache>
                <c:ptCount val="2"/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spPr>
              <a:ln w="19050">
                <a:solidFill>
                  <a:srgbClr val="85200C">
                    <a:alpha val="80000"/>
                  </a:srgbClr>
                </a:solidFill>
              </a:ln>
            </c:spPr>
            <c:trendlineType val="exp"/>
            <c:dispRSqr val="0"/>
            <c:dispEq val="0"/>
          </c:trendline>
          <c:val>
            <c:numRef>
              <c:f>'Battle Royale'!$H$19:$H$2004</c:f>
              <c:numCache>
                <c:formatCode>General</c:formatCode>
                <c:ptCount val="1986"/>
                <c:pt idx="0">
                  <c:v>224</c:v>
                </c:pt>
                <c:pt idx="1">
                  <c:v>33</c:v>
                </c:pt>
                <c:pt idx="2">
                  <c:v>199</c:v>
                </c:pt>
                <c:pt idx="3">
                  <c:v>75</c:v>
                </c:pt>
                <c:pt idx="4">
                  <c:v>0</c:v>
                </c:pt>
                <c:pt idx="5">
                  <c:v>361</c:v>
                </c:pt>
                <c:pt idx="6">
                  <c:v>571</c:v>
                </c:pt>
                <c:pt idx="7">
                  <c:v>238</c:v>
                </c:pt>
                <c:pt idx="8">
                  <c:v>736</c:v>
                </c:pt>
                <c:pt idx="9">
                  <c:v>226</c:v>
                </c:pt>
                <c:pt idx="10">
                  <c:v>321</c:v>
                </c:pt>
                <c:pt idx="11">
                  <c:v>334</c:v>
                </c:pt>
                <c:pt idx="12">
                  <c:v>38</c:v>
                </c:pt>
                <c:pt idx="13">
                  <c:v>243</c:v>
                </c:pt>
                <c:pt idx="14">
                  <c:v>56</c:v>
                </c:pt>
                <c:pt idx="15">
                  <c:v>72</c:v>
                </c:pt>
                <c:pt idx="26">
                  <c:v>217</c:v>
                </c:pt>
                <c:pt idx="27">
                  <c:v>269</c:v>
                </c:pt>
                <c:pt idx="28">
                  <c:v>506</c:v>
                </c:pt>
                <c:pt idx="29">
                  <c:v>154</c:v>
                </c:pt>
                <c:pt idx="30">
                  <c:v>63</c:v>
                </c:pt>
                <c:pt idx="31">
                  <c:v>0</c:v>
                </c:pt>
                <c:pt idx="32">
                  <c:v>286</c:v>
                </c:pt>
                <c:pt idx="33">
                  <c:v>204</c:v>
                </c:pt>
                <c:pt idx="34">
                  <c:v>286</c:v>
                </c:pt>
                <c:pt idx="35">
                  <c:v>181</c:v>
                </c:pt>
                <c:pt idx="36">
                  <c:v>389</c:v>
                </c:pt>
                <c:pt idx="37">
                  <c:v>238</c:v>
                </c:pt>
                <c:pt idx="38">
                  <c:v>303</c:v>
                </c:pt>
                <c:pt idx="39">
                  <c:v>46</c:v>
                </c:pt>
                <c:pt idx="40">
                  <c:v>475</c:v>
                </c:pt>
                <c:pt idx="44">
                  <c:v>291</c:v>
                </c:pt>
                <c:pt idx="45">
                  <c:v>597</c:v>
                </c:pt>
                <c:pt idx="46">
                  <c:v>216</c:v>
                </c:pt>
                <c:pt idx="47">
                  <c:v>70</c:v>
                </c:pt>
                <c:pt idx="48">
                  <c:v>475</c:v>
                </c:pt>
                <c:pt idx="49">
                  <c:v>95</c:v>
                </c:pt>
                <c:pt idx="50">
                  <c:v>110</c:v>
                </c:pt>
                <c:pt idx="51">
                  <c:v>52</c:v>
                </c:pt>
                <c:pt idx="52">
                  <c:v>927</c:v>
                </c:pt>
                <c:pt idx="53">
                  <c:v>95</c:v>
                </c:pt>
                <c:pt idx="54">
                  <c:v>176</c:v>
                </c:pt>
                <c:pt idx="55">
                  <c:v>180</c:v>
                </c:pt>
                <c:pt idx="56">
                  <c:v>485</c:v>
                </c:pt>
                <c:pt idx="57">
                  <c:v>306</c:v>
                </c:pt>
                <c:pt idx="58">
                  <c:v>109</c:v>
                </c:pt>
                <c:pt idx="59">
                  <c:v>604</c:v>
                </c:pt>
                <c:pt idx="66">
                  <c:v>306</c:v>
                </c:pt>
                <c:pt idx="67">
                  <c:v>69</c:v>
                </c:pt>
                <c:pt idx="68">
                  <c:v>177</c:v>
                </c:pt>
                <c:pt idx="86">
                  <c:v>180</c:v>
                </c:pt>
                <c:pt idx="87">
                  <c:v>489</c:v>
                </c:pt>
                <c:pt idx="88">
                  <c:v>68</c:v>
                </c:pt>
                <c:pt idx="106">
                  <c:v>862</c:v>
                </c:pt>
                <c:pt idx="107">
                  <c:v>270</c:v>
                </c:pt>
                <c:pt idx="108">
                  <c:v>78</c:v>
                </c:pt>
                <c:pt idx="109">
                  <c:v>827</c:v>
                </c:pt>
                <c:pt idx="110">
                  <c:v>373</c:v>
                </c:pt>
                <c:pt idx="114">
                  <c:v>75</c:v>
                </c:pt>
                <c:pt idx="115">
                  <c:v>501</c:v>
                </c:pt>
                <c:pt idx="116">
                  <c:v>0</c:v>
                </c:pt>
                <c:pt idx="117">
                  <c:v>245</c:v>
                </c:pt>
                <c:pt idx="118">
                  <c:v>441</c:v>
                </c:pt>
                <c:pt idx="119">
                  <c:v>270</c:v>
                </c:pt>
                <c:pt idx="120">
                  <c:v>522</c:v>
                </c:pt>
                <c:pt idx="121">
                  <c:v>106</c:v>
                </c:pt>
                <c:pt idx="122">
                  <c:v>35</c:v>
                </c:pt>
                <c:pt idx="123">
                  <c:v>470</c:v>
                </c:pt>
                <c:pt idx="124">
                  <c:v>289</c:v>
                </c:pt>
                <c:pt idx="125">
                  <c:v>157</c:v>
                </c:pt>
                <c:pt idx="126">
                  <c:v>141</c:v>
                </c:pt>
                <c:pt idx="127">
                  <c:v>408</c:v>
                </c:pt>
                <c:pt idx="128">
                  <c:v>430</c:v>
                </c:pt>
                <c:pt idx="129">
                  <c:v>96</c:v>
                </c:pt>
                <c:pt idx="130">
                  <c:v>158</c:v>
                </c:pt>
                <c:pt idx="131">
                  <c:v>841</c:v>
                </c:pt>
                <c:pt idx="132">
                  <c:v>14</c:v>
                </c:pt>
                <c:pt idx="133">
                  <c:v>438</c:v>
                </c:pt>
                <c:pt idx="137">
                  <c:v>983</c:v>
                </c:pt>
                <c:pt idx="139">
                  <c:v>651</c:v>
                </c:pt>
                <c:pt idx="140">
                  <c:v>234</c:v>
                </c:pt>
                <c:pt idx="141">
                  <c:v>758</c:v>
                </c:pt>
                <c:pt idx="142">
                  <c:v>475</c:v>
                </c:pt>
                <c:pt idx="144">
                  <c:v>135</c:v>
                </c:pt>
                <c:pt idx="145">
                  <c:v>154</c:v>
                </c:pt>
                <c:pt idx="147">
                  <c:v>413</c:v>
                </c:pt>
                <c:pt idx="148">
                  <c:v>467</c:v>
                </c:pt>
                <c:pt idx="149">
                  <c:v>456</c:v>
                </c:pt>
                <c:pt idx="150">
                  <c:v>626</c:v>
                </c:pt>
                <c:pt idx="151">
                  <c:v>346</c:v>
                </c:pt>
                <c:pt idx="152">
                  <c:v>650</c:v>
                </c:pt>
                <c:pt idx="153">
                  <c:v>237</c:v>
                </c:pt>
                <c:pt idx="154">
                  <c:v>123</c:v>
                </c:pt>
                <c:pt idx="155">
                  <c:v>644</c:v>
                </c:pt>
                <c:pt idx="156">
                  <c:v>165</c:v>
                </c:pt>
                <c:pt idx="157">
                  <c:v>245</c:v>
                </c:pt>
                <c:pt idx="165">
                  <c:v>292</c:v>
                </c:pt>
                <c:pt idx="166">
                  <c:v>803</c:v>
                </c:pt>
                <c:pt idx="167">
                  <c:v>77</c:v>
                </c:pt>
                <c:pt idx="168">
                  <c:v>422</c:v>
                </c:pt>
                <c:pt idx="169">
                  <c:v>30</c:v>
                </c:pt>
                <c:pt idx="170">
                  <c:v>458</c:v>
                </c:pt>
                <c:pt idx="171">
                  <c:v>29</c:v>
                </c:pt>
                <c:pt idx="172">
                  <c:v>51</c:v>
                </c:pt>
                <c:pt idx="173">
                  <c:v>971</c:v>
                </c:pt>
                <c:pt idx="174">
                  <c:v>93</c:v>
                </c:pt>
                <c:pt idx="175">
                  <c:v>116</c:v>
                </c:pt>
                <c:pt idx="176">
                  <c:v>0</c:v>
                </c:pt>
                <c:pt idx="177">
                  <c:v>168</c:v>
                </c:pt>
                <c:pt idx="178">
                  <c:v>991</c:v>
                </c:pt>
                <c:pt idx="179">
                  <c:v>1682</c:v>
                </c:pt>
                <c:pt idx="180">
                  <c:v>318</c:v>
                </c:pt>
                <c:pt idx="184">
                  <c:v>489</c:v>
                </c:pt>
                <c:pt idx="185">
                  <c:v>79</c:v>
                </c:pt>
                <c:pt idx="186">
                  <c:v>340</c:v>
                </c:pt>
                <c:pt idx="187">
                  <c:v>0</c:v>
                </c:pt>
                <c:pt idx="188">
                  <c:v>53</c:v>
                </c:pt>
                <c:pt idx="189">
                  <c:v>1572</c:v>
                </c:pt>
                <c:pt idx="191">
                  <c:v>419</c:v>
                </c:pt>
                <c:pt idx="192">
                  <c:v>220</c:v>
                </c:pt>
                <c:pt idx="194">
                  <c:v>559</c:v>
                </c:pt>
                <c:pt idx="195">
                  <c:v>0</c:v>
                </c:pt>
                <c:pt idx="196">
                  <c:v>150</c:v>
                </c:pt>
                <c:pt idx="197">
                  <c:v>127</c:v>
                </c:pt>
                <c:pt idx="198">
                  <c:v>542</c:v>
                </c:pt>
                <c:pt idx="199">
                  <c:v>144</c:v>
                </c:pt>
                <c:pt idx="200">
                  <c:v>109</c:v>
                </c:pt>
                <c:pt idx="201">
                  <c:v>327</c:v>
                </c:pt>
                <c:pt idx="202">
                  <c:v>245</c:v>
                </c:pt>
                <c:pt idx="203">
                  <c:v>204</c:v>
                </c:pt>
                <c:pt idx="214">
                  <c:v>429</c:v>
                </c:pt>
                <c:pt idx="215">
                  <c:v>472</c:v>
                </c:pt>
                <c:pt idx="216">
                  <c:v>222</c:v>
                </c:pt>
                <c:pt idx="217">
                  <c:v>471</c:v>
                </c:pt>
                <c:pt idx="225">
                  <c:v>314</c:v>
                </c:pt>
                <c:pt idx="226">
                  <c:v>136</c:v>
                </c:pt>
                <c:pt idx="227">
                  <c:v>276</c:v>
                </c:pt>
                <c:pt idx="228">
                  <c:v>274</c:v>
                </c:pt>
                <c:pt idx="229">
                  <c:v>366</c:v>
                </c:pt>
                <c:pt idx="230">
                  <c:v>70</c:v>
                </c:pt>
                <c:pt idx="231">
                  <c:v>86</c:v>
                </c:pt>
                <c:pt idx="232">
                  <c:v>509</c:v>
                </c:pt>
                <c:pt idx="233">
                  <c:v>157</c:v>
                </c:pt>
                <c:pt idx="234">
                  <c:v>104</c:v>
                </c:pt>
                <c:pt idx="235">
                  <c:v>156</c:v>
                </c:pt>
                <c:pt idx="237">
                  <c:v>558</c:v>
                </c:pt>
                <c:pt idx="238">
                  <c:v>181</c:v>
                </c:pt>
                <c:pt idx="239">
                  <c:v>162</c:v>
                </c:pt>
                <c:pt idx="240">
                  <c:v>454</c:v>
                </c:pt>
                <c:pt idx="241">
                  <c:v>432</c:v>
                </c:pt>
                <c:pt idx="242">
                  <c:v>90</c:v>
                </c:pt>
                <c:pt idx="243">
                  <c:v>55</c:v>
                </c:pt>
                <c:pt idx="244">
                  <c:v>0</c:v>
                </c:pt>
                <c:pt idx="257">
                  <c:v>271</c:v>
                </c:pt>
                <c:pt idx="258">
                  <c:v>494</c:v>
                </c:pt>
                <c:pt idx="259">
                  <c:v>381</c:v>
                </c:pt>
                <c:pt idx="260">
                  <c:v>987</c:v>
                </c:pt>
                <c:pt idx="261">
                  <c:v>22</c:v>
                </c:pt>
                <c:pt idx="262">
                  <c:v>188</c:v>
                </c:pt>
                <c:pt idx="263">
                  <c:v>120</c:v>
                </c:pt>
                <c:pt idx="264">
                  <c:v>133</c:v>
                </c:pt>
                <c:pt idx="265">
                  <c:v>363</c:v>
                </c:pt>
                <c:pt idx="266">
                  <c:v>82</c:v>
                </c:pt>
                <c:pt idx="267">
                  <c:v>179</c:v>
                </c:pt>
                <c:pt idx="268">
                  <c:v>117</c:v>
                </c:pt>
                <c:pt idx="269">
                  <c:v>1201</c:v>
                </c:pt>
                <c:pt idx="270">
                  <c:v>499</c:v>
                </c:pt>
                <c:pt idx="271">
                  <c:v>97</c:v>
                </c:pt>
                <c:pt idx="272">
                  <c:v>132</c:v>
                </c:pt>
                <c:pt idx="273">
                  <c:v>25</c:v>
                </c:pt>
                <c:pt idx="290">
                  <c:v>331</c:v>
                </c:pt>
                <c:pt idx="291">
                  <c:v>645</c:v>
                </c:pt>
                <c:pt idx="292">
                  <c:v>515</c:v>
                </c:pt>
                <c:pt idx="293">
                  <c:v>131</c:v>
                </c:pt>
                <c:pt idx="294">
                  <c:v>263</c:v>
                </c:pt>
                <c:pt idx="295">
                  <c:v>590</c:v>
                </c:pt>
                <c:pt idx="296">
                  <c:v>378</c:v>
                </c:pt>
                <c:pt idx="297">
                  <c:v>680</c:v>
                </c:pt>
                <c:pt idx="298">
                  <c:v>337</c:v>
                </c:pt>
                <c:pt idx="299">
                  <c:v>733</c:v>
                </c:pt>
                <c:pt idx="300">
                  <c:v>254</c:v>
                </c:pt>
                <c:pt idx="301">
                  <c:v>771</c:v>
                </c:pt>
                <c:pt idx="302">
                  <c:v>1510</c:v>
                </c:pt>
                <c:pt idx="303">
                  <c:v>573</c:v>
                </c:pt>
                <c:pt idx="304">
                  <c:v>476</c:v>
                </c:pt>
                <c:pt idx="305">
                  <c:v>342</c:v>
                </c:pt>
                <c:pt idx="314">
                  <c:v>454</c:v>
                </c:pt>
                <c:pt idx="315">
                  <c:v>90</c:v>
                </c:pt>
                <c:pt idx="316">
                  <c:v>553</c:v>
                </c:pt>
                <c:pt idx="317">
                  <c:v>52</c:v>
                </c:pt>
                <c:pt idx="318">
                  <c:v>175</c:v>
                </c:pt>
                <c:pt idx="319">
                  <c:v>332</c:v>
                </c:pt>
                <c:pt idx="320">
                  <c:v>471</c:v>
                </c:pt>
                <c:pt idx="321">
                  <c:v>423</c:v>
                </c:pt>
                <c:pt idx="322">
                  <c:v>463</c:v>
                </c:pt>
                <c:pt idx="323">
                  <c:v>1143</c:v>
                </c:pt>
                <c:pt idx="331">
                  <c:v>839</c:v>
                </c:pt>
                <c:pt idx="332">
                  <c:v>44</c:v>
                </c:pt>
                <c:pt idx="333">
                  <c:v>345</c:v>
                </c:pt>
                <c:pt idx="334">
                  <c:v>100</c:v>
                </c:pt>
                <c:pt idx="335">
                  <c:v>520</c:v>
                </c:pt>
                <c:pt idx="336">
                  <c:v>511</c:v>
                </c:pt>
                <c:pt idx="337">
                  <c:v>225</c:v>
                </c:pt>
                <c:pt idx="338">
                  <c:v>434</c:v>
                </c:pt>
                <c:pt idx="339">
                  <c:v>333</c:v>
                </c:pt>
                <c:pt idx="340">
                  <c:v>340</c:v>
                </c:pt>
                <c:pt idx="341">
                  <c:v>543</c:v>
                </c:pt>
                <c:pt idx="352">
                  <c:v>707</c:v>
                </c:pt>
                <c:pt idx="353">
                  <c:v>444</c:v>
                </c:pt>
                <c:pt idx="354">
                  <c:v>205</c:v>
                </c:pt>
                <c:pt idx="355">
                  <c:v>328</c:v>
                </c:pt>
                <c:pt idx="356">
                  <c:v>790</c:v>
                </c:pt>
                <c:pt idx="357">
                  <c:v>201</c:v>
                </c:pt>
                <c:pt idx="358">
                  <c:v>989</c:v>
                </c:pt>
                <c:pt idx="359">
                  <c:v>968</c:v>
                </c:pt>
                <c:pt idx="360">
                  <c:v>318</c:v>
                </c:pt>
                <c:pt idx="361">
                  <c:v>137</c:v>
                </c:pt>
                <c:pt idx="362">
                  <c:v>734</c:v>
                </c:pt>
                <c:pt idx="363">
                  <c:v>230</c:v>
                </c:pt>
                <c:pt idx="364">
                  <c:v>54</c:v>
                </c:pt>
                <c:pt idx="365">
                  <c:v>349</c:v>
                </c:pt>
                <c:pt idx="366">
                  <c:v>558</c:v>
                </c:pt>
                <c:pt idx="367">
                  <c:v>340</c:v>
                </c:pt>
                <c:pt idx="368">
                  <c:v>141</c:v>
                </c:pt>
                <c:pt idx="369">
                  <c:v>175</c:v>
                </c:pt>
                <c:pt idx="370">
                  <c:v>307</c:v>
                </c:pt>
                <c:pt idx="371">
                  <c:v>545</c:v>
                </c:pt>
                <c:pt idx="372">
                  <c:v>1168</c:v>
                </c:pt>
                <c:pt idx="373">
                  <c:v>295</c:v>
                </c:pt>
                <c:pt idx="374">
                  <c:v>344</c:v>
                </c:pt>
                <c:pt idx="375">
                  <c:v>178</c:v>
                </c:pt>
                <c:pt idx="376">
                  <c:v>109</c:v>
                </c:pt>
                <c:pt idx="377">
                  <c:v>109</c:v>
                </c:pt>
                <c:pt idx="378">
                  <c:v>339</c:v>
                </c:pt>
                <c:pt idx="379">
                  <c:v>1097</c:v>
                </c:pt>
                <c:pt idx="380">
                  <c:v>676</c:v>
                </c:pt>
                <c:pt idx="381">
                  <c:v>191</c:v>
                </c:pt>
                <c:pt idx="382">
                  <c:v>196</c:v>
                </c:pt>
                <c:pt idx="383">
                  <c:v>516</c:v>
                </c:pt>
                <c:pt idx="384">
                  <c:v>478</c:v>
                </c:pt>
                <c:pt idx="385">
                  <c:v>60</c:v>
                </c:pt>
                <c:pt idx="386">
                  <c:v>166</c:v>
                </c:pt>
                <c:pt idx="387">
                  <c:v>16</c:v>
                </c:pt>
                <c:pt idx="388">
                  <c:v>292</c:v>
                </c:pt>
                <c:pt idx="389">
                  <c:v>0</c:v>
                </c:pt>
                <c:pt idx="390">
                  <c:v>162</c:v>
                </c:pt>
                <c:pt idx="415">
                  <c:v>507</c:v>
                </c:pt>
                <c:pt idx="416">
                  <c:v>1060</c:v>
                </c:pt>
                <c:pt idx="417">
                  <c:v>26</c:v>
                </c:pt>
                <c:pt idx="418">
                  <c:v>189</c:v>
                </c:pt>
                <c:pt idx="423">
                  <c:v>251</c:v>
                </c:pt>
                <c:pt idx="424">
                  <c:v>334</c:v>
                </c:pt>
                <c:pt idx="425">
                  <c:v>636</c:v>
                </c:pt>
                <c:pt idx="426">
                  <c:v>521</c:v>
                </c:pt>
                <c:pt idx="427">
                  <c:v>222</c:v>
                </c:pt>
                <c:pt idx="428">
                  <c:v>1312</c:v>
                </c:pt>
                <c:pt idx="429">
                  <c:v>179</c:v>
                </c:pt>
                <c:pt idx="430">
                  <c:v>321</c:v>
                </c:pt>
                <c:pt idx="431">
                  <c:v>42</c:v>
                </c:pt>
                <c:pt idx="432">
                  <c:v>122</c:v>
                </c:pt>
                <c:pt idx="433">
                  <c:v>388</c:v>
                </c:pt>
                <c:pt idx="434">
                  <c:v>197</c:v>
                </c:pt>
                <c:pt idx="435">
                  <c:v>155</c:v>
                </c:pt>
                <c:pt idx="436">
                  <c:v>148</c:v>
                </c:pt>
                <c:pt idx="437">
                  <c:v>298</c:v>
                </c:pt>
                <c:pt idx="438">
                  <c:v>226</c:v>
                </c:pt>
                <c:pt idx="439">
                  <c:v>656</c:v>
                </c:pt>
                <c:pt idx="440">
                  <c:v>160</c:v>
                </c:pt>
                <c:pt idx="441">
                  <c:v>425</c:v>
                </c:pt>
                <c:pt idx="449">
                  <c:v>186</c:v>
                </c:pt>
                <c:pt idx="450">
                  <c:v>1300</c:v>
                </c:pt>
                <c:pt idx="451">
                  <c:v>60</c:v>
                </c:pt>
                <c:pt idx="452">
                  <c:v>487</c:v>
                </c:pt>
                <c:pt idx="453">
                  <c:v>168</c:v>
                </c:pt>
                <c:pt idx="454">
                  <c:v>502</c:v>
                </c:pt>
                <c:pt idx="457">
                  <c:v>177</c:v>
                </c:pt>
                <c:pt idx="458">
                  <c:v>400</c:v>
                </c:pt>
                <c:pt idx="459">
                  <c:v>137</c:v>
                </c:pt>
                <c:pt idx="460">
                  <c:v>259</c:v>
                </c:pt>
                <c:pt idx="461">
                  <c:v>928</c:v>
                </c:pt>
                <c:pt idx="462">
                  <c:v>259</c:v>
                </c:pt>
                <c:pt idx="463">
                  <c:v>183</c:v>
                </c:pt>
                <c:pt idx="464">
                  <c:v>618</c:v>
                </c:pt>
                <c:pt idx="465">
                  <c:v>255</c:v>
                </c:pt>
                <c:pt idx="466">
                  <c:v>564</c:v>
                </c:pt>
                <c:pt idx="467">
                  <c:v>272</c:v>
                </c:pt>
                <c:pt idx="468">
                  <c:v>387</c:v>
                </c:pt>
                <c:pt idx="469">
                  <c:v>218</c:v>
                </c:pt>
                <c:pt idx="483">
                  <c:v>0</c:v>
                </c:pt>
                <c:pt idx="486">
                  <c:v>100</c:v>
                </c:pt>
                <c:pt idx="487">
                  <c:v>293</c:v>
                </c:pt>
                <c:pt idx="489">
                  <c:v>684</c:v>
                </c:pt>
                <c:pt idx="490">
                  <c:v>1075</c:v>
                </c:pt>
                <c:pt idx="491">
                  <c:v>476</c:v>
                </c:pt>
                <c:pt idx="493">
                  <c:v>214</c:v>
                </c:pt>
                <c:pt idx="495">
                  <c:v>227</c:v>
                </c:pt>
                <c:pt idx="497">
                  <c:v>462</c:v>
                </c:pt>
                <c:pt idx="499">
                  <c:v>444</c:v>
                </c:pt>
                <c:pt idx="500">
                  <c:v>181</c:v>
                </c:pt>
                <c:pt idx="502">
                  <c:v>500</c:v>
                </c:pt>
                <c:pt idx="503">
                  <c:v>182</c:v>
                </c:pt>
                <c:pt idx="504">
                  <c:v>303</c:v>
                </c:pt>
                <c:pt idx="505">
                  <c:v>253</c:v>
                </c:pt>
                <c:pt idx="506">
                  <c:v>612</c:v>
                </c:pt>
                <c:pt idx="507">
                  <c:v>194</c:v>
                </c:pt>
                <c:pt idx="508">
                  <c:v>508</c:v>
                </c:pt>
                <c:pt idx="509">
                  <c:v>370</c:v>
                </c:pt>
                <c:pt idx="510">
                  <c:v>71</c:v>
                </c:pt>
                <c:pt idx="511">
                  <c:v>225</c:v>
                </c:pt>
                <c:pt idx="512">
                  <c:v>1045</c:v>
                </c:pt>
                <c:pt idx="513">
                  <c:v>332</c:v>
                </c:pt>
                <c:pt idx="523">
                  <c:v>0</c:v>
                </c:pt>
                <c:pt idx="524">
                  <c:v>691</c:v>
                </c:pt>
                <c:pt idx="525">
                  <c:v>451</c:v>
                </c:pt>
                <c:pt idx="526">
                  <c:v>68</c:v>
                </c:pt>
                <c:pt idx="527">
                  <c:v>14</c:v>
                </c:pt>
                <c:pt idx="528">
                  <c:v>0</c:v>
                </c:pt>
                <c:pt idx="529">
                  <c:v>163</c:v>
                </c:pt>
                <c:pt idx="530">
                  <c:v>727</c:v>
                </c:pt>
                <c:pt idx="531">
                  <c:v>517</c:v>
                </c:pt>
                <c:pt idx="532">
                  <c:v>584</c:v>
                </c:pt>
                <c:pt idx="533">
                  <c:v>107</c:v>
                </c:pt>
                <c:pt idx="542">
                  <c:v>669</c:v>
                </c:pt>
                <c:pt idx="543">
                  <c:v>340</c:v>
                </c:pt>
                <c:pt idx="549">
                  <c:v>240</c:v>
                </c:pt>
                <c:pt idx="550">
                  <c:v>117</c:v>
                </c:pt>
                <c:pt idx="551">
                  <c:v>273</c:v>
                </c:pt>
                <c:pt idx="552">
                  <c:v>158</c:v>
                </c:pt>
                <c:pt idx="553">
                  <c:v>510</c:v>
                </c:pt>
                <c:pt idx="554">
                  <c:v>178</c:v>
                </c:pt>
                <c:pt idx="555">
                  <c:v>150</c:v>
                </c:pt>
                <c:pt idx="556">
                  <c:v>211</c:v>
                </c:pt>
                <c:pt idx="557">
                  <c:v>365</c:v>
                </c:pt>
                <c:pt idx="590">
                  <c:v>312</c:v>
                </c:pt>
                <c:pt idx="591">
                  <c:v>122</c:v>
                </c:pt>
                <c:pt idx="593">
                  <c:v>18</c:v>
                </c:pt>
                <c:pt idx="594">
                  <c:v>411</c:v>
                </c:pt>
                <c:pt idx="595">
                  <c:v>223</c:v>
                </c:pt>
                <c:pt idx="598">
                  <c:v>599</c:v>
                </c:pt>
                <c:pt idx="600">
                  <c:v>309</c:v>
                </c:pt>
                <c:pt idx="601">
                  <c:v>131</c:v>
                </c:pt>
                <c:pt idx="602">
                  <c:v>239</c:v>
                </c:pt>
                <c:pt idx="605">
                  <c:v>857</c:v>
                </c:pt>
                <c:pt idx="607">
                  <c:v>204</c:v>
                </c:pt>
                <c:pt idx="610">
                  <c:v>78</c:v>
                </c:pt>
                <c:pt idx="613">
                  <c:v>1022</c:v>
                </c:pt>
                <c:pt idx="614">
                  <c:v>223</c:v>
                </c:pt>
                <c:pt idx="617">
                  <c:v>263</c:v>
                </c:pt>
                <c:pt idx="618">
                  <c:v>440</c:v>
                </c:pt>
                <c:pt idx="619">
                  <c:v>44</c:v>
                </c:pt>
                <c:pt idx="624">
                  <c:v>30</c:v>
                </c:pt>
                <c:pt idx="625">
                  <c:v>0</c:v>
                </c:pt>
                <c:pt idx="626">
                  <c:v>114</c:v>
                </c:pt>
                <c:pt idx="627">
                  <c:v>412</c:v>
                </c:pt>
                <c:pt idx="628">
                  <c:v>59</c:v>
                </c:pt>
                <c:pt idx="629">
                  <c:v>568</c:v>
                </c:pt>
                <c:pt idx="630">
                  <c:v>638</c:v>
                </c:pt>
                <c:pt idx="631">
                  <c:v>512</c:v>
                </c:pt>
                <c:pt idx="632">
                  <c:v>280</c:v>
                </c:pt>
                <c:pt idx="633">
                  <c:v>671</c:v>
                </c:pt>
                <c:pt idx="634">
                  <c:v>1111</c:v>
                </c:pt>
                <c:pt idx="635">
                  <c:v>902</c:v>
                </c:pt>
                <c:pt idx="636">
                  <c:v>960</c:v>
                </c:pt>
                <c:pt idx="638">
                  <c:v>111</c:v>
                </c:pt>
                <c:pt idx="641">
                  <c:v>574</c:v>
                </c:pt>
                <c:pt idx="642">
                  <c:v>1659</c:v>
                </c:pt>
                <c:pt idx="643">
                  <c:v>781</c:v>
                </c:pt>
                <c:pt idx="644">
                  <c:v>230</c:v>
                </c:pt>
                <c:pt idx="645">
                  <c:v>920</c:v>
                </c:pt>
                <c:pt idx="646">
                  <c:v>425</c:v>
                </c:pt>
                <c:pt idx="649">
                  <c:v>900</c:v>
                </c:pt>
                <c:pt idx="650">
                  <c:v>526</c:v>
                </c:pt>
                <c:pt idx="652">
                  <c:v>60</c:v>
                </c:pt>
                <c:pt idx="654">
                  <c:v>1534</c:v>
                </c:pt>
                <c:pt idx="655">
                  <c:v>726</c:v>
                </c:pt>
                <c:pt idx="656">
                  <c:v>188</c:v>
                </c:pt>
                <c:pt idx="657">
                  <c:v>47</c:v>
                </c:pt>
                <c:pt idx="658">
                  <c:v>353</c:v>
                </c:pt>
                <c:pt idx="659">
                  <c:v>372</c:v>
                </c:pt>
                <c:pt idx="660">
                  <c:v>522</c:v>
                </c:pt>
                <c:pt idx="661">
                  <c:v>440</c:v>
                </c:pt>
                <c:pt idx="662">
                  <c:v>883</c:v>
                </c:pt>
                <c:pt idx="663">
                  <c:v>436</c:v>
                </c:pt>
                <c:pt idx="664">
                  <c:v>990</c:v>
                </c:pt>
                <c:pt idx="665">
                  <c:v>683</c:v>
                </c:pt>
                <c:pt idx="666">
                  <c:v>1250</c:v>
                </c:pt>
                <c:pt idx="667">
                  <c:v>72</c:v>
                </c:pt>
                <c:pt idx="668">
                  <c:v>978</c:v>
                </c:pt>
                <c:pt idx="669">
                  <c:v>946</c:v>
                </c:pt>
                <c:pt idx="670">
                  <c:v>1754</c:v>
                </c:pt>
                <c:pt idx="671">
                  <c:v>110</c:v>
                </c:pt>
                <c:pt idx="672">
                  <c:v>723</c:v>
                </c:pt>
                <c:pt idx="673">
                  <c:v>36</c:v>
                </c:pt>
                <c:pt idx="674">
                  <c:v>1284</c:v>
                </c:pt>
                <c:pt idx="675">
                  <c:v>230</c:v>
                </c:pt>
                <c:pt idx="676">
                  <c:v>791</c:v>
                </c:pt>
                <c:pt idx="677">
                  <c:v>473</c:v>
                </c:pt>
                <c:pt idx="678">
                  <c:v>1664</c:v>
                </c:pt>
                <c:pt idx="679">
                  <c:v>222</c:v>
                </c:pt>
                <c:pt idx="680">
                  <c:v>1020</c:v>
                </c:pt>
                <c:pt idx="681">
                  <c:v>1630</c:v>
                </c:pt>
                <c:pt idx="686">
                  <c:v>90</c:v>
                </c:pt>
                <c:pt idx="687">
                  <c:v>136</c:v>
                </c:pt>
                <c:pt idx="689">
                  <c:v>84</c:v>
                </c:pt>
                <c:pt idx="690">
                  <c:v>796</c:v>
                </c:pt>
                <c:pt idx="691">
                  <c:v>155</c:v>
                </c:pt>
                <c:pt idx="692">
                  <c:v>332</c:v>
                </c:pt>
                <c:pt idx="693">
                  <c:v>47</c:v>
                </c:pt>
                <c:pt idx="694">
                  <c:v>770</c:v>
                </c:pt>
                <c:pt idx="695">
                  <c:v>314</c:v>
                </c:pt>
                <c:pt idx="696">
                  <c:v>308</c:v>
                </c:pt>
                <c:pt idx="697">
                  <c:v>161</c:v>
                </c:pt>
                <c:pt idx="698">
                  <c:v>1482</c:v>
                </c:pt>
                <c:pt idx="699">
                  <c:v>361</c:v>
                </c:pt>
                <c:pt idx="700">
                  <c:v>1304</c:v>
                </c:pt>
                <c:pt idx="701">
                  <c:v>71</c:v>
                </c:pt>
                <c:pt idx="711">
                  <c:v>165</c:v>
                </c:pt>
                <c:pt idx="712">
                  <c:v>101</c:v>
                </c:pt>
                <c:pt idx="713">
                  <c:v>89</c:v>
                </c:pt>
                <c:pt idx="714">
                  <c:v>1066</c:v>
                </c:pt>
                <c:pt idx="715">
                  <c:v>98</c:v>
                </c:pt>
                <c:pt idx="716">
                  <c:v>170</c:v>
                </c:pt>
                <c:pt idx="717">
                  <c:v>96</c:v>
                </c:pt>
                <c:pt idx="718">
                  <c:v>113</c:v>
                </c:pt>
                <c:pt idx="719">
                  <c:v>355</c:v>
                </c:pt>
                <c:pt idx="720">
                  <c:v>371</c:v>
                </c:pt>
                <c:pt idx="721">
                  <c:v>0</c:v>
                </c:pt>
                <c:pt idx="722">
                  <c:v>203</c:v>
                </c:pt>
                <c:pt idx="723">
                  <c:v>1084</c:v>
                </c:pt>
                <c:pt idx="724">
                  <c:v>477</c:v>
                </c:pt>
                <c:pt idx="725">
                  <c:v>360</c:v>
                </c:pt>
                <c:pt idx="726">
                  <c:v>357</c:v>
                </c:pt>
                <c:pt idx="727">
                  <c:v>960</c:v>
                </c:pt>
                <c:pt idx="728">
                  <c:v>824</c:v>
                </c:pt>
                <c:pt idx="729">
                  <c:v>1009</c:v>
                </c:pt>
                <c:pt idx="732">
                  <c:v>58</c:v>
                </c:pt>
                <c:pt idx="733">
                  <c:v>1017</c:v>
                </c:pt>
                <c:pt idx="734">
                  <c:v>142</c:v>
                </c:pt>
                <c:pt idx="735">
                  <c:v>367</c:v>
                </c:pt>
                <c:pt idx="736">
                  <c:v>88</c:v>
                </c:pt>
                <c:pt idx="737">
                  <c:v>670</c:v>
                </c:pt>
                <c:pt idx="738">
                  <c:v>75</c:v>
                </c:pt>
                <c:pt idx="739">
                  <c:v>168</c:v>
                </c:pt>
                <c:pt idx="748">
                  <c:v>401</c:v>
                </c:pt>
                <c:pt idx="749">
                  <c:v>262</c:v>
                </c:pt>
                <c:pt idx="750">
                  <c:v>113</c:v>
                </c:pt>
                <c:pt idx="751">
                  <c:v>458</c:v>
                </c:pt>
                <c:pt idx="752">
                  <c:v>1153</c:v>
                </c:pt>
                <c:pt idx="753">
                  <c:v>929</c:v>
                </c:pt>
                <c:pt idx="754">
                  <c:v>1090</c:v>
                </c:pt>
                <c:pt idx="755">
                  <c:v>224</c:v>
                </c:pt>
                <c:pt idx="756">
                  <c:v>186</c:v>
                </c:pt>
                <c:pt idx="757">
                  <c:v>1123</c:v>
                </c:pt>
                <c:pt idx="765">
                  <c:v>612</c:v>
                </c:pt>
                <c:pt idx="766">
                  <c:v>376</c:v>
                </c:pt>
                <c:pt idx="767">
                  <c:v>1529</c:v>
                </c:pt>
                <c:pt idx="768">
                  <c:v>456</c:v>
                </c:pt>
                <c:pt idx="769">
                  <c:v>128</c:v>
                </c:pt>
                <c:pt idx="770">
                  <c:v>1041</c:v>
                </c:pt>
                <c:pt idx="779">
                  <c:v>373</c:v>
                </c:pt>
                <c:pt idx="780">
                  <c:v>370</c:v>
                </c:pt>
                <c:pt idx="781">
                  <c:v>508</c:v>
                </c:pt>
                <c:pt idx="782">
                  <c:v>1270</c:v>
                </c:pt>
                <c:pt idx="783">
                  <c:v>367</c:v>
                </c:pt>
                <c:pt idx="784">
                  <c:v>167</c:v>
                </c:pt>
                <c:pt idx="785">
                  <c:v>714</c:v>
                </c:pt>
                <c:pt idx="786">
                  <c:v>690</c:v>
                </c:pt>
                <c:pt idx="787">
                  <c:v>969</c:v>
                </c:pt>
                <c:pt idx="788">
                  <c:v>44</c:v>
                </c:pt>
                <c:pt idx="789">
                  <c:v>0</c:v>
                </c:pt>
                <c:pt idx="790">
                  <c:v>247</c:v>
                </c:pt>
                <c:pt idx="791">
                  <c:v>238</c:v>
                </c:pt>
                <c:pt idx="792">
                  <c:v>1269</c:v>
                </c:pt>
                <c:pt idx="793">
                  <c:v>76</c:v>
                </c:pt>
                <c:pt idx="794">
                  <c:v>924</c:v>
                </c:pt>
                <c:pt idx="795">
                  <c:v>28</c:v>
                </c:pt>
                <c:pt idx="796">
                  <c:v>279</c:v>
                </c:pt>
                <c:pt idx="797">
                  <c:v>152</c:v>
                </c:pt>
                <c:pt idx="798">
                  <c:v>815</c:v>
                </c:pt>
                <c:pt idx="799">
                  <c:v>100</c:v>
                </c:pt>
                <c:pt idx="802">
                  <c:v>398</c:v>
                </c:pt>
                <c:pt idx="803">
                  <c:v>149</c:v>
                </c:pt>
                <c:pt idx="804">
                  <c:v>1797</c:v>
                </c:pt>
                <c:pt idx="805">
                  <c:v>159</c:v>
                </c:pt>
                <c:pt idx="806">
                  <c:v>130</c:v>
                </c:pt>
                <c:pt idx="807">
                  <c:v>374</c:v>
                </c:pt>
                <c:pt idx="808">
                  <c:v>612</c:v>
                </c:pt>
                <c:pt idx="809">
                  <c:v>62</c:v>
                </c:pt>
                <c:pt idx="810">
                  <c:v>841</c:v>
                </c:pt>
                <c:pt idx="811">
                  <c:v>450</c:v>
                </c:pt>
                <c:pt idx="812">
                  <c:v>0</c:v>
                </c:pt>
                <c:pt idx="813">
                  <c:v>853</c:v>
                </c:pt>
                <c:pt idx="814">
                  <c:v>0</c:v>
                </c:pt>
                <c:pt idx="815">
                  <c:v>859</c:v>
                </c:pt>
                <c:pt idx="816">
                  <c:v>884</c:v>
                </c:pt>
                <c:pt idx="817">
                  <c:v>0</c:v>
                </c:pt>
                <c:pt idx="818">
                  <c:v>728</c:v>
                </c:pt>
                <c:pt idx="819">
                  <c:v>368</c:v>
                </c:pt>
                <c:pt idx="820">
                  <c:v>452</c:v>
                </c:pt>
                <c:pt idx="834">
                  <c:v>151</c:v>
                </c:pt>
                <c:pt idx="835">
                  <c:v>770</c:v>
                </c:pt>
                <c:pt idx="836">
                  <c:v>478</c:v>
                </c:pt>
                <c:pt idx="837">
                  <c:v>64</c:v>
                </c:pt>
                <c:pt idx="838">
                  <c:v>1008</c:v>
                </c:pt>
                <c:pt idx="839">
                  <c:v>1162</c:v>
                </c:pt>
                <c:pt idx="840">
                  <c:v>552</c:v>
                </c:pt>
                <c:pt idx="841">
                  <c:v>867</c:v>
                </c:pt>
                <c:pt idx="848">
                  <c:v>180</c:v>
                </c:pt>
                <c:pt idx="849">
                  <c:v>500</c:v>
                </c:pt>
                <c:pt idx="850">
                  <c:v>404</c:v>
                </c:pt>
                <c:pt idx="851">
                  <c:v>94</c:v>
                </c:pt>
                <c:pt idx="852">
                  <c:v>192</c:v>
                </c:pt>
                <c:pt idx="853">
                  <c:v>881</c:v>
                </c:pt>
                <c:pt idx="862">
                  <c:v>200</c:v>
                </c:pt>
                <c:pt idx="863">
                  <c:v>883</c:v>
                </c:pt>
                <c:pt idx="864">
                  <c:v>617</c:v>
                </c:pt>
                <c:pt idx="865">
                  <c:v>118</c:v>
                </c:pt>
                <c:pt idx="866">
                  <c:v>619</c:v>
                </c:pt>
                <c:pt idx="874">
                  <c:v>952</c:v>
                </c:pt>
                <c:pt idx="875">
                  <c:v>660</c:v>
                </c:pt>
                <c:pt idx="876">
                  <c:v>765</c:v>
                </c:pt>
                <c:pt idx="877">
                  <c:v>168</c:v>
                </c:pt>
                <c:pt idx="878">
                  <c:v>643</c:v>
                </c:pt>
                <c:pt idx="879">
                  <c:v>381</c:v>
                </c:pt>
                <c:pt idx="880">
                  <c:v>288</c:v>
                </c:pt>
                <c:pt idx="881">
                  <c:v>282</c:v>
                </c:pt>
                <c:pt idx="882">
                  <c:v>52</c:v>
                </c:pt>
                <c:pt idx="883">
                  <c:v>322</c:v>
                </c:pt>
                <c:pt idx="884">
                  <c:v>0</c:v>
                </c:pt>
                <c:pt idx="885">
                  <c:v>640</c:v>
                </c:pt>
                <c:pt idx="889">
                  <c:v>215</c:v>
                </c:pt>
                <c:pt idx="890">
                  <c:v>333</c:v>
                </c:pt>
                <c:pt idx="891">
                  <c:v>622</c:v>
                </c:pt>
                <c:pt idx="892">
                  <c:v>366</c:v>
                </c:pt>
                <c:pt idx="893">
                  <c:v>467</c:v>
                </c:pt>
                <c:pt idx="894">
                  <c:v>157</c:v>
                </c:pt>
                <c:pt idx="895">
                  <c:v>687</c:v>
                </c:pt>
                <c:pt idx="896">
                  <c:v>367</c:v>
                </c:pt>
                <c:pt idx="897">
                  <c:v>129</c:v>
                </c:pt>
                <c:pt idx="898">
                  <c:v>177</c:v>
                </c:pt>
                <c:pt idx="931">
                  <c:v>920</c:v>
                </c:pt>
                <c:pt idx="932">
                  <c:v>366</c:v>
                </c:pt>
                <c:pt idx="933">
                  <c:v>783</c:v>
                </c:pt>
                <c:pt idx="934">
                  <c:v>412</c:v>
                </c:pt>
                <c:pt idx="935">
                  <c:v>307</c:v>
                </c:pt>
                <c:pt idx="936">
                  <c:v>773</c:v>
                </c:pt>
                <c:pt idx="937">
                  <c:v>364</c:v>
                </c:pt>
                <c:pt idx="938">
                  <c:v>666</c:v>
                </c:pt>
                <c:pt idx="939">
                  <c:v>174</c:v>
                </c:pt>
                <c:pt idx="940">
                  <c:v>777</c:v>
                </c:pt>
                <c:pt idx="941">
                  <c:v>186</c:v>
                </c:pt>
                <c:pt idx="942">
                  <c:v>226</c:v>
                </c:pt>
                <c:pt idx="943">
                  <c:v>312</c:v>
                </c:pt>
                <c:pt idx="944">
                  <c:v>113</c:v>
                </c:pt>
                <c:pt idx="945">
                  <c:v>144</c:v>
                </c:pt>
                <c:pt idx="946">
                  <c:v>440</c:v>
                </c:pt>
                <c:pt idx="947">
                  <c:v>236</c:v>
                </c:pt>
                <c:pt idx="948">
                  <c:v>666</c:v>
                </c:pt>
                <c:pt idx="949">
                  <c:v>103</c:v>
                </c:pt>
                <c:pt idx="950">
                  <c:v>597</c:v>
                </c:pt>
                <c:pt idx="951">
                  <c:v>1622</c:v>
                </c:pt>
                <c:pt idx="952">
                  <c:v>556</c:v>
                </c:pt>
                <c:pt idx="953">
                  <c:v>30</c:v>
                </c:pt>
                <c:pt idx="954">
                  <c:v>261</c:v>
                </c:pt>
                <c:pt idx="967">
                  <c:v>172</c:v>
                </c:pt>
                <c:pt idx="968">
                  <c:v>287</c:v>
                </c:pt>
                <c:pt idx="969">
                  <c:v>131</c:v>
                </c:pt>
                <c:pt idx="970">
                  <c:v>483</c:v>
                </c:pt>
                <c:pt idx="971">
                  <c:v>999</c:v>
                </c:pt>
                <c:pt idx="972">
                  <c:v>1356</c:v>
                </c:pt>
                <c:pt idx="973">
                  <c:v>553</c:v>
                </c:pt>
                <c:pt idx="974">
                  <c:v>1187</c:v>
                </c:pt>
                <c:pt idx="975">
                  <c:v>363</c:v>
                </c:pt>
                <c:pt idx="976">
                  <c:v>35</c:v>
                </c:pt>
                <c:pt idx="977">
                  <c:v>59</c:v>
                </c:pt>
                <c:pt idx="978">
                  <c:v>295</c:v>
                </c:pt>
                <c:pt idx="979">
                  <c:v>71</c:v>
                </c:pt>
                <c:pt idx="980">
                  <c:v>329</c:v>
                </c:pt>
                <c:pt idx="981">
                  <c:v>489</c:v>
                </c:pt>
                <c:pt idx="982">
                  <c:v>233</c:v>
                </c:pt>
                <c:pt idx="983">
                  <c:v>167</c:v>
                </c:pt>
                <c:pt idx="984">
                  <c:v>1167</c:v>
                </c:pt>
                <c:pt idx="985">
                  <c:v>106</c:v>
                </c:pt>
                <c:pt idx="986">
                  <c:v>257</c:v>
                </c:pt>
                <c:pt idx="988">
                  <c:v>1692</c:v>
                </c:pt>
                <c:pt idx="997">
                  <c:v>704</c:v>
                </c:pt>
                <c:pt idx="998">
                  <c:v>406</c:v>
                </c:pt>
                <c:pt idx="999">
                  <c:v>187</c:v>
                </c:pt>
                <c:pt idx="1000">
                  <c:v>359</c:v>
                </c:pt>
                <c:pt idx="1001">
                  <c:v>112</c:v>
                </c:pt>
                <c:pt idx="1002">
                  <c:v>436</c:v>
                </c:pt>
                <c:pt idx="1003">
                  <c:v>491</c:v>
                </c:pt>
                <c:pt idx="1052">
                  <c:v>370</c:v>
                </c:pt>
                <c:pt idx="1053">
                  <c:v>360</c:v>
                </c:pt>
                <c:pt idx="1054">
                  <c:v>917</c:v>
                </c:pt>
                <c:pt idx="1055">
                  <c:v>51</c:v>
                </c:pt>
                <c:pt idx="1056">
                  <c:v>219</c:v>
                </c:pt>
                <c:pt idx="1057">
                  <c:v>607</c:v>
                </c:pt>
                <c:pt idx="1058">
                  <c:v>583</c:v>
                </c:pt>
                <c:pt idx="1059">
                  <c:v>288</c:v>
                </c:pt>
                <c:pt idx="1060">
                  <c:v>225</c:v>
                </c:pt>
                <c:pt idx="1061">
                  <c:v>606</c:v>
                </c:pt>
                <c:pt idx="1062">
                  <c:v>305</c:v>
                </c:pt>
                <c:pt idx="1063">
                  <c:v>1078</c:v>
                </c:pt>
                <c:pt idx="1064">
                  <c:v>114</c:v>
                </c:pt>
                <c:pt idx="1065">
                  <c:v>701</c:v>
                </c:pt>
                <c:pt idx="1066">
                  <c:v>58</c:v>
                </c:pt>
                <c:pt idx="1067">
                  <c:v>62</c:v>
                </c:pt>
                <c:pt idx="1068">
                  <c:v>470</c:v>
                </c:pt>
                <c:pt idx="1080">
                  <c:v>125</c:v>
                </c:pt>
                <c:pt idx="1081">
                  <c:v>135</c:v>
                </c:pt>
                <c:pt idx="1082">
                  <c:v>143</c:v>
                </c:pt>
                <c:pt idx="1083">
                  <c:v>81</c:v>
                </c:pt>
                <c:pt idx="1084">
                  <c:v>382</c:v>
                </c:pt>
                <c:pt idx="1085">
                  <c:v>160</c:v>
                </c:pt>
                <c:pt idx="1086">
                  <c:v>309</c:v>
                </c:pt>
                <c:pt idx="1087">
                  <c:v>169</c:v>
                </c:pt>
                <c:pt idx="1089">
                  <c:v>327</c:v>
                </c:pt>
                <c:pt idx="1091">
                  <c:v>583</c:v>
                </c:pt>
                <c:pt idx="1093">
                  <c:v>311</c:v>
                </c:pt>
                <c:pt idx="1098">
                  <c:v>1080</c:v>
                </c:pt>
                <c:pt idx="1099">
                  <c:v>52</c:v>
                </c:pt>
                <c:pt idx="1100">
                  <c:v>1080</c:v>
                </c:pt>
                <c:pt idx="1101">
                  <c:v>1916</c:v>
                </c:pt>
                <c:pt idx="1102">
                  <c:v>72</c:v>
                </c:pt>
                <c:pt idx="1103">
                  <c:v>209</c:v>
                </c:pt>
                <c:pt idx="1120">
                  <c:v>0</c:v>
                </c:pt>
                <c:pt idx="1121">
                  <c:v>249</c:v>
                </c:pt>
                <c:pt idx="1122">
                  <c:v>499</c:v>
                </c:pt>
                <c:pt idx="1123">
                  <c:v>97</c:v>
                </c:pt>
                <c:pt idx="1124">
                  <c:v>719</c:v>
                </c:pt>
                <c:pt idx="1125">
                  <c:v>330</c:v>
                </c:pt>
                <c:pt idx="1126">
                  <c:v>824</c:v>
                </c:pt>
                <c:pt idx="1127">
                  <c:v>60</c:v>
                </c:pt>
                <c:pt idx="1128">
                  <c:v>539</c:v>
                </c:pt>
                <c:pt idx="1129">
                  <c:v>346</c:v>
                </c:pt>
                <c:pt idx="1130">
                  <c:v>1244</c:v>
                </c:pt>
                <c:pt idx="1131">
                  <c:v>60</c:v>
                </c:pt>
                <c:pt idx="1132">
                  <c:v>770</c:v>
                </c:pt>
                <c:pt idx="1133">
                  <c:v>413</c:v>
                </c:pt>
                <c:pt idx="1134">
                  <c:v>1450</c:v>
                </c:pt>
                <c:pt idx="1135">
                  <c:v>266</c:v>
                </c:pt>
                <c:pt idx="1136">
                  <c:v>1102</c:v>
                </c:pt>
                <c:pt idx="1137">
                  <c:v>219</c:v>
                </c:pt>
                <c:pt idx="1138">
                  <c:v>280</c:v>
                </c:pt>
                <c:pt idx="1139">
                  <c:v>644</c:v>
                </c:pt>
                <c:pt idx="1140">
                  <c:v>472</c:v>
                </c:pt>
                <c:pt idx="1170">
                  <c:v>540</c:v>
                </c:pt>
                <c:pt idx="1171">
                  <c:v>353</c:v>
                </c:pt>
                <c:pt idx="1172">
                  <c:v>22</c:v>
                </c:pt>
                <c:pt idx="1173">
                  <c:v>690</c:v>
                </c:pt>
                <c:pt idx="1174">
                  <c:v>1198</c:v>
                </c:pt>
                <c:pt idx="1175">
                  <c:v>0</c:v>
                </c:pt>
                <c:pt idx="1176">
                  <c:v>333</c:v>
                </c:pt>
                <c:pt idx="1177">
                  <c:v>632</c:v>
                </c:pt>
                <c:pt idx="1178">
                  <c:v>167</c:v>
                </c:pt>
                <c:pt idx="1179">
                  <c:v>558</c:v>
                </c:pt>
                <c:pt idx="1180">
                  <c:v>98</c:v>
                </c:pt>
                <c:pt idx="1181">
                  <c:v>358</c:v>
                </c:pt>
                <c:pt idx="1182">
                  <c:v>337</c:v>
                </c:pt>
                <c:pt idx="1183">
                  <c:v>251</c:v>
                </c:pt>
                <c:pt idx="1184">
                  <c:v>809</c:v>
                </c:pt>
                <c:pt idx="1185">
                  <c:v>334</c:v>
                </c:pt>
                <c:pt idx="1186">
                  <c:v>1031</c:v>
                </c:pt>
                <c:pt idx="1187">
                  <c:v>136</c:v>
                </c:pt>
                <c:pt idx="1188">
                  <c:v>947</c:v>
                </c:pt>
                <c:pt idx="1210">
                  <c:v>246</c:v>
                </c:pt>
                <c:pt idx="1211">
                  <c:v>406</c:v>
                </c:pt>
                <c:pt idx="1212">
                  <c:v>350</c:v>
                </c:pt>
                <c:pt idx="1213">
                  <c:v>139</c:v>
                </c:pt>
                <c:pt idx="1214">
                  <c:v>786</c:v>
                </c:pt>
                <c:pt idx="1215">
                  <c:v>994</c:v>
                </c:pt>
                <c:pt idx="1216">
                  <c:v>163</c:v>
                </c:pt>
                <c:pt idx="1217">
                  <c:v>1130</c:v>
                </c:pt>
                <c:pt idx="1218">
                  <c:v>126</c:v>
                </c:pt>
                <c:pt idx="1219">
                  <c:v>52</c:v>
                </c:pt>
                <c:pt idx="1220">
                  <c:v>781</c:v>
                </c:pt>
                <c:pt idx="1221">
                  <c:v>92</c:v>
                </c:pt>
                <c:pt idx="1222">
                  <c:v>344</c:v>
                </c:pt>
                <c:pt idx="1223">
                  <c:v>826</c:v>
                </c:pt>
                <c:pt idx="1224">
                  <c:v>202</c:v>
                </c:pt>
                <c:pt idx="1225">
                  <c:v>243</c:v>
                </c:pt>
                <c:pt idx="1226">
                  <c:v>121</c:v>
                </c:pt>
                <c:pt idx="1227">
                  <c:v>430</c:v>
                </c:pt>
                <c:pt idx="1228">
                  <c:v>955</c:v>
                </c:pt>
                <c:pt idx="1229">
                  <c:v>483</c:v>
                </c:pt>
                <c:pt idx="1230">
                  <c:v>631</c:v>
                </c:pt>
                <c:pt idx="1231">
                  <c:v>46</c:v>
                </c:pt>
                <c:pt idx="1232">
                  <c:v>680</c:v>
                </c:pt>
                <c:pt idx="1233">
                  <c:v>88</c:v>
                </c:pt>
                <c:pt idx="1234">
                  <c:v>249</c:v>
                </c:pt>
                <c:pt idx="1235">
                  <c:v>113</c:v>
                </c:pt>
                <c:pt idx="1236">
                  <c:v>1244</c:v>
                </c:pt>
                <c:pt idx="1237">
                  <c:v>41</c:v>
                </c:pt>
                <c:pt idx="1238">
                  <c:v>146</c:v>
                </c:pt>
                <c:pt idx="1239">
                  <c:v>79</c:v>
                </c:pt>
                <c:pt idx="1240">
                  <c:v>599</c:v>
                </c:pt>
                <c:pt idx="1252">
                  <c:v>365</c:v>
                </c:pt>
                <c:pt idx="1253">
                  <c:v>36</c:v>
                </c:pt>
                <c:pt idx="1254">
                  <c:v>680</c:v>
                </c:pt>
                <c:pt idx="1255">
                  <c:v>82</c:v>
                </c:pt>
                <c:pt idx="1256">
                  <c:v>66</c:v>
                </c:pt>
                <c:pt idx="1257">
                  <c:v>24</c:v>
                </c:pt>
                <c:pt idx="1258">
                  <c:v>62</c:v>
                </c:pt>
                <c:pt idx="1259">
                  <c:v>198</c:v>
                </c:pt>
                <c:pt idx="1260">
                  <c:v>704</c:v>
                </c:pt>
                <c:pt idx="1261">
                  <c:v>60</c:v>
                </c:pt>
                <c:pt idx="1262">
                  <c:v>111</c:v>
                </c:pt>
                <c:pt idx="1263">
                  <c:v>609</c:v>
                </c:pt>
                <c:pt idx="1264">
                  <c:v>480</c:v>
                </c:pt>
                <c:pt idx="1277">
                  <c:v>197</c:v>
                </c:pt>
                <c:pt idx="1278">
                  <c:v>521</c:v>
                </c:pt>
                <c:pt idx="1279">
                  <c:v>1203</c:v>
                </c:pt>
                <c:pt idx="1280">
                  <c:v>1732</c:v>
                </c:pt>
                <c:pt idx="1281">
                  <c:v>257</c:v>
                </c:pt>
                <c:pt idx="1282">
                  <c:v>922</c:v>
                </c:pt>
                <c:pt idx="1283">
                  <c:v>45</c:v>
                </c:pt>
                <c:pt idx="1284">
                  <c:v>66</c:v>
                </c:pt>
                <c:pt idx="1285">
                  <c:v>82</c:v>
                </c:pt>
                <c:pt idx="1286">
                  <c:v>42</c:v>
                </c:pt>
                <c:pt idx="1287">
                  <c:v>237</c:v>
                </c:pt>
                <c:pt idx="1288">
                  <c:v>140</c:v>
                </c:pt>
                <c:pt idx="1289">
                  <c:v>755</c:v>
                </c:pt>
                <c:pt idx="1290">
                  <c:v>1588</c:v>
                </c:pt>
                <c:pt idx="1291">
                  <c:v>165</c:v>
                </c:pt>
                <c:pt idx="1292">
                  <c:v>2314</c:v>
                </c:pt>
                <c:pt idx="1293">
                  <c:v>453</c:v>
                </c:pt>
                <c:pt idx="1294">
                  <c:v>36</c:v>
                </c:pt>
                <c:pt idx="1301">
                  <c:v>484</c:v>
                </c:pt>
                <c:pt idx="1302">
                  <c:v>990</c:v>
                </c:pt>
                <c:pt idx="1303">
                  <c:v>128</c:v>
                </c:pt>
                <c:pt idx="1304">
                  <c:v>215</c:v>
                </c:pt>
                <c:pt idx="1305">
                  <c:v>421</c:v>
                </c:pt>
                <c:pt idx="1306">
                  <c:v>799</c:v>
                </c:pt>
                <c:pt idx="1307">
                  <c:v>598</c:v>
                </c:pt>
                <c:pt idx="1308">
                  <c:v>322</c:v>
                </c:pt>
                <c:pt idx="1309">
                  <c:v>123</c:v>
                </c:pt>
                <c:pt idx="1310">
                  <c:v>286</c:v>
                </c:pt>
                <c:pt idx="1311">
                  <c:v>380</c:v>
                </c:pt>
                <c:pt idx="1312">
                  <c:v>1014</c:v>
                </c:pt>
                <c:pt idx="1313">
                  <c:v>339</c:v>
                </c:pt>
                <c:pt idx="1314">
                  <c:v>467</c:v>
                </c:pt>
                <c:pt idx="1315">
                  <c:v>383</c:v>
                </c:pt>
                <c:pt idx="1323">
                  <c:v>868</c:v>
                </c:pt>
                <c:pt idx="1324">
                  <c:v>1571</c:v>
                </c:pt>
                <c:pt idx="1325">
                  <c:v>264</c:v>
                </c:pt>
                <c:pt idx="1326">
                  <c:v>807</c:v>
                </c:pt>
                <c:pt idx="1327">
                  <c:v>910</c:v>
                </c:pt>
                <c:pt idx="1328">
                  <c:v>974</c:v>
                </c:pt>
                <c:pt idx="1329">
                  <c:v>14</c:v>
                </c:pt>
                <c:pt idx="1330">
                  <c:v>209</c:v>
                </c:pt>
                <c:pt idx="1348">
                  <c:v>502</c:v>
                </c:pt>
                <c:pt idx="1349">
                  <c:v>508</c:v>
                </c:pt>
                <c:pt idx="1350">
                  <c:v>241</c:v>
                </c:pt>
                <c:pt idx="1351">
                  <c:v>490</c:v>
                </c:pt>
                <c:pt idx="1352">
                  <c:v>140</c:v>
                </c:pt>
                <c:pt idx="1353">
                  <c:v>320</c:v>
                </c:pt>
                <c:pt idx="1354">
                  <c:v>308</c:v>
                </c:pt>
                <c:pt idx="1355">
                  <c:v>1623</c:v>
                </c:pt>
                <c:pt idx="1356">
                  <c:v>12</c:v>
                </c:pt>
                <c:pt idx="1357">
                  <c:v>135</c:v>
                </c:pt>
                <c:pt idx="1358">
                  <c:v>48</c:v>
                </c:pt>
                <c:pt idx="1359">
                  <c:v>86</c:v>
                </c:pt>
                <c:pt idx="1360">
                  <c:v>510</c:v>
                </c:pt>
                <c:pt idx="1361">
                  <c:v>1092</c:v>
                </c:pt>
                <c:pt idx="1362">
                  <c:v>248</c:v>
                </c:pt>
                <c:pt idx="1363">
                  <c:v>256</c:v>
                </c:pt>
                <c:pt idx="1364">
                  <c:v>127</c:v>
                </c:pt>
                <c:pt idx="1365">
                  <c:v>905</c:v>
                </c:pt>
                <c:pt idx="1366">
                  <c:v>962</c:v>
                </c:pt>
                <c:pt idx="1367">
                  <c:v>686</c:v>
                </c:pt>
                <c:pt idx="1383">
                  <c:v>754</c:v>
                </c:pt>
                <c:pt idx="1384">
                  <c:v>74</c:v>
                </c:pt>
                <c:pt idx="1385">
                  <c:v>1379</c:v>
                </c:pt>
                <c:pt idx="1386">
                  <c:v>211</c:v>
                </c:pt>
                <c:pt idx="1387">
                  <c:v>351</c:v>
                </c:pt>
                <c:pt idx="1388">
                  <c:v>573</c:v>
                </c:pt>
                <c:pt idx="1389">
                  <c:v>131</c:v>
                </c:pt>
                <c:pt idx="1390">
                  <c:v>170</c:v>
                </c:pt>
                <c:pt idx="1391">
                  <c:v>895</c:v>
                </c:pt>
                <c:pt idx="1392">
                  <c:v>797</c:v>
                </c:pt>
                <c:pt idx="1393">
                  <c:v>398</c:v>
                </c:pt>
                <c:pt idx="1394">
                  <c:v>231</c:v>
                </c:pt>
                <c:pt idx="1395">
                  <c:v>839</c:v>
                </c:pt>
                <c:pt idx="1396">
                  <c:v>173</c:v>
                </c:pt>
                <c:pt idx="1397">
                  <c:v>178</c:v>
                </c:pt>
                <c:pt idx="1398">
                  <c:v>144</c:v>
                </c:pt>
                <c:pt idx="1399">
                  <c:v>739</c:v>
                </c:pt>
                <c:pt idx="1400">
                  <c:v>174</c:v>
                </c:pt>
                <c:pt idx="1401">
                  <c:v>905</c:v>
                </c:pt>
                <c:pt idx="1402">
                  <c:v>344</c:v>
                </c:pt>
                <c:pt idx="1403">
                  <c:v>501</c:v>
                </c:pt>
                <c:pt idx="1404">
                  <c:v>664</c:v>
                </c:pt>
                <c:pt idx="1405">
                  <c:v>211</c:v>
                </c:pt>
                <c:pt idx="1406">
                  <c:v>272</c:v>
                </c:pt>
                <c:pt idx="1407">
                  <c:v>33</c:v>
                </c:pt>
                <c:pt idx="1408">
                  <c:v>87</c:v>
                </c:pt>
                <c:pt idx="1409">
                  <c:v>522</c:v>
                </c:pt>
                <c:pt idx="1410">
                  <c:v>0</c:v>
                </c:pt>
                <c:pt idx="1411">
                  <c:v>700</c:v>
                </c:pt>
                <c:pt idx="1412">
                  <c:v>642</c:v>
                </c:pt>
                <c:pt idx="1413">
                  <c:v>1153</c:v>
                </c:pt>
                <c:pt idx="1414">
                  <c:v>242</c:v>
                </c:pt>
                <c:pt idx="1420">
                  <c:v>115</c:v>
                </c:pt>
                <c:pt idx="1421">
                  <c:v>270</c:v>
                </c:pt>
                <c:pt idx="1422">
                  <c:v>200</c:v>
                </c:pt>
                <c:pt idx="1423">
                  <c:v>273</c:v>
                </c:pt>
                <c:pt idx="1424">
                  <c:v>588</c:v>
                </c:pt>
                <c:pt idx="1425">
                  <c:v>861</c:v>
                </c:pt>
                <c:pt idx="1426">
                  <c:v>878</c:v>
                </c:pt>
                <c:pt idx="1428">
                  <c:v>1002</c:v>
                </c:pt>
                <c:pt idx="1429">
                  <c:v>194</c:v>
                </c:pt>
                <c:pt idx="1430">
                  <c:v>276</c:v>
                </c:pt>
                <c:pt idx="1431">
                  <c:v>921</c:v>
                </c:pt>
                <c:pt idx="1432">
                  <c:v>414</c:v>
                </c:pt>
                <c:pt idx="1433">
                  <c:v>2157</c:v>
                </c:pt>
                <c:pt idx="1434">
                  <c:v>166</c:v>
                </c:pt>
                <c:pt idx="1435">
                  <c:v>219</c:v>
                </c:pt>
                <c:pt idx="1436">
                  <c:v>504</c:v>
                </c:pt>
                <c:pt idx="1437">
                  <c:v>796</c:v>
                </c:pt>
                <c:pt idx="1438">
                  <c:v>336</c:v>
                </c:pt>
                <c:pt idx="1439">
                  <c:v>987</c:v>
                </c:pt>
                <c:pt idx="1440">
                  <c:v>135</c:v>
                </c:pt>
                <c:pt idx="1441">
                  <c:v>899</c:v>
                </c:pt>
                <c:pt idx="1442">
                  <c:v>690</c:v>
                </c:pt>
                <c:pt idx="1443">
                  <c:v>160</c:v>
                </c:pt>
                <c:pt idx="1474">
                  <c:v>162</c:v>
                </c:pt>
                <c:pt idx="1475">
                  <c:v>497</c:v>
                </c:pt>
                <c:pt idx="1476">
                  <c:v>642</c:v>
                </c:pt>
                <c:pt idx="1477">
                  <c:v>559</c:v>
                </c:pt>
                <c:pt idx="1478">
                  <c:v>168</c:v>
                </c:pt>
                <c:pt idx="1479">
                  <c:v>1349</c:v>
                </c:pt>
                <c:pt idx="1480">
                  <c:v>133</c:v>
                </c:pt>
                <c:pt idx="1481">
                  <c:v>491</c:v>
                </c:pt>
                <c:pt idx="1482">
                  <c:v>328</c:v>
                </c:pt>
                <c:pt idx="1483">
                  <c:v>56</c:v>
                </c:pt>
                <c:pt idx="1484">
                  <c:v>26</c:v>
                </c:pt>
                <c:pt idx="1485">
                  <c:v>143</c:v>
                </c:pt>
                <c:pt idx="1486">
                  <c:v>1569</c:v>
                </c:pt>
                <c:pt idx="1487">
                  <c:v>1704</c:v>
                </c:pt>
                <c:pt idx="1488">
                  <c:v>1440</c:v>
                </c:pt>
                <c:pt idx="1489">
                  <c:v>247</c:v>
                </c:pt>
                <c:pt idx="1490">
                  <c:v>1002</c:v>
                </c:pt>
                <c:pt idx="1491">
                  <c:v>288</c:v>
                </c:pt>
                <c:pt idx="1492">
                  <c:v>883</c:v>
                </c:pt>
                <c:pt idx="1493">
                  <c:v>288</c:v>
                </c:pt>
                <c:pt idx="1494">
                  <c:v>338</c:v>
                </c:pt>
                <c:pt idx="1495">
                  <c:v>144</c:v>
                </c:pt>
                <c:pt idx="1496">
                  <c:v>185</c:v>
                </c:pt>
                <c:pt idx="1497">
                  <c:v>286</c:v>
                </c:pt>
                <c:pt idx="1498">
                  <c:v>330</c:v>
                </c:pt>
                <c:pt idx="1499">
                  <c:v>209</c:v>
                </c:pt>
                <c:pt idx="1511">
                  <c:v>311</c:v>
                </c:pt>
                <c:pt idx="1512">
                  <c:v>18</c:v>
                </c:pt>
                <c:pt idx="1513">
                  <c:v>246</c:v>
                </c:pt>
                <c:pt idx="1514">
                  <c:v>247</c:v>
                </c:pt>
                <c:pt idx="1515">
                  <c:v>469</c:v>
                </c:pt>
                <c:pt idx="1516">
                  <c:v>331</c:v>
                </c:pt>
                <c:pt idx="1517">
                  <c:v>711</c:v>
                </c:pt>
                <c:pt idx="1518">
                  <c:v>66</c:v>
                </c:pt>
                <c:pt idx="1519">
                  <c:v>382</c:v>
                </c:pt>
                <c:pt idx="1527">
                  <c:v>57</c:v>
                </c:pt>
                <c:pt idx="1531">
                  <c:v>399</c:v>
                </c:pt>
                <c:pt idx="1532">
                  <c:v>609</c:v>
                </c:pt>
                <c:pt idx="1540">
                  <c:v>486</c:v>
                </c:pt>
                <c:pt idx="1541">
                  <c:v>130</c:v>
                </c:pt>
                <c:pt idx="1542">
                  <c:v>1521</c:v>
                </c:pt>
                <c:pt idx="1543">
                  <c:v>2113</c:v>
                </c:pt>
                <c:pt idx="1544">
                  <c:v>868</c:v>
                </c:pt>
                <c:pt idx="1560">
                  <c:v>1895</c:v>
                </c:pt>
                <c:pt idx="1561">
                  <c:v>468</c:v>
                </c:pt>
                <c:pt idx="1562">
                  <c:v>414</c:v>
                </c:pt>
                <c:pt idx="1563">
                  <c:v>756</c:v>
                </c:pt>
                <c:pt idx="1564">
                  <c:v>116</c:v>
                </c:pt>
                <c:pt idx="1565">
                  <c:v>360</c:v>
                </c:pt>
                <c:pt idx="1566">
                  <c:v>353</c:v>
                </c:pt>
                <c:pt idx="1567">
                  <c:v>638</c:v>
                </c:pt>
                <c:pt idx="1574">
                  <c:v>213</c:v>
                </c:pt>
                <c:pt idx="1575">
                  <c:v>883</c:v>
                </c:pt>
                <c:pt idx="1576">
                  <c:v>110</c:v>
                </c:pt>
                <c:pt idx="1577">
                  <c:v>269</c:v>
                </c:pt>
                <c:pt idx="1578">
                  <c:v>236</c:v>
                </c:pt>
                <c:pt idx="1579">
                  <c:v>174</c:v>
                </c:pt>
                <c:pt idx="1580">
                  <c:v>217</c:v>
                </c:pt>
                <c:pt idx="1581">
                  <c:v>415</c:v>
                </c:pt>
                <c:pt idx="1582">
                  <c:v>418</c:v>
                </c:pt>
                <c:pt idx="1583">
                  <c:v>393</c:v>
                </c:pt>
                <c:pt idx="1584">
                  <c:v>105</c:v>
                </c:pt>
                <c:pt idx="1606">
                  <c:v>304</c:v>
                </c:pt>
                <c:pt idx="1607">
                  <c:v>221</c:v>
                </c:pt>
                <c:pt idx="1608">
                  <c:v>401</c:v>
                </c:pt>
                <c:pt idx="1609">
                  <c:v>1447</c:v>
                </c:pt>
                <c:pt idx="1610">
                  <c:v>60</c:v>
                </c:pt>
                <c:pt idx="1611">
                  <c:v>1362</c:v>
                </c:pt>
                <c:pt idx="1612">
                  <c:v>578</c:v>
                </c:pt>
                <c:pt idx="1613">
                  <c:v>529</c:v>
                </c:pt>
                <c:pt idx="1614">
                  <c:v>255</c:v>
                </c:pt>
                <c:pt idx="1615">
                  <c:v>1258</c:v>
                </c:pt>
                <c:pt idx="1616">
                  <c:v>1752</c:v>
                </c:pt>
                <c:pt idx="1617">
                  <c:v>214</c:v>
                </c:pt>
                <c:pt idx="1618">
                  <c:v>312</c:v>
                </c:pt>
                <c:pt idx="1619">
                  <c:v>223</c:v>
                </c:pt>
                <c:pt idx="1620">
                  <c:v>404</c:v>
                </c:pt>
                <c:pt idx="1621">
                  <c:v>745</c:v>
                </c:pt>
                <c:pt idx="1639">
                  <c:v>1488</c:v>
                </c:pt>
                <c:pt idx="1640">
                  <c:v>621</c:v>
                </c:pt>
                <c:pt idx="1641">
                  <c:v>1231</c:v>
                </c:pt>
                <c:pt idx="1642">
                  <c:v>1156</c:v>
                </c:pt>
                <c:pt idx="1643">
                  <c:v>331</c:v>
                </c:pt>
                <c:pt idx="1644">
                  <c:v>208</c:v>
                </c:pt>
                <c:pt idx="1645">
                  <c:v>496</c:v>
                </c:pt>
                <c:pt idx="1646">
                  <c:v>1908</c:v>
                </c:pt>
                <c:pt idx="1647">
                  <c:v>510</c:v>
                </c:pt>
                <c:pt idx="1648">
                  <c:v>1272</c:v>
                </c:pt>
                <c:pt idx="1649">
                  <c:v>38</c:v>
                </c:pt>
                <c:pt idx="1650">
                  <c:v>489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BE1-4645-85A3-9B2B07713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6123340"/>
        <c:axId val="1725983843"/>
      </c:barChart>
      <c:catAx>
        <c:axId val="1746123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1725983843"/>
        <c:crosses val="autoZero"/>
        <c:auto val="1"/>
        <c:lblAlgn val="ctr"/>
        <c:lblOffset val="100"/>
        <c:noMultiLvlLbl val="1"/>
      </c:catAx>
      <c:valAx>
        <c:axId val="1725983843"/>
        <c:scaling>
          <c:orientation val="minMax"/>
          <c:max val="22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1746123340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fi-FI" b="0">
                <a:solidFill>
                  <a:srgbClr val="757575"/>
                </a:solidFill>
                <a:latin typeface="+mn-lt"/>
              </a:rPr>
              <a:t>Tero Battle Royale Damage Over Time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spPr>
              <a:ln w="19050">
                <a:solidFill>
                  <a:srgbClr val="85200C">
                    <a:alpha val="80000"/>
                  </a:srgbClr>
                </a:solidFill>
              </a:ln>
            </c:spPr>
            <c:trendlineType val="exp"/>
            <c:dispRSqr val="0"/>
            <c:dispEq val="0"/>
          </c:trendline>
          <c:val>
            <c:numRef>
              <c:f>'Battle Royale'!$O$17:$O$2004</c:f>
              <c:numCache>
                <c:formatCode>0</c:formatCode>
                <c:ptCount val="1988"/>
                <c:pt idx="0">
                  <c:v>632</c:v>
                </c:pt>
                <c:pt idx="1">
                  <c:v>440</c:v>
                </c:pt>
                <c:pt idx="2">
                  <c:v>498</c:v>
                </c:pt>
                <c:pt idx="3">
                  <c:v>37</c:v>
                </c:pt>
                <c:pt idx="4">
                  <c:v>281</c:v>
                </c:pt>
                <c:pt idx="5">
                  <c:v>99</c:v>
                </c:pt>
                <c:pt idx="6">
                  <c:v>339</c:v>
                </c:pt>
                <c:pt idx="7">
                  <c:v>273</c:v>
                </c:pt>
                <c:pt idx="8">
                  <c:v>357</c:v>
                </c:pt>
                <c:pt idx="9">
                  <c:v>257</c:v>
                </c:pt>
                <c:pt idx="11">
                  <c:v>394</c:v>
                </c:pt>
                <c:pt idx="12">
                  <c:v>250</c:v>
                </c:pt>
                <c:pt idx="13">
                  <c:v>317</c:v>
                </c:pt>
                <c:pt idx="14">
                  <c:v>242</c:v>
                </c:pt>
                <c:pt idx="15">
                  <c:v>265</c:v>
                </c:pt>
                <c:pt idx="16">
                  <c:v>111</c:v>
                </c:pt>
                <c:pt idx="17">
                  <c:v>0</c:v>
                </c:pt>
                <c:pt idx="18">
                  <c:v>228</c:v>
                </c:pt>
                <c:pt idx="19">
                  <c:v>129</c:v>
                </c:pt>
                <c:pt idx="20">
                  <c:v>81</c:v>
                </c:pt>
                <c:pt idx="21">
                  <c:v>446</c:v>
                </c:pt>
                <c:pt idx="22">
                  <c:v>60</c:v>
                </c:pt>
                <c:pt idx="23">
                  <c:v>849</c:v>
                </c:pt>
                <c:pt idx="24">
                  <c:v>300</c:v>
                </c:pt>
                <c:pt idx="25">
                  <c:v>101</c:v>
                </c:pt>
                <c:pt idx="26">
                  <c:v>129</c:v>
                </c:pt>
                <c:pt idx="27">
                  <c:v>188</c:v>
                </c:pt>
                <c:pt idx="28">
                  <c:v>141</c:v>
                </c:pt>
                <c:pt idx="29">
                  <c:v>207</c:v>
                </c:pt>
                <c:pt idx="30">
                  <c:v>951</c:v>
                </c:pt>
                <c:pt idx="31">
                  <c:v>249</c:v>
                </c:pt>
                <c:pt idx="32">
                  <c:v>187</c:v>
                </c:pt>
                <c:pt idx="33">
                  <c:v>104</c:v>
                </c:pt>
                <c:pt idx="34">
                  <c:v>68</c:v>
                </c:pt>
                <c:pt idx="35">
                  <c:v>38</c:v>
                </c:pt>
                <c:pt idx="36">
                  <c:v>247</c:v>
                </c:pt>
                <c:pt idx="37">
                  <c:v>168</c:v>
                </c:pt>
                <c:pt idx="38">
                  <c:v>354</c:v>
                </c:pt>
                <c:pt idx="39">
                  <c:v>492</c:v>
                </c:pt>
                <c:pt idx="40">
                  <c:v>141</c:v>
                </c:pt>
                <c:pt idx="41">
                  <c:v>33</c:v>
                </c:pt>
                <c:pt idx="42">
                  <c:v>654</c:v>
                </c:pt>
                <c:pt idx="46">
                  <c:v>77</c:v>
                </c:pt>
                <c:pt idx="47">
                  <c:v>365</c:v>
                </c:pt>
                <c:pt idx="48">
                  <c:v>67</c:v>
                </c:pt>
                <c:pt idx="49">
                  <c:v>68</c:v>
                </c:pt>
                <c:pt idx="50">
                  <c:v>429</c:v>
                </c:pt>
                <c:pt idx="51">
                  <c:v>153</c:v>
                </c:pt>
                <c:pt idx="52">
                  <c:v>239</c:v>
                </c:pt>
                <c:pt idx="53">
                  <c:v>76</c:v>
                </c:pt>
                <c:pt idx="54">
                  <c:v>655</c:v>
                </c:pt>
                <c:pt idx="55">
                  <c:v>313</c:v>
                </c:pt>
                <c:pt idx="56">
                  <c:v>332</c:v>
                </c:pt>
                <c:pt idx="57">
                  <c:v>18</c:v>
                </c:pt>
                <c:pt idx="58">
                  <c:v>299</c:v>
                </c:pt>
                <c:pt idx="59">
                  <c:v>180</c:v>
                </c:pt>
                <c:pt idx="60">
                  <c:v>201</c:v>
                </c:pt>
                <c:pt idx="61">
                  <c:v>58</c:v>
                </c:pt>
                <c:pt idx="62">
                  <c:v>165</c:v>
                </c:pt>
                <c:pt idx="63">
                  <c:v>109</c:v>
                </c:pt>
                <c:pt idx="64">
                  <c:v>321</c:v>
                </c:pt>
                <c:pt idx="65">
                  <c:v>670</c:v>
                </c:pt>
                <c:pt idx="66">
                  <c:v>0</c:v>
                </c:pt>
                <c:pt idx="67">
                  <c:v>136</c:v>
                </c:pt>
                <c:pt idx="68">
                  <c:v>74</c:v>
                </c:pt>
                <c:pt idx="69">
                  <c:v>112</c:v>
                </c:pt>
                <c:pt idx="70">
                  <c:v>206</c:v>
                </c:pt>
                <c:pt idx="71">
                  <c:v>100</c:v>
                </c:pt>
                <c:pt idx="72">
                  <c:v>417</c:v>
                </c:pt>
                <c:pt idx="73">
                  <c:v>162</c:v>
                </c:pt>
                <c:pt idx="74">
                  <c:v>629</c:v>
                </c:pt>
                <c:pt idx="75">
                  <c:v>157</c:v>
                </c:pt>
                <c:pt idx="76">
                  <c:v>11</c:v>
                </c:pt>
                <c:pt idx="77">
                  <c:v>271</c:v>
                </c:pt>
                <c:pt idx="78">
                  <c:v>30</c:v>
                </c:pt>
                <c:pt idx="79">
                  <c:v>876</c:v>
                </c:pt>
                <c:pt idx="80">
                  <c:v>591</c:v>
                </c:pt>
                <c:pt idx="81">
                  <c:v>333</c:v>
                </c:pt>
                <c:pt idx="82">
                  <c:v>388</c:v>
                </c:pt>
                <c:pt idx="83">
                  <c:v>1222</c:v>
                </c:pt>
                <c:pt idx="84">
                  <c:v>172</c:v>
                </c:pt>
                <c:pt idx="85">
                  <c:v>829</c:v>
                </c:pt>
                <c:pt idx="86">
                  <c:v>1026</c:v>
                </c:pt>
                <c:pt idx="87">
                  <c:v>417</c:v>
                </c:pt>
                <c:pt idx="91">
                  <c:v>22</c:v>
                </c:pt>
                <c:pt idx="92">
                  <c:v>36</c:v>
                </c:pt>
                <c:pt idx="93">
                  <c:v>28</c:v>
                </c:pt>
                <c:pt idx="94">
                  <c:v>0</c:v>
                </c:pt>
                <c:pt idx="95">
                  <c:v>744</c:v>
                </c:pt>
                <c:pt idx="96">
                  <c:v>215</c:v>
                </c:pt>
                <c:pt idx="97">
                  <c:v>239</c:v>
                </c:pt>
                <c:pt idx="98">
                  <c:v>486</c:v>
                </c:pt>
                <c:pt idx="99">
                  <c:v>16</c:v>
                </c:pt>
                <c:pt idx="100">
                  <c:v>0</c:v>
                </c:pt>
                <c:pt idx="103">
                  <c:v>245</c:v>
                </c:pt>
                <c:pt idx="104">
                  <c:v>365</c:v>
                </c:pt>
                <c:pt idx="105">
                  <c:v>194</c:v>
                </c:pt>
                <c:pt idx="106">
                  <c:v>58</c:v>
                </c:pt>
                <c:pt idx="107">
                  <c:v>333</c:v>
                </c:pt>
                <c:pt idx="108">
                  <c:v>900</c:v>
                </c:pt>
                <c:pt idx="109">
                  <c:v>295</c:v>
                </c:pt>
                <c:pt idx="110">
                  <c:v>0</c:v>
                </c:pt>
                <c:pt idx="111">
                  <c:v>726</c:v>
                </c:pt>
                <c:pt idx="112">
                  <c:v>381</c:v>
                </c:pt>
                <c:pt idx="113">
                  <c:v>966</c:v>
                </c:pt>
                <c:pt idx="114">
                  <c:v>242</c:v>
                </c:pt>
                <c:pt idx="115">
                  <c:v>113</c:v>
                </c:pt>
                <c:pt idx="116">
                  <c:v>47</c:v>
                </c:pt>
                <c:pt idx="117">
                  <c:v>177</c:v>
                </c:pt>
                <c:pt idx="118">
                  <c:v>48</c:v>
                </c:pt>
                <c:pt idx="119">
                  <c:v>30</c:v>
                </c:pt>
                <c:pt idx="120">
                  <c:v>271</c:v>
                </c:pt>
                <c:pt idx="121">
                  <c:v>109</c:v>
                </c:pt>
                <c:pt idx="122">
                  <c:v>440</c:v>
                </c:pt>
                <c:pt idx="123">
                  <c:v>116</c:v>
                </c:pt>
                <c:pt idx="124">
                  <c:v>121</c:v>
                </c:pt>
                <c:pt idx="125">
                  <c:v>144</c:v>
                </c:pt>
                <c:pt idx="126">
                  <c:v>82</c:v>
                </c:pt>
                <c:pt idx="129">
                  <c:v>570</c:v>
                </c:pt>
                <c:pt idx="130">
                  <c:v>920</c:v>
                </c:pt>
                <c:pt idx="131">
                  <c:v>344</c:v>
                </c:pt>
                <c:pt idx="132">
                  <c:v>118</c:v>
                </c:pt>
                <c:pt idx="136">
                  <c:v>567</c:v>
                </c:pt>
                <c:pt idx="137">
                  <c:v>133</c:v>
                </c:pt>
                <c:pt idx="138">
                  <c:v>598</c:v>
                </c:pt>
                <c:pt idx="140">
                  <c:v>419</c:v>
                </c:pt>
                <c:pt idx="145">
                  <c:v>42</c:v>
                </c:pt>
                <c:pt idx="148">
                  <c:v>296</c:v>
                </c:pt>
                <c:pt idx="167">
                  <c:v>81</c:v>
                </c:pt>
                <c:pt idx="168">
                  <c:v>548</c:v>
                </c:pt>
                <c:pt idx="169">
                  <c:v>80</c:v>
                </c:pt>
                <c:pt idx="170">
                  <c:v>122</c:v>
                </c:pt>
                <c:pt idx="171">
                  <c:v>102</c:v>
                </c:pt>
                <c:pt idx="172">
                  <c:v>246</c:v>
                </c:pt>
                <c:pt idx="173">
                  <c:v>110</c:v>
                </c:pt>
                <c:pt idx="174">
                  <c:v>47</c:v>
                </c:pt>
                <c:pt idx="175">
                  <c:v>665</c:v>
                </c:pt>
                <c:pt idx="176">
                  <c:v>119</c:v>
                </c:pt>
                <c:pt idx="177">
                  <c:v>164</c:v>
                </c:pt>
                <c:pt idx="178">
                  <c:v>16</c:v>
                </c:pt>
                <c:pt idx="179">
                  <c:v>0</c:v>
                </c:pt>
                <c:pt idx="180">
                  <c:v>1143</c:v>
                </c:pt>
                <c:pt idx="181">
                  <c:v>892</c:v>
                </c:pt>
                <c:pt idx="182">
                  <c:v>351</c:v>
                </c:pt>
                <c:pt idx="183">
                  <c:v>705</c:v>
                </c:pt>
                <c:pt idx="184">
                  <c:v>204</c:v>
                </c:pt>
                <c:pt idx="185">
                  <c:v>173</c:v>
                </c:pt>
                <c:pt idx="186">
                  <c:v>326</c:v>
                </c:pt>
                <c:pt idx="187">
                  <c:v>89</c:v>
                </c:pt>
                <c:pt idx="188">
                  <c:v>353</c:v>
                </c:pt>
                <c:pt idx="189">
                  <c:v>0</c:v>
                </c:pt>
                <c:pt idx="190">
                  <c:v>304</c:v>
                </c:pt>
                <c:pt idx="191">
                  <c:v>2040</c:v>
                </c:pt>
                <c:pt idx="192">
                  <c:v>96</c:v>
                </c:pt>
                <c:pt idx="193">
                  <c:v>372</c:v>
                </c:pt>
                <c:pt idx="194">
                  <c:v>46</c:v>
                </c:pt>
                <c:pt idx="196">
                  <c:v>322</c:v>
                </c:pt>
                <c:pt idx="197">
                  <c:v>210</c:v>
                </c:pt>
                <c:pt idx="198">
                  <c:v>40</c:v>
                </c:pt>
                <c:pt idx="199">
                  <c:v>49</c:v>
                </c:pt>
                <c:pt idx="200">
                  <c:v>349</c:v>
                </c:pt>
                <c:pt idx="201">
                  <c:v>106</c:v>
                </c:pt>
                <c:pt idx="202">
                  <c:v>129</c:v>
                </c:pt>
                <c:pt idx="203">
                  <c:v>70</c:v>
                </c:pt>
                <c:pt idx="204">
                  <c:v>106</c:v>
                </c:pt>
                <c:pt idx="205">
                  <c:v>246</c:v>
                </c:pt>
                <c:pt idx="206">
                  <c:v>164</c:v>
                </c:pt>
                <c:pt idx="207">
                  <c:v>229</c:v>
                </c:pt>
                <c:pt idx="208">
                  <c:v>158</c:v>
                </c:pt>
                <c:pt idx="209">
                  <c:v>274</c:v>
                </c:pt>
                <c:pt idx="210">
                  <c:v>325</c:v>
                </c:pt>
                <c:pt idx="211">
                  <c:v>365</c:v>
                </c:pt>
                <c:pt idx="212">
                  <c:v>141</c:v>
                </c:pt>
                <c:pt idx="213">
                  <c:v>96</c:v>
                </c:pt>
                <c:pt idx="214">
                  <c:v>0</c:v>
                </c:pt>
                <c:pt idx="215">
                  <c:v>142</c:v>
                </c:pt>
                <c:pt idx="216">
                  <c:v>152</c:v>
                </c:pt>
                <c:pt idx="217">
                  <c:v>25</c:v>
                </c:pt>
                <c:pt idx="218">
                  <c:v>15</c:v>
                </c:pt>
                <c:pt idx="219">
                  <c:v>301</c:v>
                </c:pt>
                <c:pt idx="220">
                  <c:v>98</c:v>
                </c:pt>
                <c:pt idx="221">
                  <c:v>44</c:v>
                </c:pt>
                <c:pt idx="222">
                  <c:v>181</c:v>
                </c:pt>
                <c:pt idx="223">
                  <c:v>569</c:v>
                </c:pt>
                <c:pt idx="224">
                  <c:v>834</c:v>
                </c:pt>
                <c:pt idx="225">
                  <c:v>302</c:v>
                </c:pt>
                <c:pt idx="226">
                  <c:v>251</c:v>
                </c:pt>
                <c:pt idx="228">
                  <c:v>142</c:v>
                </c:pt>
                <c:pt idx="229">
                  <c:v>46</c:v>
                </c:pt>
                <c:pt idx="230">
                  <c:v>28</c:v>
                </c:pt>
                <c:pt idx="231">
                  <c:v>279</c:v>
                </c:pt>
                <c:pt idx="232">
                  <c:v>86</c:v>
                </c:pt>
                <c:pt idx="233">
                  <c:v>65</c:v>
                </c:pt>
                <c:pt idx="234">
                  <c:v>414</c:v>
                </c:pt>
                <c:pt idx="235">
                  <c:v>90</c:v>
                </c:pt>
                <c:pt idx="236">
                  <c:v>302</c:v>
                </c:pt>
                <c:pt idx="237">
                  <c:v>290</c:v>
                </c:pt>
                <c:pt idx="238">
                  <c:v>0</c:v>
                </c:pt>
                <c:pt idx="239">
                  <c:v>382</c:v>
                </c:pt>
                <c:pt idx="240">
                  <c:v>168</c:v>
                </c:pt>
                <c:pt idx="241">
                  <c:v>28</c:v>
                </c:pt>
                <c:pt idx="242">
                  <c:v>440</c:v>
                </c:pt>
                <c:pt idx="243">
                  <c:v>234</c:v>
                </c:pt>
                <c:pt idx="244">
                  <c:v>68</c:v>
                </c:pt>
                <c:pt idx="245">
                  <c:v>194</c:v>
                </c:pt>
                <c:pt idx="246">
                  <c:v>162</c:v>
                </c:pt>
                <c:pt idx="247">
                  <c:v>205</c:v>
                </c:pt>
                <c:pt idx="248">
                  <c:v>261</c:v>
                </c:pt>
                <c:pt idx="249">
                  <c:v>109</c:v>
                </c:pt>
                <c:pt idx="250">
                  <c:v>97</c:v>
                </c:pt>
                <c:pt idx="251">
                  <c:v>143</c:v>
                </c:pt>
                <c:pt idx="252">
                  <c:v>90</c:v>
                </c:pt>
                <c:pt idx="253">
                  <c:v>139</c:v>
                </c:pt>
                <c:pt idx="254">
                  <c:v>147</c:v>
                </c:pt>
                <c:pt idx="255">
                  <c:v>225</c:v>
                </c:pt>
                <c:pt idx="256">
                  <c:v>372</c:v>
                </c:pt>
                <c:pt idx="257">
                  <c:v>123</c:v>
                </c:pt>
                <c:pt idx="258">
                  <c:v>326</c:v>
                </c:pt>
                <c:pt idx="259">
                  <c:v>421</c:v>
                </c:pt>
                <c:pt idx="260">
                  <c:v>167</c:v>
                </c:pt>
                <c:pt idx="261">
                  <c:v>503</c:v>
                </c:pt>
                <c:pt idx="262">
                  <c:v>554</c:v>
                </c:pt>
                <c:pt idx="263">
                  <c:v>107</c:v>
                </c:pt>
                <c:pt idx="264">
                  <c:v>36</c:v>
                </c:pt>
                <c:pt idx="265">
                  <c:v>150</c:v>
                </c:pt>
                <c:pt idx="266">
                  <c:v>120</c:v>
                </c:pt>
                <c:pt idx="267">
                  <c:v>247</c:v>
                </c:pt>
                <c:pt idx="268">
                  <c:v>210</c:v>
                </c:pt>
                <c:pt idx="269">
                  <c:v>327</c:v>
                </c:pt>
                <c:pt idx="270">
                  <c:v>203</c:v>
                </c:pt>
                <c:pt idx="271">
                  <c:v>501</c:v>
                </c:pt>
                <c:pt idx="272">
                  <c:v>315</c:v>
                </c:pt>
                <c:pt idx="273">
                  <c:v>205</c:v>
                </c:pt>
                <c:pt idx="274">
                  <c:v>272</c:v>
                </c:pt>
                <c:pt idx="275">
                  <c:v>56</c:v>
                </c:pt>
                <c:pt idx="276">
                  <c:v>269</c:v>
                </c:pt>
                <c:pt idx="277">
                  <c:v>85</c:v>
                </c:pt>
                <c:pt idx="278">
                  <c:v>208</c:v>
                </c:pt>
                <c:pt idx="279">
                  <c:v>111</c:v>
                </c:pt>
                <c:pt idx="280">
                  <c:v>749</c:v>
                </c:pt>
                <c:pt idx="281">
                  <c:v>563</c:v>
                </c:pt>
                <c:pt idx="282">
                  <c:v>780</c:v>
                </c:pt>
                <c:pt idx="283">
                  <c:v>0</c:v>
                </c:pt>
                <c:pt idx="284">
                  <c:v>62</c:v>
                </c:pt>
                <c:pt idx="285">
                  <c:v>94</c:v>
                </c:pt>
                <c:pt idx="286">
                  <c:v>432</c:v>
                </c:pt>
                <c:pt idx="287">
                  <c:v>28</c:v>
                </c:pt>
                <c:pt idx="288">
                  <c:v>240</c:v>
                </c:pt>
                <c:pt idx="289">
                  <c:v>84</c:v>
                </c:pt>
                <c:pt idx="290">
                  <c:v>0</c:v>
                </c:pt>
                <c:pt idx="291">
                  <c:v>1030</c:v>
                </c:pt>
                <c:pt idx="292">
                  <c:v>492</c:v>
                </c:pt>
                <c:pt idx="293">
                  <c:v>802</c:v>
                </c:pt>
                <c:pt idx="294">
                  <c:v>272</c:v>
                </c:pt>
                <c:pt idx="295">
                  <c:v>81</c:v>
                </c:pt>
                <c:pt idx="296">
                  <c:v>0</c:v>
                </c:pt>
                <c:pt idx="297">
                  <c:v>758</c:v>
                </c:pt>
                <c:pt idx="298">
                  <c:v>498</c:v>
                </c:pt>
                <c:pt idx="299">
                  <c:v>113</c:v>
                </c:pt>
                <c:pt idx="300">
                  <c:v>121</c:v>
                </c:pt>
                <c:pt idx="301">
                  <c:v>921</c:v>
                </c:pt>
                <c:pt idx="302">
                  <c:v>0</c:v>
                </c:pt>
                <c:pt idx="303">
                  <c:v>529</c:v>
                </c:pt>
                <c:pt idx="304">
                  <c:v>962</c:v>
                </c:pt>
                <c:pt idx="305">
                  <c:v>1181</c:v>
                </c:pt>
                <c:pt idx="306">
                  <c:v>265</c:v>
                </c:pt>
                <c:pt idx="307">
                  <c:v>412</c:v>
                </c:pt>
                <c:pt idx="308">
                  <c:v>195</c:v>
                </c:pt>
                <c:pt idx="309">
                  <c:v>62</c:v>
                </c:pt>
                <c:pt idx="310">
                  <c:v>433</c:v>
                </c:pt>
                <c:pt idx="311">
                  <c:v>108</c:v>
                </c:pt>
                <c:pt idx="312">
                  <c:v>336</c:v>
                </c:pt>
                <c:pt idx="313">
                  <c:v>89</c:v>
                </c:pt>
                <c:pt idx="314">
                  <c:v>229</c:v>
                </c:pt>
                <c:pt idx="315">
                  <c:v>310</c:v>
                </c:pt>
                <c:pt idx="316">
                  <c:v>179</c:v>
                </c:pt>
                <c:pt idx="317">
                  <c:v>94</c:v>
                </c:pt>
                <c:pt idx="318">
                  <c:v>635</c:v>
                </c:pt>
                <c:pt idx="319">
                  <c:v>130</c:v>
                </c:pt>
                <c:pt idx="320">
                  <c:v>273</c:v>
                </c:pt>
                <c:pt idx="321">
                  <c:v>393</c:v>
                </c:pt>
                <c:pt idx="322">
                  <c:v>449</c:v>
                </c:pt>
                <c:pt idx="323">
                  <c:v>643</c:v>
                </c:pt>
                <c:pt idx="324">
                  <c:v>118</c:v>
                </c:pt>
                <c:pt idx="325">
                  <c:v>943</c:v>
                </c:pt>
                <c:pt idx="326">
                  <c:v>441</c:v>
                </c:pt>
                <c:pt idx="327">
                  <c:v>178</c:v>
                </c:pt>
                <c:pt idx="328">
                  <c:v>102</c:v>
                </c:pt>
                <c:pt idx="329">
                  <c:v>294</c:v>
                </c:pt>
                <c:pt idx="330">
                  <c:v>0</c:v>
                </c:pt>
                <c:pt idx="331">
                  <c:v>429</c:v>
                </c:pt>
                <c:pt idx="332">
                  <c:v>546</c:v>
                </c:pt>
                <c:pt idx="333">
                  <c:v>517</c:v>
                </c:pt>
                <c:pt idx="334">
                  <c:v>155</c:v>
                </c:pt>
                <c:pt idx="335">
                  <c:v>375</c:v>
                </c:pt>
                <c:pt idx="336">
                  <c:v>62</c:v>
                </c:pt>
                <c:pt idx="337">
                  <c:v>1114</c:v>
                </c:pt>
                <c:pt idx="338">
                  <c:v>86</c:v>
                </c:pt>
                <c:pt idx="339">
                  <c:v>13</c:v>
                </c:pt>
                <c:pt idx="340">
                  <c:v>315</c:v>
                </c:pt>
                <c:pt idx="341">
                  <c:v>930</c:v>
                </c:pt>
                <c:pt idx="342">
                  <c:v>320</c:v>
                </c:pt>
                <c:pt idx="343">
                  <c:v>353</c:v>
                </c:pt>
                <c:pt idx="344">
                  <c:v>60</c:v>
                </c:pt>
                <c:pt idx="345">
                  <c:v>936</c:v>
                </c:pt>
                <c:pt idx="346">
                  <c:v>184</c:v>
                </c:pt>
                <c:pt idx="347">
                  <c:v>348</c:v>
                </c:pt>
                <c:pt idx="348">
                  <c:v>45</c:v>
                </c:pt>
                <c:pt idx="349">
                  <c:v>108</c:v>
                </c:pt>
                <c:pt idx="350">
                  <c:v>740</c:v>
                </c:pt>
                <c:pt idx="351">
                  <c:v>228</c:v>
                </c:pt>
                <c:pt idx="352">
                  <c:v>64</c:v>
                </c:pt>
                <c:pt idx="353">
                  <c:v>827</c:v>
                </c:pt>
                <c:pt idx="354">
                  <c:v>523</c:v>
                </c:pt>
                <c:pt idx="355">
                  <c:v>358</c:v>
                </c:pt>
                <c:pt idx="356">
                  <c:v>54</c:v>
                </c:pt>
                <c:pt idx="357">
                  <c:v>185</c:v>
                </c:pt>
                <c:pt idx="358">
                  <c:v>406</c:v>
                </c:pt>
                <c:pt idx="359">
                  <c:v>215</c:v>
                </c:pt>
                <c:pt idx="360">
                  <c:v>353</c:v>
                </c:pt>
                <c:pt idx="361">
                  <c:v>193</c:v>
                </c:pt>
                <c:pt idx="362">
                  <c:v>336</c:v>
                </c:pt>
                <c:pt idx="363">
                  <c:v>178</c:v>
                </c:pt>
                <c:pt idx="364">
                  <c:v>174</c:v>
                </c:pt>
                <c:pt idx="365">
                  <c:v>376</c:v>
                </c:pt>
                <c:pt idx="366">
                  <c:v>150</c:v>
                </c:pt>
                <c:pt idx="367">
                  <c:v>438</c:v>
                </c:pt>
                <c:pt idx="368">
                  <c:v>201</c:v>
                </c:pt>
                <c:pt idx="369">
                  <c:v>162</c:v>
                </c:pt>
                <c:pt idx="370">
                  <c:v>240</c:v>
                </c:pt>
                <c:pt idx="371">
                  <c:v>488</c:v>
                </c:pt>
                <c:pt idx="372">
                  <c:v>112</c:v>
                </c:pt>
                <c:pt idx="373">
                  <c:v>84</c:v>
                </c:pt>
                <c:pt idx="374">
                  <c:v>716</c:v>
                </c:pt>
                <c:pt idx="375">
                  <c:v>0</c:v>
                </c:pt>
                <c:pt idx="376">
                  <c:v>217</c:v>
                </c:pt>
                <c:pt idx="377">
                  <c:v>217</c:v>
                </c:pt>
                <c:pt idx="378">
                  <c:v>33</c:v>
                </c:pt>
                <c:pt idx="379">
                  <c:v>128</c:v>
                </c:pt>
                <c:pt idx="380">
                  <c:v>917</c:v>
                </c:pt>
                <c:pt idx="381">
                  <c:v>509</c:v>
                </c:pt>
                <c:pt idx="382">
                  <c:v>324</c:v>
                </c:pt>
                <c:pt idx="383">
                  <c:v>0</c:v>
                </c:pt>
                <c:pt idx="384">
                  <c:v>226</c:v>
                </c:pt>
                <c:pt idx="385">
                  <c:v>249</c:v>
                </c:pt>
                <c:pt idx="386">
                  <c:v>458</c:v>
                </c:pt>
                <c:pt idx="387">
                  <c:v>111</c:v>
                </c:pt>
                <c:pt idx="388">
                  <c:v>58</c:v>
                </c:pt>
                <c:pt idx="389">
                  <c:v>61</c:v>
                </c:pt>
                <c:pt idx="390">
                  <c:v>29</c:v>
                </c:pt>
                <c:pt idx="391">
                  <c:v>46</c:v>
                </c:pt>
                <c:pt idx="392">
                  <c:v>109</c:v>
                </c:pt>
                <c:pt idx="393">
                  <c:v>315</c:v>
                </c:pt>
                <c:pt idx="394">
                  <c:v>209</c:v>
                </c:pt>
                <c:pt idx="395">
                  <c:v>143</c:v>
                </c:pt>
                <c:pt idx="396">
                  <c:v>57</c:v>
                </c:pt>
                <c:pt idx="397">
                  <c:v>305</c:v>
                </c:pt>
                <c:pt idx="398">
                  <c:v>70</c:v>
                </c:pt>
                <c:pt idx="399">
                  <c:v>61</c:v>
                </c:pt>
                <c:pt idx="400">
                  <c:v>162</c:v>
                </c:pt>
                <c:pt idx="401">
                  <c:v>0</c:v>
                </c:pt>
                <c:pt idx="402">
                  <c:v>236</c:v>
                </c:pt>
                <c:pt idx="403">
                  <c:v>92</c:v>
                </c:pt>
                <c:pt idx="404">
                  <c:v>116</c:v>
                </c:pt>
                <c:pt idx="405">
                  <c:v>325</c:v>
                </c:pt>
                <c:pt idx="406">
                  <c:v>93</c:v>
                </c:pt>
                <c:pt idx="407">
                  <c:v>1234</c:v>
                </c:pt>
                <c:pt idx="408">
                  <c:v>730</c:v>
                </c:pt>
                <c:pt idx="409">
                  <c:v>199</c:v>
                </c:pt>
                <c:pt idx="410">
                  <c:v>130</c:v>
                </c:pt>
                <c:pt idx="411">
                  <c:v>772</c:v>
                </c:pt>
                <c:pt idx="412">
                  <c:v>30</c:v>
                </c:pt>
                <c:pt idx="413">
                  <c:v>250</c:v>
                </c:pt>
                <c:pt idx="414">
                  <c:v>484</c:v>
                </c:pt>
                <c:pt idx="415">
                  <c:v>157</c:v>
                </c:pt>
                <c:pt idx="416">
                  <c:v>359</c:v>
                </c:pt>
                <c:pt idx="417">
                  <c:v>978</c:v>
                </c:pt>
                <c:pt idx="418">
                  <c:v>872</c:v>
                </c:pt>
                <c:pt idx="419">
                  <c:v>36</c:v>
                </c:pt>
                <c:pt idx="420">
                  <c:v>104</c:v>
                </c:pt>
                <c:pt idx="421">
                  <c:v>622</c:v>
                </c:pt>
                <c:pt idx="422">
                  <c:v>105</c:v>
                </c:pt>
                <c:pt idx="423">
                  <c:v>710</c:v>
                </c:pt>
                <c:pt idx="424">
                  <c:v>270</c:v>
                </c:pt>
                <c:pt idx="425">
                  <c:v>185</c:v>
                </c:pt>
                <c:pt idx="426">
                  <c:v>200</c:v>
                </c:pt>
                <c:pt idx="427">
                  <c:v>617</c:v>
                </c:pt>
                <c:pt idx="428">
                  <c:v>324</c:v>
                </c:pt>
                <c:pt idx="429">
                  <c:v>338</c:v>
                </c:pt>
                <c:pt idx="430">
                  <c:v>907</c:v>
                </c:pt>
                <c:pt idx="431">
                  <c:v>122</c:v>
                </c:pt>
                <c:pt idx="432">
                  <c:v>208</c:v>
                </c:pt>
                <c:pt idx="433">
                  <c:v>164</c:v>
                </c:pt>
                <c:pt idx="434">
                  <c:v>113</c:v>
                </c:pt>
                <c:pt idx="435">
                  <c:v>123</c:v>
                </c:pt>
                <c:pt idx="436">
                  <c:v>80</c:v>
                </c:pt>
                <c:pt idx="437">
                  <c:v>84</c:v>
                </c:pt>
                <c:pt idx="438">
                  <c:v>294</c:v>
                </c:pt>
                <c:pt idx="439">
                  <c:v>460</c:v>
                </c:pt>
                <c:pt idx="440">
                  <c:v>150</c:v>
                </c:pt>
                <c:pt idx="441">
                  <c:v>209</c:v>
                </c:pt>
                <c:pt idx="442">
                  <c:v>659</c:v>
                </c:pt>
                <c:pt idx="443">
                  <c:v>485</c:v>
                </c:pt>
                <c:pt idx="444">
                  <c:v>108</c:v>
                </c:pt>
                <c:pt idx="445">
                  <c:v>643</c:v>
                </c:pt>
                <c:pt idx="446">
                  <c:v>59</c:v>
                </c:pt>
                <c:pt idx="447">
                  <c:v>305</c:v>
                </c:pt>
                <c:pt idx="448">
                  <c:v>0</c:v>
                </c:pt>
                <c:pt idx="449">
                  <c:v>228</c:v>
                </c:pt>
                <c:pt idx="450">
                  <c:v>82</c:v>
                </c:pt>
                <c:pt idx="451">
                  <c:v>95</c:v>
                </c:pt>
                <c:pt idx="452">
                  <c:v>496</c:v>
                </c:pt>
                <c:pt idx="453">
                  <c:v>230</c:v>
                </c:pt>
                <c:pt idx="454">
                  <c:v>156</c:v>
                </c:pt>
                <c:pt idx="455">
                  <c:v>197</c:v>
                </c:pt>
                <c:pt idx="456">
                  <c:v>622</c:v>
                </c:pt>
                <c:pt idx="457">
                  <c:v>169</c:v>
                </c:pt>
                <c:pt idx="458">
                  <c:v>356</c:v>
                </c:pt>
                <c:pt idx="459">
                  <c:v>183</c:v>
                </c:pt>
                <c:pt idx="460">
                  <c:v>489</c:v>
                </c:pt>
                <c:pt idx="461">
                  <c:v>875</c:v>
                </c:pt>
                <c:pt idx="462">
                  <c:v>276</c:v>
                </c:pt>
                <c:pt idx="463">
                  <c:v>546</c:v>
                </c:pt>
                <c:pt idx="464">
                  <c:v>209</c:v>
                </c:pt>
                <c:pt idx="465">
                  <c:v>295</c:v>
                </c:pt>
                <c:pt idx="466">
                  <c:v>283</c:v>
                </c:pt>
                <c:pt idx="467">
                  <c:v>101</c:v>
                </c:pt>
                <c:pt idx="468">
                  <c:v>207</c:v>
                </c:pt>
                <c:pt idx="469">
                  <c:v>365</c:v>
                </c:pt>
                <c:pt idx="470">
                  <c:v>99</c:v>
                </c:pt>
                <c:pt idx="471">
                  <c:v>29</c:v>
                </c:pt>
                <c:pt idx="472">
                  <c:v>86</c:v>
                </c:pt>
                <c:pt idx="473">
                  <c:v>104</c:v>
                </c:pt>
                <c:pt idx="474">
                  <c:v>234</c:v>
                </c:pt>
                <c:pt idx="475">
                  <c:v>303</c:v>
                </c:pt>
                <c:pt idx="476">
                  <c:v>472</c:v>
                </c:pt>
                <c:pt idx="477">
                  <c:v>334</c:v>
                </c:pt>
                <c:pt idx="478">
                  <c:v>295</c:v>
                </c:pt>
                <c:pt idx="479">
                  <c:v>117</c:v>
                </c:pt>
                <c:pt idx="480">
                  <c:v>169</c:v>
                </c:pt>
                <c:pt idx="481">
                  <c:v>100</c:v>
                </c:pt>
                <c:pt idx="482">
                  <c:v>42</c:v>
                </c:pt>
                <c:pt idx="483">
                  <c:v>750</c:v>
                </c:pt>
                <c:pt idx="484">
                  <c:v>251</c:v>
                </c:pt>
                <c:pt idx="486">
                  <c:v>1004</c:v>
                </c:pt>
                <c:pt idx="487">
                  <c:v>488</c:v>
                </c:pt>
                <c:pt idx="490">
                  <c:v>71</c:v>
                </c:pt>
                <c:pt idx="494">
                  <c:v>589</c:v>
                </c:pt>
                <c:pt idx="496">
                  <c:v>251</c:v>
                </c:pt>
                <c:pt idx="498">
                  <c:v>744</c:v>
                </c:pt>
                <c:pt idx="500">
                  <c:v>111</c:v>
                </c:pt>
                <c:pt idx="503">
                  <c:v>209</c:v>
                </c:pt>
                <c:pt idx="504">
                  <c:v>75</c:v>
                </c:pt>
                <c:pt idx="505">
                  <c:v>11</c:v>
                </c:pt>
                <c:pt idx="506">
                  <c:v>120</c:v>
                </c:pt>
                <c:pt idx="507">
                  <c:v>354</c:v>
                </c:pt>
                <c:pt idx="508">
                  <c:v>285</c:v>
                </c:pt>
                <c:pt idx="509">
                  <c:v>89</c:v>
                </c:pt>
                <c:pt idx="510">
                  <c:v>955</c:v>
                </c:pt>
                <c:pt idx="511">
                  <c:v>693</c:v>
                </c:pt>
                <c:pt idx="512">
                  <c:v>148</c:v>
                </c:pt>
                <c:pt idx="513">
                  <c:v>108</c:v>
                </c:pt>
                <c:pt idx="514">
                  <c:v>521</c:v>
                </c:pt>
                <c:pt idx="515">
                  <c:v>109</c:v>
                </c:pt>
                <c:pt idx="516">
                  <c:v>407</c:v>
                </c:pt>
                <c:pt idx="517">
                  <c:v>465</c:v>
                </c:pt>
                <c:pt idx="518">
                  <c:v>490</c:v>
                </c:pt>
                <c:pt idx="519">
                  <c:v>792</c:v>
                </c:pt>
                <c:pt idx="521">
                  <c:v>60</c:v>
                </c:pt>
                <c:pt idx="522">
                  <c:v>112</c:v>
                </c:pt>
                <c:pt idx="523">
                  <c:v>451</c:v>
                </c:pt>
                <c:pt idx="524">
                  <c:v>69</c:v>
                </c:pt>
                <c:pt idx="536">
                  <c:v>539</c:v>
                </c:pt>
                <c:pt idx="537">
                  <c:v>205</c:v>
                </c:pt>
                <c:pt idx="538">
                  <c:v>461</c:v>
                </c:pt>
                <c:pt idx="539">
                  <c:v>380</c:v>
                </c:pt>
                <c:pt idx="540">
                  <c:v>0</c:v>
                </c:pt>
                <c:pt idx="541">
                  <c:v>93</c:v>
                </c:pt>
                <c:pt idx="542">
                  <c:v>186</c:v>
                </c:pt>
                <c:pt idx="543">
                  <c:v>133</c:v>
                </c:pt>
                <c:pt idx="544">
                  <c:v>987</c:v>
                </c:pt>
                <c:pt idx="545">
                  <c:v>183</c:v>
                </c:pt>
                <c:pt idx="546">
                  <c:v>732</c:v>
                </c:pt>
                <c:pt idx="547">
                  <c:v>106</c:v>
                </c:pt>
                <c:pt idx="548">
                  <c:v>90</c:v>
                </c:pt>
                <c:pt idx="549">
                  <c:v>94</c:v>
                </c:pt>
                <c:pt idx="550">
                  <c:v>445</c:v>
                </c:pt>
                <c:pt idx="551">
                  <c:v>342</c:v>
                </c:pt>
                <c:pt idx="552">
                  <c:v>0</c:v>
                </c:pt>
                <c:pt idx="553">
                  <c:v>151</c:v>
                </c:pt>
                <c:pt idx="554">
                  <c:v>150</c:v>
                </c:pt>
                <c:pt idx="555">
                  <c:v>279</c:v>
                </c:pt>
                <c:pt idx="556">
                  <c:v>0</c:v>
                </c:pt>
                <c:pt idx="557">
                  <c:v>177</c:v>
                </c:pt>
                <c:pt idx="558">
                  <c:v>106</c:v>
                </c:pt>
                <c:pt idx="559">
                  <c:v>108</c:v>
                </c:pt>
                <c:pt idx="561">
                  <c:v>2321</c:v>
                </c:pt>
                <c:pt idx="562">
                  <c:v>783</c:v>
                </c:pt>
                <c:pt idx="563">
                  <c:v>51</c:v>
                </c:pt>
                <c:pt idx="564">
                  <c:v>234</c:v>
                </c:pt>
                <c:pt idx="565">
                  <c:v>531</c:v>
                </c:pt>
                <c:pt idx="566">
                  <c:v>130</c:v>
                </c:pt>
                <c:pt idx="567">
                  <c:v>181</c:v>
                </c:pt>
                <c:pt idx="568">
                  <c:v>337</c:v>
                </c:pt>
                <c:pt idx="569">
                  <c:v>150</c:v>
                </c:pt>
                <c:pt idx="570">
                  <c:v>366</c:v>
                </c:pt>
                <c:pt idx="571">
                  <c:v>563</c:v>
                </c:pt>
                <c:pt idx="572">
                  <c:v>176</c:v>
                </c:pt>
                <c:pt idx="573">
                  <c:v>519</c:v>
                </c:pt>
                <c:pt idx="574">
                  <c:v>244</c:v>
                </c:pt>
                <c:pt idx="575">
                  <c:v>7</c:v>
                </c:pt>
                <c:pt idx="576">
                  <c:v>656</c:v>
                </c:pt>
                <c:pt idx="577">
                  <c:v>335</c:v>
                </c:pt>
                <c:pt idx="578">
                  <c:v>833</c:v>
                </c:pt>
                <c:pt idx="579">
                  <c:v>209</c:v>
                </c:pt>
                <c:pt idx="580">
                  <c:v>42</c:v>
                </c:pt>
                <c:pt idx="581">
                  <c:v>180</c:v>
                </c:pt>
                <c:pt idx="582">
                  <c:v>336</c:v>
                </c:pt>
                <c:pt idx="583">
                  <c:v>1162</c:v>
                </c:pt>
                <c:pt idx="586">
                  <c:v>160</c:v>
                </c:pt>
                <c:pt idx="587">
                  <c:v>99</c:v>
                </c:pt>
                <c:pt idx="588">
                  <c:v>124</c:v>
                </c:pt>
                <c:pt idx="589">
                  <c:v>132</c:v>
                </c:pt>
                <c:pt idx="590">
                  <c:v>335</c:v>
                </c:pt>
                <c:pt idx="591">
                  <c:v>279</c:v>
                </c:pt>
                <c:pt idx="592">
                  <c:v>389</c:v>
                </c:pt>
                <c:pt idx="594">
                  <c:v>158</c:v>
                </c:pt>
                <c:pt idx="598">
                  <c:v>341</c:v>
                </c:pt>
                <c:pt idx="599">
                  <c:v>440</c:v>
                </c:pt>
                <c:pt idx="601">
                  <c:v>112</c:v>
                </c:pt>
                <c:pt idx="603">
                  <c:v>451</c:v>
                </c:pt>
                <c:pt idx="604">
                  <c:v>245</c:v>
                </c:pt>
                <c:pt idx="605">
                  <c:v>126</c:v>
                </c:pt>
                <c:pt idx="606">
                  <c:v>447</c:v>
                </c:pt>
                <c:pt idx="608">
                  <c:v>320</c:v>
                </c:pt>
                <c:pt idx="610">
                  <c:v>387</c:v>
                </c:pt>
                <c:pt idx="611">
                  <c:v>654</c:v>
                </c:pt>
                <c:pt idx="613">
                  <c:v>318</c:v>
                </c:pt>
                <c:pt idx="614">
                  <c:v>298</c:v>
                </c:pt>
                <c:pt idx="617">
                  <c:v>185</c:v>
                </c:pt>
                <c:pt idx="618">
                  <c:v>1135</c:v>
                </c:pt>
                <c:pt idx="619">
                  <c:v>82</c:v>
                </c:pt>
                <c:pt idx="620">
                  <c:v>307</c:v>
                </c:pt>
                <c:pt idx="621">
                  <c:v>821</c:v>
                </c:pt>
                <c:pt idx="622">
                  <c:v>244</c:v>
                </c:pt>
                <c:pt idx="623">
                  <c:v>1027</c:v>
                </c:pt>
                <c:pt idx="624">
                  <c:v>167</c:v>
                </c:pt>
                <c:pt idx="625">
                  <c:v>317</c:v>
                </c:pt>
                <c:pt idx="626">
                  <c:v>155</c:v>
                </c:pt>
                <c:pt idx="627">
                  <c:v>92</c:v>
                </c:pt>
                <c:pt idx="628">
                  <c:v>191</c:v>
                </c:pt>
                <c:pt idx="629">
                  <c:v>327</c:v>
                </c:pt>
                <c:pt idx="630">
                  <c:v>40</c:v>
                </c:pt>
                <c:pt idx="632">
                  <c:v>371</c:v>
                </c:pt>
                <c:pt idx="633">
                  <c:v>201</c:v>
                </c:pt>
                <c:pt idx="634">
                  <c:v>605</c:v>
                </c:pt>
                <c:pt idx="635">
                  <c:v>438</c:v>
                </c:pt>
                <c:pt idx="636">
                  <c:v>448</c:v>
                </c:pt>
                <c:pt idx="637">
                  <c:v>631</c:v>
                </c:pt>
                <c:pt idx="638">
                  <c:v>564</c:v>
                </c:pt>
                <c:pt idx="640">
                  <c:v>75</c:v>
                </c:pt>
                <c:pt idx="641">
                  <c:v>219</c:v>
                </c:pt>
                <c:pt idx="642">
                  <c:v>681</c:v>
                </c:pt>
                <c:pt idx="643">
                  <c:v>339</c:v>
                </c:pt>
                <c:pt idx="644">
                  <c:v>1553</c:v>
                </c:pt>
                <c:pt idx="645">
                  <c:v>761</c:v>
                </c:pt>
                <c:pt idx="646">
                  <c:v>171</c:v>
                </c:pt>
                <c:pt idx="647">
                  <c:v>1179</c:v>
                </c:pt>
                <c:pt idx="648">
                  <c:v>128</c:v>
                </c:pt>
                <c:pt idx="651">
                  <c:v>645</c:v>
                </c:pt>
                <c:pt idx="652">
                  <c:v>100</c:v>
                </c:pt>
                <c:pt idx="654">
                  <c:v>131</c:v>
                </c:pt>
                <c:pt idx="656">
                  <c:v>1274</c:v>
                </c:pt>
                <c:pt idx="657">
                  <c:v>611</c:v>
                </c:pt>
                <c:pt idx="658">
                  <c:v>33</c:v>
                </c:pt>
                <c:pt idx="659">
                  <c:v>100</c:v>
                </c:pt>
                <c:pt idx="660">
                  <c:v>268</c:v>
                </c:pt>
                <c:pt idx="661">
                  <c:v>375</c:v>
                </c:pt>
                <c:pt idx="662">
                  <c:v>364</c:v>
                </c:pt>
                <c:pt idx="663">
                  <c:v>604</c:v>
                </c:pt>
                <c:pt idx="664">
                  <c:v>370</c:v>
                </c:pt>
                <c:pt idx="665">
                  <c:v>141</c:v>
                </c:pt>
                <c:pt idx="666">
                  <c:v>884</c:v>
                </c:pt>
                <c:pt idx="667">
                  <c:v>417</c:v>
                </c:pt>
                <c:pt idx="668">
                  <c:v>270</c:v>
                </c:pt>
                <c:pt idx="669">
                  <c:v>79</c:v>
                </c:pt>
                <c:pt idx="670">
                  <c:v>1338</c:v>
                </c:pt>
                <c:pt idx="671">
                  <c:v>959</c:v>
                </c:pt>
                <c:pt idx="672">
                  <c:v>820</c:v>
                </c:pt>
                <c:pt idx="673">
                  <c:v>267</c:v>
                </c:pt>
                <c:pt idx="674">
                  <c:v>669</c:v>
                </c:pt>
                <c:pt idx="675">
                  <c:v>0</c:v>
                </c:pt>
                <c:pt idx="676">
                  <c:v>1170</c:v>
                </c:pt>
                <c:pt idx="677">
                  <c:v>117</c:v>
                </c:pt>
                <c:pt idx="678">
                  <c:v>940</c:v>
                </c:pt>
                <c:pt idx="679">
                  <c:v>286</c:v>
                </c:pt>
                <c:pt idx="680">
                  <c:v>657</c:v>
                </c:pt>
                <c:pt idx="681">
                  <c:v>263</c:v>
                </c:pt>
                <c:pt idx="682">
                  <c:v>1029</c:v>
                </c:pt>
                <c:pt idx="683">
                  <c:v>1601</c:v>
                </c:pt>
                <c:pt idx="684">
                  <c:v>321</c:v>
                </c:pt>
                <c:pt idx="685">
                  <c:v>435</c:v>
                </c:pt>
                <c:pt idx="686">
                  <c:v>1358</c:v>
                </c:pt>
                <c:pt idx="688">
                  <c:v>198</c:v>
                </c:pt>
                <c:pt idx="689">
                  <c:v>109</c:v>
                </c:pt>
                <c:pt idx="691">
                  <c:v>77</c:v>
                </c:pt>
                <c:pt idx="692">
                  <c:v>541</c:v>
                </c:pt>
                <c:pt idx="693">
                  <c:v>268</c:v>
                </c:pt>
                <c:pt idx="700">
                  <c:v>425</c:v>
                </c:pt>
                <c:pt idx="701">
                  <c:v>307</c:v>
                </c:pt>
                <c:pt idx="702">
                  <c:v>881</c:v>
                </c:pt>
                <c:pt idx="703">
                  <c:v>314</c:v>
                </c:pt>
                <c:pt idx="708">
                  <c:v>0</c:v>
                </c:pt>
                <c:pt idx="713">
                  <c:v>0</c:v>
                </c:pt>
                <c:pt idx="714">
                  <c:v>124</c:v>
                </c:pt>
                <c:pt idx="715">
                  <c:v>87</c:v>
                </c:pt>
                <c:pt idx="716">
                  <c:v>577</c:v>
                </c:pt>
                <c:pt idx="717">
                  <c:v>16</c:v>
                </c:pt>
                <c:pt idx="718">
                  <c:v>316</c:v>
                </c:pt>
                <c:pt idx="719">
                  <c:v>56</c:v>
                </c:pt>
                <c:pt idx="720">
                  <c:v>45</c:v>
                </c:pt>
                <c:pt idx="721">
                  <c:v>436</c:v>
                </c:pt>
                <c:pt idx="722">
                  <c:v>112</c:v>
                </c:pt>
                <c:pt idx="723">
                  <c:v>166</c:v>
                </c:pt>
                <c:pt idx="724">
                  <c:v>216</c:v>
                </c:pt>
                <c:pt idx="725">
                  <c:v>426</c:v>
                </c:pt>
                <c:pt idx="732">
                  <c:v>168</c:v>
                </c:pt>
                <c:pt idx="733">
                  <c:v>519</c:v>
                </c:pt>
                <c:pt idx="734">
                  <c:v>60</c:v>
                </c:pt>
                <c:pt idx="735">
                  <c:v>740</c:v>
                </c:pt>
                <c:pt idx="736">
                  <c:v>50</c:v>
                </c:pt>
                <c:pt idx="737">
                  <c:v>304</c:v>
                </c:pt>
                <c:pt idx="738">
                  <c:v>105</c:v>
                </c:pt>
                <c:pt idx="739">
                  <c:v>268</c:v>
                </c:pt>
                <c:pt idx="740">
                  <c:v>214</c:v>
                </c:pt>
                <c:pt idx="741">
                  <c:v>95</c:v>
                </c:pt>
                <c:pt idx="742">
                  <c:v>211</c:v>
                </c:pt>
                <c:pt idx="743">
                  <c:v>571</c:v>
                </c:pt>
                <c:pt idx="744">
                  <c:v>1128</c:v>
                </c:pt>
                <c:pt idx="745">
                  <c:v>57</c:v>
                </c:pt>
                <c:pt idx="746">
                  <c:v>219</c:v>
                </c:pt>
                <c:pt idx="747">
                  <c:v>199</c:v>
                </c:pt>
                <c:pt idx="748">
                  <c:v>550</c:v>
                </c:pt>
                <c:pt idx="749">
                  <c:v>714</c:v>
                </c:pt>
                <c:pt idx="750">
                  <c:v>447</c:v>
                </c:pt>
                <c:pt idx="751">
                  <c:v>348</c:v>
                </c:pt>
                <c:pt idx="752">
                  <c:v>228</c:v>
                </c:pt>
                <c:pt idx="753">
                  <c:v>292</c:v>
                </c:pt>
                <c:pt idx="754">
                  <c:v>1184</c:v>
                </c:pt>
                <c:pt idx="755">
                  <c:v>955</c:v>
                </c:pt>
                <c:pt idx="756">
                  <c:v>769</c:v>
                </c:pt>
                <c:pt idx="757">
                  <c:v>55</c:v>
                </c:pt>
                <c:pt idx="758">
                  <c:v>136</c:v>
                </c:pt>
                <c:pt idx="759">
                  <c:v>659</c:v>
                </c:pt>
                <c:pt idx="760">
                  <c:v>114</c:v>
                </c:pt>
                <c:pt idx="761">
                  <c:v>95</c:v>
                </c:pt>
                <c:pt idx="762">
                  <c:v>158</c:v>
                </c:pt>
                <c:pt idx="763">
                  <c:v>1314</c:v>
                </c:pt>
                <c:pt idx="764">
                  <c:v>373</c:v>
                </c:pt>
                <c:pt idx="765">
                  <c:v>170</c:v>
                </c:pt>
                <c:pt idx="766">
                  <c:v>88</c:v>
                </c:pt>
                <c:pt idx="767">
                  <c:v>399</c:v>
                </c:pt>
                <c:pt idx="768">
                  <c:v>505</c:v>
                </c:pt>
                <c:pt idx="769">
                  <c:v>1093</c:v>
                </c:pt>
                <c:pt idx="770">
                  <c:v>810</c:v>
                </c:pt>
                <c:pt idx="771">
                  <c:v>134</c:v>
                </c:pt>
                <c:pt idx="772">
                  <c:v>1022</c:v>
                </c:pt>
                <c:pt idx="773">
                  <c:v>550</c:v>
                </c:pt>
                <c:pt idx="774">
                  <c:v>642</c:v>
                </c:pt>
                <c:pt idx="775">
                  <c:v>212</c:v>
                </c:pt>
                <c:pt idx="776">
                  <c:v>579</c:v>
                </c:pt>
                <c:pt idx="777">
                  <c:v>980</c:v>
                </c:pt>
                <c:pt idx="778">
                  <c:v>229</c:v>
                </c:pt>
                <c:pt idx="779">
                  <c:v>557</c:v>
                </c:pt>
                <c:pt idx="780">
                  <c:v>531</c:v>
                </c:pt>
                <c:pt idx="781">
                  <c:v>214</c:v>
                </c:pt>
                <c:pt idx="782">
                  <c:v>210</c:v>
                </c:pt>
                <c:pt idx="783">
                  <c:v>199</c:v>
                </c:pt>
                <c:pt idx="784">
                  <c:v>987</c:v>
                </c:pt>
                <c:pt idx="785">
                  <c:v>149</c:v>
                </c:pt>
                <c:pt idx="786">
                  <c:v>326</c:v>
                </c:pt>
                <c:pt idx="787">
                  <c:v>490</c:v>
                </c:pt>
                <c:pt idx="788">
                  <c:v>1023</c:v>
                </c:pt>
                <c:pt idx="789">
                  <c:v>778</c:v>
                </c:pt>
                <c:pt idx="790">
                  <c:v>28</c:v>
                </c:pt>
                <c:pt idx="791">
                  <c:v>36</c:v>
                </c:pt>
                <c:pt idx="792">
                  <c:v>89</c:v>
                </c:pt>
                <c:pt idx="793">
                  <c:v>225</c:v>
                </c:pt>
                <c:pt idx="794">
                  <c:v>674</c:v>
                </c:pt>
                <c:pt idx="795">
                  <c:v>364</c:v>
                </c:pt>
                <c:pt idx="796">
                  <c:v>447</c:v>
                </c:pt>
                <c:pt idx="797">
                  <c:v>82</c:v>
                </c:pt>
                <c:pt idx="798">
                  <c:v>195</c:v>
                </c:pt>
                <c:pt idx="799">
                  <c:v>312</c:v>
                </c:pt>
                <c:pt idx="800">
                  <c:v>979</c:v>
                </c:pt>
                <c:pt idx="801">
                  <c:v>200</c:v>
                </c:pt>
                <c:pt idx="802">
                  <c:v>284</c:v>
                </c:pt>
                <c:pt idx="803">
                  <c:v>1144</c:v>
                </c:pt>
                <c:pt idx="804">
                  <c:v>447</c:v>
                </c:pt>
                <c:pt idx="805">
                  <c:v>224</c:v>
                </c:pt>
                <c:pt idx="806">
                  <c:v>1256</c:v>
                </c:pt>
                <c:pt idx="807">
                  <c:v>195</c:v>
                </c:pt>
                <c:pt idx="808">
                  <c:v>82</c:v>
                </c:pt>
                <c:pt idx="809">
                  <c:v>190</c:v>
                </c:pt>
                <c:pt idx="810">
                  <c:v>261</c:v>
                </c:pt>
                <c:pt idx="817">
                  <c:v>616</c:v>
                </c:pt>
                <c:pt idx="818">
                  <c:v>1425</c:v>
                </c:pt>
                <c:pt idx="819">
                  <c:v>123</c:v>
                </c:pt>
                <c:pt idx="823">
                  <c:v>85</c:v>
                </c:pt>
                <c:pt idx="824">
                  <c:v>259</c:v>
                </c:pt>
                <c:pt idx="825">
                  <c:v>30</c:v>
                </c:pt>
                <c:pt idx="826">
                  <c:v>144</c:v>
                </c:pt>
                <c:pt idx="827">
                  <c:v>301</c:v>
                </c:pt>
                <c:pt idx="828">
                  <c:v>221</c:v>
                </c:pt>
                <c:pt idx="829">
                  <c:v>223</c:v>
                </c:pt>
                <c:pt idx="830">
                  <c:v>124</c:v>
                </c:pt>
                <c:pt idx="831">
                  <c:v>199</c:v>
                </c:pt>
                <c:pt idx="832">
                  <c:v>573</c:v>
                </c:pt>
                <c:pt idx="833">
                  <c:v>197</c:v>
                </c:pt>
                <c:pt idx="834">
                  <c:v>205</c:v>
                </c:pt>
                <c:pt idx="835">
                  <c:v>318</c:v>
                </c:pt>
                <c:pt idx="836">
                  <c:v>42</c:v>
                </c:pt>
                <c:pt idx="837">
                  <c:v>845</c:v>
                </c:pt>
                <c:pt idx="838">
                  <c:v>184</c:v>
                </c:pt>
                <c:pt idx="839">
                  <c:v>120</c:v>
                </c:pt>
                <c:pt idx="840">
                  <c:v>561</c:v>
                </c:pt>
                <c:pt idx="841">
                  <c:v>1198</c:v>
                </c:pt>
                <c:pt idx="842">
                  <c:v>479</c:v>
                </c:pt>
                <c:pt idx="843">
                  <c:v>458</c:v>
                </c:pt>
                <c:pt idx="844">
                  <c:v>377</c:v>
                </c:pt>
                <c:pt idx="845">
                  <c:v>158</c:v>
                </c:pt>
                <c:pt idx="846">
                  <c:v>56</c:v>
                </c:pt>
                <c:pt idx="847">
                  <c:v>28</c:v>
                </c:pt>
                <c:pt idx="848">
                  <c:v>1357</c:v>
                </c:pt>
                <c:pt idx="849">
                  <c:v>819</c:v>
                </c:pt>
                <c:pt idx="850">
                  <c:v>237</c:v>
                </c:pt>
                <c:pt idx="851">
                  <c:v>648</c:v>
                </c:pt>
                <c:pt idx="852">
                  <c:v>970</c:v>
                </c:pt>
                <c:pt idx="853">
                  <c:v>167</c:v>
                </c:pt>
                <c:pt idx="854">
                  <c:v>338</c:v>
                </c:pt>
                <c:pt idx="855">
                  <c:v>800</c:v>
                </c:pt>
                <c:pt idx="856">
                  <c:v>581</c:v>
                </c:pt>
                <c:pt idx="857">
                  <c:v>67</c:v>
                </c:pt>
                <c:pt idx="858">
                  <c:v>854</c:v>
                </c:pt>
                <c:pt idx="859">
                  <c:v>90</c:v>
                </c:pt>
                <c:pt idx="860">
                  <c:v>689</c:v>
                </c:pt>
                <c:pt idx="861">
                  <c:v>206</c:v>
                </c:pt>
                <c:pt idx="862">
                  <c:v>165</c:v>
                </c:pt>
                <c:pt idx="863">
                  <c:v>277</c:v>
                </c:pt>
                <c:pt idx="869">
                  <c:v>30</c:v>
                </c:pt>
                <c:pt idx="870">
                  <c:v>10</c:v>
                </c:pt>
                <c:pt idx="871">
                  <c:v>134</c:v>
                </c:pt>
                <c:pt idx="872">
                  <c:v>368</c:v>
                </c:pt>
                <c:pt idx="873">
                  <c:v>338</c:v>
                </c:pt>
                <c:pt idx="874">
                  <c:v>273</c:v>
                </c:pt>
                <c:pt idx="875">
                  <c:v>1675</c:v>
                </c:pt>
                <c:pt idx="879">
                  <c:v>161</c:v>
                </c:pt>
                <c:pt idx="880">
                  <c:v>549</c:v>
                </c:pt>
                <c:pt idx="881">
                  <c:v>0</c:v>
                </c:pt>
                <c:pt idx="882">
                  <c:v>155</c:v>
                </c:pt>
                <c:pt idx="883">
                  <c:v>56</c:v>
                </c:pt>
                <c:pt idx="884">
                  <c:v>89</c:v>
                </c:pt>
                <c:pt idx="885">
                  <c:v>388</c:v>
                </c:pt>
                <c:pt idx="886">
                  <c:v>181</c:v>
                </c:pt>
                <c:pt idx="887">
                  <c:v>410</c:v>
                </c:pt>
                <c:pt idx="888">
                  <c:v>264</c:v>
                </c:pt>
                <c:pt idx="889">
                  <c:v>502</c:v>
                </c:pt>
                <c:pt idx="890">
                  <c:v>260</c:v>
                </c:pt>
                <c:pt idx="899">
                  <c:v>162</c:v>
                </c:pt>
                <c:pt idx="900">
                  <c:v>16</c:v>
                </c:pt>
                <c:pt idx="901">
                  <c:v>143</c:v>
                </c:pt>
                <c:pt idx="902">
                  <c:v>84</c:v>
                </c:pt>
                <c:pt idx="903">
                  <c:v>89</c:v>
                </c:pt>
                <c:pt idx="904">
                  <c:v>219</c:v>
                </c:pt>
                <c:pt idx="905">
                  <c:v>333</c:v>
                </c:pt>
                <c:pt idx="906">
                  <c:v>44</c:v>
                </c:pt>
                <c:pt idx="907">
                  <c:v>59</c:v>
                </c:pt>
                <c:pt idx="908">
                  <c:v>0</c:v>
                </c:pt>
                <c:pt idx="909">
                  <c:v>596</c:v>
                </c:pt>
                <c:pt idx="910">
                  <c:v>196</c:v>
                </c:pt>
                <c:pt idx="911">
                  <c:v>100</c:v>
                </c:pt>
                <c:pt idx="912">
                  <c:v>321</c:v>
                </c:pt>
                <c:pt idx="913">
                  <c:v>198</c:v>
                </c:pt>
                <c:pt idx="914">
                  <c:v>465</c:v>
                </c:pt>
                <c:pt idx="915">
                  <c:v>473</c:v>
                </c:pt>
                <c:pt idx="916">
                  <c:v>72</c:v>
                </c:pt>
                <c:pt idx="917">
                  <c:v>251</c:v>
                </c:pt>
                <c:pt idx="918">
                  <c:v>15</c:v>
                </c:pt>
                <c:pt idx="919">
                  <c:v>405</c:v>
                </c:pt>
                <c:pt idx="920">
                  <c:v>122</c:v>
                </c:pt>
                <c:pt idx="921">
                  <c:v>132</c:v>
                </c:pt>
                <c:pt idx="922">
                  <c:v>389</c:v>
                </c:pt>
                <c:pt idx="923">
                  <c:v>500</c:v>
                </c:pt>
                <c:pt idx="924">
                  <c:v>350</c:v>
                </c:pt>
                <c:pt idx="925">
                  <c:v>1012</c:v>
                </c:pt>
                <c:pt idx="926">
                  <c:v>655</c:v>
                </c:pt>
                <c:pt idx="927">
                  <c:v>233</c:v>
                </c:pt>
                <c:pt idx="928">
                  <c:v>335</c:v>
                </c:pt>
                <c:pt idx="929">
                  <c:v>144</c:v>
                </c:pt>
                <c:pt idx="930">
                  <c:v>898</c:v>
                </c:pt>
                <c:pt idx="931">
                  <c:v>911</c:v>
                </c:pt>
                <c:pt idx="932">
                  <c:v>431</c:v>
                </c:pt>
                <c:pt idx="936">
                  <c:v>227</c:v>
                </c:pt>
                <c:pt idx="937">
                  <c:v>193</c:v>
                </c:pt>
                <c:pt idx="938">
                  <c:v>606</c:v>
                </c:pt>
                <c:pt idx="939">
                  <c:v>554</c:v>
                </c:pt>
                <c:pt idx="947">
                  <c:v>49</c:v>
                </c:pt>
                <c:pt idx="948">
                  <c:v>60</c:v>
                </c:pt>
                <c:pt idx="949">
                  <c:v>197</c:v>
                </c:pt>
                <c:pt idx="950">
                  <c:v>608</c:v>
                </c:pt>
                <c:pt idx="951">
                  <c:v>132</c:v>
                </c:pt>
                <c:pt idx="952">
                  <c:v>511</c:v>
                </c:pt>
                <c:pt idx="953">
                  <c:v>771</c:v>
                </c:pt>
                <c:pt idx="954">
                  <c:v>375</c:v>
                </c:pt>
                <c:pt idx="955">
                  <c:v>242</c:v>
                </c:pt>
                <c:pt idx="956">
                  <c:v>330</c:v>
                </c:pt>
                <c:pt idx="957">
                  <c:v>95</c:v>
                </c:pt>
                <c:pt idx="958">
                  <c:v>106</c:v>
                </c:pt>
                <c:pt idx="959">
                  <c:v>343</c:v>
                </c:pt>
                <c:pt idx="960">
                  <c:v>311</c:v>
                </c:pt>
                <c:pt idx="961">
                  <c:v>217</c:v>
                </c:pt>
                <c:pt idx="962">
                  <c:v>1028</c:v>
                </c:pt>
                <c:pt idx="963">
                  <c:v>150</c:v>
                </c:pt>
                <c:pt idx="964">
                  <c:v>544</c:v>
                </c:pt>
                <c:pt idx="965">
                  <c:v>91</c:v>
                </c:pt>
                <c:pt idx="966">
                  <c:v>96</c:v>
                </c:pt>
                <c:pt idx="967">
                  <c:v>356</c:v>
                </c:pt>
                <c:pt idx="968">
                  <c:v>185</c:v>
                </c:pt>
                <c:pt idx="969">
                  <c:v>300</c:v>
                </c:pt>
                <c:pt idx="970">
                  <c:v>361</c:v>
                </c:pt>
                <c:pt idx="971">
                  <c:v>188</c:v>
                </c:pt>
                <c:pt idx="972">
                  <c:v>221</c:v>
                </c:pt>
                <c:pt idx="973">
                  <c:v>810</c:v>
                </c:pt>
                <c:pt idx="974">
                  <c:v>681</c:v>
                </c:pt>
                <c:pt idx="975">
                  <c:v>560</c:v>
                </c:pt>
                <c:pt idx="976">
                  <c:v>469</c:v>
                </c:pt>
                <c:pt idx="977">
                  <c:v>225</c:v>
                </c:pt>
                <c:pt idx="978">
                  <c:v>61</c:v>
                </c:pt>
                <c:pt idx="979">
                  <c:v>337</c:v>
                </c:pt>
                <c:pt idx="980">
                  <c:v>272</c:v>
                </c:pt>
                <c:pt idx="981">
                  <c:v>18</c:v>
                </c:pt>
                <c:pt idx="982">
                  <c:v>352</c:v>
                </c:pt>
                <c:pt idx="983">
                  <c:v>267</c:v>
                </c:pt>
                <c:pt idx="984">
                  <c:v>273</c:v>
                </c:pt>
                <c:pt idx="985">
                  <c:v>72</c:v>
                </c:pt>
                <c:pt idx="986">
                  <c:v>781</c:v>
                </c:pt>
                <c:pt idx="987">
                  <c:v>195</c:v>
                </c:pt>
                <c:pt idx="988">
                  <c:v>50</c:v>
                </c:pt>
                <c:pt idx="989">
                  <c:v>796</c:v>
                </c:pt>
                <c:pt idx="1006">
                  <c:v>229</c:v>
                </c:pt>
                <c:pt idx="1008">
                  <c:v>90</c:v>
                </c:pt>
                <c:pt idx="1009">
                  <c:v>367</c:v>
                </c:pt>
                <c:pt idx="1010">
                  <c:v>43</c:v>
                </c:pt>
                <c:pt idx="1011">
                  <c:v>424</c:v>
                </c:pt>
                <c:pt idx="1012">
                  <c:v>182</c:v>
                </c:pt>
                <c:pt idx="1013">
                  <c:v>266</c:v>
                </c:pt>
                <c:pt idx="1014">
                  <c:v>233</c:v>
                </c:pt>
                <c:pt idx="1015">
                  <c:v>296</c:v>
                </c:pt>
                <c:pt idx="1016">
                  <c:v>207</c:v>
                </c:pt>
                <c:pt idx="1017">
                  <c:v>120</c:v>
                </c:pt>
                <c:pt idx="1018">
                  <c:v>193</c:v>
                </c:pt>
                <c:pt idx="1019">
                  <c:v>171</c:v>
                </c:pt>
                <c:pt idx="1020">
                  <c:v>339</c:v>
                </c:pt>
                <c:pt idx="1021">
                  <c:v>480</c:v>
                </c:pt>
                <c:pt idx="1022">
                  <c:v>336</c:v>
                </c:pt>
                <c:pt idx="1023">
                  <c:v>100</c:v>
                </c:pt>
                <c:pt idx="1024">
                  <c:v>780</c:v>
                </c:pt>
                <c:pt idx="1025">
                  <c:v>568</c:v>
                </c:pt>
                <c:pt idx="1026">
                  <c:v>0</c:v>
                </c:pt>
                <c:pt idx="1027">
                  <c:v>156</c:v>
                </c:pt>
                <c:pt idx="1028">
                  <c:v>394</c:v>
                </c:pt>
                <c:pt idx="1029">
                  <c:v>165</c:v>
                </c:pt>
                <c:pt idx="1035">
                  <c:v>992</c:v>
                </c:pt>
                <c:pt idx="1036">
                  <c:v>136</c:v>
                </c:pt>
                <c:pt idx="1037">
                  <c:v>356</c:v>
                </c:pt>
                <c:pt idx="1038">
                  <c:v>86</c:v>
                </c:pt>
                <c:pt idx="1039">
                  <c:v>674</c:v>
                </c:pt>
                <c:pt idx="1040">
                  <c:v>30</c:v>
                </c:pt>
                <c:pt idx="1041">
                  <c:v>159</c:v>
                </c:pt>
                <c:pt idx="1042">
                  <c:v>782</c:v>
                </c:pt>
                <c:pt idx="1043">
                  <c:v>123</c:v>
                </c:pt>
                <c:pt idx="1044">
                  <c:v>491</c:v>
                </c:pt>
                <c:pt idx="1045">
                  <c:v>1171</c:v>
                </c:pt>
                <c:pt idx="1046">
                  <c:v>534</c:v>
                </c:pt>
                <c:pt idx="1047">
                  <c:v>605</c:v>
                </c:pt>
                <c:pt idx="1048">
                  <c:v>136</c:v>
                </c:pt>
                <c:pt idx="1049">
                  <c:v>480</c:v>
                </c:pt>
                <c:pt idx="1050">
                  <c:v>130</c:v>
                </c:pt>
                <c:pt idx="1051">
                  <c:v>288</c:v>
                </c:pt>
                <c:pt idx="1052">
                  <c:v>483</c:v>
                </c:pt>
                <c:pt idx="1053">
                  <c:v>612</c:v>
                </c:pt>
                <c:pt idx="1054">
                  <c:v>376</c:v>
                </c:pt>
                <c:pt idx="1055">
                  <c:v>624</c:v>
                </c:pt>
                <c:pt idx="1056">
                  <c:v>472</c:v>
                </c:pt>
                <c:pt idx="1057">
                  <c:v>609</c:v>
                </c:pt>
                <c:pt idx="1058">
                  <c:v>294</c:v>
                </c:pt>
                <c:pt idx="1059">
                  <c:v>208</c:v>
                </c:pt>
                <c:pt idx="1060">
                  <c:v>667</c:v>
                </c:pt>
                <c:pt idx="1067">
                  <c:v>264</c:v>
                </c:pt>
                <c:pt idx="1068">
                  <c:v>28</c:v>
                </c:pt>
                <c:pt idx="1069">
                  <c:v>3</c:v>
                </c:pt>
                <c:pt idx="1070">
                  <c:v>161</c:v>
                </c:pt>
                <c:pt idx="1071">
                  <c:v>1233</c:v>
                </c:pt>
                <c:pt idx="1072">
                  <c:v>321</c:v>
                </c:pt>
                <c:pt idx="1073">
                  <c:v>797</c:v>
                </c:pt>
                <c:pt idx="1074">
                  <c:v>525</c:v>
                </c:pt>
                <c:pt idx="1075">
                  <c:v>428</c:v>
                </c:pt>
                <c:pt idx="1076">
                  <c:v>516</c:v>
                </c:pt>
                <c:pt idx="1077">
                  <c:v>38</c:v>
                </c:pt>
                <c:pt idx="1078">
                  <c:v>536</c:v>
                </c:pt>
                <c:pt idx="1079">
                  <c:v>371</c:v>
                </c:pt>
                <c:pt idx="1080">
                  <c:v>721</c:v>
                </c:pt>
                <c:pt idx="1081">
                  <c:v>1029</c:v>
                </c:pt>
                <c:pt idx="1082">
                  <c:v>160</c:v>
                </c:pt>
                <c:pt idx="1083">
                  <c:v>33</c:v>
                </c:pt>
                <c:pt idx="1084">
                  <c:v>188</c:v>
                </c:pt>
                <c:pt idx="1085">
                  <c:v>66</c:v>
                </c:pt>
                <c:pt idx="1086">
                  <c:v>406</c:v>
                </c:pt>
                <c:pt idx="1087">
                  <c:v>333</c:v>
                </c:pt>
                <c:pt idx="1088">
                  <c:v>251</c:v>
                </c:pt>
                <c:pt idx="1089">
                  <c:v>126</c:v>
                </c:pt>
                <c:pt idx="1091">
                  <c:v>599</c:v>
                </c:pt>
                <c:pt idx="1093">
                  <c:v>617</c:v>
                </c:pt>
                <c:pt idx="1095">
                  <c:v>150</c:v>
                </c:pt>
                <c:pt idx="1098">
                  <c:v>1409</c:v>
                </c:pt>
                <c:pt idx="1099">
                  <c:v>1911</c:v>
                </c:pt>
                <c:pt idx="1100">
                  <c:v>1472</c:v>
                </c:pt>
                <c:pt idx="1101">
                  <c:v>70</c:v>
                </c:pt>
                <c:pt idx="1102">
                  <c:v>520</c:v>
                </c:pt>
                <c:pt idx="1106">
                  <c:v>106</c:v>
                </c:pt>
                <c:pt idx="1107">
                  <c:v>638</c:v>
                </c:pt>
                <c:pt idx="1108">
                  <c:v>281</c:v>
                </c:pt>
                <c:pt idx="1109">
                  <c:v>556</c:v>
                </c:pt>
                <c:pt idx="1110">
                  <c:v>606</c:v>
                </c:pt>
                <c:pt idx="1111">
                  <c:v>28</c:v>
                </c:pt>
                <c:pt idx="1112">
                  <c:v>940</c:v>
                </c:pt>
                <c:pt idx="1113">
                  <c:v>166</c:v>
                </c:pt>
                <c:pt idx="1114">
                  <c:v>235</c:v>
                </c:pt>
                <c:pt idx="1115">
                  <c:v>148</c:v>
                </c:pt>
                <c:pt idx="1116">
                  <c:v>172</c:v>
                </c:pt>
                <c:pt idx="1117">
                  <c:v>150</c:v>
                </c:pt>
                <c:pt idx="1118">
                  <c:v>55</c:v>
                </c:pt>
                <c:pt idx="1119">
                  <c:v>281</c:v>
                </c:pt>
                <c:pt idx="1120">
                  <c:v>397</c:v>
                </c:pt>
                <c:pt idx="1121">
                  <c:v>274</c:v>
                </c:pt>
                <c:pt idx="1122">
                  <c:v>261</c:v>
                </c:pt>
                <c:pt idx="1123">
                  <c:v>33</c:v>
                </c:pt>
                <c:pt idx="1124">
                  <c:v>506</c:v>
                </c:pt>
                <c:pt idx="1125">
                  <c:v>120</c:v>
                </c:pt>
                <c:pt idx="1126">
                  <c:v>431</c:v>
                </c:pt>
                <c:pt idx="1127">
                  <c:v>340</c:v>
                </c:pt>
                <c:pt idx="1128">
                  <c:v>304</c:v>
                </c:pt>
                <c:pt idx="1129">
                  <c:v>70</c:v>
                </c:pt>
                <c:pt idx="1130">
                  <c:v>328</c:v>
                </c:pt>
                <c:pt idx="1131">
                  <c:v>317</c:v>
                </c:pt>
                <c:pt idx="1132">
                  <c:v>237</c:v>
                </c:pt>
                <c:pt idx="1133">
                  <c:v>260</c:v>
                </c:pt>
                <c:pt idx="1134">
                  <c:v>1338</c:v>
                </c:pt>
                <c:pt idx="1135">
                  <c:v>229</c:v>
                </c:pt>
                <c:pt idx="1136">
                  <c:v>344</c:v>
                </c:pt>
                <c:pt idx="1137">
                  <c:v>232</c:v>
                </c:pt>
                <c:pt idx="1138">
                  <c:v>915</c:v>
                </c:pt>
                <c:pt idx="1139">
                  <c:v>58</c:v>
                </c:pt>
                <c:pt idx="1140">
                  <c:v>40</c:v>
                </c:pt>
                <c:pt idx="1141">
                  <c:v>604</c:v>
                </c:pt>
                <c:pt idx="1142">
                  <c:v>564</c:v>
                </c:pt>
                <c:pt idx="1143">
                  <c:v>691</c:v>
                </c:pt>
                <c:pt idx="1144">
                  <c:v>264</c:v>
                </c:pt>
                <c:pt idx="1145">
                  <c:v>259</c:v>
                </c:pt>
                <c:pt idx="1146">
                  <c:v>440</c:v>
                </c:pt>
                <c:pt idx="1147">
                  <c:v>267</c:v>
                </c:pt>
                <c:pt idx="1148">
                  <c:v>684</c:v>
                </c:pt>
                <c:pt idx="1149">
                  <c:v>965</c:v>
                </c:pt>
                <c:pt idx="1150">
                  <c:v>109</c:v>
                </c:pt>
                <c:pt idx="1151">
                  <c:v>854</c:v>
                </c:pt>
                <c:pt idx="1152">
                  <c:v>561</c:v>
                </c:pt>
                <c:pt idx="1153">
                  <c:v>401</c:v>
                </c:pt>
                <c:pt idx="1154">
                  <c:v>236</c:v>
                </c:pt>
                <c:pt idx="1155">
                  <c:v>860</c:v>
                </c:pt>
                <c:pt idx="1156">
                  <c:v>591</c:v>
                </c:pt>
                <c:pt idx="1157">
                  <c:v>537</c:v>
                </c:pt>
                <c:pt idx="1158">
                  <c:v>672</c:v>
                </c:pt>
                <c:pt idx="1159">
                  <c:v>133</c:v>
                </c:pt>
                <c:pt idx="1160">
                  <c:v>1659</c:v>
                </c:pt>
                <c:pt idx="1161">
                  <c:v>63</c:v>
                </c:pt>
                <c:pt idx="1162">
                  <c:v>348</c:v>
                </c:pt>
                <c:pt idx="1163">
                  <c:v>590</c:v>
                </c:pt>
                <c:pt idx="1164">
                  <c:v>662</c:v>
                </c:pt>
                <c:pt idx="1165">
                  <c:v>1070</c:v>
                </c:pt>
                <c:pt idx="1166">
                  <c:v>318</c:v>
                </c:pt>
                <c:pt idx="1167">
                  <c:v>330</c:v>
                </c:pt>
                <c:pt idx="1168">
                  <c:v>652</c:v>
                </c:pt>
                <c:pt idx="1169">
                  <c:v>1250</c:v>
                </c:pt>
                <c:pt idx="1170">
                  <c:v>286</c:v>
                </c:pt>
                <c:pt idx="1172">
                  <c:v>551</c:v>
                </c:pt>
                <c:pt idx="1173">
                  <c:v>76</c:v>
                </c:pt>
                <c:pt idx="1174">
                  <c:v>157</c:v>
                </c:pt>
                <c:pt idx="1175">
                  <c:v>399</c:v>
                </c:pt>
                <c:pt idx="1176">
                  <c:v>641</c:v>
                </c:pt>
                <c:pt idx="1177">
                  <c:v>145</c:v>
                </c:pt>
                <c:pt idx="1178">
                  <c:v>429</c:v>
                </c:pt>
                <c:pt idx="1179">
                  <c:v>1169</c:v>
                </c:pt>
                <c:pt idx="1180">
                  <c:v>274</c:v>
                </c:pt>
                <c:pt idx="1181">
                  <c:v>198</c:v>
                </c:pt>
                <c:pt idx="1189">
                  <c:v>136</c:v>
                </c:pt>
                <c:pt idx="1190">
                  <c:v>821</c:v>
                </c:pt>
                <c:pt idx="1191">
                  <c:v>931</c:v>
                </c:pt>
                <c:pt idx="1192">
                  <c:v>105</c:v>
                </c:pt>
                <c:pt idx="1193">
                  <c:v>405</c:v>
                </c:pt>
                <c:pt idx="1194">
                  <c:v>712</c:v>
                </c:pt>
                <c:pt idx="1195">
                  <c:v>60</c:v>
                </c:pt>
                <c:pt idx="1196">
                  <c:v>0</c:v>
                </c:pt>
                <c:pt idx="1197">
                  <c:v>217</c:v>
                </c:pt>
                <c:pt idx="1198">
                  <c:v>206</c:v>
                </c:pt>
                <c:pt idx="1199">
                  <c:v>75</c:v>
                </c:pt>
                <c:pt idx="1200">
                  <c:v>379</c:v>
                </c:pt>
                <c:pt idx="1201">
                  <c:v>28</c:v>
                </c:pt>
                <c:pt idx="1202">
                  <c:v>502</c:v>
                </c:pt>
                <c:pt idx="1203">
                  <c:v>99</c:v>
                </c:pt>
                <c:pt idx="1204">
                  <c:v>50</c:v>
                </c:pt>
                <c:pt idx="1205">
                  <c:v>30</c:v>
                </c:pt>
                <c:pt idx="1206">
                  <c:v>109</c:v>
                </c:pt>
                <c:pt idx="1207">
                  <c:v>104</c:v>
                </c:pt>
                <c:pt idx="1208">
                  <c:v>636</c:v>
                </c:pt>
                <c:pt idx="1209">
                  <c:v>12</c:v>
                </c:pt>
                <c:pt idx="1210">
                  <c:v>195</c:v>
                </c:pt>
                <c:pt idx="1211">
                  <c:v>52</c:v>
                </c:pt>
                <c:pt idx="1217">
                  <c:v>386</c:v>
                </c:pt>
                <c:pt idx="1218">
                  <c:v>482</c:v>
                </c:pt>
                <c:pt idx="1219">
                  <c:v>1089</c:v>
                </c:pt>
                <c:pt idx="1220">
                  <c:v>128</c:v>
                </c:pt>
                <c:pt idx="1221">
                  <c:v>270</c:v>
                </c:pt>
                <c:pt idx="1222">
                  <c:v>827</c:v>
                </c:pt>
                <c:pt idx="1223">
                  <c:v>120</c:v>
                </c:pt>
                <c:pt idx="1224">
                  <c:v>256</c:v>
                </c:pt>
                <c:pt idx="1225">
                  <c:v>233</c:v>
                </c:pt>
                <c:pt idx="1226">
                  <c:v>70</c:v>
                </c:pt>
                <c:pt idx="1227">
                  <c:v>187</c:v>
                </c:pt>
                <c:pt idx="1243">
                  <c:v>202</c:v>
                </c:pt>
                <c:pt idx="1244">
                  <c:v>297</c:v>
                </c:pt>
                <c:pt idx="1245">
                  <c:v>351</c:v>
                </c:pt>
                <c:pt idx="1246">
                  <c:v>397</c:v>
                </c:pt>
                <c:pt idx="1247">
                  <c:v>170</c:v>
                </c:pt>
                <c:pt idx="1248">
                  <c:v>522</c:v>
                </c:pt>
                <c:pt idx="1249">
                  <c:v>152</c:v>
                </c:pt>
                <c:pt idx="1250">
                  <c:v>422</c:v>
                </c:pt>
                <c:pt idx="1251">
                  <c:v>412</c:v>
                </c:pt>
                <c:pt idx="1252">
                  <c:v>64</c:v>
                </c:pt>
                <c:pt idx="1253">
                  <c:v>360</c:v>
                </c:pt>
                <c:pt idx="1255">
                  <c:v>52</c:v>
                </c:pt>
                <c:pt idx="1256">
                  <c:v>285</c:v>
                </c:pt>
                <c:pt idx="1257">
                  <c:v>98</c:v>
                </c:pt>
                <c:pt idx="1258">
                  <c:v>0</c:v>
                </c:pt>
                <c:pt idx="1259">
                  <c:v>102</c:v>
                </c:pt>
                <c:pt idx="1260">
                  <c:v>73</c:v>
                </c:pt>
                <c:pt idx="1261">
                  <c:v>21</c:v>
                </c:pt>
                <c:pt idx="1267">
                  <c:v>311</c:v>
                </c:pt>
                <c:pt idx="1268">
                  <c:v>461</c:v>
                </c:pt>
                <c:pt idx="1269">
                  <c:v>246</c:v>
                </c:pt>
                <c:pt idx="1270">
                  <c:v>231</c:v>
                </c:pt>
                <c:pt idx="1271">
                  <c:v>962</c:v>
                </c:pt>
                <c:pt idx="1272">
                  <c:v>237</c:v>
                </c:pt>
                <c:pt idx="1273">
                  <c:v>204</c:v>
                </c:pt>
                <c:pt idx="1274">
                  <c:v>219</c:v>
                </c:pt>
                <c:pt idx="1275">
                  <c:v>285</c:v>
                </c:pt>
                <c:pt idx="1276">
                  <c:v>0</c:v>
                </c:pt>
                <c:pt idx="1277">
                  <c:v>903</c:v>
                </c:pt>
                <c:pt idx="1278">
                  <c:v>565</c:v>
                </c:pt>
                <c:pt idx="1279">
                  <c:v>256</c:v>
                </c:pt>
                <c:pt idx="1280">
                  <c:v>514</c:v>
                </c:pt>
                <c:pt idx="1282">
                  <c:v>1219</c:v>
                </c:pt>
                <c:pt idx="1283">
                  <c:v>219</c:v>
                </c:pt>
                <c:pt idx="1284">
                  <c:v>450</c:v>
                </c:pt>
                <c:pt idx="1285">
                  <c:v>171</c:v>
                </c:pt>
                <c:pt idx="1286">
                  <c:v>90</c:v>
                </c:pt>
                <c:pt idx="1287">
                  <c:v>128</c:v>
                </c:pt>
                <c:pt idx="1297">
                  <c:v>453</c:v>
                </c:pt>
                <c:pt idx="1298">
                  <c:v>391</c:v>
                </c:pt>
                <c:pt idx="1299">
                  <c:v>626</c:v>
                </c:pt>
                <c:pt idx="1300">
                  <c:v>1081</c:v>
                </c:pt>
                <c:pt idx="1301">
                  <c:v>332</c:v>
                </c:pt>
                <c:pt idx="1302">
                  <c:v>196</c:v>
                </c:pt>
                <c:pt idx="1303">
                  <c:v>180</c:v>
                </c:pt>
                <c:pt idx="1304">
                  <c:v>840</c:v>
                </c:pt>
                <c:pt idx="1305">
                  <c:v>31</c:v>
                </c:pt>
                <c:pt idx="1306">
                  <c:v>60</c:v>
                </c:pt>
                <c:pt idx="1307">
                  <c:v>427</c:v>
                </c:pt>
                <c:pt idx="1308">
                  <c:v>728</c:v>
                </c:pt>
                <c:pt idx="1309">
                  <c:v>684</c:v>
                </c:pt>
                <c:pt idx="1310">
                  <c:v>423</c:v>
                </c:pt>
                <c:pt idx="1311">
                  <c:v>102</c:v>
                </c:pt>
                <c:pt idx="1312">
                  <c:v>173</c:v>
                </c:pt>
                <c:pt idx="1313">
                  <c:v>747</c:v>
                </c:pt>
                <c:pt idx="1314">
                  <c:v>624</c:v>
                </c:pt>
                <c:pt idx="1315">
                  <c:v>229</c:v>
                </c:pt>
                <c:pt idx="1316">
                  <c:v>324</c:v>
                </c:pt>
                <c:pt idx="1317">
                  <c:v>524</c:v>
                </c:pt>
                <c:pt idx="1318">
                  <c:v>230</c:v>
                </c:pt>
                <c:pt idx="1319">
                  <c:v>339</c:v>
                </c:pt>
                <c:pt idx="1320">
                  <c:v>227</c:v>
                </c:pt>
                <c:pt idx="1321">
                  <c:v>809</c:v>
                </c:pt>
                <c:pt idx="1322">
                  <c:v>47</c:v>
                </c:pt>
                <c:pt idx="1323">
                  <c:v>247</c:v>
                </c:pt>
                <c:pt idx="1324">
                  <c:v>123</c:v>
                </c:pt>
                <c:pt idx="1328">
                  <c:v>502</c:v>
                </c:pt>
                <c:pt idx="1329">
                  <c:v>678</c:v>
                </c:pt>
                <c:pt idx="1330">
                  <c:v>461</c:v>
                </c:pt>
                <c:pt idx="1331">
                  <c:v>241</c:v>
                </c:pt>
                <c:pt idx="1332">
                  <c:v>201</c:v>
                </c:pt>
                <c:pt idx="1333">
                  <c:v>311</c:v>
                </c:pt>
                <c:pt idx="1334">
                  <c:v>208</c:v>
                </c:pt>
                <c:pt idx="1335">
                  <c:v>340</c:v>
                </c:pt>
                <c:pt idx="1336">
                  <c:v>618</c:v>
                </c:pt>
                <c:pt idx="1337">
                  <c:v>327</c:v>
                </c:pt>
                <c:pt idx="1338">
                  <c:v>729</c:v>
                </c:pt>
                <c:pt idx="1339">
                  <c:v>122</c:v>
                </c:pt>
                <c:pt idx="1340">
                  <c:v>760</c:v>
                </c:pt>
                <c:pt idx="1341">
                  <c:v>135</c:v>
                </c:pt>
                <c:pt idx="1342">
                  <c:v>484</c:v>
                </c:pt>
                <c:pt idx="1343">
                  <c:v>376</c:v>
                </c:pt>
                <c:pt idx="1344">
                  <c:v>739</c:v>
                </c:pt>
                <c:pt idx="1345">
                  <c:v>211</c:v>
                </c:pt>
                <c:pt idx="1346">
                  <c:v>216</c:v>
                </c:pt>
                <c:pt idx="1347">
                  <c:v>364</c:v>
                </c:pt>
                <c:pt idx="1348">
                  <c:v>922</c:v>
                </c:pt>
                <c:pt idx="1349">
                  <c:v>912</c:v>
                </c:pt>
                <c:pt idx="1350">
                  <c:v>536</c:v>
                </c:pt>
                <c:pt idx="1351">
                  <c:v>77</c:v>
                </c:pt>
                <c:pt idx="1352">
                  <c:v>586</c:v>
                </c:pt>
                <c:pt idx="1353">
                  <c:v>265</c:v>
                </c:pt>
                <c:pt idx="1354">
                  <c:v>90</c:v>
                </c:pt>
                <c:pt idx="1355">
                  <c:v>181</c:v>
                </c:pt>
                <c:pt idx="1370">
                  <c:v>588</c:v>
                </c:pt>
                <c:pt idx="1371">
                  <c:v>160</c:v>
                </c:pt>
                <c:pt idx="1372">
                  <c:v>1077</c:v>
                </c:pt>
                <c:pt idx="1373">
                  <c:v>146</c:v>
                </c:pt>
                <c:pt idx="1374">
                  <c:v>1124</c:v>
                </c:pt>
                <c:pt idx="1375">
                  <c:v>1004</c:v>
                </c:pt>
                <c:pt idx="1376">
                  <c:v>418</c:v>
                </c:pt>
                <c:pt idx="1377">
                  <c:v>186</c:v>
                </c:pt>
                <c:pt idx="1378">
                  <c:v>254</c:v>
                </c:pt>
                <c:pt idx="1379">
                  <c:v>283</c:v>
                </c:pt>
                <c:pt idx="1380">
                  <c:v>132</c:v>
                </c:pt>
                <c:pt idx="1381">
                  <c:v>515</c:v>
                </c:pt>
                <c:pt idx="1382">
                  <c:v>124</c:v>
                </c:pt>
                <c:pt idx="1383">
                  <c:v>261</c:v>
                </c:pt>
                <c:pt idx="1384">
                  <c:v>918</c:v>
                </c:pt>
                <c:pt idx="1385">
                  <c:v>2041</c:v>
                </c:pt>
                <c:pt idx="1386">
                  <c:v>110</c:v>
                </c:pt>
                <c:pt idx="1387">
                  <c:v>1123</c:v>
                </c:pt>
                <c:pt idx="1388">
                  <c:v>24</c:v>
                </c:pt>
                <c:pt idx="1389">
                  <c:v>199</c:v>
                </c:pt>
                <c:pt idx="1390">
                  <c:v>556</c:v>
                </c:pt>
                <c:pt idx="1391">
                  <c:v>0</c:v>
                </c:pt>
                <c:pt idx="1392">
                  <c:v>452</c:v>
                </c:pt>
                <c:pt idx="1393">
                  <c:v>739</c:v>
                </c:pt>
                <c:pt idx="1394">
                  <c:v>877</c:v>
                </c:pt>
                <c:pt idx="1395">
                  <c:v>326</c:v>
                </c:pt>
                <c:pt idx="1396">
                  <c:v>280</c:v>
                </c:pt>
                <c:pt idx="1398">
                  <c:v>136</c:v>
                </c:pt>
                <c:pt idx="1399">
                  <c:v>364</c:v>
                </c:pt>
                <c:pt idx="1400">
                  <c:v>363</c:v>
                </c:pt>
                <c:pt idx="1401">
                  <c:v>847</c:v>
                </c:pt>
                <c:pt idx="1402">
                  <c:v>316</c:v>
                </c:pt>
                <c:pt idx="1403">
                  <c:v>146</c:v>
                </c:pt>
                <c:pt idx="1404">
                  <c:v>212</c:v>
                </c:pt>
                <c:pt idx="1405">
                  <c:v>596</c:v>
                </c:pt>
                <c:pt idx="1406">
                  <c:v>144</c:v>
                </c:pt>
                <c:pt idx="1407">
                  <c:v>148</c:v>
                </c:pt>
                <c:pt idx="1408">
                  <c:v>216</c:v>
                </c:pt>
                <c:pt idx="1409">
                  <c:v>89</c:v>
                </c:pt>
                <c:pt idx="1410">
                  <c:v>365</c:v>
                </c:pt>
                <c:pt idx="1411">
                  <c:v>677</c:v>
                </c:pt>
                <c:pt idx="1412">
                  <c:v>60</c:v>
                </c:pt>
                <c:pt idx="1413">
                  <c:v>144</c:v>
                </c:pt>
                <c:pt idx="1417">
                  <c:v>434</c:v>
                </c:pt>
                <c:pt idx="1418">
                  <c:v>882</c:v>
                </c:pt>
                <c:pt idx="1419">
                  <c:v>220</c:v>
                </c:pt>
                <c:pt idx="1420">
                  <c:v>378</c:v>
                </c:pt>
                <c:pt idx="1421">
                  <c:v>134</c:v>
                </c:pt>
                <c:pt idx="1429">
                  <c:v>732</c:v>
                </c:pt>
                <c:pt idx="1430">
                  <c:v>312</c:v>
                </c:pt>
                <c:pt idx="1431">
                  <c:v>0</c:v>
                </c:pt>
                <c:pt idx="1432">
                  <c:v>223</c:v>
                </c:pt>
                <c:pt idx="1433">
                  <c:v>226</c:v>
                </c:pt>
                <c:pt idx="1434">
                  <c:v>197</c:v>
                </c:pt>
                <c:pt idx="1435">
                  <c:v>997</c:v>
                </c:pt>
                <c:pt idx="1436">
                  <c:v>231</c:v>
                </c:pt>
                <c:pt idx="1437">
                  <c:v>39</c:v>
                </c:pt>
                <c:pt idx="1438">
                  <c:v>401</c:v>
                </c:pt>
                <c:pt idx="1439">
                  <c:v>435</c:v>
                </c:pt>
                <c:pt idx="1440">
                  <c:v>260</c:v>
                </c:pt>
                <c:pt idx="1441">
                  <c:v>429</c:v>
                </c:pt>
                <c:pt idx="1442">
                  <c:v>452</c:v>
                </c:pt>
                <c:pt idx="1443">
                  <c:v>482</c:v>
                </c:pt>
                <c:pt idx="1444">
                  <c:v>497</c:v>
                </c:pt>
                <c:pt idx="1445">
                  <c:v>162</c:v>
                </c:pt>
                <c:pt idx="1446">
                  <c:v>175</c:v>
                </c:pt>
                <c:pt idx="1447">
                  <c:v>0</c:v>
                </c:pt>
                <c:pt idx="1448">
                  <c:v>1150</c:v>
                </c:pt>
                <c:pt idx="1449">
                  <c:v>352</c:v>
                </c:pt>
                <c:pt idx="1450">
                  <c:v>212</c:v>
                </c:pt>
                <c:pt idx="1451">
                  <c:v>80</c:v>
                </c:pt>
                <c:pt idx="1452">
                  <c:v>1045</c:v>
                </c:pt>
                <c:pt idx="1453">
                  <c:v>92</c:v>
                </c:pt>
                <c:pt idx="1454">
                  <c:v>42</c:v>
                </c:pt>
                <c:pt idx="1455">
                  <c:v>0</c:v>
                </c:pt>
                <c:pt idx="1456">
                  <c:v>46</c:v>
                </c:pt>
                <c:pt idx="1457">
                  <c:v>141</c:v>
                </c:pt>
                <c:pt idx="1458">
                  <c:v>113</c:v>
                </c:pt>
                <c:pt idx="1459">
                  <c:v>229</c:v>
                </c:pt>
                <c:pt idx="1460">
                  <c:v>268</c:v>
                </c:pt>
                <c:pt idx="1461">
                  <c:v>197</c:v>
                </c:pt>
                <c:pt idx="1462">
                  <c:v>500</c:v>
                </c:pt>
                <c:pt idx="1463">
                  <c:v>99</c:v>
                </c:pt>
                <c:pt idx="1464">
                  <c:v>437</c:v>
                </c:pt>
                <c:pt idx="1465">
                  <c:v>49</c:v>
                </c:pt>
                <c:pt idx="1466">
                  <c:v>360</c:v>
                </c:pt>
                <c:pt idx="1467">
                  <c:v>1026</c:v>
                </c:pt>
                <c:pt idx="1468">
                  <c:v>495</c:v>
                </c:pt>
                <c:pt idx="1469">
                  <c:v>402</c:v>
                </c:pt>
                <c:pt idx="1470">
                  <c:v>260</c:v>
                </c:pt>
                <c:pt idx="1471">
                  <c:v>179</c:v>
                </c:pt>
                <c:pt idx="1472">
                  <c:v>408</c:v>
                </c:pt>
                <c:pt idx="1473">
                  <c:v>415</c:v>
                </c:pt>
                <c:pt idx="1474">
                  <c:v>150</c:v>
                </c:pt>
                <c:pt idx="1475">
                  <c:v>2070</c:v>
                </c:pt>
                <c:pt idx="1480">
                  <c:v>172</c:v>
                </c:pt>
                <c:pt idx="1481">
                  <c:v>1471</c:v>
                </c:pt>
                <c:pt idx="1482">
                  <c:v>264</c:v>
                </c:pt>
                <c:pt idx="1483">
                  <c:v>488</c:v>
                </c:pt>
                <c:pt idx="1484">
                  <c:v>256</c:v>
                </c:pt>
                <c:pt idx="1485">
                  <c:v>0</c:v>
                </c:pt>
                <c:pt idx="1486">
                  <c:v>0</c:v>
                </c:pt>
                <c:pt idx="1487">
                  <c:v>175</c:v>
                </c:pt>
                <c:pt idx="1488">
                  <c:v>1564</c:v>
                </c:pt>
                <c:pt idx="1489">
                  <c:v>931</c:v>
                </c:pt>
                <c:pt idx="1490">
                  <c:v>900</c:v>
                </c:pt>
                <c:pt idx="1495">
                  <c:v>546</c:v>
                </c:pt>
                <c:pt idx="1496">
                  <c:v>0</c:v>
                </c:pt>
                <c:pt idx="1497">
                  <c:v>0</c:v>
                </c:pt>
                <c:pt idx="1498">
                  <c:v>125</c:v>
                </c:pt>
                <c:pt idx="1499">
                  <c:v>11</c:v>
                </c:pt>
                <c:pt idx="1500">
                  <c:v>240</c:v>
                </c:pt>
                <c:pt idx="1501">
                  <c:v>99</c:v>
                </c:pt>
                <c:pt idx="1502">
                  <c:v>653</c:v>
                </c:pt>
                <c:pt idx="1503">
                  <c:v>0</c:v>
                </c:pt>
                <c:pt idx="1504">
                  <c:v>201</c:v>
                </c:pt>
                <c:pt idx="1505">
                  <c:v>335</c:v>
                </c:pt>
                <c:pt idx="1506">
                  <c:v>604</c:v>
                </c:pt>
                <c:pt idx="1507">
                  <c:v>304</c:v>
                </c:pt>
                <c:pt idx="1508">
                  <c:v>372</c:v>
                </c:pt>
                <c:pt idx="1509">
                  <c:v>281</c:v>
                </c:pt>
                <c:pt idx="1510">
                  <c:v>37</c:v>
                </c:pt>
                <c:pt idx="1511">
                  <c:v>183</c:v>
                </c:pt>
                <c:pt idx="1512">
                  <c:v>250</c:v>
                </c:pt>
                <c:pt idx="1513">
                  <c:v>58</c:v>
                </c:pt>
                <c:pt idx="1514">
                  <c:v>53</c:v>
                </c:pt>
                <c:pt idx="1515">
                  <c:v>106</c:v>
                </c:pt>
                <c:pt idx="1516">
                  <c:v>105</c:v>
                </c:pt>
                <c:pt idx="1517">
                  <c:v>230</c:v>
                </c:pt>
                <c:pt idx="1518">
                  <c:v>411</c:v>
                </c:pt>
                <c:pt idx="1519">
                  <c:v>426</c:v>
                </c:pt>
                <c:pt idx="1520">
                  <c:v>122</c:v>
                </c:pt>
                <c:pt idx="1521">
                  <c:v>148</c:v>
                </c:pt>
                <c:pt idx="1522">
                  <c:v>1176</c:v>
                </c:pt>
                <c:pt idx="1523">
                  <c:v>236</c:v>
                </c:pt>
                <c:pt idx="1524">
                  <c:v>188</c:v>
                </c:pt>
                <c:pt idx="1525">
                  <c:v>507</c:v>
                </c:pt>
                <c:pt idx="1526">
                  <c:v>227</c:v>
                </c:pt>
                <c:pt idx="1527">
                  <c:v>392</c:v>
                </c:pt>
                <c:pt idx="1528">
                  <c:v>392</c:v>
                </c:pt>
                <c:pt idx="1529">
                  <c:v>86</c:v>
                </c:pt>
                <c:pt idx="1530">
                  <c:v>488</c:v>
                </c:pt>
                <c:pt idx="1531">
                  <c:v>961</c:v>
                </c:pt>
                <c:pt idx="1532">
                  <c:v>496</c:v>
                </c:pt>
                <c:pt idx="1533">
                  <c:v>462</c:v>
                </c:pt>
                <c:pt idx="1534">
                  <c:v>130</c:v>
                </c:pt>
                <c:pt idx="1535">
                  <c:v>133</c:v>
                </c:pt>
                <c:pt idx="1536">
                  <c:v>512</c:v>
                </c:pt>
                <c:pt idx="1537">
                  <c:v>548</c:v>
                </c:pt>
                <c:pt idx="1538">
                  <c:v>447</c:v>
                </c:pt>
                <c:pt idx="1539">
                  <c:v>0</c:v>
                </c:pt>
                <c:pt idx="1540">
                  <c:v>150</c:v>
                </c:pt>
                <c:pt idx="1541">
                  <c:v>1081</c:v>
                </c:pt>
                <c:pt idx="1547">
                  <c:v>550</c:v>
                </c:pt>
                <c:pt idx="1548">
                  <c:v>433</c:v>
                </c:pt>
                <c:pt idx="1549">
                  <c:v>396</c:v>
                </c:pt>
                <c:pt idx="1550">
                  <c:v>479</c:v>
                </c:pt>
                <c:pt idx="1551">
                  <c:v>271</c:v>
                </c:pt>
                <c:pt idx="1552">
                  <c:v>717</c:v>
                </c:pt>
                <c:pt idx="1553">
                  <c:v>42</c:v>
                </c:pt>
                <c:pt idx="1554">
                  <c:v>407</c:v>
                </c:pt>
                <c:pt idx="1555">
                  <c:v>69</c:v>
                </c:pt>
                <c:pt idx="1556">
                  <c:v>353</c:v>
                </c:pt>
                <c:pt idx="1557">
                  <c:v>980</c:v>
                </c:pt>
                <c:pt idx="1558">
                  <c:v>469</c:v>
                </c:pt>
                <c:pt idx="1559">
                  <c:v>103</c:v>
                </c:pt>
                <c:pt idx="1560">
                  <c:v>380</c:v>
                </c:pt>
                <c:pt idx="1561">
                  <c:v>431</c:v>
                </c:pt>
                <c:pt idx="1566">
                  <c:v>47</c:v>
                </c:pt>
                <c:pt idx="1567">
                  <c:v>52</c:v>
                </c:pt>
                <c:pt idx="1568">
                  <c:v>162</c:v>
                </c:pt>
                <c:pt idx="1569">
                  <c:v>276</c:v>
                </c:pt>
                <c:pt idx="1570">
                  <c:v>84</c:v>
                </c:pt>
                <c:pt idx="1571">
                  <c:v>56</c:v>
                </c:pt>
                <c:pt idx="1572">
                  <c:v>515</c:v>
                </c:pt>
                <c:pt idx="1573">
                  <c:v>697</c:v>
                </c:pt>
                <c:pt idx="1574">
                  <c:v>718</c:v>
                </c:pt>
                <c:pt idx="1575">
                  <c:v>1107</c:v>
                </c:pt>
                <c:pt idx="1576">
                  <c:v>81</c:v>
                </c:pt>
                <c:pt idx="1577">
                  <c:v>1437</c:v>
                </c:pt>
                <c:pt idx="1578">
                  <c:v>229</c:v>
                </c:pt>
                <c:pt idx="1579">
                  <c:v>232</c:v>
                </c:pt>
                <c:pt idx="1580">
                  <c:v>360</c:v>
                </c:pt>
                <c:pt idx="1581">
                  <c:v>210</c:v>
                </c:pt>
                <c:pt idx="1582">
                  <c:v>265</c:v>
                </c:pt>
                <c:pt idx="1583">
                  <c:v>110</c:v>
                </c:pt>
                <c:pt idx="1584">
                  <c:v>17</c:v>
                </c:pt>
                <c:pt idx="1585">
                  <c:v>379</c:v>
                </c:pt>
                <c:pt idx="1586">
                  <c:v>252</c:v>
                </c:pt>
                <c:pt idx="1587">
                  <c:v>146</c:v>
                </c:pt>
                <c:pt idx="1588">
                  <c:v>15</c:v>
                </c:pt>
                <c:pt idx="1589">
                  <c:v>0</c:v>
                </c:pt>
                <c:pt idx="1590">
                  <c:v>90</c:v>
                </c:pt>
                <c:pt idx="1591">
                  <c:v>35</c:v>
                </c:pt>
                <c:pt idx="1592">
                  <c:v>90</c:v>
                </c:pt>
                <c:pt idx="1593">
                  <c:v>214</c:v>
                </c:pt>
                <c:pt idx="1594">
                  <c:v>139</c:v>
                </c:pt>
                <c:pt idx="1595">
                  <c:v>96</c:v>
                </c:pt>
                <c:pt idx="1596">
                  <c:v>573</c:v>
                </c:pt>
                <c:pt idx="1597">
                  <c:v>226</c:v>
                </c:pt>
                <c:pt idx="1598">
                  <c:v>285</c:v>
                </c:pt>
                <c:pt idx="1599">
                  <c:v>1410</c:v>
                </c:pt>
                <c:pt idx="1600">
                  <c:v>111</c:v>
                </c:pt>
                <c:pt idx="1601">
                  <c:v>120</c:v>
                </c:pt>
                <c:pt idx="1602">
                  <c:v>158</c:v>
                </c:pt>
                <c:pt idx="1603">
                  <c:v>392</c:v>
                </c:pt>
                <c:pt idx="1604">
                  <c:v>409</c:v>
                </c:pt>
                <c:pt idx="1605">
                  <c:v>74</c:v>
                </c:pt>
                <c:pt idx="1606">
                  <c:v>314</c:v>
                </c:pt>
                <c:pt idx="1607">
                  <c:v>16</c:v>
                </c:pt>
                <c:pt idx="1608">
                  <c:v>138</c:v>
                </c:pt>
                <c:pt idx="1609">
                  <c:v>106</c:v>
                </c:pt>
                <c:pt idx="1610">
                  <c:v>456</c:v>
                </c:pt>
                <c:pt idx="1611">
                  <c:v>492</c:v>
                </c:pt>
                <c:pt idx="1612">
                  <c:v>20</c:v>
                </c:pt>
                <c:pt idx="1613">
                  <c:v>1225</c:v>
                </c:pt>
                <c:pt idx="1614">
                  <c:v>520</c:v>
                </c:pt>
                <c:pt idx="1615">
                  <c:v>9</c:v>
                </c:pt>
                <c:pt idx="1616">
                  <c:v>333</c:v>
                </c:pt>
                <c:pt idx="1617">
                  <c:v>1035</c:v>
                </c:pt>
                <c:pt idx="1618">
                  <c:v>796</c:v>
                </c:pt>
                <c:pt idx="1619">
                  <c:v>137</c:v>
                </c:pt>
                <c:pt idx="1620">
                  <c:v>112</c:v>
                </c:pt>
                <c:pt idx="1621">
                  <c:v>596</c:v>
                </c:pt>
                <c:pt idx="1622">
                  <c:v>170</c:v>
                </c:pt>
                <c:pt idx="1623">
                  <c:v>305</c:v>
                </c:pt>
                <c:pt idx="1624">
                  <c:v>172</c:v>
                </c:pt>
                <c:pt idx="1625">
                  <c:v>737</c:v>
                </c:pt>
                <c:pt idx="1626">
                  <c:v>115</c:v>
                </c:pt>
                <c:pt idx="1627">
                  <c:v>159</c:v>
                </c:pt>
                <c:pt idx="1628">
                  <c:v>1037</c:v>
                </c:pt>
                <c:pt idx="1629">
                  <c:v>349</c:v>
                </c:pt>
                <c:pt idx="1630">
                  <c:v>235</c:v>
                </c:pt>
                <c:pt idx="1631">
                  <c:v>351</c:v>
                </c:pt>
                <c:pt idx="1632">
                  <c:v>639</c:v>
                </c:pt>
                <c:pt idx="1633">
                  <c:v>0</c:v>
                </c:pt>
                <c:pt idx="1634">
                  <c:v>387</c:v>
                </c:pt>
                <c:pt idx="1635">
                  <c:v>579</c:v>
                </c:pt>
                <c:pt idx="1636">
                  <c:v>59</c:v>
                </c:pt>
                <c:pt idx="1637">
                  <c:v>728</c:v>
                </c:pt>
                <c:pt idx="1638">
                  <c:v>526</c:v>
                </c:pt>
                <c:pt idx="1639">
                  <c:v>218</c:v>
                </c:pt>
                <c:pt idx="1640">
                  <c:v>883</c:v>
                </c:pt>
                <c:pt idx="1641">
                  <c:v>1041</c:v>
                </c:pt>
                <c:pt idx="1642">
                  <c:v>1576</c:v>
                </c:pt>
                <c:pt idx="1643">
                  <c:v>1187</c:v>
                </c:pt>
                <c:pt idx="1644">
                  <c:v>768</c:v>
                </c:pt>
                <c:pt idx="1645">
                  <c:v>705</c:v>
                </c:pt>
                <c:pt idx="1646">
                  <c:v>92</c:v>
                </c:pt>
                <c:pt idx="1647">
                  <c:v>748</c:v>
                </c:pt>
                <c:pt idx="1648">
                  <c:v>908</c:v>
                </c:pt>
                <c:pt idx="1649">
                  <c:v>288</c:v>
                </c:pt>
                <c:pt idx="1650">
                  <c:v>261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41D-49CD-A411-6D8653788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144331"/>
        <c:axId val="1393425686"/>
      </c:barChart>
      <c:catAx>
        <c:axId val="471443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1393425686"/>
        <c:crosses val="autoZero"/>
        <c:auto val="1"/>
        <c:lblAlgn val="ctr"/>
        <c:lblOffset val="100"/>
        <c:noMultiLvlLbl val="1"/>
      </c:catAx>
      <c:valAx>
        <c:axId val="1393425686"/>
        <c:scaling>
          <c:orientation val="minMax"/>
          <c:max val="22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47144331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fi-FI" b="0">
                <a:solidFill>
                  <a:srgbClr val="757575"/>
                </a:solidFill>
                <a:latin typeface="+mn-lt"/>
              </a:rPr>
              <a:t>Hakipi Battle Royale Damage Over Time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spPr>
              <a:ln w="19050">
                <a:solidFill>
                  <a:srgbClr val="85200C">
                    <a:alpha val="80000"/>
                  </a:srgbClr>
                </a:solidFill>
              </a:ln>
            </c:spPr>
            <c:trendlineType val="exp"/>
            <c:dispRSqr val="0"/>
            <c:dispEq val="0"/>
          </c:trendline>
          <c:val>
            <c:numRef>
              <c:f>'Battle Royale'!$AQ$17:$AQ$2004</c:f>
              <c:numCache>
                <c:formatCode>General</c:formatCode>
                <c:ptCount val="1988"/>
                <c:pt idx="0">
                  <c:v>172</c:v>
                </c:pt>
                <c:pt idx="1">
                  <c:v>523</c:v>
                </c:pt>
                <c:pt idx="2">
                  <c:v>50</c:v>
                </c:pt>
                <c:pt idx="3">
                  <c:v>74</c:v>
                </c:pt>
                <c:pt idx="4">
                  <c:v>186</c:v>
                </c:pt>
                <c:pt idx="5">
                  <c:v>108</c:v>
                </c:pt>
                <c:pt idx="6">
                  <c:v>21</c:v>
                </c:pt>
                <c:pt idx="7">
                  <c:v>417</c:v>
                </c:pt>
                <c:pt idx="91">
                  <c:v>0</c:v>
                </c:pt>
                <c:pt idx="92">
                  <c:v>0</c:v>
                </c:pt>
                <c:pt idx="93">
                  <c:v>146</c:v>
                </c:pt>
                <c:pt idx="94">
                  <c:v>46</c:v>
                </c:pt>
                <c:pt idx="95">
                  <c:v>228</c:v>
                </c:pt>
                <c:pt idx="160">
                  <c:v>66</c:v>
                </c:pt>
                <c:pt idx="161">
                  <c:v>173</c:v>
                </c:pt>
                <c:pt idx="162">
                  <c:v>245</c:v>
                </c:pt>
                <c:pt idx="163">
                  <c:v>0</c:v>
                </c:pt>
                <c:pt idx="164">
                  <c:v>0</c:v>
                </c:pt>
                <c:pt idx="165">
                  <c:v>55</c:v>
                </c:pt>
                <c:pt idx="166">
                  <c:v>268</c:v>
                </c:pt>
                <c:pt idx="189">
                  <c:v>97</c:v>
                </c:pt>
                <c:pt idx="190">
                  <c:v>330</c:v>
                </c:pt>
                <c:pt idx="191">
                  <c:v>570</c:v>
                </c:pt>
                <c:pt idx="192">
                  <c:v>0</c:v>
                </c:pt>
                <c:pt idx="193">
                  <c:v>86</c:v>
                </c:pt>
                <c:pt idx="194">
                  <c:v>72</c:v>
                </c:pt>
                <c:pt idx="195">
                  <c:v>140</c:v>
                </c:pt>
                <c:pt idx="216">
                  <c:v>7</c:v>
                </c:pt>
                <c:pt idx="217">
                  <c:v>85</c:v>
                </c:pt>
                <c:pt idx="218">
                  <c:v>90</c:v>
                </c:pt>
                <c:pt idx="219">
                  <c:v>151</c:v>
                </c:pt>
                <c:pt idx="220">
                  <c:v>0</c:v>
                </c:pt>
                <c:pt idx="221">
                  <c:v>135</c:v>
                </c:pt>
                <c:pt idx="222">
                  <c:v>61</c:v>
                </c:pt>
                <c:pt idx="223">
                  <c:v>160</c:v>
                </c:pt>
                <c:pt idx="224">
                  <c:v>454</c:v>
                </c:pt>
                <c:pt idx="225">
                  <c:v>103</c:v>
                </c:pt>
                <c:pt idx="226">
                  <c:v>0</c:v>
                </c:pt>
                <c:pt idx="228">
                  <c:v>193</c:v>
                </c:pt>
                <c:pt idx="229">
                  <c:v>95</c:v>
                </c:pt>
                <c:pt idx="230">
                  <c:v>36</c:v>
                </c:pt>
                <c:pt idx="231">
                  <c:v>36</c:v>
                </c:pt>
                <c:pt idx="232">
                  <c:v>32</c:v>
                </c:pt>
                <c:pt idx="233">
                  <c:v>12</c:v>
                </c:pt>
                <c:pt idx="234">
                  <c:v>133</c:v>
                </c:pt>
                <c:pt idx="235">
                  <c:v>18</c:v>
                </c:pt>
                <c:pt idx="236">
                  <c:v>0</c:v>
                </c:pt>
                <c:pt idx="237">
                  <c:v>186</c:v>
                </c:pt>
                <c:pt idx="238">
                  <c:v>44</c:v>
                </c:pt>
                <c:pt idx="279">
                  <c:v>91</c:v>
                </c:pt>
                <c:pt idx="280">
                  <c:v>30</c:v>
                </c:pt>
                <c:pt idx="281">
                  <c:v>57</c:v>
                </c:pt>
                <c:pt idx="328">
                  <c:v>17</c:v>
                </c:pt>
                <c:pt idx="329">
                  <c:v>57</c:v>
                </c:pt>
                <c:pt idx="330">
                  <c:v>150</c:v>
                </c:pt>
                <c:pt idx="331">
                  <c:v>170</c:v>
                </c:pt>
                <c:pt idx="332">
                  <c:v>83</c:v>
                </c:pt>
                <c:pt idx="472">
                  <c:v>0</c:v>
                </c:pt>
                <c:pt idx="473">
                  <c:v>28</c:v>
                </c:pt>
                <c:pt idx="474">
                  <c:v>224</c:v>
                </c:pt>
                <c:pt idx="476">
                  <c:v>115</c:v>
                </c:pt>
                <c:pt idx="477">
                  <c:v>134</c:v>
                </c:pt>
                <c:pt idx="478">
                  <c:v>80</c:v>
                </c:pt>
                <c:pt idx="479">
                  <c:v>18</c:v>
                </c:pt>
                <c:pt idx="480">
                  <c:v>163</c:v>
                </c:pt>
                <c:pt idx="481">
                  <c:v>50</c:v>
                </c:pt>
                <c:pt idx="482">
                  <c:v>188</c:v>
                </c:pt>
                <c:pt idx="483">
                  <c:v>239</c:v>
                </c:pt>
                <c:pt idx="486">
                  <c:v>397</c:v>
                </c:pt>
                <c:pt idx="488">
                  <c:v>84</c:v>
                </c:pt>
                <c:pt idx="489">
                  <c:v>50</c:v>
                </c:pt>
                <c:pt idx="491">
                  <c:v>91</c:v>
                </c:pt>
                <c:pt idx="492">
                  <c:v>318</c:v>
                </c:pt>
                <c:pt idx="493">
                  <c:v>32</c:v>
                </c:pt>
                <c:pt idx="495">
                  <c:v>55</c:v>
                </c:pt>
                <c:pt idx="497">
                  <c:v>104</c:v>
                </c:pt>
                <c:pt idx="499">
                  <c:v>100</c:v>
                </c:pt>
                <c:pt idx="501">
                  <c:v>130</c:v>
                </c:pt>
                <c:pt idx="502">
                  <c:v>0</c:v>
                </c:pt>
                <c:pt idx="1082">
                  <c:v>0</c:v>
                </c:pt>
                <c:pt idx="1083">
                  <c:v>33</c:v>
                </c:pt>
                <c:pt idx="1084">
                  <c:v>110</c:v>
                </c:pt>
                <c:pt idx="1085">
                  <c:v>168</c:v>
                </c:pt>
                <c:pt idx="1086">
                  <c:v>57</c:v>
                </c:pt>
                <c:pt idx="1087">
                  <c:v>33</c:v>
                </c:pt>
                <c:pt idx="1090">
                  <c:v>19</c:v>
                </c:pt>
                <c:pt idx="1092">
                  <c:v>75</c:v>
                </c:pt>
                <c:pt idx="1094">
                  <c:v>24</c:v>
                </c:pt>
                <c:pt idx="1096">
                  <c:v>143</c:v>
                </c:pt>
                <c:pt idx="1097">
                  <c:v>185</c:v>
                </c:pt>
                <c:pt idx="1098">
                  <c:v>563</c:v>
                </c:pt>
                <c:pt idx="1099">
                  <c:v>577</c:v>
                </c:pt>
                <c:pt idx="1111">
                  <c:v>84</c:v>
                </c:pt>
                <c:pt idx="1112">
                  <c:v>502</c:v>
                </c:pt>
                <c:pt idx="1113">
                  <c:v>47</c:v>
                </c:pt>
                <c:pt idx="1114">
                  <c:v>86</c:v>
                </c:pt>
                <c:pt idx="1115">
                  <c:v>82</c:v>
                </c:pt>
                <c:pt idx="1116">
                  <c:v>0</c:v>
                </c:pt>
                <c:pt idx="1117">
                  <c:v>295</c:v>
                </c:pt>
                <c:pt idx="1118">
                  <c:v>108</c:v>
                </c:pt>
                <c:pt idx="1119">
                  <c:v>71</c:v>
                </c:pt>
                <c:pt idx="1120">
                  <c:v>52</c:v>
                </c:pt>
                <c:pt idx="1121">
                  <c:v>363</c:v>
                </c:pt>
                <c:pt idx="1159">
                  <c:v>150</c:v>
                </c:pt>
                <c:pt idx="1160">
                  <c:v>520</c:v>
                </c:pt>
                <c:pt idx="1161">
                  <c:v>17</c:v>
                </c:pt>
                <c:pt idx="1162">
                  <c:v>0</c:v>
                </c:pt>
                <c:pt idx="1163">
                  <c:v>48</c:v>
                </c:pt>
                <c:pt idx="1182">
                  <c:v>50</c:v>
                </c:pt>
                <c:pt idx="1183">
                  <c:v>0</c:v>
                </c:pt>
                <c:pt idx="1184">
                  <c:v>0</c:v>
                </c:pt>
                <c:pt idx="1185">
                  <c:v>178</c:v>
                </c:pt>
                <c:pt idx="1186">
                  <c:v>210</c:v>
                </c:pt>
                <c:pt idx="1187">
                  <c:v>160</c:v>
                </c:pt>
                <c:pt idx="1188">
                  <c:v>0</c:v>
                </c:pt>
                <c:pt idx="1189">
                  <c:v>0</c:v>
                </c:pt>
                <c:pt idx="1190">
                  <c:v>104</c:v>
                </c:pt>
                <c:pt idx="1191">
                  <c:v>297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E34-410E-8FFE-BB791C6E8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47497"/>
        <c:axId val="875154070"/>
      </c:barChart>
      <c:catAx>
        <c:axId val="117147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875154070"/>
        <c:crosses val="autoZero"/>
        <c:auto val="1"/>
        <c:lblAlgn val="ctr"/>
        <c:lblOffset val="100"/>
        <c:noMultiLvlLbl val="1"/>
      </c:catAx>
      <c:valAx>
        <c:axId val="875154070"/>
        <c:scaling>
          <c:orientation val="minMax"/>
          <c:max val="22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117147497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fi-FI" b="0">
                <a:solidFill>
                  <a:srgbClr val="757575"/>
                </a:solidFill>
                <a:latin typeface="+mn-lt"/>
              </a:rPr>
              <a:t>Lundaki Battle Royale Damage Over Time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'Battle Royale'!$V$17:$V$41</c:f>
              <c:strCache>
                <c:ptCount val="25"/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spPr>
              <a:ln w="19050">
                <a:solidFill>
                  <a:srgbClr val="85200C">
                    <a:alpha val="80000"/>
                  </a:srgbClr>
                </a:solidFill>
              </a:ln>
            </c:spPr>
            <c:trendlineType val="exp"/>
            <c:dispRSqr val="0"/>
            <c:dispEq val="0"/>
          </c:trendline>
          <c:val>
            <c:numRef>
              <c:f>'Battle Royale'!$V$42:$V$2004</c:f>
              <c:numCache>
                <c:formatCode>General</c:formatCode>
                <c:ptCount val="1963"/>
                <c:pt idx="0">
                  <c:v>399</c:v>
                </c:pt>
                <c:pt idx="1">
                  <c:v>781</c:v>
                </c:pt>
                <c:pt idx="2">
                  <c:v>285</c:v>
                </c:pt>
                <c:pt idx="3">
                  <c:v>172</c:v>
                </c:pt>
                <c:pt idx="4">
                  <c:v>152</c:v>
                </c:pt>
                <c:pt idx="5">
                  <c:v>964</c:v>
                </c:pt>
                <c:pt idx="6">
                  <c:v>487</c:v>
                </c:pt>
                <c:pt idx="7">
                  <c:v>305</c:v>
                </c:pt>
                <c:pt idx="8">
                  <c:v>264</c:v>
                </c:pt>
                <c:pt idx="18">
                  <c:v>664</c:v>
                </c:pt>
                <c:pt idx="19">
                  <c:v>11</c:v>
                </c:pt>
                <c:pt idx="20">
                  <c:v>165</c:v>
                </c:pt>
                <c:pt idx="21">
                  <c:v>32</c:v>
                </c:pt>
                <c:pt idx="22">
                  <c:v>460</c:v>
                </c:pt>
                <c:pt idx="26">
                  <c:v>47</c:v>
                </c:pt>
                <c:pt idx="27">
                  <c:v>358</c:v>
                </c:pt>
                <c:pt idx="28">
                  <c:v>59</c:v>
                </c:pt>
                <c:pt idx="29">
                  <c:v>739</c:v>
                </c:pt>
                <c:pt idx="36">
                  <c:v>253</c:v>
                </c:pt>
                <c:pt idx="37">
                  <c:v>246</c:v>
                </c:pt>
                <c:pt idx="39">
                  <c:v>688</c:v>
                </c:pt>
                <c:pt idx="40">
                  <c:v>463</c:v>
                </c:pt>
                <c:pt idx="41">
                  <c:v>104</c:v>
                </c:pt>
                <c:pt idx="42">
                  <c:v>174</c:v>
                </c:pt>
                <c:pt idx="43">
                  <c:v>212</c:v>
                </c:pt>
                <c:pt idx="44">
                  <c:v>153</c:v>
                </c:pt>
                <c:pt idx="45">
                  <c:v>227</c:v>
                </c:pt>
                <c:pt idx="46">
                  <c:v>100</c:v>
                </c:pt>
                <c:pt idx="47">
                  <c:v>391</c:v>
                </c:pt>
                <c:pt idx="48">
                  <c:v>136</c:v>
                </c:pt>
                <c:pt idx="49">
                  <c:v>727</c:v>
                </c:pt>
                <c:pt idx="50">
                  <c:v>34</c:v>
                </c:pt>
                <c:pt idx="51">
                  <c:v>98</c:v>
                </c:pt>
                <c:pt idx="52">
                  <c:v>306</c:v>
                </c:pt>
                <c:pt idx="53">
                  <c:v>58</c:v>
                </c:pt>
                <c:pt idx="54">
                  <c:v>250</c:v>
                </c:pt>
                <c:pt idx="55">
                  <c:v>443</c:v>
                </c:pt>
                <c:pt idx="56">
                  <c:v>629</c:v>
                </c:pt>
                <c:pt idx="57">
                  <c:v>614</c:v>
                </c:pt>
                <c:pt idx="58">
                  <c:v>1161</c:v>
                </c:pt>
                <c:pt idx="59">
                  <c:v>324</c:v>
                </c:pt>
                <c:pt idx="60">
                  <c:v>309</c:v>
                </c:pt>
                <c:pt idx="66">
                  <c:v>227</c:v>
                </c:pt>
                <c:pt idx="67">
                  <c:v>61</c:v>
                </c:pt>
                <c:pt idx="68">
                  <c:v>380</c:v>
                </c:pt>
                <c:pt idx="69">
                  <c:v>175</c:v>
                </c:pt>
                <c:pt idx="70">
                  <c:v>509</c:v>
                </c:pt>
                <c:pt idx="71">
                  <c:v>72</c:v>
                </c:pt>
                <c:pt idx="72">
                  <c:v>708</c:v>
                </c:pt>
                <c:pt idx="73">
                  <c:v>333</c:v>
                </c:pt>
                <c:pt idx="74">
                  <c:v>163</c:v>
                </c:pt>
                <c:pt idx="75">
                  <c:v>75</c:v>
                </c:pt>
                <c:pt idx="76">
                  <c:v>178</c:v>
                </c:pt>
                <c:pt idx="77">
                  <c:v>144</c:v>
                </c:pt>
                <c:pt idx="78">
                  <c:v>1341</c:v>
                </c:pt>
                <c:pt idx="79">
                  <c:v>927</c:v>
                </c:pt>
                <c:pt idx="80">
                  <c:v>169</c:v>
                </c:pt>
                <c:pt idx="81">
                  <c:v>196</c:v>
                </c:pt>
                <c:pt idx="83">
                  <c:v>972</c:v>
                </c:pt>
                <c:pt idx="84">
                  <c:v>0</c:v>
                </c:pt>
                <c:pt idx="85">
                  <c:v>111</c:v>
                </c:pt>
                <c:pt idx="86">
                  <c:v>686</c:v>
                </c:pt>
                <c:pt idx="95">
                  <c:v>579</c:v>
                </c:pt>
                <c:pt idx="96">
                  <c:v>168</c:v>
                </c:pt>
                <c:pt idx="97">
                  <c:v>724</c:v>
                </c:pt>
                <c:pt idx="98">
                  <c:v>365</c:v>
                </c:pt>
                <c:pt idx="99">
                  <c:v>198</c:v>
                </c:pt>
                <c:pt idx="111">
                  <c:v>643</c:v>
                </c:pt>
                <c:pt idx="112">
                  <c:v>507</c:v>
                </c:pt>
                <c:pt idx="113">
                  <c:v>397</c:v>
                </c:pt>
                <c:pt idx="115">
                  <c:v>423</c:v>
                </c:pt>
                <c:pt idx="120">
                  <c:v>240</c:v>
                </c:pt>
                <c:pt idx="123">
                  <c:v>232</c:v>
                </c:pt>
                <c:pt idx="135">
                  <c:v>110</c:v>
                </c:pt>
                <c:pt idx="136">
                  <c:v>96</c:v>
                </c:pt>
                <c:pt idx="137">
                  <c:v>278</c:v>
                </c:pt>
                <c:pt idx="138">
                  <c:v>144</c:v>
                </c:pt>
                <c:pt idx="139">
                  <c:v>218</c:v>
                </c:pt>
                <c:pt idx="140">
                  <c:v>184</c:v>
                </c:pt>
                <c:pt idx="141">
                  <c:v>724</c:v>
                </c:pt>
                <c:pt idx="181">
                  <c:v>137</c:v>
                </c:pt>
                <c:pt idx="182">
                  <c:v>353</c:v>
                </c:pt>
                <c:pt idx="183">
                  <c:v>101</c:v>
                </c:pt>
                <c:pt idx="184">
                  <c:v>1000</c:v>
                </c:pt>
                <c:pt idx="185">
                  <c:v>212</c:v>
                </c:pt>
                <c:pt idx="186">
                  <c:v>180</c:v>
                </c:pt>
                <c:pt idx="187">
                  <c:v>224</c:v>
                </c:pt>
                <c:pt idx="188">
                  <c:v>295</c:v>
                </c:pt>
                <c:pt idx="189">
                  <c:v>68</c:v>
                </c:pt>
                <c:pt idx="190">
                  <c:v>588</c:v>
                </c:pt>
                <c:pt idx="195">
                  <c:v>45</c:v>
                </c:pt>
                <c:pt idx="196">
                  <c:v>283</c:v>
                </c:pt>
                <c:pt idx="197">
                  <c:v>183</c:v>
                </c:pt>
                <c:pt idx="198">
                  <c:v>491</c:v>
                </c:pt>
                <c:pt idx="199">
                  <c:v>455</c:v>
                </c:pt>
                <c:pt idx="200">
                  <c:v>325</c:v>
                </c:pt>
                <c:pt idx="201">
                  <c:v>240</c:v>
                </c:pt>
                <c:pt idx="213">
                  <c:v>94</c:v>
                </c:pt>
                <c:pt idx="234">
                  <c:v>431</c:v>
                </c:pt>
                <c:pt idx="235">
                  <c:v>385</c:v>
                </c:pt>
                <c:pt idx="236">
                  <c:v>534</c:v>
                </c:pt>
                <c:pt idx="237">
                  <c:v>806</c:v>
                </c:pt>
                <c:pt idx="238">
                  <c:v>90</c:v>
                </c:pt>
                <c:pt idx="247">
                  <c:v>175</c:v>
                </c:pt>
                <c:pt idx="251">
                  <c:v>658</c:v>
                </c:pt>
                <c:pt idx="252">
                  <c:v>176</c:v>
                </c:pt>
                <c:pt idx="253">
                  <c:v>431</c:v>
                </c:pt>
                <c:pt idx="254">
                  <c:v>31</c:v>
                </c:pt>
                <c:pt idx="255">
                  <c:v>281</c:v>
                </c:pt>
                <c:pt idx="256">
                  <c:v>332</c:v>
                </c:pt>
                <c:pt idx="257">
                  <c:v>598</c:v>
                </c:pt>
                <c:pt idx="258">
                  <c:v>45</c:v>
                </c:pt>
                <c:pt idx="259">
                  <c:v>0</c:v>
                </c:pt>
                <c:pt idx="260">
                  <c:v>104</c:v>
                </c:pt>
                <c:pt idx="261">
                  <c:v>293</c:v>
                </c:pt>
                <c:pt idx="262">
                  <c:v>48</c:v>
                </c:pt>
                <c:pt idx="263">
                  <c:v>389</c:v>
                </c:pt>
                <c:pt idx="264">
                  <c:v>125</c:v>
                </c:pt>
                <c:pt idx="265">
                  <c:v>38</c:v>
                </c:pt>
                <c:pt idx="266">
                  <c:v>605</c:v>
                </c:pt>
                <c:pt idx="283">
                  <c:v>218</c:v>
                </c:pt>
                <c:pt idx="284">
                  <c:v>584</c:v>
                </c:pt>
                <c:pt idx="285">
                  <c:v>259</c:v>
                </c:pt>
                <c:pt idx="286">
                  <c:v>303</c:v>
                </c:pt>
                <c:pt idx="287">
                  <c:v>270</c:v>
                </c:pt>
                <c:pt idx="288">
                  <c:v>188</c:v>
                </c:pt>
                <c:pt idx="289">
                  <c:v>112</c:v>
                </c:pt>
                <c:pt idx="290">
                  <c:v>73</c:v>
                </c:pt>
                <c:pt idx="301">
                  <c:v>719</c:v>
                </c:pt>
                <c:pt idx="302">
                  <c:v>58</c:v>
                </c:pt>
                <c:pt idx="303">
                  <c:v>142</c:v>
                </c:pt>
                <c:pt idx="304">
                  <c:v>138</c:v>
                </c:pt>
                <c:pt idx="305">
                  <c:v>547</c:v>
                </c:pt>
                <c:pt idx="306">
                  <c:v>592</c:v>
                </c:pt>
                <c:pt idx="307">
                  <c:v>158</c:v>
                </c:pt>
                <c:pt idx="308">
                  <c:v>545</c:v>
                </c:pt>
                <c:pt idx="309">
                  <c:v>131</c:v>
                </c:pt>
                <c:pt idx="310">
                  <c:v>355</c:v>
                </c:pt>
                <c:pt idx="311">
                  <c:v>288</c:v>
                </c:pt>
                <c:pt idx="312">
                  <c:v>830</c:v>
                </c:pt>
                <c:pt idx="313">
                  <c:v>321</c:v>
                </c:pt>
                <c:pt idx="314">
                  <c:v>254</c:v>
                </c:pt>
                <c:pt idx="315">
                  <c:v>487</c:v>
                </c:pt>
                <c:pt idx="316">
                  <c:v>666</c:v>
                </c:pt>
                <c:pt idx="317">
                  <c:v>114</c:v>
                </c:pt>
                <c:pt idx="318">
                  <c:v>149</c:v>
                </c:pt>
                <c:pt idx="319">
                  <c:v>104</c:v>
                </c:pt>
                <c:pt idx="320">
                  <c:v>1021</c:v>
                </c:pt>
                <c:pt idx="321">
                  <c:v>177</c:v>
                </c:pt>
                <c:pt idx="322">
                  <c:v>810</c:v>
                </c:pt>
                <c:pt idx="323">
                  <c:v>161</c:v>
                </c:pt>
                <c:pt idx="324">
                  <c:v>152</c:v>
                </c:pt>
                <c:pt idx="325">
                  <c:v>1330</c:v>
                </c:pt>
                <c:pt idx="326">
                  <c:v>122</c:v>
                </c:pt>
                <c:pt idx="327">
                  <c:v>64</c:v>
                </c:pt>
                <c:pt idx="328">
                  <c:v>1581</c:v>
                </c:pt>
                <c:pt idx="329">
                  <c:v>946</c:v>
                </c:pt>
                <c:pt idx="330">
                  <c:v>363</c:v>
                </c:pt>
                <c:pt idx="331">
                  <c:v>142</c:v>
                </c:pt>
                <c:pt idx="332">
                  <c:v>151</c:v>
                </c:pt>
                <c:pt idx="333">
                  <c:v>106</c:v>
                </c:pt>
                <c:pt idx="334">
                  <c:v>223</c:v>
                </c:pt>
                <c:pt idx="335">
                  <c:v>438</c:v>
                </c:pt>
                <c:pt idx="336">
                  <c:v>337</c:v>
                </c:pt>
                <c:pt idx="337">
                  <c:v>341</c:v>
                </c:pt>
                <c:pt idx="343">
                  <c:v>180</c:v>
                </c:pt>
                <c:pt idx="344">
                  <c:v>323</c:v>
                </c:pt>
                <c:pt idx="345">
                  <c:v>117</c:v>
                </c:pt>
                <c:pt idx="346">
                  <c:v>816</c:v>
                </c:pt>
                <c:pt idx="347">
                  <c:v>396</c:v>
                </c:pt>
                <c:pt idx="348">
                  <c:v>825</c:v>
                </c:pt>
                <c:pt idx="351">
                  <c:v>255</c:v>
                </c:pt>
                <c:pt idx="352">
                  <c:v>491</c:v>
                </c:pt>
                <c:pt idx="353">
                  <c:v>306</c:v>
                </c:pt>
                <c:pt idx="354">
                  <c:v>356</c:v>
                </c:pt>
                <c:pt idx="355">
                  <c:v>878</c:v>
                </c:pt>
                <c:pt idx="356">
                  <c:v>1142</c:v>
                </c:pt>
                <c:pt idx="357">
                  <c:v>602</c:v>
                </c:pt>
                <c:pt idx="375">
                  <c:v>155</c:v>
                </c:pt>
                <c:pt idx="376">
                  <c:v>150</c:v>
                </c:pt>
                <c:pt idx="377">
                  <c:v>74</c:v>
                </c:pt>
                <c:pt idx="378">
                  <c:v>237</c:v>
                </c:pt>
                <c:pt idx="379">
                  <c:v>230</c:v>
                </c:pt>
                <c:pt idx="380">
                  <c:v>697</c:v>
                </c:pt>
                <c:pt idx="381">
                  <c:v>0</c:v>
                </c:pt>
                <c:pt idx="382">
                  <c:v>1021</c:v>
                </c:pt>
                <c:pt idx="383">
                  <c:v>623</c:v>
                </c:pt>
                <c:pt idx="384">
                  <c:v>190</c:v>
                </c:pt>
                <c:pt idx="385">
                  <c:v>370</c:v>
                </c:pt>
                <c:pt idx="386">
                  <c:v>1270</c:v>
                </c:pt>
                <c:pt idx="387">
                  <c:v>0</c:v>
                </c:pt>
                <c:pt idx="388">
                  <c:v>303</c:v>
                </c:pt>
                <c:pt idx="389">
                  <c:v>168</c:v>
                </c:pt>
                <c:pt idx="390">
                  <c:v>95</c:v>
                </c:pt>
                <c:pt idx="391">
                  <c:v>574</c:v>
                </c:pt>
                <c:pt idx="396">
                  <c:v>1559</c:v>
                </c:pt>
                <c:pt idx="397">
                  <c:v>18</c:v>
                </c:pt>
                <c:pt idx="398">
                  <c:v>448</c:v>
                </c:pt>
                <c:pt idx="399">
                  <c:v>512</c:v>
                </c:pt>
                <c:pt idx="419">
                  <c:v>119</c:v>
                </c:pt>
                <c:pt idx="420">
                  <c:v>408</c:v>
                </c:pt>
                <c:pt idx="421">
                  <c:v>197</c:v>
                </c:pt>
                <c:pt idx="422">
                  <c:v>16</c:v>
                </c:pt>
                <c:pt idx="423">
                  <c:v>0</c:v>
                </c:pt>
                <c:pt idx="424">
                  <c:v>265</c:v>
                </c:pt>
                <c:pt idx="425">
                  <c:v>96</c:v>
                </c:pt>
                <c:pt idx="447">
                  <c:v>102</c:v>
                </c:pt>
                <c:pt idx="448">
                  <c:v>66</c:v>
                </c:pt>
                <c:pt idx="449">
                  <c:v>319</c:v>
                </c:pt>
                <c:pt idx="450">
                  <c:v>0</c:v>
                </c:pt>
                <c:pt idx="451">
                  <c:v>451</c:v>
                </c:pt>
                <c:pt idx="452">
                  <c:v>224</c:v>
                </c:pt>
                <c:pt idx="453">
                  <c:v>102</c:v>
                </c:pt>
                <c:pt idx="454">
                  <c:v>543</c:v>
                </c:pt>
                <c:pt idx="455">
                  <c:v>199</c:v>
                </c:pt>
                <c:pt idx="456">
                  <c:v>199</c:v>
                </c:pt>
                <c:pt idx="457">
                  <c:v>155</c:v>
                </c:pt>
                <c:pt idx="458">
                  <c:v>291</c:v>
                </c:pt>
                <c:pt idx="459">
                  <c:v>399</c:v>
                </c:pt>
                <c:pt idx="461">
                  <c:v>1014</c:v>
                </c:pt>
                <c:pt idx="462">
                  <c:v>702</c:v>
                </c:pt>
                <c:pt idx="465">
                  <c:v>169</c:v>
                </c:pt>
                <c:pt idx="469">
                  <c:v>250</c:v>
                </c:pt>
                <c:pt idx="471">
                  <c:v>108</c:v>
                </c:pt>
                <c:pt idx="473">
                  <c:v>780</c:v>
                </c:pt>
                <c:pt idx="475">
                  <c:v>41</c:v>
                </c:pt>
                <c:pt idx="478">
                  <c:v>259</c:v>
                </c:pt>
                <c:pt idx="479">
                  <c:v>288</c:v>
                </c:pt>
                <c:pt idx="484">
                  <c:v>355</c:v>
                </c:pt>
                <c:pt idx="485">
                  <c:v>1039</c:v>
                </c:pt>
                <c:pt idx="486">
                  <c:v>64</c:v>
                </c:pt>
                <c:pt idx="487">
                  <c:v>6</c:v>
                </c:pt>
                <c:pt idx="488">
                  <c:v>314</c:v>
                </c:pt>
                <c:pt idx="489">
                  <c:v>696</c:v>
                </c:pt>
                <c:pt idx="490">
                  <c:v>253</c:v>
                </c:pt>
                <c:pt idx="495">
                  <c:v>602</c:v>
                </c:pt>
                <c:pt idx="535">
                  <c:v>578</c:v>
                </c:pt>
                <c:pt idx="580">
                  <c:v>60</c:v>
                </c:pt>
                <c:pt idx="581">
                  <c:v>288</c:v>
                </c:pt>
                <c:pt idx="583">
                  <c:v>230</c:v>
                </c:pt>
                <c:pt idx="585">
                  <c:v>534</c:v>
                </c:pt>
                <c:pt idx="586">
                  <c:v>379</c:v>
                </c:pt>
                <c:pt idx="588">
                  <c:v>20</c:v>
                </c:pt>
                <c:pt idx="589">
                  <c:v>360</c:v>
                </c:pt>
                <c:pt idx="592">
                  <c:v>246</c:v>
                </c:pt>
                <c:pt idx="593">
                  <c:v>507</c:v>
                </c:pt>
                <c:pt idx="597">
                  <c:v>543</c:v>
                </c:pt>
                <c:pt idx="598">
                  <c:v>423</c:v>
                </c:pt>
                <c:pt idx="599">
                  <c:v>167</c:v>
                </c:pt>
                <c:pt idx="600">
                  <c:v>123</c:v>
                </c:pt>
                <c:pt idx="608">
                  <c:v>293</c:v>
                </c:pt>
                <c:pt idx="609">
                  <c:v>332</c:v>
                </c:pt>
                <c:pt idx="610">
                  <c:v>525</c:v>
                </c:pt>
                <c:pt idx="611">
                  <c:v>155</c:v>
                </c:pt>
                <c:pt idx="612">
                  <c:v>658</c:v>
                </c:pt>
                <c:pt idx="613">
                  <c:v>586</c:v>
                </c:pt>
                <c:pt idx="618">
                  <c:v>137</c:v>
                </c:pt>
                <c:pt idx="619">
                  <c:v>1068</c:v>
                </c:pt>
                <c:pt idx="620">
                  <c:v>314</c:v>
                </c:pt>
                <c:pt idx="621">
                  <c:v>349</c:v>
                </c:pt>
                <c:pt idx="622">
                  <c:v>637</c:v>
                </c:pt>
                <c:pt idx="623">
                  <c:v>447</c:v>
                </c:pt>
                <c:pt idx="632">
                  <c:v>365</c:v>
                </c:pt>
                <c:pt idx="633">
                  <c:v>150</c:v>
                </c:pt>
                <c:pt idx="634">
                  <c:v>331</c:v>
                </c:pt>
                <c:pt idx="635">
                  <c:v>433</c:v>
                </c:pt>
                <c:pt idx="636">
                  <c:v>247</c:v>
                </c:pt>
                <c:pt idx="637">
                  <c:v>327</c:v>
                </c:pt>
                <c:pt idx="638">
                  <c:v>661</c:v>
                </c:pt>
                <c:pt idx="639">
                  <c:v>879</c:v>
                </c:pt>
                <c:pt idx="640">
                  <c:v>235</c:v>
                </c:pt>
                <c:pt idx="641">
                  <c:v>892</c:v>
                </c:pt>
                <c:pt idx="642">
                  <c:v>167</c:v>
                </c:pt>
                <c:pt idx="643">
                  <c:v>773</c:v>
                </c:pt>
                <c:pt idx="644">
                  <c:v>109</c:v>
                </c:pt>
                <c:pt idx="645">
                  <c:v>392</c:v>
                </c:pt>
                <c:pt idx="646">
                  <c:v>656</c:v>
                </c:pt>
                <c:pt idx="647">
                  <c:v>720</c:v>
                </c:pt>
                <c:pt idx="648">
                  <c:v>60</c:v>
                </c:pt>
                <c:pt idx="649">
                  <c:v>604</c:v>
                </c:pt>
                <c:pt idx="650">
                  <c:v>154</c:v>
                </c:pt>
                <c:pt idx="651">
                  <c:v>658</c:v>
                </c:pt>
                <c:pt idx="652">
                  <c:v>90</c:v>
                </c:pt>
                <c:pt idx="653">
                  <c:v>506</c:v>
                </c:pt>
                <c:pt idx="654">
                  <c:v>555</c:v>
                </c:pt>
                <c:pt idx="655">
                  <c:v>1156</c:v>
                </c:pt>
                <c:pt idx="656">
                  <c:v>263</c:v>
                </c:pt>
                <c:pt idx="657">
                  <c:v>804</c:v>
                </c:pt>
                <c:pt idx="658">
                  <c:v>1906</c:v>
                </c:pt>
                <c:pt idx="659">
                  <c:v>510</c:v>
                </c:pt>
                <c:pt idx="660">
                  <c:v>339</c:v>
                </c:pt>
                <c:pt idx="661">
                  <c:v>325</c:v>
                </c:pt>
                <c:pt idx="688">
                  <c:v>51</c:v>
                </c:pt>
                <c:pt idx="689">
                  <c:v>291</c:v>
                </c:pt>
                <c:pt idx="690">
                  <c:v>63</c:v>
                </c:pt>
                <c:pt idx="691">
                  <c:v>870</c:v>
                </c:pt>
                <c:pt idx="692">
                  <c:v>146</c:v>
                </c:pt>
                <c:pt idx="693">
                  <c:v>568</c:v>
                </c:pt>
                <c:pt idx="694">
                  <c:v>14</c:v>
                </c:pt>
                <c:pt idx="695">
                  <c:v>0</c:v>
                </c:pt>
                <c:pt idx="696">
                  <c:v>103</c:v>
                </c:pt>
                <c:pt idx="697">
                  <c:v>255</c:v>
                </c:pt>
                <c:pt idx="698">
                  <c:v>28</c:v>
                </c:pt>
                <c:pt idx="699">
                  <c:v>81</c:v>
                </c:pt>
                <c:pt idx="700">
                  <c:v>618</c:v>
                </c:pt>
                <c:pt idx="709">
                  <c:v>238</c:v>
                </c:pt>
                <c:pt idx="710">
                  <c:v>957</c:v>
                </c:pt>
                <c:pt idx="711">
                  <c:v>13</c:v>
                </c:pt>
                <c:pt idx="712">
                  <c:v>18</c:v>
                </c:pt>
                <c:pt idx="713">
                  <c:v>62</c:v>
                </c:pt>
                <c:pt idx="714">
                  <c:v>409</c:v>
                </c:pt>
                <c:pt idx="715">
                  <c:v>147</c:v>
                </c:pt>
                <c:pt idx="716">
                  <c:v>161</c:v>
                </c:pt>
                <c:pt idx="742">
                  <c:v>601</c:v>
                </c:pt>
                <c:pt idx="743">
                  <c:v>86</c:v>
                </c:pt>
                <c:pt idx="744">
                  <c:v>1246</c:v>
                </c:pt>
                <c:pt idx="745">
                  <c:v>384</c:v>
                </c:pt>
                <c:pt idx="746">
                  <c:v>214</c:v>
                </c:pt>
                <c:pt idx="747">
                  <c:v>1075</c:v>
                </c:pt>
                <c:pt idx="748">
                  <c:v>790</c:v>
                </c:pt>
                <c:pt idx="749">
                  <c:v>668</c:v>
                </c:pt>
                <c:pt idx="831">
                  <c:v>357</c:v>
                </c:pt>
                <c:pt idx="832">
                  <c:v>114</c:v>
                </c:pt>
                <c:pt idx="833">
                  <c:v>670</c:v>
                </c:pt>
                <c:pt idx="834">
                  <c:v>166</c:v>
                </c:pt>
                <c:pt idx="835">
                  <c:v>363</c:v>
                </c:pt>
                <c:pt idx="836">
                  <c:v>252</c:v>
                </c:pt>
                <c:pt idx="837">
                  <c:v>436</c:v>
                </c:pt>
                <c:pt idx="838">
                  <c:v>345</c:v>
                </c:pt>
                <c:pt idx="844">
                  <c:v>18</c:v>
                </c:pt>
                <c:pt idx="845">
                  <c:v>88</c:v>
                </c:pt>
                <c:pt idx="846">
                  <c:v>72</c:v>
                </c:pt>
                <c:pt idx="847">
                  <c:v>284</c:v>
                </c:pt>
                <c:pt idx="848">
                  <c:v>323</c:v>
                </c:pt>
                <c:pt idx="849">
                  <c:v>70</c:v>
                </c:pt>
                <c:pt idx="850">
                  <c:v>919</c:v>
                </c:pt>
                <c:pt idx="863">
                  <c:v>391</c:v>
                </c:pt>
                <c:pt idx="864">
                  <c:v>200</c:v>
                </c:pt>
                <c:pt idx="865">
                  <c:v>254</c:v>
                </c:pt>
                <c:pt idx="876">
                  <c:v>75</c:v>
                </c:pt>
                <c:pt idx="877">
                  <c:v>11</c:v>
                </c:pt>
                <c:pt idx="878">
                  <c:v>87</c:v>
                </c:pt>
                <c:pt idx="879">
                  <c:v>218</c:v>
                </c:pt>
                <c:pt idx="880">
                  <c:v>53</c:v>
                </c:pt>
                <c:pt idx="881">
                  <c:v>171</c:v>
                </c:pt>
                <c:pt idx="882">
                  <c:v>90</c:v>
                </c:pt>
                <c:pt idx="883">
                  <c:v>117</c:v>
                </c:pt>
                <c:pt idx="884">
                  <c:v>436</c:v>
                </c:pt>
                <c:pt idx="885">
                  <c:v>176</c:v>
                </c:pt>
                <c:pt idx="886">
                  <c:v>100</c:v>
                </c:pt>
                <c:pt idx="887">
                  <c:v>151</c:v>
                </c:pt>
                <c:pt idx="888">
                  <c:v>152</c:v>
                </c:pt>
                <c:pt idx="889">
                  <c:v>829</c:v>
                </c:pt>
                <c:pt idx="890">
                  <c:v>370</c:v>
                </c:pt>
                <c:pt idx="891">
                  <c:v>239</c:v>
                </c:pt>
                <c:pt idx="892">
                  <c:v>310</c:v>
                </c:pt>
                <c:pt idx="893">
                  <c:v>0</c:v>
                </c:pt>
                <c:pt idx="894">
                  <c:v>364</c:v>
                </c:pt>
                <c:pt idx="895">
                  <c:v>537</c:v>
                </c:pt>
                <c:pt idx="896">
                  <c:v>89</c:v>
                </c:pt>
                <c:pt idx="897">
                  <c:v>422</c:v>
                </c:pt>
                <c:pt idx="898">
                  <c:v>558</c:v>
                </c:pt>
                <c:pt idx="899">
                  <c:v>245</c:v>
                </c:pt>
                <c:pt idx="900">
                  <c:v>465</c:v>
                </c:pt>
                <c:pt idx="901">
                  <c:v>131</c:v>
                </c:pt>
                <c:pt idx="902">
                  <c:v>195</c:v>
                </c:pt>
                <c:pt idx="903">
                  <c:v>382</c:v>
                </c:pt>
                <c:pt idx="904">
                  <c:v>376</c:v>
                </c:pt>
                <c:pt idx="905">
                  <c:v>675</c:v>
                </c:pt>
                <c:pt idx="906">
                  <c:v>226</c:v>
                </c:pt>
                <c:pt idx="907">
                  <c:v>486</c:v>
                </c:pt>
                <c:pt idx="958">
                  <c:v>596</c:v>
                </c:pt>
                <c:pt idx="959">
                  <c:v>152</c:v>
                </c:pt>
                <c:pt idx="960">
                  <c:v>55</c:v>
                </c:pt>
                <c:pt idx="961">
                  <c:v>707</c:v>
                </c:pt>
                <c:pt idx="962">
                  <c:v>0</c:v>
                </c:pt>
                <c:pt idx="963">
                  <c:v>56</c:v>
                </c:pt>
                <c:pt idx="964">
                  <c:v>566</c:v>
                </c:pt>
                <c:pt idx="968">
                  <c:v>250</c:v>
                </c:pt>
                <c:pt idx="972">
                  <c:v>250</c:v>
                </c:pt>
                <c:pt idx="973">
                  <c:v>691</c:v>
                </c:pt>
                <c:pt idx="974">
                  <c:v>0</c:v>
                </c:pt>
                <c:pt idx="975">
                  <c:v>122</c:v>
                </c:pt>
                <c:pt idx="976">
                  <c:v>248</c:v>
                </c:pt>
                <c:pt idx="977">
                  <c:v>127</c:v>
                </c:pt>
                <c:pt idx="978">
                  <c:v>141</c:v>
                </c:pt>
                <c:pt idx="979">
                  <c:v>584</c:v>
                </c:pt>
                <c:pt idx="980">
                  <c:v>305</c:v>
                </c:pt>
                <c:pt idx="981">
                  <c:v>0</c:v>
                </c:pt>
                <c:pt idx="983">
                  <c:v>306</c:v>
                </c:pt>
                <c:pt idx="984">
                  <c:v>230</c:v>
                </c:pt>
                <c:pt idx="985">
                  <c:v>250</c:v>
                </c:pt>
                <c:pt idx="986">
                  <c:v>357</c:v>
                </c:pt>
                <c:pt idx="987">
                  <c:v>129</c:v>
                </c:pt>
                <c:pt idx="988">
                  <c:v>140</c:v>
                </c:pt>
                <c:pt idx="989">
                  <c:v>357</c:v>
                </c:pt>
                <c:pt idx="990">
                  <c:v>382</c:v>
                </c:pt>
                <c:pt idx="991">
                  <c:v>555</c:v>
                </c:pt>
                <c:pt idx="992">
                  <c:v>179</c:v>
                </c:pt>
                <c:pt idx="993">
                  <c:v>0</c:v>
                </c:pt>
                <c:pt idx="994">
                  <c:v>90</c:v>
                </c:pt>
                <c:pt idx="995">
                  <c:v>486</c:v>
                </c:pt>
                <c:pt idx="996">
                  <c:v>410</c:v>
                </c:pt>
                <c:pt idx="997">
                  <c:v>378</c:v>
                </c:pt>
                <c:pt idx="998">
                  <c:v>310</c:v>
                </c:pt>
                <c:pt idx="999">
                  <c:v>950</c:v>
                </c:pt>
                <c:pt idx="1000">
                  <c:v>744</c:v>
                </c:pt>
                <c:pt idx="1001">
                  <c:v>41</c:v>
                </c:pt>
                <c:pt idx="1002">
                  <c:v>247</c:v>
                </c:pt>
                <c:pt idx="1003">
                  <c:v>113</c:v>
                </c:pt>
                <c:pt idx="1004">
                  <c:v>336</c:v>
                </c:pt>
                <c:pt idx="1005">
                  <c:v>201</c:v>
                </c:pt>
                <c:pt idx="1006">
                  <c:v>721</c:v>
                </c:pt>
                <c:pt idx="1007">
                  <c:v>14</c:v>
                </c:pt>
                <c:pt idx="1008">
                  <c:v>1195</c:v>
                </c:pt>
                <c:pt idx="1009">
                  <c:v>119</c:v>
                </c:pt>
                <c:pt idx="1010">
                  <c:v>1234</c:v>
                </c:pt>
                <c:pt idx="1011">
                  <c:v>0</c:v>
                </c:pt>
                <c:pt idx="1012">
                  <c:v>50</c:v>
                </c:pt>
                <c:pt idx="1013">
                  <c:v>60</c:v>
                </c:pt>
                <c:pt idx="1014">
                  <c:v>422</c:v>
                </c:pt>
                <c:pt idx="1015">
                  <c:v>102</c:v>
                </c:pt>
                <c:pt idx="1016">
                  <c:v>484</c:v>
                </c:pt>
                <c:pt idx="1017">
                  <c:v>315</c:v>
                </c:pt>
                <c:pt idx="1018">
                  <c:v>344</c:v>
                </c:pt>
                <c:pt idx="1019">
                  <c:v>317</c:v>
                </c:pt>
                <c:pt idx="1020">
                  <c:v>917</c:v>
                </c:pt>
                <c:pt idx="1021">
                  <c:v>339</c:v>
                </c:pt>
                <c:pt idx="1022">
                  <c:v>559</c:v>
                </c:pt>
                <c:pt idx="1023">
                  <c:v>164</c:v>
                </c:pt>
                <c:pt idx="1024">
                  <c:v>137</c:v>
                </c:pt>
                <c:pt idx="1025">
                  <c:v>286</c:v>
                </c:pt>
                <c:pt idx="1026">
                  <c:v>438</c:v>
                </c:pt>
                <c:pt idx="1027">
                  <c:v>784</c:v>
                </c:pt>
                <c:pt idx="1028">
                  <c:v>312</c:v>
                </c:pt>
                <c:pt idx="1029">
                  <c:v>231</c:v>
                </c:pt>
                <c:pt idx="1030">
                  <c:v>627</c:v>
                </c:pt>
                <c:pt idx="1031">
                  <c:v>419</c:v>
                </c:pt>
                <c:pt idx="1032">
                  <c:v>51</c:v>
                </c:pt>
                <c:pt idx="1033">
                  <c:v>368</c:v>
                </c:pt>
                <c:pt idx="1034">
                  <c:v>53</c:v>
                </c:pt>
                <c:pt idx="1035">
                  <c:v>861</c:v>
                </c:pt>
                <c:pt idx="1036">
                  <c:v>219</c:v>
                </c:pt>
                <c:pt idx="1037">
                  <c:v>193</c:v>
                </c:pt>
                <c:pt idx="1038">
                  <c:v>372</c:v>
                </c:pt>
                <c:pt idx="1039">
                  <c:v>74</c:v>
                </c:pt>
                <c:pt idx="1040">
                  <c:v>780</c:v>
                </c:pt>
                <c:pt idx="1041">
                  <c:v>259</c:v>
                </c:pt>
                <c:pt idx="1042">
                  <c:v>359</c:v>
                </c:pt>
                <c:pt idx="1043">
                  <c:v>86</c:v>
                </c:pt>
                <c:pt idx="1054">
                  <c:v>557</c:v>
                </c:pt>
                <c:pt idx="1055">
                  <c:v>480</c:v>
                </c:pt>
                <c:pt idx="1056">
                  <c:v>1960</c:v>
                </c:pt>
                <c:pt idx="1097">
                  <c:v>323</c:v>
                </c:pt>
                <c:pt idx="1098">
                  <c:v>221</c:v>
                </c:pt>
                <c:pt idx="1099">
                  <c:v>573</c:v>
                </c:pt>
                <c:pt idx="1100">
                  <c:v>212</c:v>
                </c:pt>
                <c:pt idx="1101">
                  <c:v>327</c:v>
                </c:pt>
                <c:pt idx="1102">
                  <c:v>298</c:v>
                </c:pt>
                <c:pt idx="1103">
                  <c:v>539</c:v>
                </c:pt>
                <c:pt idx="1104">
                  <c:v>70</c:v>
                </c:pt>
                <c:pt idx="1105">
                  <c:v>240</c:v>
                </c:pt>
                <c:pt idx="1106">
                  <c:v>212</c:v>
                </c:pt>
                <c:pt idx="1107">
                  <c:v>507</c:v>
                </c:pt>
                <c:pt idx="1108">
                  <c:v>50</c:v>
                </c:pt>
                <c:pt idx="1109">
                  <c:v>1437</c:v>
                </c:pt>
                <c:pt idx="1110">
                  <c:v>60</c:v>
                </c:pt>
                <c:pt idx="1111">
                  <c:v>1135</c:v>
                </c:pt>
                <c:pt idx="1112">
                  <c:v>60</c:v>
                </c:pt>
                <c:pt idx="1113">
                  <c:v>1200</c:v>
                </c:pt>
                <c:pt idx="1114">
                  <c:v>244</c:v>
                </c:pt>
                <c:pt idx="1115">
                  <c:v>50</c:v>
                </c:pt>
                <c:pt idx="1116">
                  <c:v>868</c:v>
                </c:pt>
                <c:pt idx="1117">
                  <c:v>208</c:v>
                </c:pt>
                <c:pt idx="1118">
                  <c:v>873</c:v>
                </c:pt>
                <c:pt idx="1119">
                  <c:v>134</c:v>
                </c:pt>
                <c:pt idx="1120">
                  <c:v>120</c:v>
                </c:pt>
                <c:pt idx="1121">
                  <c:v>334</c:v>
                </c:pt>
                <c:pt idx="1122">
                  <c:v>347</c:v>
                </c:pt>
                <c:pt idx="1123">
                  <c:v>483</c:v>
                </c:pt>
                <c:pt idx="1124">
                  <c:v>752</c:v>
                </c:pt>
                <c:pt idx="1125">
                  <c:v>82</c:v>
                </c:pt>
                <c:pt idx="1126">
                  <c:v>929</c:v>
                </c:pt>
                <c:pt idx="1127">
                  <c:v>632</c:v>
                </c:pt>
                <c:pt idx="1128">
                  <c:v>434</c:v>
                </c:pt>
                <c:pt idx="1129">
                  <c:v>274</c:v>
                </c:pt>
                <c:pt idx="1130">
                  <c:v>587</c:v>
                </c:pt>
                <c:pt idx="1131">
                  <c:v>422</c:v>
                </c:pt>
                <c:pt idx="1132">
                  <c:v>952</c:v>
                </c:pt>
                <c:pt idx="1133">
                  <c:v>401</c:v>
                </c:pt>
                <c:pt idx="1134">
                  <c:v>127</c:v>
                </c:pt>
                <c:pt idx="1135">
                  <c:v>1217</c:v>
                </c:pt>
                <c:pt idx="1136">
                  <c:v>147</c:v>
                </c:pt>
                <c:pt idx="1137">
                  <c:v>558</c:v>
                </c:pt>
                <c:pt idx="1138">
                  <c:v>144</c:v>
                </c:pt>
                <c:pt idx="1139">
                  <c:v>463</c:v>
                </c:pt>
                <c:pt idx="1140">
                  <c:v>1159</c:v>
                </c:pt>
                <c:pt idx="1141">
                  <c:v>50</c:v>
                </c:pt>
                <c:pt idx="1142">
                  <c:v>140</c:v>
                </c:pt>
                <c:pt idx="1143">
                  <c:v>324</c:v>
                </c:pt>
                <c:pt idx="1144">
                  <c:v>448</c:v>
                </c:pt>
                <c:pt idx="1145">
                  <c:v>602</c:v>
                </c:pt>
                <c:pt idx="1146">
                  <c:v>1506</c:v>
                </c:pt>
                <c:pt idx="1147">
                  <c:v>444</c:v>
                </c:pt>
                <c:pt idx="1148">
                  <c:v>45</c:v>
                </c:pt>
                <c:pt idx="1149">
                  <c:v>225</c:v>
                </c:pt>
                <c:pt idx="1150">
                  <c:v>220</c:v>
                </c:pt>
                <c:pt idx="1151">
                  <c:v>452</c:v>
                </c:pt>
                <c:pt idx="1152">
                  <c:v>200</c:v>
                </c:pt>
                <c:pt idx="1153">
                  <c:v>352</c:v>
                </c:pt>
                <c:pt idx="1154">
                  <c:v>619</c:v>
                </c:pt>
                <c:pt idx="1155">
                  <c:v>171</c:v>
                </c:pt>
                <c:pt idx="1156">
                  <c:v>677</c:v>
                </c:pt>
                <c:pt idx="1166">
                  <c:v>485</c:v>
                </c:pt>
                <c:pt idx="1167">
                  <c:v>0</c:v>
                </c:pt>
                <c:pt idx="1168">
                  <c:v>725</c:v>
                </c:pt>
                <c:pt idx="1169">
                  <c:v>308</c:v>
                </c:pt>
                <c:pt idx="1170">
                  <c:v>46</c:v>
                </c:pt>
                <c:pt idx="1171">
                  <c:v>173</c:v>
                </c:pt>
                <c:pt idx="1172">
                  <c:v>240</c:v>
                </c:pt>
                <c:pt idx="1173">
                  <c:v>352</c:v>
                </c:pt>
                <c:pt idx="1174">
                  <c:v>0</c:v>
                </c:pt>
                <c:pt idx="1175">
                  <c:v>47</c:v>
                </c:pt>
                <c:pt idx="1176">
                  <c:v>98</c:v>
                </c:pt>
                <c:pt idx="1177">
                  <c:v>508</c:v>
                </c:pt>
                <c:pt idx="1178">
                  <c:v>368</c:v>
                </c:pt>
                <c:pt idx="1179">
                  <c:v>207</c:v>
                </c:pt>
                <c:pt idx="1180">
                  <c:v>80</c:v>
                </c:pt>
                <c:pt idx="1181">
                  <c:v>320</c:v>
                </c:pt>
                <c:pt idx="1182">
                  <c:v>186</c:v>
                </c:pt>
                <c:pt idx="1183">
                  <c:v>360</c:v>
                </c:pt>
                <c:pt idx="1184">
                  <c:v>262</c:v>
                </c:pt>
                <c:pt idx="1185">
                  <c:v>125</c:v>
                </c:pt>
                <c:pt idx="1186">
                  <c:v>115</c:v>
                </c:pt>
                <c:pt idx="1192">
                  <c:v>361</c:v>
                </c:pt>
                <c:pt idx="1193">
                  <c:v>208</c:v>
                </c:pt>
                <c:pt idx="1194">
                  <c:v>424</c:v>
                </c:pt>
                <c:pt idx="1195">
                  <c:v>439</c:v>
                </c:pt>
                <c:pt idx="1196">
                  <c:v>475</c:v>
                </c:pt>
                <c:pt idx="1197">
                  <c:v>557</c:v>
                </c:pt>
                <c:pt idx="1198">
                  <c:v>128</c:v>
                </c:pt>
                <c:pt idx="1199">
                  <c:v>177</c:v>
                </c:pt>
                <c:pt idx="1200">
                  <c:v>84</c:v>
                </c:pt>
                <c:pt idx="1220">
                  <c:v>592</c:v>
                </c:pt>
                <c:pt idx="1221">
                  <c:v>708</c:v>
                </c:pt>
                <c:pt idx="1222">
                  <c:v>10</c:v>
                </c:pt>
                <c:pt idx="1223">
                  <c:v>887</c:v>
                </c:pt>
                <c:pt idx="1224">
                  <c:v>263</c:v>
                </c:pt>
                <c:pt idx="1225">
                  <c:v>476</c:v>
                </c:pt>
                <c:pt idx="1226">
                  <c:v>180</c:v>
                </c:pt>
                <c:pt idx="1227">
                  <c:v>175</c:v>
                </c:pt>
                <c:pt idx="1228">
                  <c:v>274</c:v>
                </c:pt>
                <c:pt idx="1242">
                  <c:v>216</c:v>
                </c:pt>
                <c:pt idx="1243">
                  <c:v>842</c:v>
                </c:pt>
                <c:pt idx="1244">
                  <c:v>152</c:v>
                </c:pt>
                <c:pt idx="1245">
                  <c:v>235</c:v>
                </c:pt>
                <c:pt idx="1246">
                  <c:v>1401</c:v>
                </c:pt>
                <c:pt idx="1247">
                  <c:v>251</c:v>
                </c:pt>
                <c:pt idx="1248">
                  <c:v>402</c:v>
                </c:pt>
                <c:pt idx="1249">
                  <c:v>224</c:v>
                </c:pt>
                <c:pt idx="1250">
                  <c:v>247</c:v>
                </c:pt>
                <c:pt idx="1251">
                  <c:v>234</c:v>
                </c:pt>
                <c:pt idx="1252">
                  <c:v>1123</c:v>
                </c:pt>
                <c:pt idx="1253">
                  <c:v>672</c:v>
                </c:pt>
                <c:pt idx="1272">
                  <c:v>265</c:v>
                </c:pt>
                <c:pt idx="1273">
                  <c:v>175</c:v>
                </c:pt>
                <c:pt idx="1274">
                  <c:v>1198</c:v>
                </c:pt>
                <c:pt idx="1275">
                  <c:v>1207</c:v>
                </c:pt>
                <c:pt idx="1276">
                  <c:v>717</c:v>
                </c:pt>
                <c:pt idx="1277">
                  <c:v>1290</c:v>
                </c:pt>
                <c:pt idx="1278">
                  <c:v>96</c:v>
                </c:pt>
                <c:pt idx="1279">
                  <c:v>349</c:v>
                </c:pt>
                <c:pt idx="1280">
                  <c:v>284</c:v>
                </c:pt>
                <c:pt idx="1281">
                  <c:v>221</c:v>
                </c:pt>
                <c:pt idx="1282">
                  <c:v>371</c:v>
                </c:pt>
                <c:pt idx="1283">
                  <c:v>312</c:v>
                </c:pt>
                <c:pt idx="1284">
                  <c:v>372</c:v>
                </c:pt>
                <c:pt idx="1285">
                  <c:v>697</c:v>
                </c:pt>
                <c:pt idx="1286">
                  <c:v>60</c:v>
                </c:pt>
                <c:pt idx="1287">
                  <c:v>286</c:v>
                </c:pt>
                <c:pt idx="1288">
                  <c:v>676</c:v>
                </c:pt>
                <c:pt idx="1293">
                  <c:v>309</c:v>
                </c:pt>
                <c:pt idx="1294">
                  <c:v>247</c:v>
                </c:pt>
                <c:pt idx="1295">
                  <c:v>80</c:v>
                </c:pt>
                <c:pt idx="1296">
                  <c:v>875</c:v>
                </c:pt>
                <c:pt idx="1297">
                  <c:v>354</c:v>
                </c:pt>
                <c:pt idx="1298">
                  <c:v>126</c:v>
                </c:pt>
                <c:pt idx="1299">
                  <c:v>110</c:v>
                </c:pt>
                <c:pt idx="1303">
                  <c:v>242</c:v>
                </c:pt>
                <c:pt idx="1304">
                  <c:v>451</c:v>
                </c:pt>
                <c:pt idx="1305">
                  <c:v>458</c:v>
                </c:pt>
                <c:pt idx="1306">
                  <c:v>0</c:v>
                </c:pt>
                <c:pt idx="1307">
                  <c:v>273</c:v>
                </c:pt>
                <c:pt idx="1349">
                  <c:v>1719</c:v>
                </c:pt>
                <c:pt idx="1350">
                  <c:v>442</c:v>
                </c:pt>
                <c:pt idx="1351">
                  <c:v>75</c:v>
                </c:pt>
                <c:pt idx="1352">
                  <c:v>100</c:v>
                </c:pt>
                <c:pt idx="1353">
                  <c:v>418</c:v>
                </c:pt>
                <c:pt idx="1354">
                  <c:v>52</c:v>
                </c:pt>
                <c:pt idx="1355">
                  <c:v>267</c:v>
                </c:pt>
                <c:pt idx="1356">
                  <c:v>273</c:v>
                </c:pt>
                <c:pt idx="1357">
                  <c:v>65</c:v>
                </c:pt>
                <c:pt idx="1358">
                  <c:v>292</c:v>
                </c:pt>
                <c:pt idx="1359">
                  <c:v>747</c:v>
                </c:pt>
                <c:pt idx="1392">
                  <c:v>202</c:v>
                </c:pt>
                <c:pt idx="1393">
                  <c:v>979</c:v>
                </c:pt>
                <c:pt idx="1394">
                  <c:v>227</c:v>
                </c:pt>
                <c:pt idx="1395">
                  <c:v>468</c:v>
                </c:pt>
                <c:pt idx="1396">
                  <c:v>134</c:v>
                </c:pt>
                <c:pt idx="1404">
                  <c:v>1018</c:v>
                </c:pt>
                <c:pt idx="1405">
                  <c:v>522</c:v>
                </c:pt>
                <c:pt idx="1406">
                  <c:v>268</c:v>
                </c:pt>
                <c:pt idx="1407">
                  <c:v>165</c:v>
                </c:pt>
                <c:pt idx="1408">
                  <c:v>357</c:v>
                </c:pt>
                <c:pt idx="1409">
                  <c:v>135</c:v>
                </c:pt>
                <c:pt idx="1421">
                  <c:v>471</c:v>
                </c:pt>
                <c:pt idx="1422">
                  <c:v>175</c:v>
                </c:pt>
                <c:pt idx="1423">
                  <c:v>1088</c:v>
                </c:pt>
                <c:pt idx="1424">
                  <c:v>196</c:v>
                </c:pt>
                <c:pt idx="1425">
                  <c:v>72</c:v>
                </c:pt>
                <c:pt idx="1426">
                  <c:v>45</c:v>
                </c:pt>
                <c:pt idx="1427">
                  <c:v>722</c:v>
                </c:pt>
                <c:pt idx="1428">
                  <c:v>110</c:v>
                </c:pt>
                <c:pt idx="1429">
                  <c:v>168</c:v>
                </c:pt>
                <c:pt idx="1430">
                  <c:v>138</c:v>
                </c:pt>
                <c:pt idx="1431">
                  <c:v>197</c:v>
                </c:pt>
                <c:pt idx="1432">
                  <c:v>497</c:v>
                </c:pt>
                <c:pt idx="1433">
                  <c:v>238</c:v>
                </c:pt>
                <c:pt idx="1434">
                  <c:v>279</c:v>
                </c:pt>
                <c:pt idx="1436">
                  <c:v>143</c:v>
                </c:pt>
                <c:pt idx="1437">
                  <c:v>175</c:v>
                </c:pt>
                <c:pt idx="1438">
                  <c:v>159</c:v>
                </c:pt>
                <c:pt idx="1439">
                  <c:v>705</c:v>
                </c:pt>
                <c:pt idx="1440">
                  <c:v>0</c:v>
                </c:pt>
                <c:pt idx="1441">
                  <c:v>151</c:v>
                </c:pt>
                <c:pt idx="1442">
                  <c:v>992</c:v>
                </c:pt>
                <c:pt idx="1443">
                  <c:v>882</c:v>
                </c:pt>
                <c:pt idx="1444">
                  <c:v>130</c:v>
                </c:pt>
                <c:pt idx="1445">
                  <c:v>337</c:v>
                </c:pt>
                <c:pt idx="1446">
                  <c:v>180</c:v>
                </c:pt>
                <c:pt idx="1447">
                  <c:v>236</c:v>
                </c:pt>
                <c:pt idx="1448">
                  <c:v>913</c:v>
                </c:pt>
                <c:pt idx="1449">
                  <c:v>88</c:v>
                </c:pt>
                <c:pt idx="1450">
                  <c:v>1967</c:v>
                </c:pt>
                <c:pt idx="1470">
                  <c:v>157</c:v>
                </c:pt>
                <c:pt idx="1471">
                  <c:v>68</c:v>
                </c:pt>
                <c:pt idx="1472">
                  <c:v>88</c:v>
                </c:pt>
                <c:pt idx="1473">
                  <c:v>317</c:v>
                </c:pt>
                <c:pt idx="1474">
                  <c:v>152</c:v>
                </c:pt>
                <c:pt idx="1475">
                  <c:v>384</c:v>
                </c:pt>
                <c:pt idx="1476">
                  <c:v>76</c:v>
                </c:pt>
                <c:pt idx="1477">
                  <c:v>808</c:v>
                </c:pt>
                <c:pt idx="1478">
                  <c:v>285</c:v>
                </c:pt>
                <c:pt idx="1479">
                  <c:v>525</c:v>
                </c:pt>
                <c:pt idx="1480">
                  <c:v>668</c:v>
                </c:pt>
                <c:pt idx="1481">
                  <c:v>617</c:v>
                </c:pt>
                <c:pt idx="1482">
                  <c:v>424</c:v>
                </c:pt>
                <c:pt idx="1483">
                  <c:v>766</c:v>
                </c:pt>
                <c:pt idx="1484">
                  <c:v>121</c:v>
                </c:pt>
                <c:pt idx="1485">
                  <c:v>20</c:v>
                </c:pt>
                <c:pt idx="1486">
                  <c:v>657</c:v>
                </c:pt>
                <c:pt idx="1487">
                  <c:v>1000</c:v>
                </c:pt>
                <c:pt idx="1497">
                  <c:v>1158</c:v>
                </c:pt>
                <c:pt idx="1498">
                  <c:v>207</c:v>
                </c:pt>
                <c:pt idx="1499">
                  <c:v>118</c:v>
                </c:pt>
                <c:pt idx="1500">
                  <c:v>115</c:v>
                </c:pt>
                <c:pt idx="1501">
                  <c:v>783</c:v>
                </c:pt>
                <c:pt idx="1502">
                  <c:v>168</c:v>
                </c:pt>
                <c:pt idx="1503">
                  <c:v>543</c:v>
                </c:pt>
                <c:pt idx="1505">
                  <c:v>409</c:v>
                </c:pt>
                <c:pt idx="1506">
                  <c:v>511</c:v>
                </c:pt>
                <c:pt idx="1507">
                  <c:v>317</c:v>
                </c:pt>
                <c:pt idx="1508">
                  <c:v>239</c:v>
                </c:pt>
                <c:pt idx="1509">
                  <c:v>485</c:v>
                </c:pt>
                <c:pt idx="1510">
                  <c:v>213</c:v>
                </c:pt>
                <c:pt idx="1511">
                  <c:v>887</c:v>
                </c:pt>
                <c:pt idx="1512">
                  <c:v>638</c:v>
                </c:pt>
                <c:pt idx="1513">
                  <c:v>387</c:v>
                </c:pt>
                <c:pt idx="1514">
                  <c:v>33</c:v>
                </c:pt>
                <c:pt idx="1515">
                  <c:v>430</c:v>
                </c:pt>
                <c:pt idx="1516">
                  <c:v>1097</c:v>
                </c:pt>
                <c:pt idx="1517">
                  <c:v>150</c:v>
                </c:pt>
                <c:pt idx="1518">
                  <c:v>35</c:v>
                </c:pt>
                <c:pt idx="1519">
                  <c:v>1126</c:v>
                </c:pt>
                <c:pt idx="1522">
                  <c:v>618</c:v>
                </c:pt>
                <c:pt idx="1523">
                  <c:v>454</c:v>
                </c:pt>
                <c:pt idx="1524">
                  <c:v>744</c:v>
                </c:pt>
                <c:pt idx="1525">
                  <c:v>440</c:v>
                </c:pt>
                <c:pt idx="1526">
                  <c:v>475</c:v>
                </c:pt>
                <c:pt idx="1527">
                  <c:v>415</c:v>
                </c:pt>
                <c:pt idx="1528">
                  <c:v>259</c:v>
                </c:pt>
                <c:pt idx="1529">
                  <c:v>437</c:v>
                </c:pt>
                <c:pt idx="1530">
                  <c:v>60</c:v>
                </c:pt>
                <c:pt idx="1531">
                  <c:v>464</c:v>
                </c:pt>
                <c:pt idx="1532">
                  <c:v>1078</c:v>
                </c:pt>
                <c:pt idx="1533">
                  <c:v>185</c:v>
                </c:pt>
                <c:pt idx="1534">
                  <c:v>264</c:v>
                </c:pt>
                <c:pt idx="1535">
                  <c:v>446</c:v>
                </c:pt>
                <c:pt idx="1536">
                  <c:v>265</c:v>
                </c:pt>
                <c:pt idx="1537">
                  <c:v>1860</c:v>
                </c:pt>
                <c:pt idx="1538">
                  <c:v>411</c:v>
                </c:pt>
                <c:pt idx="1539">
                  <c:v>482</c:v>
                </c:pt>
                <c:pt idx="1540">
                  <c:v>1213</c:v>
                </c:pt>
                <c:pt idx="1545">
                  <c:v>219</c:v>
                </c:pt>
                <c:pt idx="1546">
                  <c:v>143</c:v>
                </c:pt>
                <c:pt idx="1547">
                  <c:v>111</c:v>
                </c:pt>
                <c:pt idx="1548">
                  <c:v>977</c:v>
                </c:pt>
                <c:pt idx="1549">
                  <c:v>754</c:v>
                </c:pt>
                <c:pt idx="1550">
                  <c:v>1336</c:v>
                </c:pt>
                <c:pt idx="1562">
                  <c:v>34</c:v>
                </c:pt>
                <c:pt idx="1563">
                  <c:v>90</c:v>
                </c:pt>
                <c:pt idx="1564">
                  <c:v>11</c:v>
                </c:pt>
                <c:pt idx="1565">
                  <c:v>207</c:v>
                </c:pt>
                <c:pt idx="1566">
                  <c:v>572</c:v>
                </c:pt>
                <c:pt idx="1567">
                  <c:v>539</c:v>
                </c:pt>
                <c:pt idx="1568">
                  <c:v>218</c:v>
                </c:pt>
                <c:pt idx="1569">
                  <c:v>103</c:v>
                </c:pt>
                <c:pt idx="1570">
                  <c:v>569</c:v>
                </c:pt>
                <c:pt idx="1571">
                  <c:v>495</c:v>
                </c:pt>
                <c:pt idx="1572">
                  <c:v>162</c:v>
                </c:pt>
                <c:pt idx="1573">
                  <c:v>312</c:v>
                </c:pt>
                <c:pt idx="1574">
                  <c:v>1568</c:v>
                </c:pt>
                <c:pt idx="1575">
                  <c:v>219</c:v>
                </c:pt>
                <c:pt idx="1576">
                  <c:v>40</c:v>
                </c:pt>
                <c:pt idx="1577">
                  <c:v>133</c:v>
                </c:pt>
                <c:pt idx="1578">
                  <c:v>619</c:v>
                </c:pt>
                <c:pt idx="1579">
                  <c:v>91</c:v>
                </c:pt>
                <c:pt idx="1580">
                  <c:v>150</c:v>
                </c:pt>
                <c:pt idx="1581">
                  <c:v>514</c:v>
                </c:pt>
                <c:pt idx="1582">
                  <c:v>280</c:v>
                </c:pt>
                <c:pt idx="1599">
                  <c:v>263</c:v>
                </c:pt>
                <c:pt idx="1600">
                  <c:v>926</c:v>
                </c:pt>
                <c:pt idx="1601">
                  <c:v>195</c:v>
                </c:pt>
                <c:pt idx="1602">
                  <c:v>293</c:v>
                </c:pt>
                <c:pt idx="1603">
                  <c:v>740</c:v>
                </c:pt>
                <c:pt idx="1604">
                  <c:v>325</c:v>
                </c:pt>
                <c:pt idx="1605">
                  <c:v>194</c:v>
                </c:pt>
                <c:pt idx="1606">
                  <c:v>863</c:v>
                </c:pt>
                <c:pt idx="1607">
                  <c:v>873</c:v>
                </c:pt>
                <c:pt idx="1608">
                  <c:v>174</c:v>
                </c:pt>
                <c:pt idx="1609">
                  <c:v>480</c:v>
                </c:pt>
                <c:pt idx="1610">
                  <c:v>157</c:v>
                </c:pt>
                <c:pt idx="1611">
                  <c:v>94</c:v>
                </c:pt>
                <c:pt idx="1612">
                  <c:v>566</c:v>
                </c:pt>
                <c:pt idx="1613">
                  <c:v>146</c:v>
                </c:pt>
                <c:pt idx="1614">
                  <c:v>401</c:v>
                </c:pt>
                <c:pt idx="1615">
                  <c:v>1480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8C4-42C6-8AC0-ED084BC6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446561"/>
        <c:axId val="90309140"/>
      </c:barChart>
      <c:catAx>
        <c:axId val="833446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90309140"/>
        <c:crosses val="autoZero"/>
        <c:auto val="1"/>
        <c:lblAlgn val="ctr"/>
        <c:lblOffset val="100"/>
        <c:noMultiLvlLbl val="1"/>
      </c:catAx>
      <c:valAx>
        <c:axId val="90309140"/>
        <c:scaling>
          <c:orientation val="minMax"/>
          <c:max val="22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833446561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fi-FI" b="0">
                <a:solidFill>
                  <a:srgbClr val="757575"/>
                </a:solidFill>
                <a:latin typeface="+mn-lt"/>
              </a:rPr>
              <a:t>Akabox Battle Royale Damage Over Time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'Battle Royale'!$AC$17:$AC$24</c:f>
              <c:strCache>
                <c:ptCount val="8"/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spPr>
              <a:ln w="19050">
                <a:solidFill>
                  <a:srgbClr val="85200C">
                    <a:alpha val="80000"/>
                  </a:srgbClr>
                </a:solidFill>
              </a:ln>
            </c:spPr>
            <c:trendlineType val="exp"/>
            <c:dispRSqr val="0"/>
            <c:dispEq val="0"/>
          </c:trendline>
          <c:val>
            <c:numRef>
              <c:f>'Battle Royale'!$AC$25:$AC$2004</c:f>
              <c:numCache>
                <c:formatCode>General</c:formatCode>
                <c:ptCount val="1980"/>
                <c:pt idx="0">
                  <c:v>208</c:v>
                </c:pt>
                <c:pt idx="1">
                  <c:v>590</c:v>
                </c:pt>
                <c:pt idx="2">
                  <c:v>766</c:v>
                </c:pt>
                <c:pt idx="55">
                  <c:v>567</c:v>
                </c:pt>
                <c:pt idx="56">
                  <c:v>1034</c:v>
                </c:pt>
                <c:pt idx="57">
                  <c:v>1128</c:v>
                </c:pt>
                <c:pt idx="58">
                  <c:v>319</c:v>
                </c:pt>
                <c:pt idx="59">
                  <c:v>587</c:v>
                </c:pt>
                <c:pt idx="67">
                  <c:v>193</c:v>
                </c:pt>
                <c:pt idx="68">
                  <c:v>0</c:v>
                </c:pt>
                <c:pt idx="69">
                  <c:v>476</c:v>
                </c:pt>
                <c:pt idx="70">
                  <c:v>60</c:v>
                </c:pt>
                <c:pt idx="71">
                  <c:v>956</c:v>
                </c:pt>
                <c:pt idx="72">
                  <c:v>393</c:v>
                </c:pt>
                <c:pt idx="73">
                  <c:v>83</c:v>
                </c:pt>
                <c:pt idx="74">
                  <c:v>570</c:v>
                </c:pt>
                <c:pt idx="75">
                  <c:v>2032</c:v>
                </c:pt>
                <c:pt idx="76">
                  <c:v>533</c:v>
                </c:pt>
                <c:pt idx="77">
                  <c:v>799</c:v>
                </c:pt>
                <c:pt idx="93">
                  <c:v>845</c:v>
                </c:pt>
                <c:pt idx="94">
                  <c:v>586</c:v>
                </c:pt>
                <c:pt idx="97">
                  <c:v>180</c:v>
                </c:pt>
                <c:pt idx="98">
                  <c:v>255</c:v>
                </c:pt>
                <c:pt idx="99">
                  <c:v>452</c:v>
                </c:pt>
                <c:pt idx="104">
                  <c:v>801</c:v>
                </c:pt>
                <c:pt idx="105">
                  <c:v>706</c:v>
                </c:pt>
                <c:pt idx="106">
                  <c:v>150</c:v>
                </c:pt>
                <c:pt idx="107">
                  <c:v>36</c:v>
                </c:pt>
                <c:pt idx="121">
                  <c:v>538</c:v>
                </c:pt>
                <c:pt idx="122">
                  <c:v>57</c:v>
                </c:pt>
                <c:pt idx="123">
                  <c:v>412</c:v>
                </c:pt>
                <c:pt idx="124">
                  <c:v>0</c:v>
                </c:pt>
                <c:pt idx="126">
                  <c:v>768</c:v>
                </c:pt>
                <c:pt idx="127">
                  <c:v>848</c:v>
                </c:pt>
                <c:pt idx="128">
                  <c:v>825</c:v>
                </c:pt>
                <c:pt idx="129">
                  <c:v>357</c:v>
                </c:pt>
                <c:pt idx="130">
                  <c:v>448</c:v>
                </c:pt>
                <c:pt idx="132">
                  <c:v>679</c:v>
                </c:pt>
                <c:pt idx="137">
                  <c:v>143</c:v>
                </c:pt>
                <c:pt idx="140">
                  <c:v>193</c:v>
                </c:pt>
                <c:pt idx="145">
                  <c:v>411</c:v>
                </c:pt>
                <c:pt idx="146">
                  <c:v>935</c:v>
                </c:pt>
                <c:pt idx="147">
                  <c:v>436</c:v>
                </c:pt>
                <c:pt idx="148">
                  <c:v>1425</c:v>
                </c:pt>
                <c:pt idx="149">
                  <c:v>1106</c:v>
                </c:pt>
                <c:pt idx="150">
                  <c:v>202</c:v>
                </c:pt>
                <c:pt idx="151">
                  <c:v>330</c:v>
                </c:pt>
                <c:pt idx="152">
                  <c:v>92</c:v>
                </c:pt>
                <c:pt idx="153">
                  <c:v>210</c:v>
                </c:pt>
                <c:pt idx="154">
                  <c:v>553</c:v>
                </c:pt>
                <c:pt idx="155">
                  <c:v>0</c:v>
                </c:pt>
                <c:pt idx="156">
                  <c:v>269</c:v>
                </c:pt>
                <c:pt idx="157">
                  <c:v>449</c:v>
                </c:pt>
                <c:pt idx="158">
                  <c:v>972</c:v>
                </c:pt>
                <c:pt idx="159">
                  <c:v>297</c:v>
                </c:pt>
                <c:pt idx="160">
                  <c:v>723</c:v>
                </c:pt>
                <c:pt idx="161">
                  <c:v>124</c:v>
                </c:pt>
                <c:pt idx="162">
                  <c:v>300</c:v>
                </c:pt>
                <c:pt idx="163">
                  <c:v>70</c:v>
                </c:pt>
                <c:pt idx="164">
                  <c:v>225</c:v>
                </c:pt>
                <c:pt idx="165">
                  <c:v>702</c:v>
                </c:pt>
                <c:pt idx="166">
                  <c:v>379</c:v>
                </c:pt>
                <c:pt idx="167">
                  <c:v>174</c:v>
                </c:pt>
                <c:pt idx="168">
                  <c:v>316</c:v>
                </c:pt>
                <c:pt idx="169">
                  <c:v>54</c:v>
                </c:pt>
                <c:pt idx="170">
                  <c:v>36</c:v>
                </c:pt>
                <c:pt idx="171">
                  <c:v>496</c:v>
                </c:pt>
                <c:pt idx="172">
                  <c:v>1049</c:v>
                </c:pt>
                <c:pt idx="173">
                  <c:v>521</c:v>
                </c:pt>
                <c:pt idx="174">
                  <c:v>994</c:v>
                </c:pt>
                <c:pt idx="175">
                  <c:v>613</c:v>
                </c:pt>
                <c:pt idx="176">
                  <c:v>170</c:v>
                </c:pt>
                <c:pt idx="177">
                  <c:v>60</c:v>
                </c:pt>
                <c:pt idx="231">
                  <c:v>490</c:v>
                </c:pt>
                <c:pt idx="232">
                  <c:v>235</c:v>
                </c:pt>
                <c:pt idx="233">
                  <c:v>45</c:v>
                </c:pt>
                <c:pt idx="234">
                  <c:v>595</c:v>
                </c:pt>
                <c:pt idx="235">
                  <c:v>378</c:v>
                </c:pt>
                <c:pt idx="236">
                  <c:v>0</c:v>
                </c:pt>
                <c:pt idx="237">
                  <c:v>147</c:v>
                </c:pt>
                <c:pt idx="238">
                  <c:v>120</c:v>
                </c:pt>
                <c:pt idx="239">
                  <c:v>171</c:v>
                </c:pt>
                <c:pt idx="240">
                  <c:v>451</c:v>
                </c:pt>
                <c:pt idx="241">
                  <c:v>90</c:v>
                </c:pt>
                <c:pt idx="242">
                  <c:v>98</c:v>
                </c:pt>
                <c:pt idx="243">
                  <c:v>372</c:v>
                </c:pt>
                <c:pt idx="244">
                  <c:v>60</c:v>
                </c:pt>
                <c:pt idx="245">
                  <c:v>0</c:v>
                </c:pt>
                <c:pt idx="246">
                  <c:v>93</c:v>
                </c:pt>
                <c:pt idx="247">
                  <c:v>166</c:v>
                </c:pt>
                <c:pt idx="248">
                  <c:v>813</c:v>
                </c:pt>
                <c:pt idx="249">
                  <c:v>165</c:v>
                </c:pt>
                <c:pt idx="250">
                  <c:v>282</c:v>
                </c:pt>
                <c:pt idx="290">
                  <c:v>436</c:v>
                </c:pt>
                <c:pt idx="291">
                  <c:v>19</c:v>
                </c:pt>
                <c:pt idx="292">
                  <c:v>439</c:v>
                </c:pt>
                <c:pt idx="295">
                  <c:v>485</c:v>
                </c:pt>
                <c:pt idx="296">
                  <c:v>1079</c:v>
                </c:pt>
                <c:pt idx="297">
                  <c:v>459</c:v>
                </c:pt>
                <c:pt idx="298">
                  <c:v>382</c:v>
                </c:pt>
                <c:pt idx="299">
                  <c:v>387</c:v>
                </c:pt>
                <c:pt idx="312">
                  <c:v>270</c:v>
                </c:pt>
                <c:pt idx="313">
                  <c:v>140</c:v>
                </c:pt>
                <c:pt idx="314">
                  <c:v>805</c:v>
                </c:pt>
                <c:pt idx="385">
                  <c:v>70</c:v>
                </c:pt>
                <c:pt idx="386">
                  <c:v>92</c:v>
                </c:pt>
                <c:pt idx="387">
                  <c:v>68</c:v>
                </c:pt>
                <c:pt idx="388">
                  <c:v>77</c:v>
                </c:pt>
                <c:pt idx="389">
                  <c:v>399</c:v>
                </c:pt>
                <c:pt idx="390">
                  <c:v>247</c:v>
                </c:pt>
                <c:pt idx="391">
                  <c:v>27</c:v>
                </c:pt>
                <c:pt idx="508">
                  <c:v>399</c:v>
                </c:pt>
                <c:pt idx="509">
                  <c:v>305</c:v>
                </c:pt>
                <c:pt idx="510">
                  <c:v>1299</c:v>
                </c:pt>
                <c:pt idx="511">
                  <c:v>1020</c:v>
                </c:pt>
                <c:pt idx="513">
                  <c:v>0</c:v>
                </c:pt>
                <c:pt idx="514">
                  <c:v>180</c:v>
                </c:pt>
                <c:pt idx="515">
                  <c:v>689</c:v>
                </c:pt>
                <c:pt idx="516">
                  <c:v>114</c:v>
                </c:pt>
                <c:pt idx="529">
                  <c:v>170</c:v>
                </c:pt>
                <c:pt idx="530">
                  <c:v>514</c:v>
                </c:pt>
                <c:pt idx="531">
                  <c:v>270</c:v>
                </c:pt>
                <c:pt idx="532">
                  <c:v>35</c:v>
                </c:pt>
                <c:pt idx="533">
                  <c:v>163</c:v>
                </c:pt>
                <c:pt idx="534">
                  <c:v>226</c:v>
                </c:pt>
                <c:pt idx="535">
                  <c:v>249</c:v>
                </c:pt>
                <c:pt idx="538">
                  <c:v>696</c:v>
                </c:pt>
                <c:pt idx="539">
                  <c:v>0</c:v>
                </c:pt>
                <c:pt idx="540">
                  <c:v>59</c:v>
                </c:pt>
                <c:pt idx="541">
                  <c:v>60</c:v>
                </c:pt>
                <c:pt idx="542">
                  <c:v>425</c:v>
                </c:pt>
                <c:pt idx="543">
                  <c:v>677</c:v>
                </c:pt>
                <c:pt idx="544">
                  <c:v>60</c:v>
                </c:pt>
                <c:pt idx="545">
                  <c:v>80</c:v>
                </c:pt>
                <c:pt idx="546">
                  <c:v>22</c:v>
                </c:pt>
                <c:pt idx="547">
                  <c:v>337</c:v>
                </c:pt>
                <c:pt idx="548">
                  <c:v>0</c:v>
                </c:pt>
                <c:pt idx="549">
                  <c:v>45</c:v>
                </c:pt>
                <c:pt idx="550">
                  <c:v>290</c:v>
                </c:pt>
                <c:pt idx="551">
                  <c:v>45</c:v>
                </c:pt>
                <c:pt idx="554">
                  <c:v>817</c:v>
                </c:pt>
                <c:pt idx="555">
                  <c:v>198</c:v>
                </c:pt>
                <c:pt idx="556">
                  <c:v>512</c:v>
                </c:pt>
                <c:pt idx="557">
                  <c:v>565</c:v>
                </c:pt>
                <c:pt idx="558">
                  <c:v>181</c:v>
                </c:pt>
                <c:pt idx="559">
                  <c:v>144</c:v>
                </c:pt>
                <c:pt idx="560">
                  <c:v>205</c:v>
                </c:pt>
                <c:pt idx="561">
                  <c:v>0</c:v>
                </c:pt>
                <c:pt idx="562">
                  <c:v>808</c:v>
                </c:pt>
                <c:pt idx="563">
                  <c:v>120</c:v>
                </c:pt>
                <c:pt idx="564">
                  <c:v>70</c:v>
                </c:pt>
                <c:pt idx="565">
                  <c:v>470</c:v>
                </c:pt>
                <c:pt idx="566">
                  <c:v>155</c:v>
                </c:pt>
                <c:pt idx="567">
                  <c:v>108</c:v>
                </c:pt>
                <c:pt idx="568">
                  <c:v>87</c:v>
                </c:pt>
                <c:pt idx="569">
                  <c:v>159</c:v>
                </c:pt>
                <c:pt idx="570">
                  <c:v>1590</c:v>
                </c:pt>
                <c:pt idx="571">
                  <c:v>28</c:v>
                </c:pt>
                <c:pt idx="572">
                  <c:v>132</c:v>
                </c:pt>
                <c:pt idx="573">
                  <c:v>548</c:v>
                </c:pt>
                <c:pt idx="574">
                  <c:v>116</c:v>
                </c:pt>
                <c:pt idx="576">
                  <c:v>942</c:v>
                </c:pt>
                <c:pt idx="577">
                  <c:v>721</c:v>
                </c:pt>
                <c:pt idx="586">
                  <c:v>673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234</c:v>
                </c:pt>
                <c:pt idx="591">
                  <c:v>964</c:v>
                </c:pt>
                <c:pt idx="593">
                  <c:v>108</c:v>
                </c:pt>
                <c:pt idx="641">
                  <c:v>141</c:v>
                </c:pt>
                <c:pt idx="642">
                  <c:v>493</c:v>
                </c:pt>
                <c:pt idx="645">
                  <c:v>676</c:v>
                </c:pt>
                <c:pt idx="647">
                  <c:v>170</c:v>
                </c:pt>
                <c:pt idx="648">
                  <c:v>1311</c:v>
                </c:pt>
                <c:pt idx="679">
                  <c:v>816</c:v>
                </c:pt>
                <c:pt idx="682">
                  <c:v>741</c:v>
                </c:pt>
                <c:pt idx="686">
                  <c:v>28</c:v>
                </c:pt>
                <c:pt idx="687">
                  <c:v>291</c:v>
                </c:pt>
                <c:pt idx="688">
                  <c:v>588</c:v>
                </c:pt>
                <c:pt idx="689">
                  <c:v>525</c:v>
                </c:pt>
                <c:pt idx="690">
                  <c:v>660</c:v>
                </c:pt>
                <c:pt idx="691">
                  <c:v>214</c:v>
                </c:pt>
                <c:pt idx="718">
                  <c:v>251</c:v>
                </c:pt>
                <c:pt idx="719">
                  <c:v>117</c:v>
                </c:pt>
                <c:pt idx="720">
                  <c:v>795</c:v>
                </c:pt>
                <c:pt idx="721">
                  <c:v>988</c:v>
                </c:pt>
                <c:pt idx="723">
                  <c:v>504</c:v>
                </c:pt>
                <c:pt idx="724">
                  <c:v>347</c:v>
                </c:pt>
                <c:pt idx="736">
                  <c:v>1261</c:v>
                </c:pt>
                <c:pt idx="737">
                  <c:v>350</c:v>
                </c:pt>
                <c:pt idx="738">
                  <c:v>1197</c:v>
                </c:pt>
                <c:pt idx="739">
                  <c:v>280</c:v>
                </c:pt>
                <c:pt idx="740">
                  <c:v>542</c:v>
                </c:pt>
                <c:pt idx="741">
                  <c:v>884</c:v>
                </c:pt>
                <c:pt idx="765">
                  <c:v>343</c:v>
                </c:pt>
                <c:pt idx="766">
                  <c:v>1549</c:v>
                </c:pt>
                <c:pt idx="767">
                  <c:v>429</c:v>
                </c:pt>
                <c:pt idx="768">
                  <c:v>850</c:v>
                </c:pt>
                <c:pt idx="769">
                  <c:v>861</c:v>
                </c:pt>
                <c:pt idx="770">
                  <c:v>1053</c:v>
                </c:pt>
                <c:pt idx="771">
                  <c:v>957</c:v>
                </c:pt>
                <c:pt idx="772">
                  <c:v>669</c:v>
                </c:pt>
                <c:pt idx="794">
                  <c:v>258</c:v>
                </c:pt>
                <c:pt idx="795">
                  <c:v>1357</c:v>
                </c:pt>
                <c:pt idx="796">
                  <c:v>0</c:v>
                </c:pt>
                <c:pt idx="809">
                  <c:v>1595</c:v>
                </c:pt>
                <c:pt idx="810">
                  <c:v>1268</c:v>
                </c:pt>
                <c:pt idx="811">
                  <c:v>163</c:v>
                </c:pt>
                <c:pt idx="812">
                  <c:v>430</c:v>
                </c:pt>
                <c:pt idx="813">
                  <c:v>468</c:v>
                </c:pt>
                <c:pt idx="814">
                  <c:v>408</c:v>
                </c:pt>
                <c:pt idx="815">
                  <c:v>90</c:v>
                </c:pt>
                <c:pt idx="816">
                  <c:v>135</c:v>
                </c:pt>
                <c:pt idx="817">
                  <c:v>0</c:v>
                </c:pt>
                <c:pt idx="818">
                  <c:v>210</c:v>
                </c:pt>
                <c:pt idx="819">
                  <c:v>245</c:v>
                </c:pt>
                <c:pt idx="820">
                  <c:v>234</c:v>
                </c:pt>
                <c:pt idx="821">
                  <c:v>472</c:v>
                </c:pt>
                <c:pt idx="822">
                  <c:v>202</c:v>
                </c:pt>
                <c:pt idx="823">
                  <c:v>1365</c:v>
                </c:pt>
                <c:pt idx="824">
                  <c:v>430</c:v>
                </c:pt>
                <c:pt idx="825">
                  <c:v>30</c:v>
                </c:pt>
                <c:pt idx="826">
                  <c:v>0</c:v>
                </c:pt>
                <c:pt idx="827">
                  <c:v>335</c:v>
                </c:pt>
                <c:pt idx="828">
                  <c:v>57</c:v>
                </c:pt>
                <c:pt idx="829">
                  <c:v>1303</c:v>
                </c:pt>
                <c:pt idx="835">
                  <c:v>926</c:v>
                </c:pt>
                <c:pt idx="836">
                  <c:v>177</c:v>
                </c:pt>
                <c:pt idx="859">
                  <c:v>229</c:v>
                </c:pt>
                <c:pt idx="860">
                  <c:v>83</c:v>
                </c:pt>
                <c:pt idx="861">
                  <c:v>0</c:v>
                </c:pt>
                <c:pt idx="862">
                  <c:v>640</c:v>
                </c:pt>
                <c:pt idx="868">
                  <c:v>614</c:v>
                </c:pt>
                <c:pt idx="869">
                  <c:v>971</c:v>
                </c:pt>
                <c:pt idx="870">
                  <c:v>917</c:v>
                </c:pt>
                <c:pt idx="883">
                  <c:v>120</c:v>
                </c:pt>
                <c:pt idx="884">
                  <c:v>439</c:v>
                </c:pt>
                <c:pt idx="885">
                  <c:v>472</c:v>
                </c:pt>
                <c:pt idx="886">
                  <c:v>323</c:v>
                </c:pt>
                <c:pt idx="887">
                  <c:v>275</c:v>
                </c:pt>
                <c:pt idx="888">
                  <c:v>603</c:v>
                </c:pt>
                <c:pt idx="889">
                  <c:v>569</c:v>
                </c:pt>
                <c:pt idx="890">
                  <c:v>946</c:v>
                </c:pt>
                <c:pt idx="891">
                  <c:v>42</c:v>
                </c:pt>
                <c:pt idx="892">
                  <c:v>50</c:v>
                </c:pt>
                <c:pt idx="913">
                  <c:v>207</c:v>
                </c:pt>
                <c:pt idx="914">
                  <c:v>566</c:v>
                </c:pt>
                <c:pt idx="915">
                  <c:v>1234</c:v>
                </c:pt>
                <c:pt idx="916">
                  <c:v>301</c:v>
                </c:pt>
                <c:pt idx="917">
                  <c:v>838</c:v>
                </c:pt>
                <c:pt idx="918">
                  <c:v>1099</c:v>
                </c:pt>
                <c:pt idx="919">
                  <c:v>196</c:v>
                </c:pt>
                <c:pt idx="920">
                  <c:v>1504</c:v>
                </c:pt>
                <c:pt idx="921">
                  <c:v>188</c:v>
                </c:pt>
                <c:pt idx="922">
                  <c:v>396</c:v>
                </c:pt>
                <c:pt idx="923">
                  <c:v>905</c:v>
                </c:pt>
                <c:pt idx="924">
                  <c:v>897</c:v>
                </c:pt>
                <c:pt idx="925">
                  <c:v>556</c:v>
                </c:pt>
                <c:pt idx="926">
                  <c:v>1200</c:v>
                </c:pt>
                <c:pt idx="927">
                  <c:v>1500</c:v>
                </c:pt>
                <c:pt idx="932">
                  <c:v>1514</c:v>
                </c:pt>
                <c:pt idx="933">
                  <c:v>271</c:v>
                </c:pt>
                <c:pt idx="934">
                  <c:v>842</c:v>
                </c:pt>
                <c:pt idx="935">
                  <c:v>90</c:v>
                </c:pt>
                <c:pt idx="936">
                  <c:v>240</c:v>
                </c:pt>
                <c:pt idx="937">
                  <c:v>175</c:v>
                </c:pt>
                <c:pt idx="938">
                  <c:v>1004</c:v>
                </c:pt>
                <c:pt idx="949">
                  <c:v>491</c:v>
                </c:pt>
                <c:pt idx="950">
                  <c:v>0</c:v>
                </c:pt>
                <c:pt idx="951">
                  <c:v>1476</c:v>
                </c:pt>
                <c:pt idx="952">
                  <c:v>117</c:v>
                </c:pt>
                <c:pt idx="953">
                  <c:v>421</c:v>
                </c:pt>
                <c:pt idx="954">
                  <c:v>1908</c:v>
                </c:pt>
                <c:pt idx="955">
                  <c:v>122</c:v>
                </c:pt>
                <c:pt idx="956">
                  <c:v>697</c:v>
                </c:pt>
                <c:pt idx="957">
                  <c:v>887</c:v>
                </c:pt>
                <c:pt idx="958">
                  <c:v>360</c:v>
                </c:pt>
                <c:pt idx="959">
                  <c:v>429</c:v>
                </c:pt>
                <c:pt idx="960">
                  <c:v>282</c:v>
                </c:pt>
                <c:pt idx="982">
                  <c:v>3290</c:v>
                </c:pt>
                <c:pt idx="989">
                  <c:v>623</c:v>
                </c:pt>
                <c:pt idx="990">
                  <c:v>873</c:v>
                </c:pt>
                <c:pt idx="1022">
                  <c:v>363</c:v>
                </c:pt>
                <c:pt idx="1023">
                  <c:v>773</c:v>
                </c:pt>
                <c:pt idx="1024">
                  <c:v>20</c:v>
                </c:pt>
                <c:pt idx="1025">
                  <c:v>1132</c:v>
                </c:pt>
                <c:pt idx="1026">
                  <c:v>111</c:v>
                </c:pt>
                <c:pt idx="1028">
                  <c:v>254</c:v>
                </c:pt>
                <c:pt idx="1029">
                  <c:v>189</c:v>
                </c:pt>
                <c:pt idx="1030">
                  <c:v>316</c:v>
                </c:pt>
                <c:pt idx="1031">
                  <c:v>932</c:v>
                </c:pt>
                <c:pt idx="1032">
                  <c:v>141</c:v>
                </c:pt>
                <c:pt idx="1033">
                  <c:v>473</c:v>
                </c:pt>
                <c:pt idx="1034">
                  <c:v>999</c:v>
                </c:pt>
                <c:pt idx="1035">
                  <c:v>201</c:v>
                </c:pt>
                <c:pt idx="1036">
                  <c:v>372</c:v>
                </c:pt>
                <c:pt idx="1037">
                  <c:v>1927</c:v>
                </c:pt>
                <c:pt idx="1038">
                  <c:v>79</c:v>
                </c:pt>
                <c:pt idx="1041">
                  <c:v>93</c:v>
                </c:pt>
                <c:pt idx="1042">
                  <c:v>236</c:v>
                </c:pt>
                <c:pt idx="1043">
                  <c:v>298</c:v>
                </c:pt>
                <c:pt idx="1053">
                  <c:v>188</c:v>
                </c:pt>
                <c:pt idx="1054">
                  <c:v>172</c:v>
                </c:pt>
                <c:pt idx="1055">
                  <c:v>905</c:v>
                </c:pt>
                <c:pt idx="1063">
                  <c:v>1588</c:v>
                </c:pt>
                <c:pt idx="1064">
                  <c:v>1889</c:v>
                </c:pt>
                <c:pt idx="1065">
                  <c:v>1142</c:v>
                </c:pt>
                <c:pt idx="1066">
                  <c:v>256</c:v>
                </c:pt>
                <c:pt idx="1067">
                  <c:v>866</c:v>
                </c:pt>
                <c:pt idx="1068">
                  <c:v>1028</c:v>
                </c:pt>
                <c:pt idx="1069">
                  <c:v>562</c:v>
                </c:pt>
                <c:pt idx="1070">
                  <c:v>419</c:v>
                </c:pt>
                <c:pt idx="1082">
                  <c:v>1617</c:v>
                </c:pt>
                <c:pt idx="1084">
                  <c:v>355</c:v>
                </c:pt>
                <c:pt idx="1086">
                  <c:v>380</c:v>
                </c:pt>
                <c:pt idx="1088">
                  <c:v>433</c:v>
                </c:pt>
                <c:pt idx="1089">
                  <c:v>1125</c:v>
                </c:pt>
                <c:pt idx="1090">
                  <c:v>1750</c:v>
                </c:pt>
                <c:pt idx="1091">
                  <c:v>1642</c:v>
                </c:pt>
                <c:pt idx="1092">
                  <c:v>2126</c:v>
                </c:pt>
                <c:pt idx="1093">
                  <c:v>214</c:v>
                </c:pt>
                <c:pt idx="1094">
                  <c:v>1143</c:v>
                </c:pt>
                <c:pt idx="1135">
                  <c:v>1472</c:v>
                </c:pt>
                <c:pt idx="1136">
                  <c:v>359</c:v>
                </c:pt>
                <c:pt idx="1137">
                  <c:v>177</c:v>
                </c:pt>
                <c:pt idx="1138">
                  <c:v>924</c:v>
                </c:pt>
                <c:pt idx="1139">
                  <c:v>617</c:v>
                </c:pt>
                <c:pt idx="1140">
                  <c:v>348</c:v>
                </c:pt>
                <c:pt idx="1141">
                  <c:v>1545</c:v>
                </c:pt>
                <c:pt idx="1142">
                  <c:v>317</c:v>
                </c:pt>
                <c:pt idx="1143">
                  <c:v>1727</c:v>
                </c:pt>
                <c:pt idx="1144">
                  <c:v>2677</c:v>
                </c:pt>
                <c:pt idx="1145">
                  <c:v>500</c:v>
                </c:pt>
                <c:pt idx="1146">
                  <c:v>255</c:v>
                </c:pt>
                <c:pt idx="1147">
                  <c:v>1199</c:v>
                </c:pt>
                <c:pt idx="1148">
                  <c:v>452</c:v>
                </c:pt>
                <c:pt idx="1149">
                  <c:v>2034</c:v>
                </c:pt>
                <c:pt idx="1150">
                  <c:v>858</c:v>
                </c:pt>
                <c:pt idx="1163">
                  <c:v>1122</c:v>
                </c:pt>
                <c:pt idx="1204">
                  <c:v>0</c:v>
                </c:pt>
                <c:pt idx="1205">
                  <c:v>696</c:v>
                </c:pt>
                <c:pt idx="1206">
                  <c:v>89</c:v>
                </c:pt>
                <c:pt idx="1207">
                  <c:v>425</c:v>
                </c:pt>
                <c:pt idx="1208">
                  <c:v>994</c:v>
                </c:pt>
                <c:pt idx="1218">
                  <c:v>431</c:v>
                </c:pt>
                <c:pt idx="1219">
                  <c:v>104</c:v>
                </c:pt>
                <c:pt idx="1246">
                  <c:v>523</c:v>
                </c:pt>
                <c:pt idx="1247">
                  <c:v>294</c:v>
                </c:pt>
                <c:pt idx="1248">
                  <c:v>211</c:v>
                </c:pt>
                <c:pt idx="1249">
                  <c:v>168</c:v>
                </c:pt>
                <c:pt idx="1250">
                  <c:v>130</c:v>
                </c:pt>
                <c:pt idx="1251">
                  <c:v>221</c:v>
                </c:pt>
                <c:pt idx="1252">
                  <c:v>179</c:v>
                </c:pt>
                <c:pt idx="1253">
                  <c:v>150</c:v>
                </c:pt>
                <c:pt idx="1254">
                  <c:v>435</c:v>
                </c:pt>
                <c:pt idx="1255">
                  <c:v>132</c:v>
                </c:pt>
                <c:pt idx="1256">
                  <c:v>347</c:v>
                </c:pt>
                <c:pt idx="1257">
                  <c:v>304</c:v>
                </c:pt>
                <c:pt idx="1258">
                  <c:v>822</c:v>
                </c:pt>
                <c:pt idx="1280">
                  <c:v>0</c:v>
                </c:pt>
                <c:pt idx="1281">
                  <c:v>64</c:v>
                </c:pt>
                <c:pt idx="1282">
                  <c:v>481</c:v>
                </c:pt>
                <c:pt idx="1283">
                  <c:v>154</c:v>
                </c:pt>
                <c:pt idx="1284">
                  <c:v>849</c:v>
                </c:pt>
                <c:pt idx="1285">
                  <c:v>485</c:v>
                </c:pt>
                <c:pt idx="1286">
                  <c:v>1624</c:v>
                </c:pt>
                <c:pt idx="1287">
                  <c:v>161</c:v>
                </c:pt>
                <c:pt idx="1288">
                  <c:v>292</c:v>
                </c:pt>
                <c:pt idx="1289">
                  <c:v>1104</c:v>
                </c:pt>
                <c:pt idx="1290">
                  <c:v>0</c:v>
                </c:pt>
                <c:pt idx="1291">
                  <c:v>1399</c:v>
                </c:pt>
                <c:pt idx="1292">
                  <c:v>1403</c:v>
                </c:pt>
                <c:pt idx="1293">
                  <c:v>729</c:v>
                </c:pt>
                <c:pt idx="1294">
                  <c:v>962</c:v>
                </c:pt>
                <c:pt idx="1306">
                  <c:v>1888</c:v>
                </c:pt>
                <c:pt idx="1307">
                  <c:v>0</c:v>
                </c:pt>
                <c:pt idx="1308">
                  <c:v>209</c:v>
                </c:pt>
                <c:pt idx="1309">
                  <c:v>239</c:v>
                </c:pt>
                <c:pt idx="1317">
                  <c:v>948</c:v>
                </c:pt>
                <c:pt idx="1318">
                  <c:v>1818</c:v>
                </c:pt>
                <c:pt idx="1319">
                  <c:v>156</c:v>
                </c:pt>
                <c:pt idx="1331">
                  <c:v>186</c:v>
                </c:pt>
                <c:pt idx="1332">
                  <c:v>952</c:v>
                </c:pt>
                <c:pt idx="1333">
                  <c:v>168</c:v>
                </c:pt>
                <c:pt idx="1334">
                  <c:v>632</c:v>
                </c:pt>
                <c:pt idx="1335">
                  <c:v>793</c:v>
                </c:pt>
                <c:pt idx="1336">
                  <c:v>1535</c:v>
                </c:pt>
                <c:pt idx="1337">
                  <c:v>344</c:v>
                </c:pt>
                <c:pt idx="1338">
                  <c:v>1400</c:v>
                </c:pt>
                <c:pt idx="1339">
                  <c:v>438</c:v>
                </c:pt>
                <c:pt idx="1340">
                  <c:v>696</c:v>
                </c:pt>
                <c:pt idx="1341">
                  <c:v>537</c:v>
                </c:pt>
                <c:pt idx="1348">
                  <c:v>715</c:v>
                </c:pt>
                <c:pt idx="1349">
                  <c:v>724</c:v>
                </c:pt>
                <c:pt idx="1350">
                  <c:v>396</c:v>
                </c:pt>
                <c:pt idx="1351">
                  <c:v>0</c:v>
                </c:pt>
                <c:pt idx="1352">
                  <c:v>563</c:v>
                </c:pt>
                <c:pt idx="1353">
                  <c:v>265</c:v>
                </c:pt>
                <c:pt idx="1354">
                  <c:v>563</c:v>
                </c:pt>
                <c:pt idx="1355">
                  <c:v>901</c:v>
                </c:pt>
                <c:pt idx="1356">
                  <c:v>119</c:v>
                </c:pt>
                <c:pt idx="1357">
                  <c:v>179</c:v>
                </c:pt>
                <c:pt idx="1358">
                  <c:v>302</c:v>
                </c:pt>
                <c:pt idx="1359">
                  <c:v>1965</c:v>
                </c:pt>
                <c:pt idx="1360">
                  <c:v>736</c:v>
                </c:pt>
                <c:pt idx="1362">
                  <c:v>722</c:v>
                </c:pt>
                <c:pt idx="1363">
                  <c:v>154</c:v>
                </c:pt>
                <c:pt idx="1364">
                  <c:v>1722</c:v>
                </c:pt>
                <c:pt idx="1365">
                  <c:v>383</c:v>
                </c:pt>
                <c:pt idx="1376">
                  <c:v>1579</c:v>
                </c:pt>
                <c:pt idx="1377">
                  <c:v>845</c:v>
                </c:pt>
                <c:pt idx="1378">
                  <c:v>26</c:v>
                </c:pt>
                <c:pt idx="1379">
                  <c:v>1934</c:v>
                </c:pt>
                <c:pt idx="1380">
                  <c:v>205</c:v>
                </c:pt>
                <c:pt idx="1381">
                  <c:v>122</c:v>
                </c:pt>
                <c:pt idx="1382">
                  <c:v>588</c:v>
                </c:pt>
                <c:pt idx="1383">
                  <c:v>411</c:v>
                </c:pt>
                <c:pt idx="1384">
                  <c:v>214</c:v>
                </c:pt>
                <c:pt idx="1385">
                  <c:v>1818</c:v>
                </c:pt>
                <c:pt idx="1386">
                  <c:v>443</c:v>
                </c:pt>
                <c:pt idx="1402">
                  <c:v>171</c:v>
                </c:pt>
                <c:pt idx="1403">
                  <c:v>499</c:v>
                </c:pt>
                <c:pt idx="1404">
                  <c:v>135</c:v>
                </c:pt>
                <c:pt idx="1405">
                  <c:v>0</c:v>
                </c:pt>
                <c:pt idx="1406">
                  <c:v>483</c:v>
                </c:pt>
                <c:pt idx="1407">
                  <c:v>1601</c:v>
                </c:pt>
                <c:pt idx="1408">
                  <c:v>465</c:v>
                </c:pt>
                <c:pt idx="1414">
                  <c:v>70</c:v>
                </c:pt>
                <c:pt idx="1415">
                  <c:v>289</c:v>
                </c:pt>
                <c:pt idx="1416">
                  <c:v>0</c:v>
                </c:pt>
                <c:pt idx="1417">
                  <c:v>429</c:v>
                </c:pt>
                <c:pt idx="1418">
                  <c:v>989</c:v>
                </c:pt>
                <c:pt idx="1419">
                  <c:v>2064</c:v>
                </c:pt>
                <c:pt idx="1420">
                  <c:v>1213</c:v>
                </c:pt>
                <c:pt idx="1427">
                  <c:v>1837</c:v>
                </c:pt>
                <c:pt idx="1428">
                  <c:v>0</c:v>
                </c:pt>
                <c:pt idx="1429">
                  <c:v>150</c:v>
                </c:pt>
                <c:pt idx="1430">
                  <c:v>165</c:v>
                </c:pt>
                <c:pt idx="1431">
                  <c:v>83</c:v>
                </c:pt>
                <c:pt idx="1432">
                  <c:v>882</c:v>
                </c:pt>
                <c:pt idx="1433">
                  <c:v>440</c:v>
                </c:pt>
                <c:pt idx="1435">
                  <c:v>1323</c:v>
                </c:pt>
                <c:pt idx="1436">
                  <c:v>654</c:v>
                </c:pt>
                <c:pt idx="1437">
                  <c:v>336</c:v>
                </c:pt>
                <c:pt idx="1438">
                  <c:v>408</c:v>
                </c:pt>
                <c:pt idx="1439">
                  <c:v>190</c:v>
                </c:pt>
                <c:pt idx="1440">
                  <c:v>2287</c:v>
                </c:pt>
                <c:pt idx="1441">
                  <c:v>260</c:v>
                </c:pt>
                <c:pt idx="1442">
                  <c:v>41</c:v>
                </c:pt>
                <c:pt idx="1443">
                  <c:v>749</c:v>
                </c:pt>
                <c:pt idx="1444">
                  <c:v>473</c:v>
                </c:pt>
                <c:pt idx="1445">
                  <c:v>158</c:v>
                </c:pt>
                <c:pt idx="1446">
                  <c:v>102</c:v>
                </c:pt>
                <c:pt idx="1447">
                  <c:v>76</c:v>
                </c:pt>
                <c:pt idx="1448">
                  <c:v>84</c:v>
                </c:pt>
                <c:pt idx="1449">
                  <c:v>569</c:v>
                </c:pt>
                <c:pt idx="1450">
                  <c:v>40</c:v>
                </c:pt>
                <c:pt idx="1451">
                  <c:v>246</c:v>
                </c:pt>
                <c:pt idx="1468">
                  <c:v>156</c:v>
                </c:pt>
                <c:pt idx="1469">
                  <c:v>2094</c:v>
                </c:pt>
                <c:pt idx="1470">
                  <c:v>2218</c:v>
                </c:pt>
                <c:pt idx="1471">
                  <c:v>581</c:v>
                </c:pt>
                <c:pt idx="1480">
                  <c:v>1855</c:v>
                </c:pt>
                <c:pt idx="1481">
                  <c:v>1832</c:v>
                </c:pt>
                <c:pt idx="1482">
                  <c:v>1310</c:v>
                </c:pt>
                <c:pt idx="1483">
                  <c:v>182</c:v>
                </c:pt>
                <c:pt idx="1484">
                  <c:v>1129</c:v>
                </c:pt>
                <c:pt idx="1485">
                  <c:v>347</c:v>
                </c:pt>
                <c:pt idx="1486">
                  <c:v>421</c:v>
                </c:pt>
                <c:pt idx="1495">
                  <c:v>138</c:v>
                </c:pt>
                <c:pt idx="1496">
                  <c:v>674</c:v>
                </c:pt>
                <c:pt idx="1497">
                  <c:v>599</c:v>
                </c:pt>
                <c:pt idx="1498">
                  <c:v>841</c:v>
                </c:pt>
                <c:pt idx="1499">
                  <c:v>398</c:v>
                </c:pt>
                <c:pt idx="1501">
                  <c:v>161</c:v>
                </c:pt>
                <c:pt idx="1502">
                  <c:v>0</c:v>
                </c:pt>
                <c:pt idx="1503">
                  <c:v>1047</c:v>
                </c:pt>
                <c:pt idx="1504">
                  <c:v>1314</c:v>
                </c:pt>
                <c:pt idx="1509">
                  <c:v>243</c:v>
                </c:pt>
                <c:pt idx="1510">
                  <c:v>1232</c:v>
                </c:pt>
                <c:pt idx="1511">
                  <c:v>778</c:v>
                </c:pt>
                <c:pt idx="1512">
                  <c:v>159</c:v>
                </c:pt>
                <c:pt idx="1513">
                  <c:v>259</c:v>
                </c:pt>
                <c:pt idx="1610">
                  <c:v>912</c:v>
                </c:pt>
                <c:pt idx="1611">
                  <c:v>219</c:v>
                </c:pt>
                <c:pt idx="1612">
                  <c:v>138</c:v>
                </c:pt>
                <c:pt idx="1613">
                  <c:v>325</c:v>
                </c:pt>
                <c:pt idx="1614">
                  <c:v>0</c:v>
                </c:pt>
                <c:pt idx="1615">
                  <c:v>351</c:v>
                </c:pt>
                <c:pt idx="1625">
                  <c:v>210</c:v>
                </c:pt>
                <c:pt idx="1626">
                  <c:v>293</c:v>
                </c:pt>
                <c:pt idx="1627">
                  <c:v>893</c:v>
                </c:pt>
                <c:pt idx="1628">
                  <c:v>649</c:v>
                </c:pt>
                <c:pt idx="1629">
                  <c:v>971</c:v>
                </c:pt>
                <c:pt idx="1630">
                  <c:v>140</c:v>
                </c:pt>
                <c:pt idx="1631">
                  <c:v>631</c:v>
                </c:pt>
                <c:pt idx="1632">
                  <c:v>1139</c:v>
                </c:pt>
                <c:pt idx="1633">
                  <c:v>1205</c:v>
                </c:pt>
                <c:pt idx="1634">
                  <c:v>1048</c:v>
                </c:pt>
                <c:pt idx="1635">
                  <c:v>1013</c:v>
                </c:pt>
                <c:pt idx="1636">
                  <c:v>572</c:v>
                </c:pt>
                <c:pt idx="1641">
                  <c:v>426</c:v>
                </c:pt>
                <c:pt idx="1642">
                  <c:v>988</c:v>
                </c:pt>
                <c:pt idx="1643">
                  <c:v>0</c:v>
                </c:pt>
                <c:pt idx="1644">
                  <c:v>309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248-4318-A791-B8CC27FB5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011555"/>
        <c:axId val="232594215"/>
      </c:barChart>
      <c:catAx>
        <c:axId val="198011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232594215"/>
        <c:crosses val="autoZero"/>
        <c:auto val="1"/>
        <c:lblAlgn val="ctr"/>
        <c:lblOffset val="100"/>
        <c:noMultiLvlLbl val="1"/>
      </c:catAx>
      <c:valAx>
        <c:axId val="232594215"/>
        <c:scaling>
          <c:orientation val="minMax"/>
          <c:max val="22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198011555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fi-FI" b="0">
                <a:solidFill>
                  <a:srgbClr val="757575"/>
                </a:solidFill>
                <a:latin typeface="+mn-lt"/>
              </a:rPr>
              <a:t>9axel5 Battle Royale Damage Over Time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spPr>
              <a:ln w="19050">
                <a:solidFill>
                  <a:srgbClr val="85200C">
                    <a:alpha val="80000"/>
                  </a:srgbClr>
                </a:solidFill>
              </a:ln>
            </c:spPr>
            <c:trendlineType val="exp"/>
            <c:dispRSqr val="0"/>
            <c:dispEq val="0"/>
          </c:trendline>
          <c:val>
            <c:numRef>
              <c:f>'Battle Royale'!$AJ$17:$AJ$2004</c:f>
              <c:numCache>
                <c:formatCode>General</c:formatCode>
                <c:ptCount val="1988"/>
                <c:pt idx="418">
                  <c:v>566</c:v>
                </c:pt>
                <c:pt idx="419">
                  <c:v>114</c:v>
                </c:pt>
                <c:pt idx="420">
                  <c:v>202</c:v>
                </c:pt>
                <c:pt idx="423">
                  <c:v>158</c:v>
                </c:pt>
                <c:pt idx="424">
                  <c:v>641</c:v>
                </c:pt>
                <c:pt idx="425">
                  <c:v>114</c:v>
                </c:pt>
                <c:pt idx="426">
                  <c:v>0</c:v>
                </c:pt>
                <c:pt idx="427">
                  <c:v>229</c:v>
                </c:pt>
                <c:pt idx="428">
                  <c:v>121</c:v>
                </c:pt>
                <c:pt idx="429">
                  <c:v>192</c:v>
                </c:pt>
                <c:pt idx="430">
                  <c:v>626</c:v>
                </c:pt>
                <c:pt idx="431">
                  <c:v>69</c:v>
                </c:pt>
                <c:pt idx="432">
                  <c:v>472</c:v>
                </c:pt>
                <c:pt idx="433">
                  <c:v>100</c:v>
                </c:pt>
                <c:pt idx="434">
                  <c:v>166</c:v>
                </c:pt>
                <c:pt idx="435">
                  <c:v>0</c:v>
                </c:pt>
                <c:pt idx="437">
                  <c:v>104</c:v>
                </c:pt>
                <c:pt idx="438">
                  <c:v>14</c:v>
                </c:pt>
                <c:pt idx="439">
                  <c:v>116</c:v>
                </c:pt>
                <c:pt idx="440">
                  <c:v>68</c:v>
                </c:pt>
                <c:pt idx="441">
                  <c:v>216</c:v>
                </c:pt>
                <c:pt idx="442">
                  <c:v>309</c:v>
                </c:pt>
                <c:pt idx="443">
                  <c:v>107</c:v>
                </c:pt>
                <c:pt idx="445">
                  <c:v>235</c:v>
                </c:pt>
                <c:pt idx="446">
                  <c:v>157</c:v>
                </c:pt>
                <c:pt idx="447">
                  <c:v>186</c:v>
                </c:pt>
                <c:pt idx="448">
                  <c:v>200</c:v>
                </c:pt>
                <c:pt idx="449">
                  <c:v>112</c:v>
                </c:pt>
                <c:pt idx="450">
                  <c:v>154</c:v>
                </c:pt>
                <c:pt idx="451">
                  <c:v>179</c:v>
                </c:pt>
                <c:pt idx="452">
                  <c:v>322</c:v>
                </c:pt>
                <c:pt idx="453">
                  <c:v>229</c:v>
                </c:pt>
                <c:pt idx="454">
                  <c:v>90</c:v>
                </c:pt>
                <c:pt idx="455">
                  <c:v>388</c:v>
                </c:pt>
                <c:pt idx="456">
                  <c:v>656</c:v>
                </c:pt>
                <c:pt idx="457">
                  <c:v>41</c:v>
                </c:pt>
                <c:pt idx="458">
                  <c:v>14</c:v>
                </c:pt>
                <c:pt idx="459">
                  <c:v>362</c:v>
                </c:pt>
                <c:pt idx="460">
                  <c:v>220</c:v>
                </c:pt>
                <c:pt idx="461">
                  <c:v>479</c:v>
                </c:pt>
                <c:pt idx="462">
                  <c:v>262</c:v>
                </c:pt>
                <c:pt idx="463">
                  <c:v>588</c:v>
                </c:pt>
                <c:pt idx="464">
                  <c:v>45</c:v>
                </c:pt>
                <c:pt idx="465">
                  <c:v>243</c:v>
                </c:pt>
                <c:pt idx="466">
                  <c:v>363</c:v>
                </c:pt>
                <c:pt idx="467">
                  <c:v>0</c:v>
                </c:pt>
                <c:pt idx="468">
                  <c:v>41</c:v>
                </c:pt>
                <c:pt idx="469">
                  <c:v>336</c:v>
                </c:pt>
                <c:pt idx="470">
                  <c:v>0</c:v>
                </c:pt>
                <c:pt idx="471">
                  <c:v>105</c:v>
                </c:pt>
                <c:pt idx="485">
                  <c:v>88</c:v>
                </c:pt>
                <c:pt idx="488">
                  <c:v>0</c:v>
                </c:pt>
                <c:pt idx="489">
                  <c:v>68</c:v>
                </c:pt>
                <c:pt idx="491">
                  <c:v>470</c:v>
                </c:pt>
                <c:pt idx="492">
                  <c:v>216</c:v>
                </c:pt>
                <c:pt idx="493">
                  <c:v>351</c:v>
                </c:pt>
                <c:pt idx="495">
                  <c:v>66</c:v>
                </c:pt>
                <c:pt idx="497">
                  <c:v>150</c:v>
                </c:pt>
                <c:pt idx="499">
                  <c:v>42</c:v>
                </c:pt>
                <c:pt idx="501">
                  <c:v>280</c:v>
                </c:pt>
                <c:pt idx="502">
                  <c:v>59</c:v>
                </c:pt>
                <c:pt idx="521">
                  <c:v>120</c:v>
                </c:pt>
                <c:pt idx="522">
                  <c:v>171</c:v>
                </c:pt>
                <c:pt idx="523">
                  <c:v>577</c:v>
                </c:pt>
                <c:pt idx="524">
                  <c:v>84</c:v>
                </c:pt>
                <c:pt idx="525">
                  <c:v>51</c:v>
                </c:pt>
                <c:pt idx="526">
                  <c:v>414</c:v>
                </c:pt>
                <c:pt idx="527">
                  <c:v>435</c:v>
                </c:pt>
                <c:pt idx="528">
                  <c:v>80</c:v>
                </c:pt>
                <c:pt idx="529">
                  <c:v>181</c:v>
                </c:pt>
                <c:pt idx="530">
                  <c:v>105</c:v>
                </c:pt>
                <c:pt idx="531">
                  <c:v>84</c:v>
                </c:pt>
                <c:pt idx="532">
                  <c:v>964</c:v>
                </c:pt>
                <c:pt idx="533">
                  <c:v>392</c:v>
                </c:pt>
                <c:pt idx="534">
                  <c:v>489</c:v>
                </c:pt>
                <c:pt idx="535">
                  <c:v>57</c:v>
                </c:pt>
                <c:pt idx="544">
                  <c:v>621</c:v>
                </c:pt>
                <c:pt idx="545">
                  <c:v>149</c:v>
                </c:pt>
                <c:pt idx="565">
                  <c:v>397</c:v>
                </c:pt>
                <c:pt idx="566">
                  <c:v>294</c:v>
                </c:pt>
                <c:pt idx="567">
                  <c:v>88</c:v>
                </c:pt>
                <c:pt idx="568">
                  <c:v>176</c:v>
                </c:pt>
                <c:pt idx="569">
                  <c:v>15</c:v>
                </c:pt>
                <c:pt idx="570">
                  <c:v>18</c:v>
                </c:pt>
                <c:pt idx="571">
                  <c:v>53</c:v>
                </c:pt>
                <c:pt idx="572">
                  <c:v>67</c:v>
                </c:pt>
                <c:pt idx="573">
                  <c:v>365</c:v>
                </c:pt>
                <c:pt idx="574">
                  <c:v>211</c:v>
                </c:pt>
                <c:pt idx="575">
                  <c:v>156</c:v>
                </c:pt>
                <c:pt idx="576">
                  <c:v>183</c:v>
                </c:pt>
                <c:pt idx="577">
                  <c:v>113</c:v>
                </c:pt>
                <c:pt idx="578">
                  <c:v>408</c:v>
                </c:pt>
                <c:pt idx="579">
                  <c:v>279</c:v>
                </c:pt>
                <c:pt idx="580">
                  <c:v>39</c:v>
                </c:pt>
                <c:pt idx="581">
                  <c:v>752</c:v>
                </c:pt>
                <c:pt idx="582">
                  <c:v>191</c:v>
                </c:pt>
                <c:pt idx="584">
                  <c:v>717</c:v>
                </c:pt>
                <c:pt idx="585">
                  <c:v>283</c:v>
                </c:pt>
                <c:pt idx="586">
                  <c:v>147</c:v>
                </c:pt>
                <c:pt idx="587">
                  <c:v>100</c:v>
                </c:pt>
                <c:pt idx="588">
                  <c:v>143</c:v>
                </c:pt>
                <c:pt idx="589">
                  <c:v>156</c:v>
                </c:pt>
                <c:pt idx="590">
                  <c:v>617</c:v>
                </c:pt>
                <c:pt idx="591">
                  <c:v>130</c:v>
                </c:pt>
                <c:pt idx="592">
                  <c:v>371</c:v>
                </c:pt>
                <c:pt idx="593">
                  <c:v>156</c:v>
                </c:pt>
                <c:pt idx="595">
                  <c:v>25</c:v>
                </c:pt>
                <c:pt idx="596">
                  <c:v>161</c:v>
                </c:pt>
                <c:pt idx="597">
                  <c:v>82</c:v>
                </c:pt>
                <c:pt idx="600">
                  <c:v>455</c:v>
                </c:pt>
                <c:pt idx="602">
                  <c:v>386</c:v>
                </c:pt>
                <c:pt idx="603">
                  <c:v>42</c:v>
                </c:pt>
                <c:pt idx="604">
                  <c:v>66</c:v>
                </c:pt>
                <c:pt idx="607">
                  <c:v>417</c:v>
                </c:pt>
                <c:pt idx="609">
                  <c:v>335</c:v>
                </c:pt>
                <c:pt idx="612">
                  <c:v>342</c:v>
                </c:pt>
                <c:pt idx="615">
                  <c:v>824</c:v>
                </c:pt>
                <c:pt idx="616">
                  <c:v>137</c:v>
                </c:pt>
                <c:pt idx="623">
                  <c:v>976</c:v>
                </c:pt>
                <c:pt idx="624">
                  <c:v>96</c:v>
                </c:pt>
                <c:pt idx="625">
                  <c:v>665</c:v>
                </c:pt>
                <c:pt idx="630">
                  <c:v>194</c:v>
                </c:pt>
                <c:pt idx="631">
                  <c:v>978</c:v>
                </c:pt>
                <c:pt idx="632">
                  <c:v>586</c:v>
                </c:pt>
                <c:pt idx="639">
                  <c:v>1957</c:v>
                </c:pt>
                <c:pt idx="641">
                  <c:v>247</c:v>
                </c:pt>
                <c:pt idx="642">
                  <c:v>492</c:v>
                </c:pt>
                <c:pt idx="649">
                  <c:v>250</c:v>
                </c:pt>
                <c:pt idx="650">
                  <c:v>95</c:v>
                </c:pt>
                <c:pt idx="653">
                  <c:v>693</c:v>
                </c:pt>
                <c:pt idx="655">
                  <c:v>106</c:v>
                </c:pt>
                <c:pt idx="687">
                  <c:v>372</c:v>
                </c:pt>
                <c:pt idx="690">
                  <c:v>699</c:v>
                </c:pt>
                <c:pt idx="694">
                  <c:v>139</c:v>
                </c:pt>
                <c:pt idx="695">
                  <c:v>122</c:v>
                </c:pt>
                <c:pt idx="696">
                  <c:v>294</c:v>
                </c:pt>
                <c:pt idx="697">
                  <c:v>161</c:v>
                </c:pt>
                <c:pt idx="698">
                  <c:v>354</c:v>
                </c:pt>
                <c:pt idx="699">
                  <c:v>276</c:v>
                </c:pt>
                <c:pt idx="700">
                  <c:v>585</c:v>
                </c:pt>
                <c:pt idx="701">
                  <c:v>493</c:v>
                </c:pt>
                <c:pt idx="702">
                  <c:v>779</c:v>
                </c:pt>
                <c:pt idx="703">
                  <c:v>53</c:v>
                </c:pt>
                <c:pt idx="704">
                  <c:v>70</c:v>
                </c:pt>
                <c:pt idx="705">
                  <c:v>280</c:v>
                </c:pt>
                <c:pt idx="706">
                  <c:v>296</c:v>
                </c:pt>
                <c:pt idx="707">
                  <c:v>434</c:v>
                </c:pt>
                <c:pt idx="708">
                  <c:v>209</c:v>
                </c:pt>
                <c:pt idx="709">
                  <c:v>769</c:v>
                </c:pt>
                <c:pt idx="710">
                  <c:v>139</c:v>
                </c:pt>
                <c:pt idx="711">
                  <c:v>767</c:v>
                </c:pt>
                <c:pt idx="712">
                  <c:v>162</c:v>
                </c:pt>
                <c:pt idx="726">
                  <c:v>428</c:v>
                </c:pt>
                <c:pt idx="727">
                  <c:v>297</c:v>
                </c:pt>
                <c:pt idx="728">
                  <c:v>720</c:v>
                </c:pt>
                <c:pt idx="729">
                  <c:v>343</c:v>
                </c:pt>
                <c:pt idx="731">
                  <c:v>1007</c:v>
                </c:pt>
                <c:pt idx="732">
                  <c:v>336</c:v>
                </c:pt>
                <c:pt idx="733">
                  <c:v>903</c:v>
                </c:pt>
                <c:pt idx="742">
                  <c:v>0</c:v>
                </c:pt>
                <c:pt idx="743">
                  <c:v>363</c:v>
                </c:pt>
                <c:pt idx="744">
                  <c:v>1738</c:v>
                </c:pt>
                <c:pt idx="745">
                  <c:v>0</c:v>
                </c:pt>
                <c:pt idx="746">
                  <c:v>321</c:v>
                </c:pt>
                <c:pt idx="747">
                  <c:v>389</c:v>
                </c:pt>
                <c:pt idx="748">
                  <c:v>194</c:v>
                </c:pt>
                <c:pt idx="749">
                  <c:v>597</c:v>
                </c:pt>
                <c:pt idx="755">
                  <c:v>308</c:v>
                </c:pt>
                <c:pt idx="756">
                  <c:v>992</c:v>
                </c:pt>
                <c:pt idx="757">
                  <c:v>234</c:v>
                </c:pt>
                <c:pt idx="758">
                  <c:v>180</c:v>
                </c:pt>
                <c:pt idx="759">
                  <c:v>658</c:v>
                </c:pt>
                <c:pt idx="760">
                  <c:v>19</c:v>
                </c:pt>
                <c:pt idx="761">
                  <c:v>216</c:v>
                </c:pt>
                <c:pt idx="762">
                  <c:v>121</c:v>
                </c:pt>
                <c:pt idx="763">
                  <c:v>1299</c:v>
                </c:pt>
                <c:pt idx="764">
                  <c:v>225</c:v>
                </c:pt>
                <c:pt idx="765">
                  <c:v>524</c:v>
                </c:pt>
                <c:pt idx="766">
                  <c:v>153</c:v>
                </c:pt>
                <c:pt idx="775">
                  <c:v>308</c:v>
                </c:pt>
                <c:pt idx="776">
                  <c:v>255</c:v>
                </c:pt>
                <c:pt idx="777">
                  <c:v>704</c:v>
                </c:pt>
                <c:pt idx="778">
                  <c:v>169</c:v>
                </c:pt>
                <c:pt idx="779">
                  <c:v>1529</c:v>
                </c:pt>
                <c:pt idx="780">
                  <c:v>933</c:v>
                </c:pt>
                <c:pt idx="781">
                  <c:v>63</c:v>
                </c:pt>
                <c:pt idx="782">
                  <c:v>200</c:v>
                </c:pt>
                <c:pt idx="783">
                  <c:v>352</c:v>
                </c:pt>
                <c:pt idx="784">
                  <c:v>1147</c:v>
                </c:pt>
                <c:pt idx="785">
                  <c:v>106</c:v>
                </c:pt>
                <c:pt idx="786">
                  <c:v>101</c:v>
                </c:pt>
                <c:pt idx="787">
                  <c:v>458</c:v>
                </c:pt>
                <c:pt idx="788">
                  <c:v>749</c:v>
                </c:pt>
                <c:pt idx="789">
                  <c:v>1234</c:v>
                </c:pt>
                <c:pt idx="790">
                  <c:v>427</c:v>
                </c:pt>
                <c:pt idx="791">
                  <c:v>58</c:v>
                </c:pt>
                <c:pt idx="792">
                  <c:v>106</c:v>
                </c:pt>
                <c:pt idx="793">
                  <c:v>114</c:v>
                </c:pt>
                <c:pt idx="794">
                  <c:v>347</c:v>
                </c:pt>
                <c:pt idx="797">
                  <c:v>78</c:v>
                </c:pt>
                <c:pt idx="798">
                  <c:v>254</c:v>
                </c:pt>
                <c:pt idx="799">
                  <c:v>120</c:v>
                </c:pt>
                <c:pt idx="800">
                  <c:v>736</c:v>
                </c:pt>
                <c:pt idx="801">
                  <c:v>0</c:v>
                </c:pt>
                <c:pt idx="802">
                  <c:v>254</c:v>
                </c:pt>
                <c:pt idx="803">
                  <c:v>1046</c:v>
                </c:pt>
                <c:pt idx="804">
                  <c:v>468</c:v>
                </c:pt>
                <c:pt idx="805">
                  <c:v>371</c:v>
                </c:pt>
                <c:pt idx="806">
                  <c:v>943</c:v>
                </c:pt>
                <c:pt idx="807">
                  <c:v>231</c:v>
                </c:pt>
                <c:pt idx="808">
                  <c:v>133</c:v>
                </c:pt>
                <c:pt idx="809">
                  <c:v>331</c:v>
                </c:pt>
                <c:pt idx="810">
                  <c:v>150</c:v>
                </c:pt>
                <c:pt idx="811">
                  <c:v>200</c:v>
                </c:pt>
                <c:pt idx="812">
                  <c:v>807</c:v>
                </c:pt>
                <c:pt idx="813">
                  <c:v>368</c:v>
                </c:pt>
                <c:pt idx="814">
                  <c:v>260</c:v>
                </c:pt>
                <c:pt idx="815">
                  <c:v>478</c:v>
                </c:pt>
                <c:pt idx="816">
                  <c:v>137</c:v>
                </c:pt>
                <c:pt idx="820">
                  <c:v>331</c:v>
                </c:pt>
                <c:pt idx="821">
                  <c:v>204</c:v>
                </c:pt>
                <c:pt idx="822">
                  <c:v>378</c:v>
                </c:pt>
                <c:pt idx="823">
                  <c:v>0</c:v>
                </c:pt>
                <c:pt idx="824">
                  <c:v>297</c:v>
                </c:pt>
                <c:pt idx="825">
                  <c:v>80</c:v>
                </c:pt>
                <c:pt idx="826">
                  <c:v>79</c:v>
                </c:pt>
                <c:pt idx="827">
                  <c:v>221</c:v>
                </c:pt>
                <c:pt idx="828">
                  <c:v>171</c:v>
                </c:pt>
                <c:pt idx="829">
                  <c:v>552</c:v>
                </c:pt>
                <c:pt idx="830">
                  <c:v>112</c:v>
                </c:pt>
                <c:pt idx="831">
                  <c:v>540</c:v>
                </c:pt>
                <c:pt idx="832">
                  <c:v>676</c:v>
                </c:pt>
                <c:pt idx="833">
                  <c:v>156</c:v>
                </c:pt>
                <c:pt idx="834">
                  <c:v>60</c:v>
                </c:pt>
                <c:pt idx="835">
                  <c:v>215</c:v>
                </c:pt>
                <c:pt idx="845">
                  <c:v>216</c:v>
                </c:pt>
                <c:pt idx="846">
                  <c:v>274</c:v>
                </c:pt>
                <c:pt idx="847">
                  <c:v>151</c:v>
                </c:pt>
                <c:pt idx="848">
                  <c:v>334</c:v>
                </c:pt>
                <c:pt idx="849">
                  <c:v>148</c:v>
                </c:pt>
                <c:pt idx="850">
                  <c:v>49</c:v>
                </c:pt>
                <c:pt idx="851">
                  <c:v>373</c:v>
                </c:pt>
                <c:pt idx="852">
                  <c:v>679</c:v>
                </c:pt>
                <c:pt idx="853">
                  <c:v>99</c:v>
                </c:pt>
                <c:pt idx="854">
                  <c:v>227</c:v>
                </c:pt>
                <c:pt idx="855">
                  <c:v>622</c:v>
                </c:pt>
                <c:pt idx="856">
                  <c:v>377</c:v>
                </c:pt>
                <c:pt idx="857">
                  <c:v>0</c:v>
                </c:pt>
                <c:pt idx="858">
                  <c:v>597</c:v>
                </c:pt>
                <c:pt idx="859">
                  <c:v>642</c:v>
                </c:pt>
                <c:pt idx="860">
                  <c:v>313</c:v>
                </c:pt>
                <c:pt idx="861">
                  <c:v>84</c:v>
                </c:pt>
                <c:pt idx="862">
                  <c:v>493</c:v>
                </c:pt>
                <c:pt idx="863">
                  <c:v>648</c:v>
                </c:pt>
                <c:pt idx="864">
                  <c:v>438</c:v>
                </c:pt>
                <c:pt idx="865">
                  <c:v>1045</c:v>
                </c:pt>
                <c:pt idx="866">
                  <c:v>1212</c:v>
                </c:pt>
                <c:pt idx="867">
                  <c:v>181</c:v>
                </c:pt>
                <c:pt idx="868">
                  <c:v>83</c:v>
                </c:pt>
                <c:pt idx="875">
                  <c:v>750</c:v>
                </c:pt>
                <c:pt idx="876">
                  <c:v>397</c:v>
                </c:pt>
                <c:pt idx="877">
                  <c:v>527</c:v>
                </c:pt>
                <c:pt idx="878">
                  <c:v>697</c:v>
                </c:pt>
                <c:pt idx="879">
                  <c:v>6</c:v>
                </c:pt>
                <c:pt idx="880">
                  <c:v>878</c:v>
                </c:pt>
                <c:pt idx="881">
                  <c:v>32</c:v>
                </c:pt>
                <c:pt idx="882">
                  <c:v>225</c:v>
                </c:pt>
                <c:pt idx="883">
                  <c:v>358</c:v>
                </c:pt>
                <c:pt idx="884">
                  <c:v>781</c:v>
                </c:pt>
                <c:pt idx="885">
                  <c:v>196</c:v>
                </c:pt>
                <c:pt idx="886">
                  <c:v>64</c:v>
                </c:pt>
                <c:pt idx="887">
                  <c:v>439</c:v>
                </c:pt>
                <c:pt idx="888">
                  <c:v>1634</c:v>
                </c:pt>
                <c:pt idx="889">
                  <c:v>22</c:v>
                </c:pt>
                <c:pt idx="890">
                  <c:v>159</c:v>
                </c:pt>
                <c:pt idx="891">
                  <c:v>154</c:v>
                </c:pt>
                <c:pt idx="892">
                  <c:v>222</c:v>
                </c:pt>
                <c:pt idx="893">
                  <c:v>450</c:v>
                </c:pt>
                <c:pt idx="894">
                  <c:v>70</c:v>
                </c:pt>
                <c:pt idx="895">
                  <c:v>202</c:v>
                </c:pt>
                <c:pt idx="896">
                  <c:v>412</c:v>
                </c:pt>
                <c:pt idx="897">
                  <c:v>260</c:v>
                </c:pt>
                <c:pt idx="898">
                  <c:v>466</c:v>
                </c:pt>
                <c:pt idx="901">
                  <c:v>359</c:v>
                </c:pt>
                <c:pt idx="902">
                  <c:v>108</c:v>
                </c:pt>
                <c:pt idx="903">
                  <c:v>158</c:v>
                </c:pt>
                <c:pt idx="904">
                  <c:v>891</c:v>
                </c:pt>
                <c:pt idx="905">
                  <c:v>232</c:v>
                </c:pt>
                <c:pt idx="906">
                  <c:v>24</c:v>
                </c:pt>
                <c:pt idx="907">
                  <c:v>70</c:v>
                </c:pt>
                <c:pt idx="908">
                  <c:v>111</c:v>
                </c:pt>
                <c:pt idx="909">
                  <c:v>426</c:v>
                </c:pt>
                <c:pt idx="910">
                  <c:v>350</c:v>
                </c:pt>
                <c:pt idx="911">
                  <c:v>139</c:v>
                </c:pt>
                <c:pt idx="912">
                  <c:v>216</c:v>
                </c:pt>
                <c:pt idx="913">
                  <c:v>280</c:v>
                </c:pt>
                <c:pt idx="914">
                  <c:v>1194</c:v>
                </c:pt>
                <c:pt idx="915">
                  <c:v>818</c:v>
                </c:pt>
                <c:pt idx="916">
                  <c:v>48</c:v>
                </c:pt>
                <c:pt idx="917">
                  <c:v>129</c:v>
                </c:pt>
                <c:pt idx="918">
                  <c:v>135</c:v>
                </c:pt>
                <c:pt idx="919">
                  <c:v>639</c:v>
                </c:pt>
                <c:pt idx="933">
                  <c:v>359</c:v>
                </c:pt>
                <c:pt idx="934">
                  <c:v>279</c:v>
                </c:pt>
                <c:pt idx="935">
                  <c:v>711</c:v>
                </c:pt>
                <c:pt idx="936">
                  <c:v>116</c:v>
                </c:pt>
                <c:pt idx="937">
                  <c:v>343</c:v>
                </c:pt>
                <c:pt idx="938">
                  <c:v>696</c:v>
                </c:pt>
                <c:pt idx="939">
                  <c:v>567</c:v>
                </c:pt>
                <c:pt idx="940">
                  <c:v>351</c:v>
                </c:pt>
                <c:pt idx="941">
                  <c:v>289</c:v>
                </c:pt>
                <c:pt idx="942">
                  <c:v>769</c:v>
                </c:pt>
                <c:pt idx="943">
                  <c:v>332</c:v>
                </c:pt>
                <c:pt idx="944">
                  <c:v>272</c:v>
                </c:pt>
                <c:pt idx="945">
                  <c:v>152</c:v>
                </c:pt>
                <c:pt idx="946">
                  <c:v>373</c:v>
                </c:pt>
                <c:pt idx="949">
                  <c:v>304</c:v>
                </c:pt>
                <c:pt idx="950">
                  <c:v>573</c:v>
                </c:pt>
                <c:pt idx="951">
                  <c:v>210</c:v>
                </c:pt>
                <c:pt idx="952">
                  <c:v>275</c:v>
                </c:pt>
                <c:pt idx="953">
                  <c:v>1338</c:v>
                </c:pt>
                <c:pt idx="954">
                  <c:v>345</c:v>
                </c:pt>
                <c:pt idx="955">
                  <c:v>146</c:v>
                </c:pt>
                <c:pt idx="956">
                  <c:v>308</c:v>
                </c:pt>
                <c:pt idx="957">
                  <c:v>713</c:v>
                </c:pt>
                <c:pt idx="958">
                  <c:v>120</c:v>
                </c:pt>
                <c:pt idx="959">
                  <c:v>1243</c:v>
                </c:pt>
                <c:pt idx="960">
                  <c:v>279</c:v>
                </c:pt>
                <c:pt idx="961">
                  <c:v>557</c:v>
                </c:pt>
                <c:pt idx="962">
                  <c:v>1045</c:v>
                </c:pt>
                <c:pt idx="963">
                  <c:v>172</c:v>
                </c:pt>
                <c:pt idx="964">
                  <c:v>1023</c:v>
                </c:pt>
                <c:pt idx="965">
                  <c:v>400</c:v>
                </c:pt>
                <c:pt idx="966">
                  <c:v>0</c:v>
                </c:pt>
                <c:pt idx="968">
                  <c:v>150</c:v>
                </c:pt>
                <c:pt idx="990">
                  <c:v>1350</c:v>
                </c:pt>
                <c:pt idx="991">
                  <c:v>154</c:v>
                </c:pt>
                <c:pt idx="992">
                  <c:v>1138</c:v>
                </c:pt>
                <c:pt idx="993">
                  <c:v>0</c:v>
                </c:pt>
                <c:pt idx="994">
                  <c:v>325</c:v>
                </c:pt>
                <c:pt idx="995">
                  <c:v>315</c:v>
                </c:pt>
                <c:pt idx="996">
                  <c:v>52</c:v>
                </c:pt>
                <c:pt idx="997">
                  <c:v>162</c:v>
                </c:pt>
                <c:pt idx="998">
                  <c:v>873</c:v>
                </c:pt>
                <c:pt idx="999">
                  <c:v>288</c:v>
                </c:pt>
                <c:pt idx="1000">
                  <c:v>113</c:v>
                </c:pt>
                <c:pt idx="1001">
                  <c:v>215</c:v>
                </c:pt>
                <c:pt idx="1002">
                  <c:v>60</c:v>
                </c:pt>
                <c:pt idx="1003">
                  <c:v>316</c:v>
                </c:pt>
                <c:pt idx="1004">
                  <c:v>708</c:v>
                </c:pt>
                <c:pt idx="1005">
                  <c:v>100</c:v>
                </c:pt>
                <c:pt idx="1006">
                  <c:v>433</c:v>
                </c:pt>
                <c:pt idx="1007">
                  <c:v>502</c:v>
                </c:pt>
                <c:pt idx="1008">
                  <c:v>133</c:v>
                </c:pt>
                <c:pt idx="1009">
                  <c:v>25</c:v>
                </c:pt>
                <c:pt idx="1010">
                  <c:v>120</c:v>
                </c:pt>
                <c:pt idx="1011">
                  <c:v>122</c:v>
                </c:pt>
                <c:pt idx="1012">
                  <c:v>164</c:v>
                </c:pt>
                <c:pt idx="1013">
                  <c:v>222</c:v>
                </c:pt>
                <c:pt idx="1014">
                  <c:v>100</c:v>
                </c:pt>
                <c:pt idx="1015">
                  <c:v>408</c:v>
                </c:pt>
                <c:pt idx="1016">
                  <c:v>399</c:v>
                </c:pt>
                <c:pt idx="1017">
                  <c:v>175</c:v>
                </c:pt>
                <c:pt idx="1018">
                  <c:v>351</c:v>
                </c:pt>
                <c:pt idx="1019">
                  <c:v>56</c:v>
                </c:pt>
                <c:pt idx="1020">
                  <c:v>330</c:v>
                </c:pt>
                <c:pt idx="1021">
                  <c:v>410</c:v>
                </c:pt>
                <c:pt idx="1022">
                  <c:v>536</c:v>
                </c:pt>
                <c:pt idx="1023">
                  <c:v>0</c:v>
                </c:pt>
                <c:pt idx="1024">
                  <c:v>1443</c:v>
                </c:pt>
                <c:pt idx="1025">
                  <c:v>464</c:v>
                </c:pt>
                <c:pt idx="1026">
                  <c:v>15</c:v>
                </c:pt>
                <c:pt idx="1027">
                  <c:v>155</c:v>
                </c:pt>
                <c:pt idx="1028">
                  <c:v>290</c:v>
                </c:pt>
                <c:pt idx="1029">
                  <c:v>103</c:v>
                </c:pt>
                <c:pt idx="1030">
                  <c:v>250</c:v>
                </c:pt>
                <c:pt idx="1031">
                  <c:v>632</c:v>
                </c:pt>
                <c:pt idx="1032">
                  <c:v>15</c:v>
                </c:pt>
                <c:pt idx="1033">
                  <c:v>758</c:v>
                </c:pt>
                <c:pt idx="1034">
                  <c:v>122</c:v>
                </c:pt>
                <c:pt idx="1047">
                  <c:v>632</c:v>
                </c:pt>
                <c:pt idx="1072">
                  <c:v>423</c:v>
                </c:pt>
                <c:pt idx="1073">
                  <c:v>538</c:v>
                </c:pt>
                <c:pt idx="1074">
                  <c:v>239</c:v>
                </c:pt>
                <c:pt idx="1075">
                  <c:v>750</c:v>
                </c:pt>
                <c:pt idx="1076">
                  <c:v>273</c:v>
                </c:pt>
                <c:pt idx="1077">
                  <c:v>28</c:v>
                </c:pt>
                <c:pt idx="1078">
                  <c:v>663</c:v>
                </c:pt>
                <c:pt idx="1106">
                  <c:v>178</c:v>
                </c:pt>
                <c:pt idx="1107">
                  <c:v>753</c:v>
                </c:pt>
                <c:pt idx="1108">
                  <c:v>163</c:v>
                </c:pt>
                <c:pt idx="1109">
                  <c:v>225</c:v>
                </c:pt>
                <c:pt idx="1110">
                  <c:v>1259</c:v>
                </c:pt>
                <c:pt idx="1111">
                  <c:v>85</c:v>
                </c:pt>
                <c:pt idx="1112">
                  <c:v>665</c:v>
                </c:pt>
                <c:pt idx="1113">
                  <c:v>70</c:v>
                </c:pt>
                <c:pt idx="1114">
                  <c:v>249</c:v>
                </c:pt>
                <c:pt idx="1115">
                  <c:v>162</c:v>
                </c:pt>
                <c:pt idx="1116">
                  <c:v>89</c:v>
                </c:pt>
                <c:pt idx="1117">
                  <c:v>115</c:v>
                </c:pt>
                <c:pt idx="1118">
                  <c:v>0</c:v>
                </c:pt>
                <c:pt idx="1119">
                  <c:v>137</c:v>
                </c:pt>
                <c:pt idx="1120">
                  <c:v>219</c:v>
                </c:pt>
                <c:pt idx="1121">
                  <c:v>621</c:v>
                </c:pt>
                <c:pt idx="1164">
                  <c:v>589</c:v>
                </c:pt>
                <c:pt idx="1165">
                  <c:v>694</c:v>
                </c:pt>
                <c:pt idx="1166">
                  <c:v>25</c:v>
                </c:pt>
                <c:pt idx="1167">
                  <c:v>532</c:v>
                </c:pt>
                <c:pt idx="1168">
                  <c:v>577</c:v>
                </c:pt>
                <c:pt idx="1169">
                  <c:v>643</c:v>
                </c:pt>
                <c:pt idx="1170">
                  <c:v>726</c:v>
                </c:pt>
                <c:pt idx="1171">
                  <c:v>1180</c:v>
                </c:pt>
                <c:pt idx="1182">
                  <c:v>172</c:v>
                </c:pt>
                <c:pt idx="1183">
                  <c:v>472</c:v>
                </c:pt>
                <c:pt idx="1184">
                  <c:v>36</c:v>
                </c:pt>
                <c:pt idx="1185">
                  <c:v>786</c:v>
                </c:pt>
                <c:pt idx="1186">
                  <c:v>418</c:v>
                </c:pt>
                <c:pt idx="1187">
                  <c:v>192</c:v>
                </c:pt>
                <c:pt idx="1188">
                  <c:v>370</c:v>
                </c:pt>
                <c:pt idx="1194">
                  <c:v>122</c:v>
                </c:pt>
                <c:pt idx="1195">
                  <c:v>15</c:v>
                </c:pt>
                <c:pt idx="1196">
                  <c:v>82</c:v>
                </c:pt>
                <c:pt idx="1197">
                  <c:v>11</c:v>
                </c:pt>
                <c:pt idx="1198">
                  <c:v>137</c:v>
                </c:pt>
                <c:pt idx="1199">
                  <c:v>118</c:v>
                </c:pt>
                <c:pt idx="1200">
                  <c:v>250</c:v>
                </c:pt>
                <c:pt idx="1201">
                  <c:v>0</c:v>
                </c:pt>
                <c:pt idx="1202">
                  <c:v>597</c:v>
                </c:pt>
                <c:pt idx="1203">
                  <c:v>89</c:v>
                </c:pt>
                <c:pt idx="1204">
                  <c:v>134</c:v>
                </c:pt>
                <c:pt idx="1205">
                  <c:v>106</c:v>
                </c:pt>
                <c:pt idx="1206">
                  <c:v>230</c:v>
                </c:pt>
                <c:pt idx="1207">
                  <c:v>167</c:v>
                </c:pt>
                <c:pt idx="1208">
                  <c:v>435</c:v>
                </c:pt>
                <c:pt idx="1209">
                  <c:v>147</c:v>
                </c:pt>
                <c:pt idx="1210">
                  <c:v>120</c:v>
                </c:pt>
                <c:pt idx="1211">
                  <c:v>233</c:v>
                </c:pt>
                <c:pt idx="1212">
                  <c:v>160</c:v>
                </c:pt>
                <c:pt idx="1213">
                  <c:v>239</c:v>
                </c:pt>
                <c:pt idx="1214">
                  <c:v>34</c:v>
                </c:pt>
                <c:pt idx="1215">
                  <c:v>131</c:v>
                </c:pt>
                <c:pt idx="1216">
                  <c:v>396</c:v>
                </c:pt>
                <c:pt idx="1231">
                  <c:v>507</c:v>
                </c:pt>
                <c:pt idx="1232">
                  <c:v>435</c:v>
                </c:pt>
                <c:pt idx="1233">
                  <c:v>83</c:v>
                </c:pt>
                <c:pt idx="1234">
                  <c:v>987</c:v>
                </c:pt>
                <c:pt idx="1235">
                  <c:v>114</c:v>
                </c:pt>
                <c:pt idx="1236">
                  <c:v>256</c:v>
                </c:pt>
                <c:pt idx="1237">
                  <c:v>33</c:v>
                </c:pt>
                <c:pt idx="1238">
                  <c:v>1554</c:v>
                </c:pt>
                <c:pt idx="1239">
                  <c:v>148</c:v>
                </c:pt>
                <c:pt idx="1240">
                  <c:v>130</c:v>
                </c:pt>
                <c:pt idx="1241">
                  <c:v>89</c:v>
                </c:pt>
                <c:pt idx="1242">
                  <c:v>193</c:v>
                </c:pt>
                <c:pt idx="1243">
                  <c:v>103</c:v>
                </c:pt>
                <c:pt idx="1244">
                  <c:v>109</c:v>
                </c:pt>
                <c:pt idx="1245">
                  <c:v>572</c:v>
                </c:pt>
                <c:pt idx="1246">
                  <c:v>268</c:v>
                </c:pt>
                <c:pt idx="1247">
                  <c:v>136</c:v>
                </c:pt>
                <c:pt idx="1248">
                  <c:v>592</c:v>
                </c:pt>
                <c:pt idx="1267">
                  <c:v>235</c:v>
                </c:pt>
                <c:pt idx="1268">
                  <c:v>566</c:v>
                </c:pt>
                <c:pt idx="1269">
                  <c:v>69</c:v>
                </c:pt>
                <c:pt idx="1270">
                  <c:v>48</c:v>
                </c:pt>
                <c:pt idx="1271">
                  <c:v>1122</c:v>
                </c:pt>
                <c:pt idx="1272">
                  <c:v>36</c:v>
                </c:pt>
                <c:pt idx="1273">
                  <c:v>99</c:v>
                </c:pt>
                <c:pt idx="1274">
                  <c:v>379</c:v>
                </c:pt>
                <c:pt idx="1275">
                  <c:v>376</c:v>
                </c:pt>
                <c:pt idx="1276">
                  <c:v>81</c:v>
                </c:pt>
                <c:pt idx="1277">
                  <c:v>1219</c:v>
                </c:pt>
                <c:pt idx="1278">
                  <c:v>304</c:v>
                </c:pt>
                <c:pt idx="1279">
                  <c:v>236</c:v>
                </c:pt>
                <c:pt idx="1280">
                  <c:v>444</c:v>
                </c:pt>
                <c:pt idx="1282">
                  <c:v>271</c:v>
                </c:pt>
                <c:pt idx="1283">
                  <c:v>0</c:v>
                </c:pt>
                <c:pt idx="1284">
                  <c:v>1011</c:v>
                </c:pt>
                <c:pt idx="1285">
                  <c:v>38</c:v>
                </c:pt>
                <c:pt idx="1286">
                  <c:v>47</c:v>
                </c:pt>
                <c:pt idx="1288">
                  <c:v>108</c:v>
                </c:pt>
                <c:pt idx="1289">
                  <c:v>60</c:v>
                </c:pt>
                <c:pt idx="1290">
                  <c:v>158</c:v>
                </c:pt>
                <c:pt idx="1291">
                  <c:v>232</c:v>
                </c:pt>
                <c:pt idx="1292">
                  <c:v>432</c:v>
                </c:pt>
                <c:pt idx="1293">
                  <c:v>192</c:v>
                </c:pt>
                <c:pt idx="1294">
                  <c:v>1550</c:v>
                </c:pt>
                <c:pt idx="1295">
                  <c:v>72</c:v>
                </c:pt>
                <c:pt idx="1296">
                  <c:v>165</c:v>
                </c:pt>
                <c:pt idx="1320">
                  <c:v>722</c:v>
                </c:pt>
                <c:pt idx="1321">
                  <c:v>541</c:v>
                </c:pt>
                <c:pt idx="1322">
                  <c:v>140</c:v>
                </c:pt>
                <c:pt idx="1323">
                  <c:v>238</c:v>
                </c:pt>
                <c:pt idx="1324">
                  <c:v>49</c:v>
                </c:pt>
                <c:pt idx="1333">
                  <c:v>136</c:v>
                </c:pt>
                <c:pt idx="1334">
                  <c:v>316</c:v>
                </c:pt>
                <c:pt idx="1335">
                  <c:v>50</c:v>
                </c:pt>
                <c:pt idx="1336">
                  <c:v>504</c:v>
                </c:pt>
                <c:pt idx="1337">
                  <c:v>704</c:v>
                </c:pt>
                <c:pt idx="1338">
                  <c:v>727</c:v>
                </c:pt>
                <c:pt idx="1339">
                  <c:v>329</c:v>
                </c:pt>
                <c:pt idx="1340">
                  <c:v>580</c:v>
                </c:pt>
                <c:pt idx="1341">
                  <c:v>196</c:v>
                </c:pt>
                <c:pt idx="1342">
                  <c:v>458</c:v>
                </c:pt>
                <c:pt idx="1343">
                  <c:v>397</c:v>
                </c:pt>
                <c:pt idx="1344">
                  <c:v>284</c:v>
                </c:pt>
                <c:pt idx="1345">
                  <c:v>137</c:v>
                </c:pt>
                <c:pt idx="1346">
                  <c:v>378</c:v>
                </c:pt>
                <c:pt idx="1347">
                  <c:v>181</c:v>
                </c:pt>
                <c:pt idx="1348">
                  <c:v>211</c:v>
                </c:pt>
                <c:pt idx="1349">
                  <c:v>563</c:v>
                </c:pt>
                <c:pt idx="1350">
                  <c:v>192</c:v>
                </c:pt>
                <c:pt idx="1351">
                  <c:v>40</c:v>
                </c:pt>
                <c:pt idx="1352">
                  <c:v>190</c:v>
                </c:pt>
                <c:pt idx="1353">
                  <c:v>328</c:v>
                </c:pt>
                <c:pt idx="1354">
                  <c:v>27</c:v>
                </c:pt>
                <c:pt idx="1355">
                  <c:v>95</c:v>
                </c:pt>
                <c:pt idx="1357">
                  <c:v>324</c:v>
                </c:pt>
                <c:pt idx="1358">
                  <c:v>147</c:v>
                </c:pt>
                <c:pt idx="1359">
                  <c:v>132</c:v>
                </c:pt>
                <c:pt idx="1360">
                  <c:v>240</c:v>
                </c:pt>
                <c:pt idx="1361">
                  <c:v>153</c:v>
                </c:pt>
                <c:pt idx="1362">
                  <c:v>469</c:v>
                </c:pt>
                <c:pt idx="1363">
                  <c:v>999</c:v>
                </c:pt>
                <c:pt idx="1364">
                  <c:v>72</c:v>
                </c:pt>
                <c:pt idx="1365">
                  <c:v>144</c:v>
                </c:pt>
                <c:pt idx="1366">
                  <c:v>210</c:v>
                </c:pt>
                <c:pt idx="1367">
                  <c:v>1130</c:v>
                </c:pt>
                <c:pt idx="1368">
                  <c:v>685</c:v>
                </c:pt>
                <c:pt idx="1395">
                  <c:v>53</c:v>
                </c:pt>
                <c:pt idx="1396">
                  <c:v>165</c:v>
                </c:pt>
                <c:pt idx="1397">
                  <c:v>721</c:v>
                </c:pt>
                <c:pt idx="1398">
                  <c:v>239</c:v>
                </c:pt>
                <c:pt idx="1399">
                  <c:v>243</c:v>
                </c:pt>
                <c:pt idx="1400">
                  <c:v>112</c:v>
                </c:pt>
                <c:pt idx="1401">
                  <c:v>732</c:v>
                </c:pt>
                <c:pt idx="1402">
                  <c:v>155</c:v>
                </c:pt>
                <c:pt idx="1403">
                  <c:v>267</c:v>
                </c:pt>
                <c:pt idx="1404">
                  <c:v>130</c:v>
                </c:pt>
                <c:pt idx="1405">
                  <c:v>367</c:v>
                </c:pt>
                <c:pt idx="1406">
                  <c:v>294</c:v>
                </c:pt>
                <c:pt idx="1407">
                  <c:v>86</c:v>
                </c:pt>
                <c:pt idx="1408">
                  <c:v>236</c:v>
                </c:pt>
                <c:pt idx="1414">
                  <c:v>241</c:v>
                </c:pt>
                <c:pt idx="1415">
                  <c:v>721</c:v>
                </c:pt>
                <c:pt idx="1416">
                  <c:v>273</c:v>
                </c:pt>
                <c:pt idx="1417">
                  <c:v>343</c:v>
                </c:pt>
                <c:pt idx="1418">
                  <c:v>725</c:v>
                </c:pt>
                <c:pt idx="1419">
                  <c:v>413</c:v>
                </c:pt>
                <c:pt idx="1420">
                  <c:v>219</c:v>
                </c:pt>
                <c:pt idx="1421">
                  <c:v>164</c:v>
                </c:pt>
                <c:pt idx="1460">
                  <c:v>453</c:v>
                </c:pt>
                <c:pt idx="1461">
                  <c:v>120</c:v>
                </c:pt>
                <c:pt idx="1462">
                  <c:v>111</c:v>
                </c:pt>
                <c:pt idx="1463">
                  <c:v>173</c:v>
                </c:pt>
                <c:pt idx="1464">
                  <c:v>284</c:v>
                </c:pt>
                <c:pt idx="1465">
                  <c:v>66</c:v>
                </c:pt>
                <c:pt idx="1466">
                  <c:v>291</c:v>
                </c:pt>
                <c:pt idx="1467">
                  <c:v>606</c:v>
                </c:pt>
                <c:pt idx="1468">
                  <c:v>965</c:v>
                </c:pt>
                <c:pt idx="1469">
                  <c:v>280</c:v>
                </c:pt>
                <c:pt idx="1470">
                  <c:v>304</c:v>
                </c:pt>
                <c:pt idx="1471">
                  <c:v>145</c:v>
                </c:pt>
                <c:pt idx="1472">
                  <c:v>464</c:v>
                </c:pt>
                <c:pt idx="1473">
                  <c:v>409</c:v>
                </c:pt>
                <c:pt idx="1474">
                  <c:v>399</c:v>
                </c:pt>
                <c:pt idx="1475">
                  <c:v>1450</c:v>
                </c:pt>
                <c:pt idx="1476">
                  <c:v>195</c:v>
                </c:pt>
                <c:pt idx="1477">
                  <c:v>294</c:v>
                </c:pt>
                <c:pt idx="1478">
                  <c:v>890</c:v>
                </c:pt>
                <c:pt idx="1479">
                  <c:v>394</c:v>
                </c:pt>
                <c:pt idx="1491">
                  <c:v>241</c:v>
                </c:pt>
                <c:pt idx="1492">
                  <c:v>302</c:v>
                </c:pt>
                <c:pt idx="1493">
                  <c:v>71</c:v>
                </c:pt>
                <c:pt idx="1494">
                  <c:v>168</c:v>
                </c:pt>
                <c:pt idx="1522">
                  <c:v>1403</c:v>
                </c:pt>
                <c:pt idx="1523">
                  <c:v>83</c:v>
                </c:pt>
                <c:pt idx="1524">
                  <c:v>103</c:v>
                </c:pt>
                <c:pt idx="1525">
                  <c:v>456</c:v>
                </c:pt>
                <c:pt idx="1526">
                  <c:v>155</c:v>
                </c:pt>
                <c:pt idx="1527">
                  <c:v>79</c:v>
                </c:pt>
                <c:pt idx="1528">
                  <c:v>575</c:v>
                </c:pt>
                <c:pt idx="1542">
                  <c:v>881</c:v>
                </c:pt>
                <c:pt idx="1543">
                  <c:v>195</c:v>
                </c:pt>
                <c:pt idx="1544">
                  <c:v>1220</c:v>
                </c:pt>
                <c:pt idx="1545">
                  <c:v>1568</c:v>
                </c:pt>
                <c:pt idx="1546">
                  <c:v>928</c:v>
                </c:pt>
                <c:pt idx="1547">
                  <c:v>967</c:v>
                </c:pt>
                <c:pt idx="1548">
                  <c:v>590</c:v>
                </c:pt>
                <c:pt idx="1549">
                  <c:v>934</c:v>
                </c:pt>
                <c:pt idx="1550">
                  <c:v>284</c:v>
                </c:pt>
                <c:pt idx="1556">
                  <c:v>739</c:v>
                </c:pt>
                <c:pt idx="1557">
                  <c:v>1807</c:v>
                </c:pt>
                <c:pt idx="1558">
                  <c:v>437</c:v>
                </c:pt>
                <c:pt idx="1559">
                  <c:v>182</c:v>
                </c:pt>
                <c:pt idx="1560">
                  <c:v>275</c:v>
                </c:pt>
                <c:pt idx="1561">
                  <c:v>701</c:v>
                </c:pt>
                <c:pt idx="1562">
                  <c:v>1321</c:v>
                </c:pt>
                <c:pt idx="1563">
                  <c:v>207</c:v>
                </c:pt>
                <c:pt idx="1564">
                  <c:v>747</c:v>
                </c:pt>
                <c:pt idx="1565">
                  <c:v>335</c:v>
                </c:pt>
                <c:pt idx="1577">
                  <c:v>962</c:v>
                </c:pt>
                <c:pt idx="1578">
                  <c:v>226</c:v>
                </c:pt>
                <c:pt idx="1579">
                  <c:v>213</c:v>
                </c:pt>
                <c:pt idx="1580">
                  <c:v>108</c:v>
                </c:pt>
                <c:pt idx="1581">
                  <c:v>199</c:v>
                </c:pt>
                <c:pt idx="1582">
                  <c:v>180</c:v>
                </c:pt>
                <c:pt idx="1583">
                  <c:v>75</c:v>
                </c:pt>
                <c:pt idx="1584">
                  <c:v>46</c:v>
                </c:pt>
                <c:pt idx="1585">
                  <c:v>99</c:v>
                </c:pt>
                <c:pt idx="1586">
                  <c:v>164</c:v>
                </c:pt>
                <c:pt idx="1608">
                  <c:v>306</c:v>
                </c:pt>
                <c:pt idx="1609">
                  <c:v>44</c:v>
                </c:pt>
                <c:pt idx="1610">
                  <c:v>495</c:v>
                </c:pt>
                <c:pt idx="1611">
                  <c:v>954</c:v>
                </c:pt>
                <c:pt idx="1612">
                  <c:v>95</c:v>
                </c:pt>
                <c:pt idx="1613">
                  <c:v>1133</c:v>
                </c:pt>
                <c:pt idx="1614">
                  <c:v>473</c:v>
                </c:pt>
                <c:pt idx="1615">
                  <c:v>117</c:v>
                </c:pt>
                <c:pt idx="1616">
                  <c:v>157</c:v>
                </c:pt>
                <c:pt idx="1617">
                  <c:v>745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B61-4DB0-A737-0B83585D6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2346308"/>
        <c:axId val="79628362"/>
      </c:barChart>
      <c:catAx>
        <c:axId val="20723463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79628362"/>
        <c:crosses val="autoZero"/>
        <c:auto val="1"/>
        <c:lblAlgn val="ctr"/>
        <c:lblOffset val="100"/>
        <c:noMultiLvlLbl val="1"/>
      </c:catAx>
      <c:valAx>
        <c:axId val="79628362"/>
        <c:scaling>
          <c:orientation val="minMax"/>
          <c:max val="22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i-FI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i-FI"/>
          </a:p>
        </c:txPr>
        <c:crossAx val="2072346308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12" Type="http://schemas.openxmlformats.org/officeDocument/2006/relationships/chart" Target="../charts/chart6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11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chart" Target="../charts/chart5.xml"/><Relationship Id="rId4" Type="http://schemas.openxmlformats.org/officeDocument/2006/relationships/image" Target="../media/image4.png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-9525</xdr:colOff>
      <xdr:row>0</xdr:row>
      <xdr:rowOff>180975</xdr:rowOff>
    </xdr:from>
    <xdr:ext cx="4810125" cy="4562475"/>
    <xdr:pic>
      <xdr:nvPicPr>
        <xdr:cNvPr id="1032605192" name="Chart1" title="Kaavio">
          <a:extLst>
            <a:ext uri="{FF2B5EF4-FFF2-40B4-BE49-F238E27FC236}">
              <a16:creationId xmlns:a16="http://schemas.microsoft.com/office/drawing/2014/main" id="{00000000-0008-0000-0400-0000084E8C3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952500</xdr:colOff>
      <xdr:row>0</xdr:row>
      <xdr:rowOff>180975</xdr:rowOff>
    </xdr:from>
    <xdr:ext cx="4810125" cy="4562475"/>
    <xdr:pic>
      <xdr:nvPicPr>
        <xdr:cNvPr id="1627975145" name="Chart2" title="Kaavio">
          <a:extLst>
            <a:ext uri="{FF2B5EF4-FFF2-40B4-BE49-F238E27FC236}">
              <a16:creationId xmlns:a16="http://schemas.microsoft.com/office/drawing/2014/main" id="{00000000-0008-0000-0400-0000E9ED086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952500</xdr:colOff>
      <xdr:row>0</xdr:row>
      <xdr:rowOff>180975</xdr:rowOff>
    </xdr:from>
    <xdr:ext cx="4810125" cy="4562475"/>
    <xdr:pic>
      <xdr:nvPicPr>
        <xdr:cNvPr id="885719833" name="Chart3" title="Kaavio">
          <a:extLst>
            <a:ext uri="{FF2B5EF4-FFF2-40B4-BE49-F238E27FC236}">
              <a16:creationId xmlns:a16="http://schemas.microsoft.com/office/drawing/2014/main" id="{00000000-0008-0000-0400-00001903CB3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952500</xdr:colOff>
      <xdr:row>0</xdr:row>
      <xdr:rowOff>180975</xdr:rowOff>
    </xdr:from>
    <xdr:ext cx="4810125" cy="4562475"/>
    <xdr:pic>
      <xdr:nvPicPr>
        <xdr:cNvPr id="617351824" name="Chart4" title="Kaavio">
          <a:extLst>
            <a:ext uri="{FF2B5EF4-FFF2-40B4-BE49-F238E27FC236}">
              <a16:creationId xmlns:a16="http://schemas.microsoft.com/office/drawing/2014/main" id="{00000000-0008-0000-0400-0000900ACC2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952500</xdr:colOff>
      <xdr:row>0</xdr:row>
      <xdr:rowOff>180975</xdr:rowOff>
    </xdr:from>
    <xdr:ext cx="4810125" cy="4562475"/>
    <xdr:pic>
      <xdr:nvPicPr>
        <xdr:cNvPr id="469404236" name="Chart5" title="Kaavio">
          <a:extLst>
            <a:ext uri="{FF2B5EF4-FFF2-40B4-BE49-F238E27FC236}">
              <a16:creationId xmlns:a16="http://schemas.microsoft.com/office/drawing/2014/main" id="{00000000-0008-0000-0400-00004C8AFA1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-9525</xdr:colOff>
      <xdr:row>24</xdr:row>
      <xdr:rowOff>171450</xdr:rowOff>
    </xdr:from>
    <xdr:ext cx="4819650" cy="4191000"/>
    <xdr:graphicFrame macro="">
      <xdr:nvGraphicFramePr>
        <xdr:cNvPr id="1490192317" name="Chart 6" title="Chart">
          <a:extLst>
            <a:ext uri="{FF2B5EF4-FFF2-40B4-BE49-F238E27FC236}">
              <a16:creationId xmlns:a16="http://schemas.microsoft.com/office/drawing/2014/main" id="{00000000-0008-0000-0400-0000BD87D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4</xdr:col>
      <xdr:colOff>952500</xdr:colOff>
      <xdr:row>24</xdr:row>
      <xdr:rowOff>171450</xdr:rowOff>
    </xdr:from>
    <xdr:ext cx="4810125" cy="4191000"/>
    <xdr:graphicFrame macro="">
      <xdr:nvGraphicFramePr>
        <xdr:cNvPr id="217156921" name="Chart 7" title="Chart">
          <a:extLst>
            <a:ext uri="{FF2B5EF4-FFF2-40B4-BE49-F238E27FC236}">
              <a16:creationId xmlns:a16="http://schemas.microsoft.com/office/drawing/2014/main" id="{00000000-0008-0000-0400-0000398DF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24</xdr:col>
      <xdr:colOff>952500</xdr:colOff>
      <xdr:row>24</xdr:row>
      <xdr:rowOff>171450</xdr:rowOff>
    </xdr:from>
    <xdr:ext cx="4810125" cy="4191000"/>
    <xdr:graphicFrame macro="">
      <xdr:nvGraphicFramePr>
        <xdr:cNvPr id="1612133156" name="Chart 8" title="Chart">
          <a:extLst>
            <a:ext uri="{FF2B5EF4-FFF2-40B4-BE49-F238E27FC236}">
              <a16:creationId xmlns:a16="http://schemas.microsoft.com/office/drawing/2014/main" id="{00000000-0008-0000-0400-000024331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9</xdr:col>
      <xdr:colOff>952500</xdr:colOff>
      <xdr:row>24</xdr:row>
      <xdr:rowOff>171450</xdr:rowOff>
    </xdr:from>
    <xdr:ext cx="4810125" cy="4191000"/>
    <xdr:graphicFrame macro="">
      <xdr:nvGraphicFramePr>
        <xdr:cNvPr id="1173332035" name="Chart 9" title="Chart">
          <a:extLst>
            <a:ext uri="{FF2B5EF4-FFF2-40B4-BE49-F238E27FC236}">
              <a16:creationId xmlns:a16="http://schemas.microsoft.com/office/drawing/2014/main" id="{00000000-0008-0000-0400-000043A0E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14</xdr:col>
      <xdr:colOff>952500</xdr:colOff>
      <xdr:row>24</xdr:row>
      <xdr:rowOff>171450</xdr:rowOff>
    </xdr:from>
    <xdr:ext cx="4810125" cy="4191000"/>
    <xdr:graphicFrame macro="">
      <xdr:nvGraphicFramePr>
        <xdr:cNvPr id="283769371" name="Chart 10" title="Chart">
          <a:extLst>
            <a:ext uri="{FF2B5EF4-FFF2-40B4-BE49-F238E27FC236}">
              <a16:creationId xmlns:a16="http://schemas.microsoft.com/office/drawing/2014/main" id="{00000000-0008-0000-0400-00001BFAE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19</xdr:col>
      <xdr:colOff>952500</xdr:colOff>
      <xdr:row>0</xdr:row>
      <xdr:rowOff>180975</xdr:rowOff>
    </xdr:from>
    <xdr:ext cx="4810125" cy="4562475"/>
    <xdr:pic>
      <xdr:nvPicPr>
        <xdr:cNvPr id="1595182718" name="Chart16" title="Chart">
          <a:extLst>
            <a:ext uri="{FF2B5EF4-FFF2-40B4-BE49-F238E27FC236}">
              <a16:creationId xmlns:a16="http://schemas.microsoft.com/office/drawing/2014/main" id="{00000000-0008-0000-0400-00007E8E145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942975</xdr:colOff>
      <xdr:row>24</xdr:row>
      <xdr:rowOff>171450</xdr:rowOff>
    </xdr:from>
    <xdr:ext cx="4810125" cy="4191000"/>
    <xdr:graphicFrame macro="">
      <xdr:nvGraphicFramePr>
        <xdr:cNvPr id="53828718" name="Chart 17" title="Chart">
          <a:extLst>
            <a:ext uri="{FF2B5EF4-FFF2-40B4-BE49-F238E27FC236}">
              <a16:creationId xmlns:a16="http://schemas.microsoft.com/office/drawing/2014/main" id="{00000000-0008-0000-0400-00006E5C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004"/>
  <sheetViews>
    <sheetView tabSelected="1" workbookViewId="0">
      <pane xSplit="5" ySplit="16" topLeftCell="F116" activePane="bottomRight" state="frozen"/>
      <selection pane="topRight" activeCell="F1" sqref="F1"/>
      <selection pane="bottomLeft" activeCell="A17" sqref="A17"/>
      <selection pane="bottomRight" activeCell="K122" sqref="K122"/>
    </sheetView>
  </sheetViews>
  <sheetFormatPr defaultColWidth="12.625" defaultRowHeight="15" customHeight="1" outlineLevelRow="1" x14ac:dyDescent="0.2"/>
  <cols>
    <col min="1" max="1" width="9.75" customWidth="1"/>
    <col min="2" max="2" width="5.625" customWidth="1"/>
    <col min="3" max="3" width="10.125" customWidth="1"/>
    <col min="4" max="4" width="17" customWidth="1"/>
    <col min="5" max="5" width="3.75" style="98" customWidth="1"/>
    <col min="6" max="6" width="4.375" customWidth="1"/>
    <col min="7" max="7" width="12.625" customWidth="1"/>
    <col min="8" max="8" width="4.875" customWidth="1"/>
    <col min="9" max="9" width="4.25" customWidth="1"/>
    <col min="10" max="10" width="6" customWidth="1"/>
    <col min="11" max="12" width="6.125" customWidth="1"/>
    <col min="13" max="13" width="4.25" customWidth="1"/>
    <col min="14" max="14" width="12.625" customWidth="1"/>
    <col min="15" max="15" width="4.875" customWidth="1"/>
    <col min="16" max="16" width="4.25" customWidth="1"/>
    <col min="17" max="17" width="6" customWidth="1"/>
    <col min="18" max="19" width="6.125" customWidth="1"/>
    <col min="20" max="20" width="3.75" customWidth="1"/>
    <col min="21" max="21" width="12.625" customWidth="1"/>
    <col min="22" max="22" width="4.875" customWidth="1"/>
    <col min="23" max="23" width="4.25" customWidth="1"/>
    <col min="24" max="24" width="6" customWidth="1"/>
    <col min="25" max="26" width="6.125" customWidth="1"/>
    <col min="27" max="27" width="4.25" customWidth="1"/>
    <col min="28" max="28" width="12.625" customWidth="1"/>
    <col min="29" max="29" width="4.875" customWidth="1"/>
    <col min="30" max="30" width="4.25" customWidth="1"/>
    <col min="31" max="31" width="6" customWidth="1"/>
    <col min="32" max="33" width="6.125" customWidth="1"/>
    <col min="34" max="34" width="4.5" customWidth="1"/>
    <col min="35" max="35" width="9.875" customWidth="1"/>
    <col min="36" max="36" width="4.875" customWidth="1"/>
    <col min="37" max="37" width="4.25" customWidth="1"/>
    <col min="38" max="38" width="6" customWidth="1"/>
    <col min="39" max="40" width="6.125" customWidth="1"/>
    <col min="41" max="41" width="3.75" customWidth="1"/>
    <col min="42" max="42" width="12.625" customWidth="1"/>
    <col min="43" max="43" width="4.875" customWidth="1"/>
    <col min="44" max="44" width="4.25" customWidth="1"/>
    <col min="45" max="45" width="6" customWidth="1"/>
    <col min="46" max="46" width="6.125" customWidth="1"/>
    <col min="47" max="47" width="6.5" customWidth="1"/>
    <col min="48" max="48" width="6" customWidth="1"/>
    <col min="49" max="49" width="4.25" customWidth="1"/>
    <col min="50" max="50" width="6.125" customWidth="1"/>
    <col min="51" max="52" width="6.25" customWidth="1"/>
    <col min="53" max="53" width="6" customWidth="1"/>
    <col min="54" max="62" width="6.375" customWidth="1"/>
  </cols>
  <sheetData>
    <row r="1" spans="1:62" x14ac:dyDescent="0.25">
      <c r="A1" s="135" t="s">
        <v>11</v>
      </c>
      <c r="B1" s="136"/>
      <c r="C1" s="136"/>
      <c r="D1" s="131" t="s">
        <v>12</v>
      </c>
      <c r="E1" s="132"/>
      <c r="F1" s="133" t="s">
        <v>13</v>
      </c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7"/>
      <c r="AZ1" s="2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 s="137" t="s">
        <v>14</v>
      </c>
      <c r="B2" s="136"/>
      <c r="C2" s="136"/>
      <c r="D2" s="136"/>
      <c r="E2" s="132"/>
      <c r="F2" s="133" t="s">
        <v>0</v>
      </c>
      <c r="G2" s="134"/>
      <c r="H2" s="134"/>
      <c r="I2" s="134"/>
      <c r="J2" s="134"/>
      <c r="K2" s="134"/>
      <c r="L2" s="12" t="s">
        <v>150</v>
      </c>
      <c r="M2" s="133" t="s">
        <v>1</v>
      </c>
      <c r="N2" s="134"/>
      <c r="O2" s="134"/>
      <c r="P2" s="134"/>
      <c r="Q2" s="134"/>
      <c r="R2" s="134"/>
      <c r="S2" s="12" t="s">
        <v>150</v>
      </c>
      <c r="T2" s="133" t="s">
        <v>3</v>
      </c>
      <c r="U2" s="134"/>
      <c r="V2" s="134"/>
      <c r="W2" s="134"/>
      <c r="X2" s="134"/>
      <c r="Y2" s="134"/>
      <c r="Z2" s="12" t="s">
        <v>150</v>
      </c>
      <c r="AA2" s="133" t="s">
        <v>4</v>
      </c>
      <c r="AB2" s="134"/>
      <c r="AC2" s="134"/>
      <c r="AD2" s="134"/>
      <c r="AE2" s="134"/>
      <c r="AF2" s="134"/>
      <c r="AG2" s="12" t="s">
        <v>150</v>
      </c>
      <c r="AH2" s="133" t="s">
        <v>15</v>
      </c>
      <c r="AI2" s="134"/>
      <c r="AJ2" s="134"/>
      <c r="AK2" s="134"/>
      <c r="AL2" s="134"/>
      <c r="AM2" s="134"/>
      <c r="AN2" s="12" t="s">
        <v>150</v>
      </c>
      <c r="AO2" s="133" t="s">
        <v>2</v>
      </c>
      <c r="AP2" s="134"/>
      <c r="AQ2" s="134"/>
      <c r="AR2" s="134"/>
      <c r="AS2" s="134"/>
      <c r="AT2" s="134"/>
      <c r="AU2" s="12" t="s">
        <v>150</v>
      </c>
      <c r="AV2" s="125" t="s">
        <v>5</v>
      </c>
      <c r="AW2" s="126"/>
      <c r="AX2" s="126"/>
      <c r="AY2" s="127"/>
      <c r="AZ2" s="2"/>
      <c r="BA2" s="1"/>
      <c r="BB2" s="1"/>
      <c r="BC2" s="1"/>
      <c r="BD2" s="128" t="s">
        <v>16</v>
      </c>
      <c r="BE2" s="129"/>
      <c r="BF2" s="129"/>
      <c r="BG2" s="129"/>
      <c r="BH2" s="129"/>
      <c r="BI2" s="130"/>
      <c r="BJ2" s="11" t="s">
        <v>150</v>
      </c>
    </row>
    <row r="3" spans="1:62" x14ac:dyDescent="0.25">
      <c r="A3" s="12" t="s">
        <v>6</v>
      </c>
      <c r="B3" s="13" t="s">
        <v>7</v>
      </c>
      <c r="C3" s="14" t="s">
        <v>17</v>
      </c>
      <c r="D3" s="14" t="s">
        <v>18</v>
      </c>
      <c r="E3" s="92" t="s">
        <v>19</v>
      </c>
      <c r="F3" s="17" t="s">
        <v>19</v>
      </c>
      <c r="G3" s="14" t="s">
        <v>20</v>
      </c>
      <c r="H3" s="15" t="s">
        <v>8</v>
      </c>
      <c r="I3" s="15" t="s">
        <v>9</v>
      </c>
      <c r="J3" s="15" t="s">
        <v>10</v>
      </c>
      <c r="K3" s="14" t="s">
        <v>21</v>
      </c>
      <c r="L3" s="16">
        <f>(COUNTIF(H18:H2004, "=0") / L6)</f>
        <v>2.2925764192139739E-2</v>
      </c>
      <c r="M3" s="74" t="s">
        <v>19</v>
      </c>
      <c r="N3" s="17" t="s">
        <v>20</v>
      </c>
      <c r="O3" s="17" t="s">
        <v>8</v>
      </c>
      <c r="P3" s="17" t="s">
        <v>9</v>
      </c>
      <c r="Q3" s="17" t="s">
        <v>10</v>
      </c>
      <c r="R3" s="17" t="s">
        <v>21</v>
      </c>
      <c r="S3" s="16">
        <f>(COUNTIF(O18:O2004, "=0") / S6)</f>
        <v>3.032490974729242E-2</v>
      </c>
      <c r="T3" s="74" t="s">
        <v>19</v>
      </c>
      <c r="U3" s="17" t="s">
        <v>20</v>
      </c>
      <c r="V3" s="17" t="s">
        <v>8</v>
      </c>
      <c r="W3" s="17" t="s">
        <v>9</v>
      </c>
      <c r="X3" s="17" t="s">
        <v>10</v>
      </c>
      <c r="Y3" s="17" t="s">
        <v>21</v>
      </c>
      <c r="Z3" s="16">
        <f>(COUNTIF(V18:V2004, "=0") / Z6)</f>
        <v>2.2757697456492636E-2</v>
      </c>
      <c r="AA3" s="74" t="s">
        <v>19</v>
      </c>
      <c r="AB3" s="17" t="s">
        <v>20</v>
      </c>
      <c r="AC3" s="17" t="s">
        <v>8</v>
      </c>
      <c r="AD3" s="17" t="s">
        <v>9</v>
      </c>
      <c r="AE3" s="17" t="s">
        <v>10</v>
      </c>
      <c r="AF3" s="17" t="s">
        <v>21</v>
      </c>
      <c r="AG3" s="16">
        <f>(COUNTIF(AC18:AC2004, "=0") / AG6)</f>
        <v>4.590818363273453E-2</v>
      </c>
      <c r="AH3" s="74" t="s">
        <v>19</v>
      </c>
      <c r="AI3" s="17" t="s">
        <v>20</v>
      </c>
      <c r="AJ3" s="17" t="s">
        <v>8</v>
      </c>
      <c r="AK3" s="17" t="s">
        <v>9</v>
      </c>
      <c r="AL3" s="17" t="s">
        <v>10</v>
      </c>
      <c r="AM3" s="17" t="s">
        <v>21</v>
      </c>
      <c r="AN3" s="16">
        <f>(COUNTIF(AJ18:AJ2004, "=0") / AN6)</f>
        <v>2.5806451612903226E-2</v>
      </c>
      <c r="AO3" s="74" t="s">
        <v>19</v>
      </c>
      <c r="AP3" s="17" t="s">
        <v>20</v>
      </c>
      <c r="AQ3" s="17" t="s">
        <v>8</v>
      </c>
      <c r="AR3" s="17" t="s">
        <v>9</v>
      </c>
      <c r="AS3" s="17" t="s">
        <v>10</v>
      </c>
      <c r="AT3" s="17" t="s">
        <v>21</v>
      </c>
      <c r="AU3" s="16">
        <f>(COUNTIF(AQ18:AQ2004, "=0") / AU6)</f>
        <v>0.1440677966101695</v>
      </c>
      <c r="AV3" s="18" t="s">
        <v>8</v>
      </c>
      <c r="AW3" s="3" t="s">
        <v>9</v>
      </c>
      <c r="AX3" s="3" t="s">
        <v>10</v>
      </c>
      <c r="AY3" s="19" t="s">
        <v>21</v>
      </c>
      <c r="AZ3" s="20" t="s">
        <v>22</v>
      </c>
      <c r="BA3" s="19" t="s">
        <v>23</v>
      </c>
      <c r="BB3" s="14"/>
      <c r="BC3" s="15"/>
      <c r="BD3" s="10" t="s">
        <v>19</v>
      </c>
      <c r="BE3" s="19" t="s">
        <v>20</v>
      </c>
      <c r="BF3" s="19" t="s">
        <v>8</v>
      </c>
      <c r="BG3" s="19" t="s">
        <v>9</v>
      </c>
      <c r="BH3" s="19" t="s">
        <v>10</v>
      </c>
      <c r="BI3" s="21" t="s">
        <v>21</v>
      </c>
      <c r="BJ3" s="22" t="s">
        <v>24</v>
      </c>
    </row>
    <row r="4" spans="1:62" x14ac:dyDescent="0.25">
      <c r="A4" s="21" t="s">
        <v>25</v>
      </c>
      <c r="B4" s="23"/>
      <c r="C4" s="23"/>
      <c r="D4" s="23"/>
      <c r="E4" s="93"/>
      <c r="F4" s="19">
        <f>COUNTIFS($B17:$B2004, "=1", H17:H2004, "&gt;=0")</f>
        <v>81</v>
      </c>
      <c r="G4" s="19"/>
      <c r="H4" s="24">
        <f ca="1">IFERROR(__xludf.DUMMYFUNCTION("IF(COUNT(H17:H2004),AVERAGE((FILTER(H17:H2004, $B17:$B2004 = 1))),0)"),985.111111111111)</f>
        <v>985.11111111111097</v>
      </c>
      <c r="I4" s="25">
        <f ca="1">IFERROR(__xludf.DUMMYFUNCTION("IF(COUNT(I17:I2004),AVERAGE((FILTER(I17:I2004, $B17:$B2004 = 1))),0)"),2.43209876543209)</f>
        <v>2.43209876543209</v>
      </c>
      <c r="J4" s="25">
        <f ca="1">IFERROR(__xludf.DUMMYFUNCTION("IF(COUNT(J17:J2004),AVERAGE((FILTER(J17:J2004, $B17:$B2004 = 1))),0)"),1.88888888888888)</f>
        <v>1.88888888888888</v>
      </c>
      <c r="K4" s="25">
        <f ca="1">IFERROR(__xludf.DUMMYFUNCTION("IF(COUNT(K17:K2004),AVERAGE((FILTER(K17:K2004, $B17:$B2004 = 1))),0)"),2.72839506172839)</f>
        <v>2.7283950617283899</v>
      </c>
      <c r="L4" s="26">
        <f>F4/L6</f>
        <v>8.8427947598253273E-2</v>
      </c>
      <c r="M4" s="18">
        <f>COUNTIFS($B17:$B2004, "=1", O17:O2004, "&gt;=0")</f>
        <v>119</v>
      </c>
      <c r="N4" s="19"/>
      <c r="O4" s="24">
        <f ca="1">IFERROR(__xludf.DUMMYFUNCTION("IF(COUNT(H17:H2004),AVERAGE((FILTER(H17:H2004, $B17:$B2004 = 1))),0)"),985.111111111111)</f>
        <v>985.11111111111097</v>
      </c>
      <c r="P4" s="25">
        <f ca="1">IFERROR(__xludf.DUMMYFUNCTION("IF(COUNT(I17:I2004),AVERAGE((FILTER(I17:I2004, $B17:$B2004 = 1))),0)"),2.43209876543209)</f>
        <v>2.43209876543209</v>
      </c>
      <c r="Q4" s="25">
        <f ca="1">IFERROR(__xludf.DUMMYFUNCTION("IF(COUNT(J17:J2004),AVERAGE((FILTER(J17:J2004, $B17:$B2004 = 1))),0)"),1.88888888888888)</f>
        <v>1.88888888888888</v>
      </c>
      <c r="R4" s="25">
        <f ca="1">IFERROR(__xludf.DUMMYFUNCTION("IF(COUNT(K17:K2004),AVERAGE((FILTER(K17:K2004, $B17:$B2004 = 1))),0)"),2.72839506172839)</f>
        <v>2.7283950617283899</v>
      </c>
      <c r="S4" s="26">
        <f>M4/S6</f>
        <v>8.592057761732852E-2</v>
      </c>
      <c r="T4" s="18">
        <f>COUNTIFS($B17:$B2004, "=1", V17:V2004, "&gt;=0")</f>
        <v>66</v>
      </c>
      <c r="U4" s="19"/>
      <c r="V4" s="24">
        <f ca="1">IFERROR(__xludf.DUMMYFUNCTION("IF(COUNT(H17:H2004),AVERAGE((FILTER(H17:H2004, $B17:$B2004 = 1))),0)"),985.111111111111)</f>
        <v>985.11111111111097</v>
      </c>
      <c r="W4" s="25">
        <f ca="1">IFERROR(__xludf.DUMMYFUNCTION("IF(COUNT(I17:I2004),AVERAGE((FILTER(I17:I2004, $B17:$B2004 = 1))),0)"),2.43209876543209)</f>
        <v>2.43209876543209</v>
      </c>
      <c r="X4" s="25">
        <f ca="1">IFERROR(__xludf.DUMMYFUNCTION("IF(COUNT(J17:J2004),AVERAGE((FILTER(J17:J2004, $B17:$B2004 = 1))),0)"),1.88888888888888)</f>
        <v>1.88888888888888</v>
      </c>
      <c r="Y4" s="25">
        <f ca="1">IFERROR(__xludf.DUMMYFUNCTION("IF(COUNT(K17:K2004),AVERAGE((FILTER(K17:K2004, $B17:$B2004 = 1))),0)"),2.72839506172839)</f>
        <v>2.7283950617283899</v>
      </c>
      <c r="Z4" s="26">
        <f>T4/Z6</f>
        <v>8.8353413654618476E-2</v>
      </c>
      <c r="AA4" s="18">
        <f>COUNTIFS($B17:$B2004, "=1", AC17:AC2004, "&gt;=0")</f>
        <v>62</v>
      </c>
      <c r="AB4" s="19"/>
      <c r="AC4" s="24">
        <f ca="1">IFERROR(__xludf.DUMMYFUNCTION("IF(COUNT(H17:H2004),AVERAGE((FILTER(H17:H2004, $B17:$B2004 = 1))),0)"),985.111111111111)</f>
        <v>985.11111111111097</v>
      </c>
      <c r="AD4" s="25">
        <f ca="1">IFERROR(__xludf.DUMMYFUNCTION("IF(COUNT(I17:I2004),AVERAGE((FILTER(I17:I2004, $B17:$B2004 = 1))),0)"),2.43209876543209)</f>
        <v>2.43209876543209</v>
      </c>
      <c r="AE4" s="25">
        <f ca="1">IFERROR(__xludf.DUMMYFUNCTION("IF(COUNT(J17:J2004),AVERAGE((FILTER(J17:J2004, $B17:$B2004 = 1))),0)"),1.88888888888888)</f>
        <v>1.88888888888888</v>
      </c>
      <c r="AF4" s="25">
        <f ca="1">IFERROR(__xludf.DUMMYFUNCTION("IF(COUNT(K17:K2004),AVERAGE((FILTER(K17:K2004, $B17:$B2004 = 1))),0)"),2.72839506172839)</f>
        <v>2.7283950617283899</v>
      </c>
      <c r="AG4" s="77">
        <f>AA4/AG6</f>
        <v>0.12375249500998003</v>
      </c>
      <c r="AH4" s="18">
        <f>COUNTIFS($B17:$B2004, "=1", AJ17:AJ2004, "&gt;=0")</f>
        <v>53</v>
      </c>
      <c r="AI4" s="19"/>
      <c r="AJ4" s="24">
        <f ca="1">IFERROR(__xludf.DUMMYFUNCTION("IF(COUNT(H17:H2004),AVERAGE((FILTER(H17:H2004, $B17:$B2004 = 1))),0)"),985.111111111111)</f>
        <v>985.11111111111097</v>
      </c>
      <c r="AK4" s="25">
        <f ca="1">IFERROR(__xludf.DUMMYFUNCTION("IF(COUNT(I17:I2004),AVERAGE((FILTER(I17:I2004, $B17:$B2004 = 1))),0)"),2.43209876543209)</f>
        <v>2.43209876543209</v>
      </c>
      <c r="AL4" s="25">
        <f ca="1">IFERROR(__xludf.DUMMYFUNCTION("IF(COUNT(J17:J2004),AVERAGE((FILTER(J17:J2004, $B17:$B2004 = 1))),0)"),1.88888888888888)</f>
        <v>1.88888888888888</v>
      </c>
      <c r="AM4" s="25">
        <f ca="1">IFERROR(__xludf.DUMMYFUNCTION("IF(COUNT(K17:K2004),AVERAGE((FILTER(K17:K2004, $B17:$B2004 = 1))),0)"),2.72839506172839)</f>
        <v>2.7283950617283899</v>
      </c>
      <c r="AN4" s="26">
        <f>AH4/AN6</f>
        <v>8.5483870967741932E-2</v>
      </c>
      <c r="AO4" s="18">
        <f>COUNTIFS($B17:$B2004, "=1", AQ17:AQ2004, "&gt;=0")</f>
        <v>3</v>
      </c>
      <c r="AP4" s="19"/>
      <c r="AQ4" s="24">
        <f ca="1">IFERROR(__xludf.DUMMYFUNCTION("IF(COUNT(H17:H2004),AVERAGE((FILTER(H17:H2004, $B17:$B2004 = 1))),0)"),985.111111111111)</f>
        <v>985.11111111111097</v>
      </c>
      <c r="AR4" s="25">
        <f ca="1">IFERROR(__xludf.DUMMYFUNCTION("IF(COUNT(I17:I2004),AVERAGE((FILTER(I17:I2004, $B17:$B2004 = 1))),0)"),2.43209876543209)</f>
        <v>2.43209876543209</v>
      </c>
      <c r="AS4" s="25">
        <f ca="1">IFERROR(__xludf.DUMMYFUNCTION("IF(COUNT(J17:J2004),AVERAGE((FILTER(J17:J2004, $B17:$B2004 = 1))),0)"),1.88888888888888)</f>
        <v>1.88888888888888</v>
      </c>
      <c r="AT4" s="25">
        <f ca="1">IFERROR(__xludf.DUMMYFUNCTION("IF(COUNT(K17:K2004),AVERAGE((FILTER(K17:K2004, $B17:$B2004 = 1))),0)"),2.72839506172839)</f>
        <v>2.7283950617283899</v>
      </c>
      <c r="AU4" s="26">
        <f>AO4/AU6</f>
        <v>2.5423728813559324E-2</v>
      </c>
      <c r="AV4" s="27">
        <f ca="1">IFERROR(__xludf.DUMMYFUNCTION("IF(COUNT(AV17:AV2004),AVERAGE((FILTER(AV17:AV2004, $B17:$B2004 = 1))),0)"),2407.22535211267)</f>
        <v>2407.22535211267</v>
      </c>
      <c r="AW4" s="25">
        <f ca="1">IFERROR(__xludf.DUMMYFUNCTION("IF(COUNT(AW17:AW2004),AVERAGE((FILTER(AW17:AW2004, $B17:$B2004 = 1))),0)"),6.80985915492957)</f>
        <v>6.8098591549295699</v>
      </c>
      <c r="AX4" s="25">
        <f ca="1">IFERROR(__xludf.DUMMYFUNCTION("IF(COUNT(AX17:AX2004),AVERAGE((FILTER(AX17:AX2004, $B17:$B2004 = 1))),0)"),4.80281690140845)</f>
        <v>4.8028169014084501</v>
      </c>
      <c r="AY4" s="25">
        <f ca="1">IFERROR(__xludf.DUMMYFUNCTION("IF(COUNT(AY17:AY2004),AVERAGE((FILTER(AY17:AY2004, $B17:$B2004 = 1))),0)"),7.48591549295774)</f>
        <v>7.4859154929577398</v>
      </c>
      <c r="AZ4" s="20"/>
      <c r="BA4" s="28">
        <f>COUNTIF(B17:B2004, "=1")</f>
        <v>142</v>
      </c>
      <c r="BB4" s="14"/>
      <c r="BC4" s="15"/>
      <c r="BD4" s="29" t="s">
        <v>26</v>
      </c>
      <c r="BE4" s="30" t="s">
        <v>27</v>
      </c>
      <c r="BF4" s="30" t="s">
        <v>28</v>
      </c>
      <c r="BG4" s="30" t="s">
        <v>29</v>
      </c>
      <c r="BH4" s="30" t="s">
        <v>30</v>
      </c>
      <c r="BI4" s="31" t="s">
        <v>31</v>
      </c>
      <c r="BJ4" s="32" t="s">
        <v>32</v>
      </c>
    </row>
    <row r="5" spans="1:62" x14ac:dyDescent="0.25">
      <c r="A5" s="33" t="s">
        <v>77</v>
      </c>
      <c r="B5" s="34">
        <v>1</v>
      </c>
      <c r="C5" s="35" t="str">
        <f ca="1">IFERROR(__xludf.DUMMYFUNCTION("ARRAYFORMULA(INDEX((FILTER(C17:C2004, B17:B2004 = 1)),MATCH(MAX(COUNTIF((FILTER(C17:C2004,B17:B2004 = 1)),(FILTER(C17:C2004, B17:B2004 = 1)))),COUNTIF((FILTER(C17:C2004, B17:B2004 = 1)),(FILTER(C17:C2004, B17:B2004 = 1))),0)))"),"Trios")</f>
        <v>Trios</v>
      </c>
      <c r="D5" s="36" t="str">
        <f ca="1">IFERROR(__xludf.DUMMYFUNCTION("ARRAYFORMULA(INDEX((FILTER(D17:D2004, B17:B2004 = 1)),MATCH(MAX(COUNTIF((FILTER(D17:D2004,B17:B2004 = 1)),(FILTER(D17:D2004, B17:B2004 = 1)))),COUNTIF((FILTER(D17:D2004, B17:B2004 = 1)),(FILTER(D17:D2004, B17:B2004 = 1))),0)))"),"World's Edge")</f>
        <v>World's Edge</v>
      </c>
      <c r="E5" s="94">
        <f ca="1">IFERROR(__xludf.DUMMYFUNCTION("COUNTIF((FILTER(D17:D2004, $B17:$B2004 = 1)), D5)"),65)</f>
        <v>65</v>
      </c>
      <c r="F5" s="28">
        <f ca="1">IFERROR(__xludf.DUMMYFUNCTION("COUNTIF((FILTER(G17:G2004, $B17:$B2004 = 1)), G5)"),31)</f>
        <v>31</v>
      </c>
      <c r="G5" s="37" t="str">
        <f ca="1">IFERROR(__xludf.DUMMYFUNCTION("ARRAYFORMULA(INDEX((FILTER(G17:G2004, $B17:$B2004 = 1)),MATCH(MAX(COUNTIF((FILTER(G17:G2004, $B17:$B2004 = 1)),(FILTER(G17:G2004, $B17:$B2004 = 1)))),COUNTIF((FILTER(G17:G2004, $B17:$B2004 = 1)),(FILTER(G17:G2004, $B17:$B2004 = 1))),0)))"),"Loba")</f>
        <v>Loba</v>
      </c>
      <c r="H5" s="38">
        <f t="shared" ref="H5:K5" si="0">MAX(H17:H2004)</f>
        <v>2314</v>
      </c>
      <c r="I5" s="38">
        <f t="shared" si="0"/>
        <v>8</v>
      </c>
      <c r="J5" s="38">
        <f t="shared" si="0"/>
        <v>5</v>
      </c>
      <c r="K5" s="39">
        <f t="shared" si="0"/>
        <v>9</v>
      </c>
      <c r="L5" s="9" t="s">
        <v>23</v>
      </c>
      <c r="M5" s="34">
        <f ca="1">IFERROR(__xludf.DUMMYFUNCTION("COUNTIF((FILTER(G17:G2004, $B17:$B2004 = 1)), G5)"),31)</f>
        <v>31</v>
      </c>
      <c r="N5" s="37" t="str">
        <f ca="1">IFERROR(__xludf.DUMMYFUNCTION("ARRAYFORMULA(INDEX((FILTER(G17:G2004, $B17:$B2004 = 1)),MATCH(MAX(COUNTIF((FILTER(G17:G2004, $B17:$B2004 = 1)),(FILTER(G17:G2004, $B17:$B2004 = 1)))),COUNTIF((FILTER(G17:G2004, $B17:$B2004 = 1)),(FILTER(G17:G2004, $B17:$B2004 = 1))),0)))"),"Loba")</f>
        <v>Loba</v>
      </c>
      <c r="O5" s="39">
        <f t="shared" ref="O5:R5" si="1">MAX(O17:O2004)</f>
        <v>2321</v>
      </c>
      <c r="P5" s="39">
        <f t="shared" si="1"/>
        <v>10</v>
      </c>
      <c r="Q5" s="39">
        <f t="shared" si="1"/>
        <v>7</v>
      </c>
      <c r="R5" s="39">
        <f t="shared" si="1"/>
        <v>9</v>
      </c>
      <c r="S5" s="74" t="s">
        <v>23</v>
      </c>
      <c r="T5" s="34">
        <f ca="1">IFERROR(__xludf.DUMMYFUNCTION("COUNTIF((FILTER(G17:G2004, $B17:$B2004 = 1)), G5)"),31)</f>
        <v>31</v>
      </c>
      <c r="U5" s="37" t="str">
        <f ca="1">IFERROR(__xludf.DUMMYFUNCTION("ARRAYFORMULA(INDEX((FILTER(G17:G2004, $B17:$B2004 = 1)),MATCH(MAX(COUNTIF((FILTER(G17:G2004, $B17:$B2004 = 1)),(FILTER(G17:G2004, $B17:$B2004 = 1)))),COUNTIF((FILTER(G17:G2004, $B17:$B2004 = 1)),(FILTER(G17:G2004, $B17:$B2004 = 1))),0)))"),"Loba")</f>
        <v>Loba</v>
      </c>
      <c r="V5" s="39">
        <f t="shared" ref="V5:Y5" si="2">MAX(V17:V2004)</f>
        <v>1967</v>
      </c>
      <c r="W5" s="39">
        <f t="shared" si="2"/>
        <v>6</v>
      </c>
      <c r="X5" s="39">
        <f t="shared" si="2"/>
        <v>6</v>
      </c>
      <c r="Y5" s="39">
        <f t="shared" si="2"/>
        <v>7</v>
      </c>
      <c r="Z5" s="74" t="s">
        <v>23</v>
      </c>
      <c r="AA5" s="34">
        <f ca="1">IFERROR(__xludf.DUMMYFUNCTION("COUNTIF((FILTER(G17:G2004, $B17:$B2004 = 1)), G5)"),31)</f>
        <v>31</v>
      </c>
      <c r="AB5" s="37" t="str">
        <f ca="1">IFERROR(__xludf.DUMMYFUNCTION("ARRAYFORMULA(INDEX((FILTER(G17:G2004, $B17:$B2004 = 1)),MATCH(MAX(COUNTIF((FILTER(G17:G2004, $B17:$B2004 = 1)),(FILTER(G17:G2004, $B17:$B2004 = 1)))),COUNTIF((FILTER(G17:G2004, $B17:$B2004 = 1)),(FILTER(G17:G2004, $B17:$B2004 = 1))),0)))"),"Loba")</f>
        <v>Loba</v>
      </c>
      <c r="AC5" s="39">
        <f t="shared" ref="AC5:AF5" si="3">MAX(AC17:AC2004)</f>
        <v>3290</v>
      </c>
      <c r="AD5" s="39">
        <f t="shared" si="3"/>
        <v>13</v>
      </c>
      <c r="AE5" s="39">
        <f t="shared" si="3"/>
        <v>4</v>
      </c>
      <c r="AF5" s="39">
        <f t="shared" si="3"/>
        <v>14</v>
      </c>
      <c r="AG5" s="74" t="s">
        <v>23</v>
      </c>
      <c r="AH5" s="34">
        <f ca="1">IFERROR(__xludf.DUMMYFUNCTION("COUNTIF((FILTER(G17:G2004, $B17:$B2004 = 1)), G5)"),31)</f>
        <v>31</v>
      </c>
      <c r="AI5" s="37" t="str">
        <f ca="1">IFERROR(__xludf.DUMMYFUNCTION("ARRAYFORMULA(INDEX((FILTER(G17:G2004, $B17:$B2004 = 1)),MATCH(MAX(COUNTIF((FILTER(G17:G2004, $B17:$B2004 = 1)),(FILTER(G17:G2004, $B17:$B2004 = 1)))),COUNTIF((FILTER(G17:G2004, $B17:$B2004 = 1)),(FILTER(G17:G2004, $B17:$B2004 = 1))),0)))"),"Loba")</f>
        <v>Loba</v>
      </c>
      <c r="AJ5" s="39">
        <f t="shared" ref="AJ5:AM5" si="4">MAX(AJ17:AJ2004)</f>
        <v>1957</v>
      </c>
      <c r="AK5" s="39">
        <f t="shared" si="4"/>
        <v>8</v>
      </c>
      <c r="AL5" s="39">
        <f t="shared" si="4"/>
        <v>7</v>
      </c>
      <c r="AM5" s="39">
        <f t="shared" si="4"/>
        <v>9</v>
      </c>
      <c r="AN5" s="74" t="s">
        <v>23</v>
      </c>
      <c r="AO5" s="34">
        <f ca="1">IFERROR(__xludf.DUMMYFUNCTION("COUNTIF((FILTER(G17:G2004, $B17:$B2004 = 1)), G5)"),31)</f>
        <v>31</v>
      </c>
      <c r="AP5" s="37" t="str">
        <f ca="1">IFERROR(__xludf.DUMMYFUNCTION("ARRAYFORMULA(INDEX((FILTER(G17:G2004, $B17:$B2004 = 1)),MATCH(MAX(COUNTIF((FILTER(G17:G2004, $B17:$B2004 = 1)),(FILTER(G17:G2004, $B17:$B2004 = 1)))),COUNTIF((FILTER(G17:G2004, $B17:$B2004 = 1)),(FILTER(G17:G2004, $B17:$B2004 = 1))),0)))"),"Loba")</f>
        <v>Loba</v>
      </c>
      <c r="AQ5" s="39">
        <f t="shared" ref="AQ5:AT5" si="5">MAX(AQ17:AQ2004)</f>
        <v>577</v>
      </c>
      <c r="AR5" s="39">
        <f t="shared" si="5"/>
        <v>2</v>
      </c>
      <c r="AS5" s="39">
        <f t="shared" si="5"/>
        <v>4</v>
      </c>
      <c r="AT5" s="39">
        <f t="shared" si="5"/>
        <v>2</v>
      </c>
      <c r="AU5" s="74" t="s">
        <v>23</v>
      </c>
      <c r="AV5" s="40">
        <f t="shared" ref="AV5:AY5" si="6">MAX(AV17:AV2004)</f>
        <v>6332</v>
      </c>
      <c r="AW5" s="38">
        <f t="shared" si="6"/>
        <v>17</v>
      </c>
      <c r="AX5" s="38">
        <f t="shared" si="6"/>
        <v>13</v>
      </c>
      <c r="AY5" s="38">
        <f t="shared" si="6"/>
        <v>20</v>
      </c>
      <c r="AZ5" s="41">
        <f ca="1">IFERROR(__xludf.DUMMYFUNCTION("ARRAYFORMULA(INDEX((FILTER(AZ17:AZ2004, B17:B2004 = 1)),MATCH(MAX(COUNTIF((FILTER(AZ17:AZ2004,B17:B2004 = 1)),(FILTER(AZ17:AZ2004, B17:B2004 = 1)))),COUNTIF((FILTER(AZ17:AZ2004, B17:B2004 = 1)),(FILTER(AZ17:AZ2004, B17:B2004 = 1))),0)))"),3)</f>
        <v>3</v>
      </c>
      <c r="BA5" s="23"/>
      <c r="BB5" s="19" t="s">
        <v>33</v>
      </c>
      <c r="BC5" s="19"/>
      <c r="BD5" s="42" t="s">
        <v>34</v>
      </c>
      <c r="BE5" s="43" t="s">
        <v>35</v>
      </c>
      <c r="BF5" s="44" t="s">
        <v>36</v>
      </c>
      <c r="BG5" s="44" t="s">
        <v>37</v>
      </c>
      <c r="BH5" s="44" t="s">
        <v>38</v>
      </c>
      <c r="BI5" s="45" t="s">
        <v>39</v>
      </c>
      <c r="BJ5" s="46" t="s">
        <v>23</v>
      </c>
    </row>
    <row r="6" spans="1:62" s="89" customFormat="1" ht="15.75" thickBot="1" x14ac:dyDescent="0.3">
      <c r="A6" s="78" t="s">
        <v>40</v>
      </c>
      <c r="B6" s="151">
        <f>AVERAGE(B17:B2004)</f>
        <v>8.5467889908256875</v>
      </c>
      <c r="C6" s="80" t="str">
        <f t="array" ref="C6">INDEX(C17:C2004,MATCH(MAX(COUNTIF(C17:C2004,C17:C2004)),COUNTIF(C17:C2004,C17:C2004),0))</f>
        <v>Trios</v>
      </c>
      <c r="D6" s="80" t="str">
        <f t="array" ref="D6">INDEX(D17:D2004,MATCH(MAX(COUNTIF(D17:D2004,D17:D2004)),COUNTIF(D17:D2004,D17:D2004),0))</f>
        <v>World's Edge</v>
      </c>
      <c r="E6" s="96">
        <f>COUNTIF(D17:D2004, D6)</f>
        <v>641</v>
      </c>
      <c r="F6" s="81">
        <f>COUNTIF(G17:G2004, G6)</f>
        <v>391</v>
      </c>
      <c r="G6" s="81" t="str">
        <f t="array" ref="G6">INDEX(G17:G2004,MATCH(MAX(COUNTIF(G17:G2004,G17:G2004)),COUNTIF(G17:G2004,G17:G2004),0))</f>
        <v>Loba</v>
      </c>
      <c r="H6" s="83">
        <f t="shared" ref="H6:K6" si="7">IF(COUNT(H17:H2004),AVERAGE(H17:H2004),0)</f>
        <v>439.4061135371179</v>
      </c>
      <c r="I6" s="79">
        <f t="shared" si="7"/>
        <v>0.77838427947598254</v>
      </c>
      <c r="J6" s="79">
        <f t="shared" si="7"/>
        <v>0.50982532751091703</v>
      </c>
      <c r="K6" s="79">
        <f t="shared" si="7"/>
        <v>1.0436681222707425</v>
      </c>
      <c r="L6" s="82">
        <f>COUNT(H17:H2004)</f>
        <v>916</v>
      </c>
      <c r="M6" s="82">
        <f>COUNTIF(N17:N2004, N6)</f>
        <v>494</v>
      </c>
      <c r="N6" s="81" t="str">
        <f t="array" ref="N6">INDEX(N17:N2004,MATCH(MAX(COUNTIF(N17:N2004,N17:N2004)),COUNTIF(N17:N2004,N17:N2004),0))</f>
        <v>Gibraltar</v>
      </c>
      <c r="O6" s="83">
        <f t="shared" ref="O6:R6" si="8">IF(COUNT(O17:O2004),AVERAGE(O17:O2004),0)</f>
        <v>351.99205776173284</v>
      </c>
      <c r="P6" s="79">
        <f t="shared" si="8"/>
        <v>0.78339350180505418</v>
      </c>
      <c r="Q6" s="79">
        <f t="shared" si="8"/>
        <v>0.55884476534296024</v>
      </c>
      <c r="R6" s="79">
        <f t="shared" si="8"/>
        <v>0.99566787003610113</v>
      </c>
      <c r="S6" s="82">
        <f>COUNT(O17:O2004)</f>
        <v>1385</v>
      </c>
      <c r="T6" s="82">
        <f>COUNTIF(U17:U2004, U6)</f>
        <v>113</v>
      </c>
      <c r="U6" s="81" t="str">
        <f t="array" ref="U6">INDEX(U17:U2004,MATCH(MAX(COUNTIF(U17:U2004,U17:U2004)),COUNTIF(U17:U2004,U17:U2004),0))</f>
        <v>Bloodhound</v>
      </c>
      <c r="V6" s="83">
        <f t="shared" ref="V6:Y6" si="9">IF(COUNT(V17:V2004),AVERAGE(V17:V2004),0)</f>
        <v>382.06961178045515</v>
      </c>
      <c r="W6" s="79">
        <f t="shared" si="9"/>
        <v>0.82730923694779113</v>
      </c>
      <c r="X6" s="79">
        <f t="shared" si="9"/>
        <v>0.52610441767068272</v>
      </c>
      <c r="Y6" s="79">
        <f t="shared" si="9"/>
        <v>1.0120481927710843</v>
      </c>
      <c r="Z6" s="82">
        <f>COUNT(V17:V2004)</f>
        <v>747</v>
      </c>
      <c r="AA6" s="82">
        <f>COUNTIF(AB17:AB2004, AB6)</f>
        <v>0</v>
      </c>
      <c r="AB6" s="81" t="e">
        <f t="array" ref="AB6">INDEX(AB17:AB2004,MATCH(MAX(COUNTIF(AB17:AB2004,AB17:AB2004)),COUNTIF(AB17:AB2004,AB17:AB2004),0))</f>
        <v>#VALUE!</v>
      </c>
      <c r="AC6" s="83">
        <f t="shared" ref="AC6:AF6" si="10">IF(COUNT(AC17:AC2004),AVERAGE(AC17:AC2004),0)</f>
        <v>556.04990019960076</v>
      </c>
      <c r="AD6" s="79">
        <f t="shared" si="10"/>
        <v>1.3712574850299402</v>
      </c>
      <c r="AE6" s="79">
        <f t="shared" si="10"/>
        <v>0.43712574850299402</v>
      </c>
      <c r="AF6" s="79">
        <f t="shared" si="10"/>
        <v>1.9261477045908184</v>
      </c>
      <c r="AG6" s="82">
        <f>COUNT(AC17:AC2004)</f>
        <v>501</v>
      </c>
      <c r="AH6" s="82">
        <f>COUNTIF(AI17:AI2004, AI6)</f>
        <v>456</v>
      </c>
      <c r="AI6" s="81" t="str">
        <f t="array" ref="AI6">INDEX(AI17:AI2004,MATCH(MAX(COUNTIF(AI17:AI2004,AI17:AI2004)),COUNTIF(AI17:AI2004,AI17:AI2004),0))</f>
        <v>Lifeline</v>
      </c>
      <c r="AJ6" s="83">
        <f t="shared" ref="AJ6:AM6" si="11">IF(COUNT(AJ17:AJ2004),AVERAGE(AJ17:AJ2004),0)</f>
        <v>353.80967741935484</v>
      </c>
      <c r="AK6" s="79">
        <f t="shared" si="11"/>
        <v>0.58870967741935487</v>
      </c>
      <c r="AL6" s="79">
        <f t="shared" si="11"/>
        <v>0.53064516129032258</v>
      </c>
      <c r="AM6" s="79">
        <f t="shared" si="11"/>
        <v>0.76252019386106629</v>
      </c>
      <c r="AN6" s="82">
        <f>COUNT(AJ17:AJ2004)</f>
        <v>620</v>
      </c>
      <c r="AO6" s="82">
        <f>COUNTIF(AP17:AP2004, AP6)</f>
        <v>28</v>
      </c>
      <c r="AP6" s="81" t="str">
        <f t="array" ref="AP6">INDEX(AP17:AP2004,MATCH(MAX(COUNTIF(AP17:AP2004,AP17:AP2004)),COUNTIF(AP17:AP2004,AP17:AP2004),0))</f>
        <v>Crypto</v>
      </c>
      <c r="AQ6" s="83">
        <f t="shared" ref="AQ6:AT6" si="12">IF(COUNT(AQ17:AQ2004),AVERAGE(AQ17:AQ2004),0)</f>
        <v>125.16949152542372</v>
      </c>
      <c r="AR6" s="79">
        <f t="shared" si="12"/>
        <v>0.13559322033898305</v>
      </c>
      <c r="AS6" s="79">
        <f t="shared" si="12"/>
        <v>0.20338983050847459</v>
      </c>
      <c r="AT6" s="79">
        <f t="shared" si="12"/>
        <v>0.2288135593220339</v>
      </c>
      <c r="AU6" s="82">
        <f>COUNT(AQ17:AQ2004)</f>
        <v>118</v>
      </c>
      <c r="AV6" s="84">
        <f t="shared" ref="AV6:AZ6" si="13">AVERAGE(AV17:AV2004)</f>
        <v>1021.2486388384755</v>
      </c>
      <c r="AW6" s="79">
        <f t="shared" si="13"/>
        <v>2.1076830006049607</v>
      </c>
      <c r="AX6" s="79">
        <f t="shared" si="13"/>
        <v>1.3345432546884453</v>
      </c>
      <c r="AY6" s="79">
        <f t="shared" si="13"/>
        <v>2.7555958862673928</v>
      </c>
      <c r="AZ6" s="85">
        <f t="shared" si="13"/>
        <v>2.5934664246823957</v>
      </c>
      <c r="BA6" s="83">
        <f>COUNT(AV17:AV2004)</f>
        <v>1653</v>
      </c>
      <c r="BB6" s="152">
        <f>(COUNTIF(B17:B2004, "=1")) / (COUNT(B17:B2004))</f>
        <v>8.6850152905198777E-2</v>
      </c>
      <c r="BC6" s="87"/>
      <c r="BD6" s="153" t="s">
        <v>41</v>
      </c>
      <c r="BE6" s="88" t="s">
        <v>42</v>
      </c>
      <c r="BF6" s="88" t="s">
        <v>43</v>
      </c>
      <c r="BG6" s="88" t="s">
        <v>44</v>
      </c>
      <c r="BH6" s="88" t="s">
        <v>45</v>
      </c>
      <c r="BI6" s="154" t="s">
        <v>46</v>
      </c>
      <c r="BJ6" s="155" t="s">
        <v>47</v>
      </c>
    </row>
    <row r="7" spans="1:62" outlineLevel="1" x14ac:dyDescent="0.25">
      <c r="A7" s="138" t="s">
        <v>78</v>
      </c>
      <c r="B7" s="139">
        <f>AVERAGE(B17:B152)</f>
        <v>8.2867647058823533</v>
      </c>
      <c r="C7" s="64" t="str">
        <f t="array" ref="C7">INDEX(C17:C152,MATCH(MAX(COUNTIF(C17:C152,C17:C152)),COUNTIF(C17:C152,C17:C152),0))</f>
        <v>BR</v>
      </c>
      <c r="D7" s="64" t="str">
        <f t="array" ref="D7">INDEX(D17:D152,MATCH(MAX(COUNTIF(D17:D152,D17:D152)),COUNTIF(D17:D152,D17:D152),0))</f>
        <v>World's Edge</v>
      </c>
      <c r="E7" s="140">
        <f>COUNTIF(D17:D152, D7)</f>
        <v>63</v>
      </c>
      <c r="F7" s="141">
        <f>COUNTIF(G17:G152, G7)</f>
        <v>38</v>
      </c>
      <c r="G7" s="141" t="str">
        <f t="array" ref="G7">INDEX(G17:G152,MATCH(MAX(COUNTIF(G17:G152,G17:G152)),COUNTIF(G17:G152,G17:G152),0))</f>
        <v>Valkyrie</v>
      </c>
      <c r="H7" s="142">
        <f t="shared" ref="H7:K7" si="14">IF(COUNT(H17:H152),AVERAGE(H17:H152),0)</f>
        <v>275.23076923076923</v>
      </c>
      <c r="I7" s="143">
        <f t="shared" si="14"/>
        <v>0.51282051282051277</v>
      </c>
      <c r="J7" s="143">
        <f t="shared" si="14"/>
        <v>0.4358974358974359</v>
      </c>
      <c r="K7" s="143">
        <f t="shared" si="14"/>
        <v>0.58974358974358976</v>
      </c>
      <c r="L7" s="144">
        <f>COUNT(H17:H152)</f>
        <v>78</v>
      </c>
      <c r="M7" s="144">
        <f>COUNTIF(N17:N152, N7)</f>
        <v>21</v>
      </c>
      <c r="N7" s="141" t="str">
        <f t="array" ref="N7">INDEX(N17:N152,MATCH(MAX(COUNTIF(N17:N152,N17:N152)),COUNTIF(N17:N152,N17:N152),0))</f>
        <v>Valkyrie</v>
      </c>
      <c r="O7" s="142">
        <f t="shared" ref="O7:R7" si="15">IF(COUNT(O17:O152),AVERAGE(O17:O152),0)</f>
        <v>282.22950819672133</v>
      </c>
      <c r="P7" s="143">
        <f t="shared" si="15"/>
        <v>0.74590163934426235</v>
      </c>
      <c r="Q7" s="143">
        <f t="shared" si="15"/>
        <v>0.54918032786885251</v>
      </c>
      <c r="R7" s="143">
        <f t="shared" si="15"/>
        <v>0.96721311475409832</v>
      </c>
      <c r="S7" s="144">
        <f>COUNT(O17:O152)</f>
        <v>122</v>
      </c>
      <c r="T7" s="144">
        <f>COUNTIF(U17:U152, U7)</f>
        <v>17</v>
      </c>
      <c r="U7" s="141" t="str">
        <f t="array" ref="U7">INDEX(U17:U152,MATCH(MAX(COUNTIF(U17:U152,U17:U152)),COUNTIF(U17:U152,U17:U152),0))</f>
        <v>Valkyrie</v>
      </c>
      <c r="V7" s="142">
        <f t="shared" ref="V7:Y7" si="16">IF(COUNT(V17:V152),AVERAGE(V17:V152),0)</f>
        <v>356.79104477611941</v>
      </c>
      <c r="W7" s="143">
        <f t="shared" si="16"/>
        <v>0.67164179104477617</v>
      </c>
      <c r="X7" s="143">
        <f t="shared" si="16"/>
        <v>0.52238805970149249</v>
      </c>
      <c r="Y7" s="143">
        <f t="shared" si="16"/>
        <v>0.89552238805970152</v>
      </c>
      <c r="Z7" s="144">
        <f>COUNT(V17:V152)</f>
        <v>67</v>
      </c>
      <c r="AA7" s="144">
        <f>COUNTIF(AB17:AB152, AB7)</f>
        <v>23</v>
      </c>
      <c r="AB7" s="141" t="str">
        <f t="array" ref="AB7">INDEX(AB17:AB152,MATCH(MAX(COUNTIF(AB17:AB152,AB17:AB152)),COUNTIF(AB17:AB152,AB17:AB152),0))</f>
        <v>Lifeline</v>
      </c>
      <c r="AC7" s="142">
        <f t="shared" ref="AC7:AF7" si="17">IF(COUNT(AC17:AC152),AVERAGE(AC17:AC152),0)</f>
        <v>527.29411764705878</v>
      </c>
      <c r="AD7" s="143">
        <f t="shared" si="17"/>
        <v>1.588235294117647</v>
      </c>
      <c r="AE7" s="143">
        <f t="shared" si="17"/>
        <v>0.20588235294117646</v>
      </c>
      <c r="AF7" s="143">
        <f t="shared" si="17"/>
        <v>2.1764705882352939</v>
      </c>
      <c r="AG7" s="144">
        <f>COUNT(AC17:AC152)</f>
        <v>34</v>
      </c>
      <c r="AH7" s="144">
        <f>COUNTIF(AI17:AI152, AI7)</f>
        <v>0</v>
      </c>
      <c r="AI7" s="141">
        <f t="array" ref="AI7">INDEX(AI17:AI152,MATCH(MAX(COUNTIF(AI17:AI152,AI17:AI152)),COUNTIF(AI17:AI152,AI17:AI152),0))</f>
        <v>0</v>
      </c>
      <c r="AJ7" s="142">
        <f t="shared" ref="AJ7:AM7" si="18">IF(COUNT(AJ17:AJ152),AVERAGE(AJ17:AJ152),0)</f>
        <v>0</v>
      </c>
      <c r="AK7" s="143">
        <f t="shared" si="18"/>
        <v>0</v>
      </c>
      <c r="AL7" s="143">
        <f t="shared" si="18"/>
        <v>0</v>
      </c>
      <c r="AM7" s="143">
        <f t="shared" si="18"/>
        <v>0</v>
      </c>
      <c r="AN7" s="144">
        <f>COUNT(AJ17:AJ152)</f>
        <v>0</v>
      </c>
      <c r="AO7" s="144">
        <f>COUNTIF(AP17:AP152, AP7)</f>
        <v>4</v>
      </c>
      <c r="AP7" s="141" t="str">
        <f t="array" ref="AP7">INDEX(AP17:AP152,MATCH(MAX(COUNTIF(AP17:AP152,AP17:AP152)),COUNTIF(AP17:AP152,AP17:AP152),0))</f>
        <v>Fuse</v>
      </c>
      <c r="AQ7" s="142">
        <f t="shared" ref="AQ7:AT7" si="19">IF(COUNT(AQ17:AQ152),AVERAGE(AQ17:AQ152),0)</f>
        <v>151.61538461538461</v>
      </c>
      <c r="AR7" s="143">
        <f t="shared" si="19"/>
        <v>0.38461538461538464</v>
      </c>
      <c r="AS7" s="143">
        <f t="shared" si="19"/>
        <v>0.30769230769230771</v>
      </c>
      <c r="AT7" s="143">
        <f t="shared" si="19"/>
        <v>0.46153846153846156</v>
      </c>
      <c r="AU7" s="144">
        <f>COUNT(AQ17:AQ152)</f>
        <v>13</v>
      </c>
      <c r="AV7" s="145">
        <f t="shared" ref="AV7:AZ7" si="20">AVERAGE(AV17:AV152)</f>
        <v>733.11764705882354</v>
      </c>
      <c r="AW7" s="143">
        <f t="shared" si="20"/>
        <v>1.7279411764705883</v>
      </c>
      <c r="AX7" s="143">
        <f t="shared" si="20"/>
        <v>1.0808823529411764</v>
      </c>
      <c r="AY7" s="143">
        <f t="shared" si="20"/>
        <v>2.2352941176470589</v>
      </c>
      <c r="AZ7" s="146">
        <f t="shared" si="20"/>
        <v>2.3088235294117645</v>
      </c>
      <c r="BA7" s="142">
        <f>COUNT(AV17:AV152)</f>
        <v>136</v>
      </c>
      <c r="BB7" s="147">
        <f>(COUNTIF(B17:B152, "=1")) / (COUNT(B17:B152))</f>
        <v>5.1470588235294115E-2</v>
      </c>
      <c r="BC7" s="67"/>
      <c r="BD7" s="148" t="s">
        <v>79</v>
      </c>
      <c r="BE7" s="68" t="s">
        <v>80</v>
      </c>
      <c r="BF7" s="68" t="s">
        <v>81</v>
      </c>
      <c r="BG7" s="68" t="s">
        <v>82</v>
      </c>
      <c r="BH7" s="68" t="s">
        <v>83</v>
      </c>
      <c r="BI7" s="149" t="s">
        <v>84</v>
      </c>
      <c r="BJ7" s="150" t="s">
        <v>85</v>
      </c>
    </row>
    <row r="8" spans="1:62" outlineLevel="1" x14ac:dyDescent="0.25">
      <c r="A8" s="21" t="s">
        <v>86</v>
      </c>
      <c r="B8" s="47">
        <f>AVERAGE(B153:B473)</f>
        <v>9.0591900311526476</v>
      </c>
      <c r="C8" s="14" t="str">
        <f t="array" ref="C8">INDEX(C153:C473,MATCH(MAX(COUNTIF(C153:C473,C153:C473)),COUNTIF(C153:C473,C153:C473),0))</f>
        <v>Duos</v>
      </c>
      <c r="D8" s="14" t="str">
        <f t="array" ref="D8">INDEX(D153:D473,MATCH(MAX(COUNTIF(D153:D473,D153:D473)),COUNTIF(D153:D473,D153:D473),0))</f>
        <v>World's Edge</v>
      </c>
      <c r="E8" s="95">
        <f>COUNTIF(D153:D473, D8)</f>
        <v>159</v>
      </c>
      <c r="F8" s="19">
        <f>COUNTIF(G153:G473, G8)</f>
        <v>108</v>
      </c>
      <c r="G8" s="19" t="str">
        <f t="array" ref="G8">INDEX(G153:G473,MATCH(MAX(COUNTIF(G153:G473,G153:G473)),COUNTIF(G153:G473,G153:G473),0))</f>
        <v>Loba</v>
      </c>
      <c r="H8" s="24">
        <f>IF(COUNT(H153:H473),AVERAGE(H153:H473),0)</f>
        <v>375.71573604060916</v>
      </c>
      <c r="I8" s="25">
        <f t="shared" ref="I8:K8" si="21">IF(COUNT(I123:I473),AVERAGE(I123:I473),0)</f>
        <v>0.68018018018018023</v>
      </c>
      <c r="J8" s="25">
        <f t="shared" si="21"/>
        <v>0.40090090090090091</v>
      </c>
      <c r="K8" s="25">
        <f t="shared" si="21"/>
        <v>0.93693693693693691</v>
      </c>
      <c r="L8" s="10">
        <f>COUNT(H153:H473)</f>
        <v>197</v>
      </c>
      <c r="M8" s="18">
        <f>COUNTIF(N153:N473, N8)</f>
        <v>151</v>
      </c>
      <c r="N8" s="19" t="str">
        <f t="array" ref="N8">INDEX(N153:N473,MATCH(MAX(COUNTIF(N153:N473,N153:N473)),COUNTIF(N153:N473,N153:N473),0))</f>
        <v>Gibraltar</v>
      </c>
      <c r="O8" s="24">
        <f>IF(COUNT(O153:O473),AVERAGE(O153:O473),0)</f>
        <v>286.13945578231295</v>
      </c>
      <c r="P8" s="25">
        <f t="shared" ref="P8:R8" si="22">IF(COUNT(P123:P473),AVERAGE(P123:P473),0)</f>
        <v>0.62382445141065834</v>
      </c>
      <c r="Q8" s="25">
        <f t="shared" si="22"/>
        <v>0.37304075235109718</v>
      </c>
      <c r="R8" s="25">
        <f t="shared" si="22"/>
        <v>0.80250783699059558</v>
      </c>
      <c r="S8" s="18">
        <f>COUNT(O153:O473)</f>
        <v>294</v>
      </c>
      <c r="T8" s="18">
        <f>COUNTIF(U153:U473, U8)</f>
        <v>28</v>
      </c>
      <c r="U8" s="19" t="str">
        <f t="array" ref="U8">INDEX(U153:U473,MATCH(MAX(COUNTIF(U153:U473,U153:U473)),COUNTIF(U153:U473,U153:U473),0))</f>
        <v>Valkyrie</v>
      </c>
      <c r="V8" s="24">
        <f>IF(COUNT(V153:V473),AVERAGE(V153:V473),0)</f>
        <v>356.8129496402878</v>
      </c>
      <c r="W8" s="25">
        <f t="shared" ref="W8:Y8" si="23">IF(COUNT(W123:W473),AVERAGE(W123:W473),0)</f>
        <v>0.77852348993288589</v>
      </c>
      <c r="X8" s="25">
        <f t="shared" si="23"/>
        <v>0.40268456375838924</v>
      </c>
      <c r="Y8" s="25">
        <f t="shared" si="23"/>
        <v>0.91275167785234901</v>
      </c>
      <c r="Z8" s="18">
        <f>COUNT(V153:V473)</f>
        <v>139</v>
      </c>
      <c r="AA8" s="18">
        <f>COUNTIF(AB153:AB473, AB8)</f>
        <v>0</v>
      </c>
      <c r="AB8" s="19" t="e">
        <f t="array" ref="AB8">INDEX(AB153:AB473,MATCH(MAX(COUNTIF(AB153:AB473,AB153:AB473)),COUNTIF(AB153:AB473,AB153:AB473),0))</f>
        <v>#VALUE!</v>
      </c>
      <c r="AC8" s="24">
        <f>IF(COUNT(AC153:AC473),AVERAGE(AC153:AC473),0)</f>
        <v>363.50649350649348</v>
      </c>
      <c r="AD8" s="25">
        <f t="shared" ref="AD8:AF8" si="24">IF(COUNT(AD123:AD473),AVERAGE(AD123:AD473),0)</f>
        <v>0.7640449438202247</v>
      </c>
      <c r="AE8" s="25">
        <f t="shared" si="24"/>
        <v>0.24719101123595505</v>
      </c>
      <c r="AF8" s="25">
        <f t="shared" si="24"/>
        <v>1.2134831460674158</v>
      </c>
      <c r="AG8" s="18">
        <f>COUNT(AC153:AC473)</f>
        <v>77</v>
      </c>
      <c r="AH8" s="18">
        <f>COUNTIF(AI153:AI473, AI8)</f>
        <v>34</v>
      </c>
      <c r="AI8" s="19" t="str">
        <f t="array" ref="AI8">INDEX(AI153:AI473,MATCH(MAX(COUNTIF(AI153:AI473,AI153:AI473)),COUNTIF(AI153:AI473,AI153:AI473),0))</f>
        <v>Lifeline</v>
      </c>
      <c r="AJ8" s="24">
        <f>IF(COUNT(AJ153:AJ473),AVERAGE(AJ153:AJ473),0)</f>
        <v>217.48571428571429</v>
      </c>
      <c r="AK8" s="25">
        <f t="shared" ref="AK8:AM8" si="25">IF(COUNT(AK123:AK473),AVERAGE(AK123:AK473),0)</f>
        <v>0.34285714285714286</v>
      </c>
      <c r="AL8" s="25">
        <f t="shared" si="25"/>
        <v>0.34285714285714286</v>
      </c>
      <c r="AM8" s="25">
        <f t="shared" si="25"/>
        <v>0.5714285714285714</v>
      </c>
      <c r="AN8" s="18">
        <f>COUNT(AJ153:AJ473)</f>
        <v>35</v>
      </c>
      <c r="AO8" s="18">
        <f>COUNTIF(AP153:AP473, AP8)</f>
        <v>11</v>
      </c>
      <c r="AP8" s="19" t="str">
        <f t="array" ref="AP8">INDEX(AP153:AP473,MATCH(MAX(COUNTIF(AP153:AP473,AP153:AP473)),COUNTIF(AP153:AP473,AP153:AP473),0))</f>
        <v>Fuse</v>
      </c>
      <c r="AQ8" s="24">
        <f>IF(COUNT(AQ153:AQ473),AVERAGE(AQ153:AQ473),0)</f>
        <v>108.81818181818181</v>
      </c>
      <c r="AR8" s="25">
        <f t="shared" ref="AR8:AT8" si="26">IF(COUNT(AR123:AR473),AVERAGE(AR123:AR473),0)</f>
        <v>9.0909090909090912E-2</v>
      </c>
      <c r="AS8" s="25">
        <f t="shared" si="26"/>
        <v>0.31818181818181818</v>
      </c>
      <c r="AT8" s="25">
        <f t="shared" si="26"/>
        <v>0.18181818181818182</v>
      </c>
      <c r="AU8" s="18">
        <f>COUNT(AQ153:AQ473)</f>
        <v>44</v>
      </c>
      <c r="AV8" s="27">
        <f t="shared" ref="AV8:AZ8" si="27">AVERAGE(AV153:AV473)</f>
        <v>772.98442367601251</v>
      </c>
      <c r="AW8" s="25">
        <f t="shared" si="27"/>
        <v>1.5358255451713396</v>
      </c>
      <c r="AX8" s="25">
        <f t="shared" si="27"/>
        <v>0.87227414330218067</v>
      </c>
      <c r="AY8" s="25">
        <f t="shared" si="27"/>
        <v>2.0623052959501558</v>
      </c>
      <c r="AZ8" s="48">
        <f t="shared" si="27"/>
        <v>2.4485981308411215</v>
      </c>
      <c r="BA8" s="24">
        <f>COUNT(AV153:AV473)</f>
        <v>321</v>
      </c>
      <c r="BB8" s="53">
        <f>(COUNTIF(B153:B473, "=1")) / (COUNT(B153:B473))</f>
        <v>4.6728971962616821E-2</v>
      </c>
      <c r="BC8" s="4"/>
      <c r="BD8" s="49" t="s">
        <v>87</v>
      </c>
      <c r="BE8" s="50" t="s">
        <v>88</v>
      </c>
      <c r="BF8" s="50" t="s">
        <v>89</v>
      </c>
      <c r="BG8" s="50" t="s">
        <v>90</v>
      </c>
      <c r="BH8" s="50" t="s">
        <v>91</v>
      </c>
      <c r="BI8" s="51" t="s">
        <v>92</v>
      </c>
      <c r="BJ8" s="52" t="s">
        <v>93</v>
      </c>
    </row>
    <row r="9" spans="1:62" outlineLevel="1" x14ac:dyDescent="0.25">
      <c r="A9" s="21" t="s">
        <v>94</v>
      </c>
      <c r="B9" s="47">
        <f>AVERAGE(B474:B748)</f>
        <v>8.1444866920152084</v>
      </c>
      <c r="C9" s="14" t="str">
        <f t="array" ref="C9">INDEX(C474:C748,MATCH(MAX(COUNTIF(C474:C748,C474:C748)),COUNTIF(C474:C748,C474:C748),0))</f>
        <v>Duos</v>
      </c>
      <c r="D9" s="14" t="str">
        <f t="array" ref="D9">INDEX(D474:D748,MATCH(MAX(COUNTIF(D474:D748,D474:D748)),COUNTIF(D474:D748,D474:D748),0))</f>
        <v>Olympus</v>
      </c>
      <c r="E9" s="95">
        <f>COUNTIF(D474:D748, D9)</f>
        <v>111</v>
      </c>
      <c r="F9" s="19">
        <f>COUNTIF(G474:G748, G9)</f>
        <v>108</v>
      </c>
      <c r="G9" s="19" t="str">
        <f t="array" ref="G9">INDEX(G474:G748,MATCH(MAX(COUNTIF(G474:G748,G474:G748)),COUNTIF(G474:G748,G474:G748),0))</f>
        <v>Bloodhound</v>
      </c>
      <c r="H9" s="24">
        <f t="shared" ref="H9:K9" si="28">IF(COUNT(H474:H748),AVERAGE(H474:H748),0)</f>
        <v>453.40625</v>
      </c>
      <c r="I9" s="25">
        <f t="shared" si="28"/>
        <v>0.71250000000000002</v>
      </c>
      <c r="J9" s="25">
        <f t="shared" si="28"/>
        <v>0.45</v>
      </c>
      <c r="K9" s="25">
        <f t="shared" si="28"/>
        <v>1.0062500000000001</v>
      </c>
      <c r="L9" s="10">
        <f>COUNT(H474:H748)</f>
        <v>160</v>
      </c>
      <c r="M9" s="18">
        <f>COUNTIF(N474:N748, N9)</f>
        <v>196</v>
      </c>
      <c r="N9" s="19" t="str">
        <f t="array" ref="N9">INDEX(N474:N748,MATCH(MAX(COUNTIF(N474:N748,N474:N748)),COUNTIF(N474:N748,N474:N748),0))</f>
        <v>Gibraltar</v>
      </c>
      <c r="O9" s="24">
        <f t="shared" ref="O9:R9" si="29">IF(COUNT(O474:O748),AVERAGE(O474:O748),0)</f>
        <v>369.88095238095241</v>
      </c>
      <c r="P9" s="25">
        <f t="shared" si="29"/>
        <v>0.68571428571428572</v>
      </c>
      <c r="Q9" s="25">
        <f t="shared" si="29"/>
        <v>0.53333333333333333</v>
      </c>
      <c r="R9" s="25">
        <f t="shared" si="29"/>
        <v>0.88095238095238093</v>
      </c>
      <c r="S9" s="18">
        <f>COUNT(O474:O748)</f>
        <v>210</v>
      </c>
      <c r="T9" s="18">
        <f>COUNTIF(U474:U748, U9)</f>
        <v>54</v>
      </c>
      <c r="U9" s="19" t="str">
        <f t="array" ref="U9">INDEX(U474:U748,MATCH(MAX(COUNTIF(U474:U748,U474:U748)),COUNTIF(U474:U748,U474:U748),0))</f>
        <v>Lifeline</v>
      </c>
      <c r="V9" s="24">
        <f t="shared" ref="V9:Y9" si="30">IF(COUNT(V474:V748),AVERAGE(V474:V748),0)</f>
        <v>386.90909090909093</v>
      </c>
      <c r="W9" s="25">
        <f t="shared" si="30"/>
        <v>0.70707070707070707</v>
      </c>
      <c r="X9" s="25">
        <f t="shared" si="30"/>
        <v>0.50505050505050508</v>
      </c>
      <c r="Y9" s="25">
        <f t="shared" si="30"/>
        <v>0.83838383838383834</v>
      </c>
      <c r="Z9" s="18">
        <f>COUNT(V474:V748)</f>
        <v>99</v>
      </c>
      <c r="AA9" s="18">
        <f>COUNTIF(AB474:AB748, AB9)</f>
        <v>21</v>
      </c>
      <c r="AB9" s="19" t="str">
        <f t="array" ref="AB9">INDEX(AB474:AB748,MATCH(MAX(COUNTIF(AB474:AB748,AB474:AB748)),COUNTIF(AB474:AB748,AB474:AB748),0))</f>
        <v>Bangalore</v>
      </c>
      <c r="AC9" s="24">
        <f t="shared" ref="AC9:AF9" si="31">IF(COUNT(AC474:AC748),AVERAGE(AC474:AC748),0)</f>
        <v>383.68918918918916</v>
      </c>
      <c r="AD9" s="25">
        <f t="shared" si="31"/>
        <v>1</v>
      </c>
      <c r="AE9" s="25">
        <f t="shared" si="31"/>
        <v>0.22972972972972974</v>
      </c>
      <c r="AF9" s="25">
        <f t="shared" si="31"/>
        <v>1.3108108108108107</v>
      </c>
      <c r="AG9" s="18">
        <f>COUNT(AC474:AC748)</f>
        <v>74</v>
      </c>
      <c r="AH9" s="18">
        <f>COUNTIF(AI474:AI748, AI9)</f>
        <v>116</v>
      </c>
      <c r="AI9" s="19" t="str">
        <f t="array" ref="AI9">INDEX(AI474:AI748,MATCH(MAX(COUNTIF(AI474:AI748,AI474:AI748)),COUNTIF(AI474:AI748,AI474:AI748),0))</f>
        <v>Lifeline</v>
      </c>
      <c r="AJ9" s="24">
        <f t="shared" ref="AJ9:AM9" si="32">IF(COUNT(AJ474:AJ748),AVERAGE(AJ474:AJ748),0)</f>
        <v>306.09016393442624</v>
      </c>
      <c r="AK9" s="25">
        <f t="shared" si="32"/>
        <v>0.46721311475409838</v>
      </c>
      <c r="AL9" s="25">
        <f t="shared" si="32"/>
        <v>0.35245901639344263</v>
      </c>
      <c r="AM9" s="25">
        <f t="shared" si="32"/>
        <v>0.66393442622950816</v>
      </c>
      <c r="AN9" s="18">
        <f>COUNT(AJ474:AJ748)</f>
        <v>122</v>
      </c>
      <c r="AO9" s="18">
        <f>COUNTIF(AP474:AP748, AP9)</f>
        <v>8</v>
      </c>
      <c r="AP9" s="19" t="str">
        <f t="array" ref="AP9">INDEX(AP474:AP748,MATCH(MAX(COUNTIF(AP474:AP748,AP474:AP748)),COUNTIF(AP474:AP748,AP474:AP748),0))</f>
        <v>Valkyrie</v>
      </c>
      <c r="AQ9" s="24">
        <f t="shared" ref="AQ9:AT9" si="33">IF(COUNT(AQ474:AQ748),AVERAGE(AQ474:AQ748),0)</f>
        <v>118.18181818181819</v>
      </c>
      <c r="AR9" s="25">
        <f t="shared" si="33"/>
        <v>9.0909090909090912E-2</v>
      </c>
      <c r="AS9" s="25">
        <f t="shared" si="33"/>
        <v>9.0909090909090912E-2</v>
      </c>
      <c r="AT9" s="25">
        <f t="shared" si="33"/>
        <v>0.18181818181818182</v>
      </c>
      <c r="AU9" s="18">
        <f>COUNT(AQ474:AQ748)</f>
        <v>22</v>
      </c>
      <c r="AV9" s="27">
        <f t="shared" ref="AV9:AZ9" si="34">AVERAGE(AV474:AV748)</f>
        <v>934.0363636363636</v>
      </c>
      <c r="AW9" s="25">
        <f t="shared" si="34"/>
        <v>1.6763636363636363</v>
      </c>
      <c r="AX9" s="25">
        <f t="shared" si="34"/>
        <v>1.0763636363636364</v>
      </c>
      <c r="AY9" s="25">
        <f t="shared" si="34"/>
        <v>2.2218181818181817</v>
      </c>
      <c r="AZ9" s="48">
        <f t="shared" si="34"/>
        <v>2.4981818181818181</v>
      </c>
      <c r="BA9" s="24">
        <f>COUNT(AV474:AV748)</f>
        <v>275</v>
      </c>
      <c r="BB9" s="53">
        <f>(COUNTIF(B474:B748, "=1")) / (COUNT(B474:B748))</f>
        <v>7.9847908745247151E-2</v>
      </c>
      <c r="BC9" s="4"/>
      <c r="BD9" s="49" t="s">
        <v>95</v>
      </c>
      <c r="BE9" s="50" t="s">
        <v>96</v>
      </c>
      <c r="BF9" s="50" t="s">
        <v>97</v>
      </c>
      <c r="BG9" s="50" t="s">
        <v>98</v>
      </c>
      <c r="BH9" s="50" t="s">
        <v>99</v>
      </c>
      <c r="BI9" s="51" t="s">
        <v>100</v>
      </c>
      <c r="BJ9" s="52" t="s">
        <v>101</v>
      </c>
    </row>
    <row r="10" spans="1:62" outlineLevel="1" x14ac:dyDescent="0.25">
      <c r="A10" s="21" t="s">
        <v>102</v>
      </c>
      <c r="B10" s="47">
        <f>AVERAGE(B749:B963)</f>
        <v>8.3209302325581387</v>
      </c>
      <c r="C10" s="14" t="str">
        <f t="array" ref="C10">INDEX(C749:C963,MATCH(MAX(COUNTIF(C749:C963,C749:C963)),COUNTIF(C749:C963,C749:C963),0))</f>
        <v>Gold</v>
      </c>
      <c r="D10" s="14" t="str">
        <f t="array" ref="D10">INDEX(D749:D963,MATCH(MAX(COUNTIF(D749:D963,D749:D963)),COUNTIF(D749:D963,D749:D963),0))</f>
        <v>World's Edge</v>
      </c>
      <c r="E10" s="95">
        <f>COUNTIF(D749:D963, D10)</f>
        <v>159</v>
      </c>
      <c r="F10" s="19">
        <f>COUNTIF(G749:G963, G10)</f>
        <v>56</v>
      </c>
      <c r="G10" s="19" t="str">
        <f t="array" ref="G10">INDEX(G749:G963,MATCH(MAX(COUNTIF(G749:G963,G749:G963)),COUNTIF(G749:G963,G749:G963),0))</f>
        <v>Fuse</v>
      </c>
      <c r="H10" s="24">
        <f t="shared" ref="H10:K10" si="35">IF(COUNT(H749:H963),AVERAGE(H749:H963),0)</f>
        <v>472.05042016806721</v>
      </c>
      <c r="I10" s="25">
        <f t="shared" si="35"/>
        <v>0.88235294117647056</v>
      </c>
      <c r="J10" s="25">
        <f t="shared" si="35"/>
        <v>0.61344537815126055</v>
      </c>
      <c r="K10" s="25">
        <f t="shared" si="35"/>
        <v>1.1176470588235294</v>
      </c>
      <c r="L10" s="10">
        <f>COUNT(H749:H963)</f>
        <v>119</v>
      </c>
      <c r="M10" s="18">
        <f>COUNTIF(N749:N963, N10)</f>
        <v>67</v>
      </c>
      <c r="N10" s="19" t="str">
        <f t="array" ref="N10">INDEX(N749:N963,MATCH(MAX(COUNTIF(N749:N963,N749:N963)),COUNTIF(N749:N963,N749:N963),0))</f>
        <v>Gibraltar</v>
      </c>
      <c r="O10" s="24">
        <f t="shared" ref="O10:R10" si="36">IF(COUNT(O749:O963),AVERAGE(O749:O963),0)</f>
        <v>386</v>
      </c>
      <c r="P10" s="25">
        <f t="shared" si="36"/>
        <v>0.85555555555555551</v>
      </c>
      <c r="Q10" s="25">
        <f t="shared" si="36"/>
        <v>0.7055555555555556</v>
      </c>
      <c r="R10" s="25">
        <f t="shared" si="36"/>
        <v>1.05</v>
      </c>
      <c r="S10" s="18">
        <f>COUNT(O749:O963)</f>
        <v>180</v>
      </c>
      <c r="T10" s="18">
        <f>COUNTIF(U749:U963, U10)</f>
        <v>16</v>
      </c>
      <c r="U10" s="19" t="str">
        <f t="array" ref="U10">INDEX(U749:U963,MATCH(MAX(COUNTIF(U749:U963,U749:U963)),COUNTIF(U749:U963,U749:U963),0))</f>
        <v>Seer</v>
      </c>
      <c r="V10" s="24">
        <f t="shared" ref="V10:Y10" si="37">IF(COUNT(V749:V963),AVERAGE(V749:V963),0)</f>
        <v>320.10606060606062</v>
      </c>
      <c r="W10" s="25">
        <f t="shared" si="37"/>
        <v>0.66666666666666663</v>
      </c>
      <c r="X10" s="25">
        <f t="shared" si="37"/>
        <v>0.5757575757575758</v>
      </c>
      <c r="Y10" s="25">
        <f t="shared" si="37"/>
        <v>0.78787878787878785</v>
      </c>
      <c r="Z10" s="18">
        <f>COUNT(V749:V963)</f>
        <v>66</v>
      </c>
      <c r="AA10" s="18">
        <f>COUNTIF(AB749:AB963, AB10)</f>
        <v>21</v>
      </c>
      <c r="AB10" s="19" t="str">
        <f t="array" ref="AB10">INDEX(AB749:AB963,MATCH(MAX(COUNTIF(AB749:AB963,AB749:AB963)),COUNTIF(AB749:AB963,AB749:AB963),0))</f>
        <v>Bangalore</v>
      </c>
      <c r="AC10" s="24">
        <f t="shared" ref="AC10:AF10" si="38">IF(COUNT(AC749:AC963),AVERAGE(AC749:AC963),0)</f>
        <v>599.30769230769226</v>
      </c>
      <c r="AD10" s="25">
        <f t="shared" si="38"/>
        <v>1.3974358974358974</v>
      </c>
      <c r="AE10" s="25">
        <f t="shared" si="38"/>
        <v>0.60256410256410253</v>
      </c>
      <c r="AF10" s="25">
        <f t="shared" si="38"/>
        <v>2.0897435897435899</v>
      </c>
      <c r="AG10" s="18">
        <f>COUNT(AC749:AC963)</f>
        <v>78</v>
      </c>
      <c r="AH10" s="18">
        <f>COUNTIF(AI749:AI963, AI10)</f>
        <v>147</v>
      </c>
      <c r="AI10" s="19" t="str">
        <f t="array" ref="AI10">INDEX(AI749:AI963,MATCH(MAX(COUNTIF(AI749:AI963,AI749:AI963)),COUNTIF(AI749:AI963,AI749:AI963),0))</f>
        <v>Lifeline</v>
      </c>
      <c r="AJ10" s="24">
        <f t="shared" ref="AJ10:AM10" si="39">IF(COUNT(AJ749:AJ963),AVERAGE(AJ749:AJ963),0)</f>
        <v>384.8364779874214</v>
      </c>
      <c r="AK10" s="25">
        <f t="shared" si="39"/>
        <v>0.58490566037735847</v>
      </c>
      <c r="AL10" s="25">
        <f t="shared" si="39"/>
        <v>0.41509433962264153</v>
      </c>
      <c r="AM10" s="25">
        <f t="shared" si="39"/>
        <v>0.75316455696202533</v>
      </c>
      <c r="AN10" s="18">
        <f>COUNT(AJ749:AJ963)</f>
        <v>159</v>
      </c>
      <c r="AO10" s="18">
        <f>COUNTIF(AP749:AP963, AP10)</f>
        <v>0</v>
      </c>
      <c r="AP10" s="19">
        <f t="array" ref="AP10">INDEX(AP749:AP963,MATCH(MAX(COUNTIF(AP749:AP963,AP749:AP963)),COUNTIF(AP749:AP963,AP749:AP963),0))</f>
        <v>0</v>
      </c>
      <c r="AQ10" s="24">
        <f t="shared" ref="AQ10:AT10" si="40">IF(COUNT(AQ749:AQ963),AVERAGE(AQ749:AQ963),0)</f>
        <v>0</v>
      </c>
      <c r="AR10" s="25">
        <f t="shared" si="40"/>
        <v>0</v>
      </c>
      <c r="AS10" s="25">
        <f t="shared" si="40"/>
        <v>0</v>
      </c>
      <c r="AT10" s="25">
        <f t="shared" si="40"/>
        <v>0</v>
      </c>
      <c r="AU10" s="18">
        <f>COUNT(AQ749:AQ963)</f>
        <v>0</v>
      </c>
      <c r="AV10" s="27">
        <f t="shared" ref="AV10:AZ10" si="41">AVERAGE(AV749:AV963)</f>
        <v>1184.7255813953489</v>
      </c>
      <c r="AW10" s="25">
        <f t="shared" si="41"/>
        <v>2.3488372093023258</v>
      </c>
      <c r="AX10" s="25">
        <f t="shared" si="41"/>
        <v>1.6325581395348838</v>
      </c>
      <c r="AY10" s="25">
        <f t="shared" si="41"/>
        <v>3.0511627906976746</v>
      </c>
      <c r="AZ10" s="48">
        <f t="shared" si="41"/>
        <v>2.8</v>
      </c>
      <c r="BA10" s="24">
        <f>COUNT(AV749:AV963)</f>
        <v>215</v>
      </c>
      <c r="BB10" s="53">
        <f>(COUNTIF(B749:B963, "=1")) / (COUNT(B749:B963))</f>
        <v>0.10697674418604651</v>
      </c>
      <c r="BC10" s="4"/>
      <c r="BD10" s="49" t="s">
        <v>103</v>
      </c>
      <c r="BE10" s="50" t="s">
        <v>104</v>
      </c>
      <c r="BF10" s="50" t="s">
        <v>105</v>
      </c>
      <c r="BG10" s="50" t="s">
        <v>106</v>
      </c>
      <c r="BH10" s="50" t="s">
        <v>107</v>
      </c>
      <c r="BI10" s="51" t="s">
        <v>108</v>
      </c>
      <c r="BJ10" s="52" t="s">
        <v>109</v>
      </c>
    </row>
    <row r="11" spans="1:62" outlineLevel="1" x14ac:dyDescent="0.25">
      <c r="A11" s="21" t="s">
        <v>110</v>
      </c>
      <c r="B11" s="25">
        <f>IF(COUNT(B964:B1096),AVERAGE(B964:B1096),0)</f>
        <v>8.2598425196850389</v>
      </c>
      <c r="C11" s="14" t="str">
        <f t="array" ref="C11">INDEX(C964:C1096,MATCH(MAX(COUNTIF(C964:C1096,C964:C1096)),COUNTIF(C964:C1096,C964:C1096),0))</f>
        <v>Platinum</v>
      </c>
      <c r="D11" s="14" t="str">
        <f t="array" ref="D11">INDEX(D964:D1096,MATCH(MAX(COUNTIF(D964:D1096,D964:D1096)),COUNTIF(D964:D1096,D964:D1096),0))</f>
        <v>World's Edge</v>
      </c>
      <c r="E11" s="95">
        <f>COUNTIF(D964:D1096, D11)</f>
        <v>79</v>
      </c>
      <c r="F11" s="19">
        <f>COUNTIF(G964:G1096, G11)</f>
        <v>23</v>
      </c>
      <c r="G11" s="19" t="str">
        <f t="array" ref="G11">INDEX(G964:G1096,MATCH(MAX(COUNTIF(G964:G1096,G964:G1096)),COUNTIF(G964:G1096,G964:G1096),0))</f>
        <v>Fuse</v>
      </c>
      <c r="H11" s="24">
        <f t="shared" ref="H11:K11" si="42">IF(COUNT(H964:H1096),AVERAGE(H964:H1096),0)</f>
        <v>450.81818181818181</v>
      </c>
      <c r="I11" s="25">
        <f t="shared" si="42"/>
        <v>0.89090909090909087</v>
      </c>
      <c r="J11" s="25">
        <f t="shared" si="42"/>
        <v>0.58181818181818179</v>
      </c>
      <c r="K11" s="25">
        <f t="shared" si="42"/>
        <v>1.1818181818181819</v>
      </c>
      <c r="L11" s="10">
        <f>COUNT(H964:H1096)</f>
        <v>55</v>
      </c>
      <c r="M11" s="18">
        <f>COUNTIF(N964:N1096, N11)</f>
        <v>34</v>
      </c>
      <c r="N11" s="19" t="str">
        <f t="array" ref="N11">INDEX(N964:N1096,MATCH(MAX(COUNTIF(N964:N1096,N964:N1096)),COUNTIF(N964:N1096,N964:N1096),0))</f>
        <v>Gibraltar</v>
      </c>
      <c r="O11" s="24">
        <f t="shared" ref="O11:R11" si="43">IF(COUNT(O964:O1096),AVERAGE(O964:O1096),0)</f>
        <v>352.03809523809525</v>
      </c>
      <c r="P11" s="25">
        <f t="shared" si="43"/>
        <v>0.8571428571428571</v>
      </c>
      <c r="Q11" s="25">
        <f t="shared" si="43"/>
        <v>0.49523809523809526</v>
      </c>
      <c r="R11" s="25">
        <f t="shared" si="43"/>
        <v>1.1142857142857143</v>
      </c>
      <c r="S11" s="18">
        <f>COUNT(O964:O1096)</f>
        <v>105</v>
      </c>
      <c r="T11" s="18">
        <f>COUNTIF(U964:U1096, U11)</f>
        <v>30</v>
      </c>
      <c r="U11" s="19" t="str">
        <f t="array" ref="U11">INDEX(U964:U1096,MATCH(MAX(COUNTIF(U964:U1096,U964:U1096)),COUNTIF(U964:U1096,U964:U1096),0))</f>
        <v>Seer</v>
      </c>
      <c r="V11" s="24">
        <f t="shared" ref="V11:Y11" si="44">IF(COUNT(V964:V1096),AVERAGE(V964:V1096),0)</f>
        <v>335.78750000000002</v>
      </c>
      <c r="W11" s="25">
        <f t="shared" si="44"/>
        <v>0.77500000000000002</v>
      </c>
      <c r="X11" s="25">
        <f t="shared" si="44"/>
        <v>0.48749999999999999</v>
      </c>
      <c r="Y11" s="25">
        <f t="shared" si="44"/>
        <v>0.91249999999999998</v>
      </c>
      <c r="Z11" s="18">
        <f>COUNT(V964:V1096)</f>
        <v>80</v>
      </c>
      <c r="AA11" s="18">
        <f>COUNTIF(AB964:AB1096, AB11)</f>
        <v>22</v>
      </c>
      <c r="AB11" s="19" t="str">
        <f t="array" ref="AB11">INDEX(AB964:AB1096,MATCH(MAX(COUNTIF(AB964:AB1096,AB964:AB1096)),COUNTIF(AB964:AB1096,AB964:AB1096),0))</f>
        <v>Rampart</v>
      </c>
      <c r="AC11" s="24">
        <f t="shared" ref="AC11:AF11" si="45">IF(COUNT(AC964:AC1096),AVERAGE(AC964:AC1096),0)</f>
        <v>664.44444444444446</v>
      </c>
      <c r="AD11" s="25">
        <f t="shared" si="45"/>
        <v>1.4888888888888889</v>
      </c>
      <c r="AE11" s="25">
        <f t="shared" si="45"/>
        <v>0.62222222222222223</v>
      </c>
      <c r="AF11" s="25">
        <f t="shared" si="45"/>
        <v>2.1111111111111112</v>
      </c>
      <c r="AG11" s="18">
        <f>COUNT(AC964:AC1096)</f>
        <v>45</v>
      </c>
      <c r="AH11" s="18">
        <f>COUNTIF(AI964:AI1096, AI11)</f>
        <v>70</v>
      </c>
      <c r="AI11" s="19" t="str">
        <f t="array" ref="AI11">INDEX(AI964:AI1096,MATCH(MAX(COUNTIF(AI964:AI1096,AI964:AI1096)),COUNTIF(AI964:AI1096,AI964:AI1096),0))</f>
        <v>Lifeline</v>
      </c>
      <c r="AJ11" s="24">
        <f t="shared" ref="AJ11:AM11" si="46">IF(COUNT(AJ964:AJ1096),AVERAGE(AJ964:AJ1096),0)</f>
        <v>384.01388888888891</v>
      </c>
      <c r="AK11" s="25">
        <f t="shared" si="46"/>
        <v>0.65277777777777779</v>
      </c>
      <c r="AL11" s="25">
        <f t="shared" si="46"/>
        <v>0.70833333333333337</v>
      </c>
      <c r="AM11" s="25">
        <f t="shared" si="46"/>
        <v>0.73611111111111116</v>
      </c>
      <c r="AN11" s="18">
        <f>COUNT(AJ964:AJ1096)</f>
        <v>72</v>
      </c>
      <c r="AO11" s="18">
        <f>COUNTIF(AP964:AP1096, AP11)</f>
        <v>0</v>
      </c>
      <c r="AP11" s="19">
        <f t="array" ref="AP11">INDEX(AP964:AP1096,MATCH(MAX(COUNTIF(AP964:AP1096,AP964:AP1096)),COUNTIF(AP964:AP1096,AP964:AP1096),0))</f>
        <v>0</v>
      </c>
      <c r="AQ11" s="24">
        <f t="shared" ref="AQ11:AT11" si="47">IF(COUNT(AQ964:AQ1096),AVERAGE(AQ964:AQ1096),0)</f>
        <v>0</v>
      </c>
      <c r="AR11" s="25">
        <f t="shared" si="47"/>
        <v>0</v>
      </c>
      <c r="AS11" s="25">
        <f t="shared" si="47"/>
        <v>0</v>
      </c>
      <c r="AT11" s="25">
        <f t="shared" si="47"/>
        <v>0</v>
      </c>
      <c r="AU11" s="18">
        <f>COUNT(AQ964:AQ1096)</f>
        <v>0</v>
      </c>
      <c r="AV11" s="27">
        <f t="shared" ref="AV11:AZ11" si="48">AVERAGE(AV964:AV1096)</f>
        <v>1099.0300751879699</v>
      </c>
      <c r="AW11" s="25">
        <f t="shared" si="48"/>
        <v>2.3684210526315788</v>
      </c>
      <c r="AX11" s="25">
        <f t="shared" si="48"/>
        <v>1.518796992481203</v>
      </c>
      <c r="AY11" s="25">
        <f t="shared" si="48"/>
        <v>3.030075187969925</v>
      </c>
      <c r="AZ11" s="48">
        <f t="shared" si="48"/>
        <v>2.6842105263157894</v>
      </c>
      <c r="BA11" s="24">
        <f>COUNT(AV964:AV1096)</f>
        <v>133</v>
      </c>
      <c r="BB11" s="53">
        <f>(COUNTIF(B964:B1096, "=1")) / (COUNT(B964:B1096))</f>
        <v>0.12598425196850394</v>
      </c>
      <c r="BC11" s="4"/>
      <c r="BD11" s="49" t="s">
        <v>111</v>
      </c>
      <c r="BE11" s="50" t="s">
        <v>112</v>
      </c>
      <c r="BF11" s="50" t="s">
        <v>113</v>
      </c>
      <c r="BG11" s="50" t="s">
        <v>114</v>
      </c>
      <c r="BH11" s="50" t="s">
        <v>115</v>
      </c>
      <c r="BI11" s="51" t="s">
        <v>116</v>
      </c>
      <c r="BJ11" s="52" t="s">
        <v>117</v>
      </c>
    </row>
    <row r="12" spans="1:62" outlineLevel="1" x14ac:dyDescent="0.25">
      <c r="A12" s="21" t="s">
        <v>118</v>
      </c>
      <c r="B12" s="25">
        <f>IF(COUNT(B1097:B1242),AVERAGE(B1097:B1242),0)</f>
        <v>8.9246575342465757</v>
      </c>
      <c r="C12" s="14" t="str">
        <f t="array" ref="C12">INDEX(C1097:C1242,MATCH(MAX(COUNTIF(C1097:C1242,C1097:C1242)),COUNTIF(C1097:C1242,C1097:C1242),0))</f>
        <v>Trios</v>
      </c>
      <c r="D12" s="14" t="str">
        <f t="array" ref="D12">INDEX(D1097:D1242,MATCH(MAX(COUNTIF(D1097:D1242,D1097:D1242)),COUNTIF(D1097:D1242,D1097:D1242),0))</f>
        <v>King's Canyon</v>
      </c>
      <c r="E12" s="95">
        <f>COUNTIF(D1097:D1242, D12)</f>
        <v>100</v>
      </c>
      <c r="F12" s="19">
        <f>COUNTIF(G1097:G1242, G12)</f>
        <v>63</v>
      </c>
      <c r="G12" s="19" t="str">
        <f t="array" ref="G12">INDEX(G1097:G1242,MATCH(MAX(COUNTIF(G1097:G1242,G1097:G1242)),COUNTIF(G1097:G1242,G1097:G1242),0))</f>
        <v>Loba</v>
      </c>
      <c r="H12" s="24">
        <f t="shared" ref="H12:K12" si="49">IF(COUNT(H1097:H1242),AVERAGE(H1097:H1242),0)</f>
        <v>464.02816901408448</v>
      </c>
      <c r="I12" s="25">
        <f t="shared" si="49"/>
        <v>0.76056338028169013</v>
      </c>
      <c r="J12" s="25">
        <f t="shared" si="49"/>
        <v>0.3380281690140845</v>
      </c>
      <c r="K12" s="25">
        <f t="shared" si="49"/>
        <v>1.0422535211267605</v>
      </c>
      <c r="L12" s="10">
        <f>COUNT(H1097:H1242)</f>
        <v>71</v>
      </c>
      <c r="M12" s="18">
        <f>COUNTIF(N1097:N1242, N12)</f>
        <v>110</v>
      </c>
      <c r="N12" s="19" t="str">
        <f t="array" ref="N12">INDEX(N1097:N1242,MATCH(MAX(COUNTIF(N1097:N1242,N1097:N1242)),COUNTIF(N1097:N1242,N1097:N1242),0))</f>
        <v>Revenant</v>
      </c>
      <c r="O12" s="24">
        <f t="shared" ref="O12:R12" si="50">IF(COUNT(O1097:O1242),AVERAGE(O1097:O1242),0)</f>
        <v>416.56799999999998</v>
      </c>
      <c r="P12" s="25">
        <f t="shared" si="50"/>
        <v>0.78400000000000003</v>
      </c>
      <c r="Q12" s="25">
        <f t="shared" si="50"/>
        <v>0.67200000000000004</v>
      </c>
      <c r="R12" s="25">
        <f t="shared" si="50"/>
        <v>1.0640000000000001</v>
      </c>
      <c r="S12" s="18">
        <f>COUNT(O1097:O1242)</f>
        <v>125</v>
      </c>
      <c r="T12" s="18">
        <f>COUNTIF(U1097:U1242, U12)</f>
        <v>50</v>
      </c>
      <c r="U12" s="19" t="str">
        <f t="array" ref="U12">INDEX(U1097:U1242,MATCH(MAX(COUNTIF(U1097:U1242,U1097:U1242)),COUNTIF(U1097:U1242,U1097:U1242),0))</f>
        <v>Bloodhound</v>
      </c>
      <c r="V12" s="24">
        <f t="shared" ref="V12:Y12" si="51">IF(COUNT(V1097:V1242),AVERAGE(V1097:V1242),0)</f>
        <v>404.10869565217394</v>
      </c>
      <c r="W12" s="25">
        <f t="shared" si="51"/>
        <v>0.79347826086956519</v>
      </c>
      <c r="X12" s="25">
        <f t="shared" si="51"/>
        <v>0.65217391304347827</v>
      </c>
      <c r="Y12" s="25">
        <f t="shared" si="51"/>
        <v>0.97826086956521741</v>
      </c>
      <c r="Z12" s="18">
        <f>COUNT(V1097:V1242)</f>
        <v>92</v>
      </c>
      <c r="AA12" s="18">
        <f>COUNTIF(AB1097:AB1242, AB12)</f>
        <v>17</v>
      </c>
      <c r="AB12" s="19" t="str">
        <f t="array" ref="AB12">INDEX(AB1097:AB1242,MATCH(MAX(COUNTIF(AB1097:AB1242,AB1097:AB1242)),COUNTIF(AB1097:AB1242,AB1097:AB1242),0))</f>
        <v>Lifeline</v>
      </c>
      <c r="AC12" s="24">
        <f t="shared" ref="AC12:AF12" si="52">IF(COUNT(AC1097:AC1242),AVERAGE(AC1097:AC1242),0)</f>
        <v>924.125</v>
      </c>
      <c r="AD12" s="25">
        <f t="shared" si="52"/>
        <v>2.28125</v>
      </c>
      <c r="AE12" s="25">
        <f t="shared" si="52"/>
        <v>0.59375</v>
      </c>
      <c r="AF12" s="25">
        <f t="shared" si="52"/>
        <v>3.0625</v>
      </c>
      <c r="AG12" s="18">
        <f>COUNT(AC1097:AC1242)</f>
        <v>32</v>
      </c>
      <c r="AH12" s="18">
        <f>COUNTIF(AI1097:AI1242, AI12)</f>
        <v>54</v>
      </c>
      <c r="AI12" s="19" t="str">
        <f t="array" ref="AI12">INDEX(AI1097:AI1242,MATCH(MAX(COUNTIF(AI1097:AI1242,AI1097:AI1242)),COUNTIF(AI1097:AI1242,AI1097:AI1242),0))</f>
        <v>Lifeline</v>
      </c>
      <c r="AJ12" s="24">
        <f t="shared" ref="AJ12:AM12" si="53">IF(COUNT(AJ1097:AJ1242),AVERAGE(AJ1097:AJ1242),0)</f>
        <v>302.87037037037038</v>
      </c>
      <c r="AK12" s="25">
        <f t="shared" si="53"/>
        <v>0.3888888888888889</v>
      </c>
      <c r="AL12" s="25">
        <f t="shared" si="53"/>
        <v>0.33333333333333331</v>
      </c>
      <c r="AM12" s="25">
        <f t="shared" si="53"/>
        <v>0.55555555555555558</v>
      </c>
      <c r="AN12" s="18">
        <f>COUNT(AJ1097:AJ1242)</f>
        <v>54</v>
      </c>
      <c r="AO12" s="18">
        <f>COUNTIF(AP1097:AP1242, AP12)</f>
        <v>18</v>
      </c>
      <c r="AP12" s="19" t="str">
        <f t="array" ref="AP12">INDEX(AP1097:AP1242,MATCH(MAX(COUNTIF(AP1097:AP1242,AP1097:AP1242)),COUNTIF(AP1097:AP1242,AP1097:AP1242),0))</f>
        <v>Crypto</v>
      </c>
      <c r="AQ12" s="24">
        <f t="shared" ref="AQ12:AT12" si="54">IF(COUNT(AQ1097:AQ1242),AVERAGE(AQ1097:AQ1242),0)</f>
        <v>138.74358974358975</v>
      </c>
      <c r="AR12" s="25">
        <f t="shared" si="54"/>
        <v>0.12820512820512819</v>
      </c>
      <c r="AS12" s="25">
        <f t="shared" si="54"/>
        <v>0.10256410256410256</v>
      </c>
      <c r="AT12" s="25">
        <f t="shared" si="54"/>
        <v>0.23076923076923078</v>
      </c>
      <c r="AU12" s="18">
        <f>COUNT(AQ1097:AQ1242)</f>
        <v>39</v>
      </c>
      <c r="AV12" s="27">
        <f t="shared" ref="AV12:AZ12" si="55">AVERAGE(AV1097:AV1242)</f>
        <v>1188.5821917808219</v>
      </c>
      <c r="AW12" s="25">
        <f t="shared" si="55"/>
        <v>2.2191780821917808</v>
      </c>
      <c r="AX12" s="25">
        <f t="shared" si="55"/>
        <v>1.4315068493150684</v>
      </c>
      <c r="AY12" s="25">
        <f t="shared" si="55"/>
        <v>2.9726027397260273</v>
      </c>
      <c r="AZ12" s="48">
        <f t="shared" si="55"/>
        <v>2.8287671232876712</v>
      </c>
      <c r="BA12" s="24">
        <f>COUNT(AV1097:AV1242)</f>
        <v>146</v>
      </c>
      <c r="BB12" s="53">
        <f>(COUNTIF(B1097:B1242, "=1")) / (COUNT(B1097:B1242))</f>
        <v>5.4794520547945202E-2</v>
      </c>
      <c r="BC12" s="4"/>
      <c r="BD12" s="49" t="s">
        <v>119</v>
      </c>
      <c r="BE12" s="50" t="s">
        <v>120</v>
      </c>
      <c r="BF12" s="50" t="s">
        <v>121</v>
      </c>
      <c r="BG12" s="50" t="s">
        <v>122</v>
      </c>
      <c r="BH12" s="50" t="s">
        <v>123</v>
      </c>
      <c r="BI12" s="51" t="s">
        <v>124</v>
      </c>
      <c r="BJ12" s="52" t="s">
        <v>125</v>
      </c>
    </row>
    <row r="13" spans="1:62" outlineLevel="1" x14ac:dyDescent="0.25">
      <c r="A13" s="21" t="s">
        <v>126</v>
      </c>
      <c r="B13" s="25">
        <f>IF(COUNT(B1243:B1529),AVERAGE(B1243:B1529),0)</f>
        <v>8.6585365853658534</v>
      </c>
      <c r="C13" s="14" t="str">
        <f t="array" ref="C13">INDEX(C1243:C1529,MATCH(MAX(COUNTIF(C1243:C1529,C1243:C1529)),COUNTIF(C1243:C1529,C1243:C1529),0))</f>
        <v>Trios</v>
      </c>
      <c r="D13" s="14" t="str">
        <f t="array" ref="D13">INDEX(D1243:D1529,MATCH(MAX(COUNTIF(D1243:D1529,D1243:D1529)),COUNTIF(D1243:D1529,D1243:D1529),0))</f>
        <v>Storm Point</v>
      </c>
      <c r="E13" s="95">
        <f>COUNTIF(D1243:D1529, D13)</f>
        <v>238</v>
      </c>
      <c r="F13" s="19">
        <f>COUNTIF(G1243:G1529, G13)</f>
        <v>138</v>
      </c>
      <c r="G13" s="19" t="str">
        <f t="array" ref="G13">INDEX(G1243:G1529,MATCH(MAX(COUNTIF(G1243:G1529,G1243:G1529)),COUNTIF(G1243:G1529,G1243:G1529),0))</f>
        <v>Loba</v>
      </c>
      <c r="H13" s="24">
        <f t="shared" ref="H13:K13" si="56">IF(COUNT(H1243:H1529),AVERAGE(H1243:H1529),0)</f>
        <v>484.54651162790697</v>
      </c>
      <c r="I13" s="25">
        <f t="shared" si="56"/>
        <v>0.87209302325581395</v>
      </c>
      <c r="J13" s="25">
        <f t="shared" si="56"/>
        <v>0.63953488372093026</v>
      </c>
      <c r="K13" s="25">
        <f t="shared" si="56"/>
        <v>1.1686046511627908</v>
      </c>
      <c r="L13" s="10">
        <f>COUNT(H1243:H1529)</f>
        <v>172</v>
      </c>
      <c r="M13" s="18">
        <f>COUNTIF(N1243:N1529, N13)</f>
        <v>54</v>
      </c>
      <c r="N13" s="19" t="str">
        <f t="array" ref="N13">INDEX(N1243:N1529,MATCH(MAX(COUNTIF(N1243:N1529,N1243:N1529)),COUNTIF(N1243:N1529,N1243:N1529),0))</f>
        <v>Ash</v>
      </c>
      <c r="O13" s="24">
        <f t="shared" ref="O13:R13" si="57">IF(COUNT(O1243:O1529),AVERAGE(O1243:O1529),0)</f>
        <v>377.33636363636361</v>
      </c>
      <c r="P13" s="25">
        <f t="shared" si="57"/>
        <v>0.87272727272727268</v>
      </c>
      <c r="Q13" s="25">
        <f t="shared" si="57"/>
        <v>0.67727272727272725</v>
      </c>
      <c r="R13" s="25">
        <f t="shared" si="57"/>
        <v>1.1136363636363635</v>
      </c>
      <c r="S13" s="18">
        <f>COUNT(O1243:O1529)</f>
        <v>220</v>
      </c>
      <c r="T13" s="18">
        <f>COUNTIF(U1243:U1529, U13)</f>
        <v>22</v>
      </c>
      <c r="U13" s="19" t="str">
        <f t="array" ref="U13">INDEX(U1243:U1529,MATCH(MAX(COUNTIF(U1243:U1529,U1243:U1529)),COUNTIF(U1243:U1529,U1243:U1529),0))</f>
        <v>Gibraltar</v>
      </c>
      <c r="V13" s="24">
        <f t="shared" ref="V13:Y13" si="58">IF(COUNT(V1243:V1529),AVERAGE(V1243:V1529),0)</f>
        <v>413.25210084033614</v>
      </c>
      <c r="W13" s="25">
        <f t="shared" si="58"/>
        <v>0.94957983193277307</v>
      </c>
      <c r="X13" s="25">
        <f t="shared" si="58"/>
        <v>0.59663865546218486</v>
      </c>
      <c r="Y13" s="25">
        <f t="shared" si="58"/>
        <v>1.2605042016806722</v>
      </c>
      <c r="Z13" s="18">
        <f>COUNT(V1243:V1529)</f>
        <v>119</v>
      </c>
      <c r="AA13" s="18">
        <f>COUNTIF(AB1243:AB1529, AB13)</f>
        <v>31</v>
      </c>
      <c r="AB13" s="19" t="str">
        <f t="array" ref="AB13">INDEX(AB1243:AB1529,MATCH(MAX(COUNTIF(AB1243:AB1529,AB1243:AB1529)),COUNTIF(AB1243:AB1529,AB1243:AB1529),0))</f>
        <v>Lifeline</v>
      </c>
      <c r="AC13" s="24">
        <f t="shared" ref="AC13:AF13" si="59">IF(COUNT(AC1243:AC1529),AVERAGE(AC1243:AC1529),0)</f>
        <v>619.02238805970148</v>
      </c>
      <c r="AD13" s="25">
        <f t="shared" si="59"/>
        <v>1.5671641791044777</v>
      </c>
      <c r="AE13" s="25">
        <f t="shared" si="59"/>
        <v>0.45522388059701491</v>
      </c>
      <c r="AF13" s="25">
        <f t="shared" si="59"/>
        <v>2.2089552238805972</v>
      </c>
      <c r="AG13" s="18">
        <f>COUNT(AC1243:AC1529)</f>
        <v>134</v>
      </c>
      <c r="AH13" s="18">
        <f>COUNTIF(AI1243:AI1529, AI13)</f>
        <v>97</v>
      </c>
      <c r="AI13" s="19" t="str">
        <f t="array" ref="AI13">INDEX(AI1243:AI1529,MATCH(MAX(COUNTIF(AI1243:AI1529,AI1243:AI1529)),COUNTIF(AI1243:AI1529,AI1243:AI1529),0))</f>
        <v>Ash</v>
      </c>
      <c r="AJ13" s="24">
        <f t="shared" ref="AJ13:AM13" si="60">IF(COUNT(AJ1243:AJ1529),AVERAGE(AJ1243:AJ1529),0)</f>
        <v>342.81060606060606</v>
      </c>
      <c r="AK13" s="25">
        <f t="shared" si="60"/>
        <v>0.71212121212121215</v>
      </c>
      <c r="AL13" s="25">
        <f t="shared" si="60"/>
        <v>0.71212121212121215</v>
      </c>
      <c r="AM13" s="25">
        <f t="shared" si="60"/>
        <v>0.90151515151515149</v>
      </c>
      <c r="AN13" s="18">
        <f>COUNT(AJ1243:AJ1529)</f>
        <v>132</v>
      </c>
      <c r="AO13" s="18">
        <f>COUNTIF(AP1243:AP1529, AP13)</f>
        <v>0</v>
      </c>
      <c r="AP13" s="19">
        <f t="array" ref="AP13">INDEX(AP1243:AP1529,MATCH(MAX(COUNTIF(AP1243:AP1529,AP1243:AP1529)),COUNTIF(AP1243:AP1529,AP1243:AP1529),0))</f>
        <v>0</v>
      </c>
      <c r="AQ13" s="24">
        <f t="shared" ref="AQ13:AT13" si="61">IF(COUNT(AQ1243:AQ1529),AVERAGE(AQ1243:AQ1529),0)</f>
        <v>0</v>
      </c>
      <c r="AR13" s="25">
        <f t="shared" si="61"/>
        <v>0</v>
      </c>
      <c r="AS13" s="25">
        <f t="shared" si="61"/>
        <v>0</v>
      </c>
      <c r="AT13" s="25">
        <f t="shared" si="61"/>
        <v>0</v>
      </c>
      <c r="AU13" s="18">
        <f>COUNT(AQ1243:AQ1529)</f>
        <v>0</v>
      </c>
      <c r="AV13" s="27">
        <f t="shared" ref="AV13:AZ13" si="62">AVERAGE(AV1243:AV1529)</f>
        <v>1197.6759581881533</v>
      </c>
      <c r="AW13" s="25">
        <f t="shared" si="62"/>
        <v>2.6445993031358883</v>
      </c>
      <c r="AX13" s="25">
        <f t="shared" si="62"/>
        <v>1.6898954703832754</v>
      </c>
      <c r="AY13" s="25">
        <f t="shared" si="62"/>
        <v>3.5226480836236935</v>
      </c>
      <c r="AZ13" s="48">
        <f t="shared" si="62"/>
        <v>2.7073170731707319</v>
      </c>
      <c r="BA13" s="24">
        <f>COUNT(AV1243:AV1529)</f>
        <v>287</v>
      </c>
      <c r="BB13" s="53">
        <f>(COUNTIF(B1243:B1529, "=1")) / (COUNT(B1243:B1529))</f>
        <v>0.10801393728222997</v>
      </c>
      <c r="BC13" s="4"/>
      <c r="BD13" s="49" t="s">
        <v>127</v>
      </c>
      <c r="BE13" s="50" t="s">
        <v>128</v>
      </c>
      <c r="BF13" s="50" t="s">
        <v>129</v>
      </c>
      <c r="BG13" s="50" t="s">
        <v>130</v>
      </c>
      <c r="BH13" s="50" t="s">
        <v>131</v>
      </c>
      <c r="BI13" s="51" t="s">
        <v>132</v>
      </c>
      <c r="BJ13" s="52" t="s">
        <v>133</v>
      </c>
    </row>
    <row r="14" spans="1:62" outlineLevel="1" x14ac:dyDescent="0.25">
      <c r="A14" s="21" t="s">
        <v>134</v>
      </c>
      <c r="B14" s="25">
        <f>IF(COUNT(B1530:B1616),AVERAGE(B1530:B1616),0)</f>
        <v>8.6896551724137936</v>
      </c>
      <c r="C14" s="14" t="str">
        <f t="array" ref="C14">INDEX(C1530:C1616,MATCH(MAX(COUNTIF(C1530:C1616,C1530:C1616)),COUNTIF(C1530:C1616,C1530:C1616),0))</f>
        <v>Duos</v>
      </c>
      <c r="D14" s="14" t="str">
        <f t="array" ref="D14">INDEX(D1530:D1616,MATCH(MAX(COUNTIF(D1530:D1616,D1530:D1616)),COUNTIF(D1530:D1616,D1530:D1616),0))</f>
        <v>Storm Point</v>
      </c>
      <c r="E14" s="95">
        <f>COUNTIF(D1530:D1616, D14)</f>
        <v>65</v>
      </c>
      <c r="F14" s="19">
        <f>COUNTIF(G1530:G1616, G14)</f>
        <v>18</v>
      </c>
      <c r="G14" s="19" t="str">
        <f t="array" ref="G14">INDEX(G1530:G1616,MATCH(MAX(COUNTIF(G1530:G1616,G1530:G1616)),COUNTIF(G1530:G1616,G1530:G1616),0))</f>
        <v>Loba</v>
      </c>
      <c r="H14" s="24">
        <f t="shared" ref="H14:K14" si="63">IF(COUNT(H1530:H1616),AVERAGE(H1530:H1616),0)</f>
        <v>483.25</v>
      </c>
      <c r="I14" s="25">
        <f t="shared" si="63"/>
        <v>0.80555555555555558</v>
      </c>
      <c r="J14" s="25">
        <f t="shared" si="63"/>
        <v>0.52777777777777779</v>
      </c>
      <c r="K14" s="25">
        <f t="shared" si="63"/>
        <v>1</v>
      </c>
      <c r="L14" s="10">
        <f>COUNT(H1530:H1616)</f>
        <v>36</v>
      </c>
      <c r="M14" s="18">
        <f>COUNTIF(N1530:N1616, N14)</f>
        <v>15</v>
      </c>
      <c r="N14" s="19" t="str">
        <f t="array" ref="N14">INDEX(N1530:N1616,MATCH(MAX(COUNTIF(N1530:N1616,N1530:N1616)),COUNTIF(N1530:N1616,N1530:N1616),0))</f>
        <v>Lifeline</v>
      </c>
      <c r="O14" s="24">
        <f t="shared" ref="O14:R14" si="64">IF(COUNT(O1530:O1616),AVERAGE(O1530:O1616),0)</f>
        <v>345.58974358974359</v>
      </c>
      <c r="P14" s="25">
        <f t="shared" si="64"/>
        <v>0.98717948717948723</v>
      </c>
      <c r="Q14" s="25">
        <f t="shared" si="64"/>
        <v>0.51282051282051277</v>
      </c>
      <c r="R14" s="25">
        <f t="shared" si="64"/>
        <v>1.1923076923076923</v>
      </c>
      <c r="S14" s="18">
        <f>COUNT(O1530:O1616)</f>
        <v>78</v>
      </c>
      <c r="T14" s="18">
        <f>COUNTIF(U1530:U1616, U14)</f>
        <v>16</v>
      </c>
      <c r="U14" s="19" t="str">
        <f t="array" ref="U14">INDEX(U1530:U1616,MATCH(MAX(COUNTIF(U1530:U1616,U1530:U1616)),COUNTIF(U1530:U1616,U1530:U1616),0))</f>
        <v>Horizon</v>
      </c>
      <c r="V14" s="24">
        <f t="shared" ref="V14:Y14" si="65">IF(COUNT(V1530:V1616),AVERAGE(V1530:V1616),0)</f>
        <v>483.98333333333335</v>
      </c>
      <c r="W14" s="25">
        <f t="shared" si="65"/>
        <v>1.1666666666666667</v>
      </c>
      <c r="X14" s="25">
        <f t="shared" si="65"/>
        <v>0.6</v>
      </c>
      <c r="Y14" s="25">
        <f t="shared" si="65"/>
        <v>1.3666666666666667</v>
      </c>
      <c r="Z14" s="18">
        <f>COUNT(V1530:V1616)</f>
        <v>60</v>
      </c>
      <c r="AA14" s="18">
        <f>COUNTIF(AB1530:AB1616, AB14)</f>
        <v>3</v>
      </c>
      <c r="AB14" s="19" t="str">
        <f t="array" ref="AB14">INDEX(AB1530:AB1616,MATCH(MAX(COUNTIF(AB1530:AB1616,AB1530:AB1616)),COUNTIF(AB1530:AB1616,AB1530:AB1616),0))</f>
        <v>Gibraltar</v>
      </c>
      <c r="AC14" s="24">
        <f t="shared" ref="AC14:AF14" si="66">IF(COUNT(AC1530:AC1616),AVERAGE(AC1530:AC1616),0)</f>
        <v>534.20000000000005</v>
      </c>
      <c r="AD14" s="25">
        <f t="shared" si="66"/>
        <v>1.4</v>
      </c>
      <c r="AE14" s="25">
        <f t="shared" si="66"/>
        <v>0.6</v>
      </c>
      <c r="AF14" s="25">
        <f t="shared" si="66"/>
        <v>1.8</v>
      </c>
      <c r="AG14" s="18">
        <f>COUNT(AC1530:AC1616)</f>
        <v>5</v>
      </c>
      <c r="AH14" s="18">
        <f>COUNTIF(AI1530:AI1616, AI14)</f>
        <v>36</v>
      </c>
      <c r="AI14" s="19" t="str">
        <f t="array" ref="AI14">INDEX(AI1530:AI1616,MATCH(MAX(COUNTIF(AI1530:AI1616,AI1530:AI1616)),COUNTIF(AI1530:AI1616,AI1530:AI1616),0))</f>
        <v>Ash</v>
      </c>
      <c r="AJ14" s="24">
        <f t="shared" ref="AJ14:AM14" si="67">IF(COUNT(AJ1530:AJ1616),AVERAGE(AJ1530:AJ1616),0)</f>
        <v>540.11111111111109</v>
      </c>
      <c r="AK14" s="25">
        <f t="shared" si="67"/>
        <v>0.75</v>
      </c>
      <c r="AL14" s="25">
        <f t="shared" si="67"/>
        <v>1.0277777777777777</v>
      </c>
      <c r="AM14" s="25">
        <f t="shared" si="67"/>
        <v>0.91666666666666663</v>
      </c>
      <c r="AN14" s="18">
        <f>COUNT(AJ1530:AJ1616)</f>
        <v>36</v>
      </c>
      <c r="AO14" s="18">
        <f>COUNTIF(AP1530:AP1616, AP14)</f>
        <v>0</v>
      </c>
      <c r="AP14" s="19">
        <f t="array" ref="AP14">INDEX(AP1530:AP1616,MATCH(MAX(COUNTIF(AP1530:AP1616,AP1530:AP1616)),COUNTIF(AP1530:AP1616,AP1530:AP1616),0))</f>
        <v>0</v>
      </c>
      <c r="AQ14" s="24">
        <f t="shared" ref="AQ14:AT14" si="68">IF(COUNT(AQ1530:AQ1616),AVERAGE(AQ1530:AQ1616),0)</f>
        <v>0</v>
      </c>
      <c r="AR14" s="25">
        <f t="shared" si="68"/>
        <v>0</v>
      </c>
      <c r="AS14" s="25">
        <f t="shared" si="68"/>
        <v>0</v>
      </c>
      <c r="AT14" s="25">
        <f t="shared" si="68"/>
        <v>0</v>
      </c>
      <c r="AU14" s="18">
        <f>COUNT(AQ1530:AQ1616)</f>
        <v>0</v>
      </c>
      <c r="AV14" s="27">
        <f t="shared" ref="AV14:AZ14" si="69">AVERAGE(AV1530:AV1616)</f>
        <v>1097.7816091954023</v>
      </c>
      <c r="AW14" s="25">
        <f t="shared" si="69"/>
        <v>2.4137931034482758</v>
      </c>
      <c r="AX14" s="25">
        <f t="shared" si="69"/>
        <v>1.5517241379310345</v>
      </c>
      <c r="AY14" s="25">
        <f t="shared" si="69"/>
        <v>2.9080459770114944</v>
      </c>
      <c r="AZ14" s="48">
        <f t="shared" si="69"/>
        <v>2.4712643678160919</v>
      </c>
      <c r="BA14" s="24">
        <f>COUNT(AV1530:AV1616)</f>
        <v>87</v>
      </c>
      <c r="BB14" s="53">
        <f>(COUNTIF(B1530:B1616, "=1")) / (COUNT(B1530:B1616))</f>
        <v>8.0459770114942528E-2</v>
      </c>
      <c r="BC14" s="67"/>
      <c r="BD14" s="68"/>
      <c r="BE14" s="68"/>
      <c r="BF14" s="68"/>
      <c r="BG14" s="68"/>
      <c r="BH14" s="68"/>
      <c r="BI14" s="68"/>
      <c r="BJ14" s="68"/>
    </row>
    <row r="15" spans="1:62" x14ac:dyDescent="0.25">
      <c r="A15" s="21" t="s">
        <v>135</v>
      </c>
      <c r="B15" s="25">
        <f>IF(COUNT(B17:B1616),AVERAGE(B17:B1616),0)</f>
        <v>8.5707964601769913</v>
      </c>
      <c r="C15" s="14" t="str">
        <f t="array" ref="C15">INDEX(C17:C1616,MATCH(MAX(COUNTIF(C17:C1616,C17:C1616)),COUNTIF(C17:C1616,C17:C1616),0))</f>
        <v>Trios</v>
      </c>
      <c r="D15" s="14" t="str">
        <f t="array" ref="D15">INDEX(D17:D1616,MATCH(MAX(COUNTIF(D17:D1616,D17:D1616)),COUNTIF(D17:D1616,D17:D1616),0))</f>
        <v>World's Edge</v>
      </c>
      <c r="E15" s="95">
        <f>COUNTIF(D17:D1616, D15)</f>
        <v>604</v>
      </c>
      <c r="F15" s="19">
        <f>COUNTIF(G17:G1616, G15)</f>
        <v>386</v>
      </c>
      <c r="G15" s="19" t="str">
        <f t="array" ref="G15">INDEX(G17:G1616,MATCH(MAX(COUNTIF(G17:G1616,G17:G1616)),COUNTIF(G17:G1616,G17:G1616),0))</f>
        <v>Loba</v>
      </c>
      <c r="H15" s="24">
        <f t="shared" ref="H15:K15" si="70">IF(COUNT(H17:H1616),AVERAGE(H17:H1616),0)</f>
        <v>430.94932432432432</v>
      </c>
      <c r="I15" s="25">
        <f t="shared" si="70"/>
        <v>0.75788288288288286</v>
      </c>
      <c r="J15" s="25">
        <f t="shared" si="70"/>
        <v>0.49887387387387389</v>
      </c>
      <c r="K15" s="25">
        <f t="shared" si="70"/>
        <v>1.0157657657657657</v>
      </c>
      <c r="L15" s="10">
        <f>COUNT(H17:H1616)</f>
        <v>888</v>
      </c>
      <c r="M15" s="18">
        <f>COUNTIF(N17:N1616, N15)</f>
        <v>482</v>
      </c>
      <c r="N15" s="19" t="str">
        <f t="array" ref="N15">INDEX(N17:N1616,MATCH(MAX(COUNTIF(N17:N1616,N17:N1616)),COUNTIF(N17:N1616,N17:N1616),0))</f>
        <v>Gibraltar</v>
      </c>
      <c r="O15" s="24">
        <f t="shared" ref="O15:R15" si="71">IF(COUNT(O17:O1616),AVERAGE(O17:O1616),0)</f>
        <v>348.36356821589203</v>
      </c>
      <c r="P15" s="25">
        <f t="shared" si="71"/>
        <v>0.76986506746626682</v>
      </c>
      <c r="Q15" s="25">
        <f t="shared" si="71"/>
        <v>0.5502248875562219</v>
      </c>
      <c r="R15" s="25">
        <f t="shared" si="71"/>
        <v>0.98425787106446772</v>
      </c>
      <c r="S15" s="18">
        <f>COUNT(O17:O1616)</f>
        <v>1334</v>
      </c>
      <c r="T15" s="18">
        <f>COUNTIF(U17:U1616, U15)</f>
        <v>113</v>
      </c>
      <c r="U15" s="19" t="str">
        <f t="array" ref="U15">INDEX(U17:U1616,MATCH(MAX(COUNTIF(U17:U1616,U17:U1616)),COUNTIF(U17:U1616,U17:U1616),0))</f>
        <v>Bloodhound</v>
      </c>
      <c r="V15" s="24">
        <f t="shared" ref="V15:Y15" si="72">IF(COUNT(V17:V1616),AVERAGE(V17:V1616),0)</f>
        <v>381.14958448753464</v>
      </c>
      <c r="W15" s="25">
        <f t="shared" si="72"/>
        <v>0.81301939058171746</v>
      </c>
      <c r="X15" s="25">
        <f t="shared" si="72"/>
        <v>0.52770083102493071</v>
      </c>
      <c r="Y15" s="25">
        <f t="shared" si="72"/>
        <v>0.9944598337950139</v>
      </c>
      <c r="Z15" s="18">
        <f>COUNT(V17:V1616)</f>
        <v>722</v>
      </c>
      <c r="AA15" s="18">
        <f>COUNTIF(AB17:AB1616, AB15)</f>
        <v>0</v>
      </c>
      <c r="AB15" s="19" t="e">
        <f t="array" ref="AB15">INDEX(AB17:AB1616,MATCH(MAX(COUNTIF(AB17:AB1616,AB17:AB1616)),COUNTIF(AB17:AB1616,AB17:AB1616),0))</f>
        <v>#VALUE!</v>
      </c>
      <c r="AC15" s="24">
        <f t="shared" ref="AC15:AF15" si="73">IF(COUNT(AC17:AC1616),AVERAGE(AC17:AC1616),0)</f>
        <v>555.63465553235903</v>
      </c>
      <c r="AD15" s="25">
        <f t="shared" si="73"/>
        <v>1.3528183716075157</v>
      </c>
      <c r="AE15" s="25">
        <f t="shared" si="73"/>
        <v>0.42171189979123175</v>
      </c>
      <c r="AF15" s="25">
        <f t="shared" si="73"/>
        <v>1.918580375782881</v>
      </c>
      <c r="AG15" s="18">
        <f>COUNT(AC17:AC1616)</f>
        <v>479</v>
      </c>
      <c r="AH15" s="18">
        <f>COUNTIF(AI17:AI1616, AI15)</f>
        <v>456</v>
      </c>
      <c r="AI15" s="19" t="str">
        <f t="array" ref="AI15">INDEX(AI17:AI1616,MATCH(MAX(COUNTIF(AI17:AI1616,AI17:AI1616)),COUNTIF(AI17:AI1616,AI17:AI1616),0))</f>
        <v>Lifeline</v>
      </c>
      <c r="AJ15" s="24">
        <f t="shared" ref="AJ15:AM15" si="74">IF(COUNT(AJ17:AJ1616),AVERAGE(AJ17:AJ1616),0)</f>
        <v>352.20163934426228</v>
      </c>
      <c r="AK15" s="25">
        <f t="shared" si="74"/>
        <v>0.57540983606557372</v>
      </c>
      <c r="AL15" s="25">
        <f t="shared" si="74"/>
        <v>0.52622950819672132</v>
      </c>
      <c r="AM15" s="25">
        <f t="shared" si="74"/>
        <v>0.74712643678160917</v>
      </c>
      <c r="AN15" s="18">
        <f>COUNT(AJ17:AJ1616)</f>
        <v>610</v>
      </c>
      <c r="AO15" s="18">
        <f>COUNTIF(AP17:AP1616, AP15)</f>
        <v>28</v>
      </c>
      <c r="AP15" s="19" t="str">
        <f t="array" ref="AP15">INDEX(AP17:AP1616,MATCH(MAX(COUNTIF(AP17:AP1616,AP17:AP1616)),COUNTIF(AP17:AP1616,AP17:AP1616),0))</f>
        <v>Crypto</v>
      </c>
      <c r="AQ15" s="24">
        <f t="shared" ref="AQ15:AT15" si="75">IF(COUNT(AQ17:AQ1616),AVERAGE(AQ17:AQ1616),0)</f>
        <v>125.16949152542372</v>
      </c>
      <c r="AR15" s="25">
        <f t="shared" si="75"/>
        <v>0.13559322033898305</v>
      </c>
      <c r="AS15" s="25">
        <f t="shared" si="75"/>
        <v>0.20338983050847459</v>
      </c>
      <c r="AT15" s="25">
        <f t="shared" si="75"/>
        <v>0.2288135593220339</v>
      </c>
      <c r="AU15" s="18">
        <f>COUNT(AQ17:AQ1616)</f>
        <v>118</v>
      </c>
      <c r="AV15" s="27">
        <f t="shared" ref="AV15:AZ15" si="76">AVERAGE(AV17:AV1616)</f>
        <v>1011.47</v>
      </c>
      <c r="AW15" s="25">
        <f t="shared" si="76"/>
        <v>2.0637500000000002</v>
      </c>
      <c r="AX15" s="25">
        <f t="shared" si="76"/>
        <v>1.315625</v>
      </c>
      <c r="AY15" s="25">
        <f t="shared" si="76"/>
        <v>2.7087500000000002</v>
      </c>
      <c r="AZ15" s="48">
        <f t="shared" si="76"/>
        <v>2.5943749999999999</v>
      </c>
      <c r="BA15" s="24">
        <f>COUNT(AV17:AV1616)</f>
        <v>1600</v>
      </c>
      <c r="BB15" s="53">
        <f>(COUNTIF(B17:B1616, "=1")) / (COUNT(B17:B1616))</f>
        <v>8.0910240202275607E-2</v>
      </c>
      <c r="BC15" s="4"/>
      <c r="BD15" s="50"/>
      <c r="BE15" s="50"/>
      <c r="BF15" s="50"/>
      <c r="BG15" s="50"/>
      <c r="BH15" s="50"/>
      <c r="BI15" s="50"/>
      <c r="BJ15" s="50"/>
    </row>
    <row r="16" spans="1:62" s="89" customFormat="1" ht="15.75" thickBot="1" x14ac:dyDescent="0.3">
      <c r="A16" s="78" t="s">
        <v>136</v>
      </c>
      <c r="B16" s="79">
        <f>IF(COUNT(B1617:B2004),AVERAGE(B1617:B2004),0)</f>
        <v>7.8301886792452828</v>
      </c>
      <c r="C16" s="80" t="str">
        <f t="array" ref="C16">INDEX(C1617:C2004,MATCH(MAX(COUNTIF(C1617:C2004,C1617:C2004)),COUNTIF(C1617:C2004,C1617:C2004),0))</f>
        <v>Duos</v>
      </c>
      <c r="D16" s="80" t="str">
        <f t="array" ref="D16">INDEX(D1617:D2004,MATCH(MAX(COUNTIF(D1617:D2004,D1617:D2004)),COUNTIF(D1617:D2004,D1617:D2004),0))</f>
        <v>World's Edge</v>
      </c>
      <c r="E16" s="96">
        <f>COUNTIF(D1617:D2004, D16)</f>
        <v>37</v>
      </c>
      <c r="F16" s="81">
        <f>COUNTIF(G1617:G2004, G16)</f>
        <v>15</v>
      </c>
      <c r="G16" s="81" t="str">
        <f t="array" ref="G16">INDEX(G1617:G2004,MATCH(MAX(COUNTIF(G1617:G2004,G1617:G2004)),COUNTIF(G1617:G2004,G1617:G2004),0))</f>
        <v>Fuse</v>
      </c>
      <c r="H16" s="83">
        <f t="shared" ref="H16:K16" si="77">IF(COUNT(H1617:H2004),AVERAGE(H1617:H2004),0)</f>
        <v>707.60714285714289</v>
      </c>
      <c r="I16" s="79">
        <f t="shared" si="77"/>
        <v>1.4285714285714286</v>
      </c>
      <c r="J16" s="79">
        <f t="shared" si="77"/>
        <v>0.8571428571428571</v>
      </c>
      <c r="K16" s="79">
        <f t="shared" si="77"/>
        <v>1.9285714285714286</v>
      </c>
      <c r="L16" s="82">
        <f>COUNT(H1617:H2004)</f>
        <v>28</v>
      </c>
      <c r="M16" s="82">
        <f>COUNTIF(N1617:N2004, N16)</f>
        <v>12</v>
      </c>
      <c r="N16" s="81" t="str">
        <f t="array" ref="N16">INDEX(N1617:N2004,MATCH(MAX(COUNTIF(N1617:N2004,N1617:N2004)),COUNTIF(N1617:N2004,N1617:N2004),0))</f>
        <v>Gibraltar</v>
      </c>
      <c r="O16" s="83">
        <f t="shared" ref="O16:R16" si="78">IF(COUNT(O1617:O2004),AVERAGE(O1617:O2004),0)</f>
        <v>446.9019607843137</v>
      </c>
      <c r="P16" s="79">
        <f t="shared" si="78"/>
        <v>1.1372549019607843</v>
      </c>
      <c r="Q16" s="79">
        <f t="shared" si="78"/>
        <v>0.78431372549019607</v>
      </c>
      <c r="R16" s="79">
        <f t="shared" si="78"/>
        <v>1.2941176470588236</v>
      </c>
      <c r="S16" s="82">
        <f>COUNT(O1617:O2004)</f>
        <v>51</v>
      </c>
      <c r="T16" s="82">
        <f>COUNTIF(U1617:U2004, U16)</f>
        <v>10</v>
      </c>
      <c r="U16" s="81" t="str">
        <f t="array" ref="U16">INDEX(U1617:U2004,MATCH(MAX(COUNTIF(U1617:U2004,U1617:U2004)),COUNTIF(U1617:U2004,U1617:U2004),0))</f>
        <v>Wraith</v>
      </c>
      <c r="V16" s="83">
        <f t="shared" ref="V16:Y16" si="79">IF(COUNT(V1617:V2004),AVERAGE(V1617:V2004),0)</f>
        <v>408.64</v>
      </c>
      <c r="W16" s="79">
        <f t="shared" si="79"/>
        <v>1.24</v>
      </c>
      <c r="X16" s="79">
        <f t="shared" si="79"/>
        <v>0.48</v>
      </c>
      <c r="Y16" s="79">
        <f t="shared" si="79"/>
        <v>1.52</v>
      </c>
      <c r="Z16" s="82">
        <f>COUNT(V1617:V2004)</f>
        <v>25</v>
      </c>
      <c r="AA16" s="82">
        <f>COUNTIF(AB1617:AB2004, AB16)</f>
        <v>11</v>
      </c>
      <c r="AB16" s="81" t="str">
        <f t="array" ref="AB16">INDEX(AB1617:AB2004,MATCH(MAX(COUNTIF(AB1617:AB2004,AB1617:AB2004)),COUNTIF(AB1617:AB2004,AB1617:AB2004),0))</f>
        <v>Pathfinder</v>
      </c>
      <c r="AC16" s="83">
        <f t="shared" ref="AC16:AF16" si="80">IF(COUNT(AC1617:AC2004),AVERAGE(AC1617:AC2004),0)</f>
        <v>565.09090909090912</v>
      </c>
      <c r="AD16" s="79">
        <f t="shared" si="80"/>
        <v>1.7727272727272727</v>
      </c>
      <c r="AE16" s="79">
        <f t="shared" si="80"/>
        <v>0.77272727272727271</v>
      </c>
      <c r="AF16" s="79">
        <f t="shared" si="80"/>
        <v>2.0909090909090908</v>
      </c>
      <c r="AG16" s="82">
        <f>COUNT(AC1617:AC2004)</f>
        <v>22</v>
      </c>
      <c r="AH16" s="82">
        <f>COUNTIF(AI1617:AI2004, AI16)</f>
        <v>10</v>
      </c>
      <c r="AI16" s="81" t="str">
        <f t="array" ref="AI16">INDEX(AI1617:AI2004,MATCH(MAX(COUNTIF(AI1617:AI2004,AI1617:AI2004)),COUNTIF(AI1617:AI2004,AI1617:AI2004),0))</f>
        <v>Ash</v>
      </c>
      <c r="AJ16" s="83">
        <f t="shared" ref="AJ16:AM16" si="81">IF(COUNT(AJ1617:AJ2004),AVERAGE(AJ1617:AJ2004),0)</f>
        <v>451.9</v>
      </c>
      <c r="AK16" s="79">
        <f t="shared" si="81"/>
        <v>1.4</v>
      </c>
      <c r="AL16" s="79">
        <f t="shared" si="81"/>
        <v>0.8</v>
      </c>
      <c r="AM16" s="79">
        <f t="shared" si="81"/>
        <v>1.7</v>
      </c>
      <c r="AN16" s="82">
        <f>COUNT(AJ1617:AJ2004)</f>
        <v>10</v>
      </c>
      <c r="AO16" s="82">
        <f>COUNTIF(AP1617:AP2004, AP16)</f>
        <v>0</v>
      </c>
      <c r="AP16" s="81">
        <f t="array" ref="AP16">INDEX(AP1617:AP2004,MATCH(MAX(COUNTIF(AP1617:AP2004,AP1617:AP2004)),COUNTIF(AP1617:AP2004,AP1617:AP2004),0))</f>
        <v>0</v>
      </c>
      <c r="AQ16" s="83">
        <f t="shared" ref="AQ16:AT16" si="82">IF(COUNT(AQ1617:AQ2004),AVERAGE(AQ1617:AQ2004),0)</f>
        <v>0</v>
      </c>
      <c r="AR16" s="79">
        <f t="shared" si="82"/>
        <v>0</v>
      </c>
      <c r="AS16" s="79">
        <f t="shared" si="82"/>
        <v>0</v>
      </c>
      <c r="AT16" s="79">
        <f t="shared" si="82"/>
        <v>0</v>
      </c>
      <c r="AU16" s="82">
        <f>COUNT(AQ1617:AQ2004)</f>
        <v>0</v>
      </c>
      <c r="AV16" s="84">
        <f t="shared" ref="AV16:AZ16" si="83">AVERAGE(AV1617:AV2004)</f>
        <v>1316.4528301886792</v>
      </c>
      <c r="AW16" s="79">
        <f t="shared" si="83"/>
        <v>3.4339622641509435</v>
      </c>
      <c r="AX16" s="79">
        <f t="shared" si="83"/>
        <v>1.9056603773584906</v>
      </c>
      <c r="AY16" s="79">
        <f t="shared" si="83"/>
        <v>4.1698113207547172</v>
      </c>
      <c r="AZ16" s="85">
        <f t="shared" si="83"/>
        <v>2.5660377358490565</v>
      </c>
      <c r="BA16" s="83">
        <f>COUNT(AV1617:AV2004)</f>
        <v>53</v>
      </c>
      <c r="BB16" s="86">
        <f>(COUNTIF(B1617:B2004, "=1")) / (COUNT(B1617:B2004))</f>
        <v>0.26415094339622641</v>
      </c>
      <c r="BC16" s="87"/>
      <c r="BD16" s="88"/>
      <c r="BE16" s="88"/>
      <c r="BF16" s="88"/>
      <c r="BG16" s="88"/>
      <c r="BH16" s="88"/>
      <c r="BI16" s="88"/>
      <c r="BJ16" s="88"/>
    </row>
    <row r="17" spans="1:62" outlineLevel="1" x14ac:dyDescent="0.25">
      <c r="A17" s="54">
        <v>44329</v>
      </c>
      <c r="B17" s="6">
        <v>2</v>
      </c>
      <c r="C17" s="5" t="s">
        <v>137</v>
      </c>
      <c r="D17" s="5"/>
      <c r="E17" s="97"/>
      <c r="F17" s="90"/>
      <c r="G17" s="69"/>
      <c r="H17" s="1"/>
      <c r="I17" s="1"/>
      <c r="J17" s="1"/>
      <c r="K17" s="5"/>
      <c r="L17" s="76" t="str">
        <f t="shared" ref="L17:L80" si="84">IF(ISBLANK(H17),"",IF(H17 = 0,"Audi", ""))</f>
        <v/>
      </c>
      <c r="M17" s="56"/>
      <c r="N17" s="5" t="s">
        <v>65</v>
      </c>
      <c r="O17" s="57">
        <v>632</v>
      </c>
      <c r="P17" s="5">
        <v>3</v>
      </c>
      <c r="Q17" s="5">
        <v>0</v>
      </c>
      <c r="R17" s="5">
        <v>4</v>
      </c>
      <c r="S17" s="76" t="str">
        <f t="shared" ref="S17:S80" si="85">IF(ISBLANK(O17),"",IF(O17 = 0,"Audi", ""))</f>
        <v/>
      </c>
      <c r="T17" s="58"/>
      <c r="U17" s="1"/>
      <c r="V17" s="1"/>
      <c r="W17" s="1"/>
      <c r="X17" s="1"/>
      <c r="Y17" s="1"/>
      <c r="Z17" s="76" t="str">
        <f t="shared" ref="Z17:Z80" si="86">IF(ISBLANK(V17),"",IF(V17 = 0,"Audi", ""))</f>
        <v/>
      </c>
      <c r="AA17" s="58"/>
      <c r="AB17" s="1"/>
      <c r="AC17" s="1"/>
      <c r="AD17" s="1"/>
      <c r="AE17" s="1"/>
      <c r="AF17" s="1"/>
      <c r="AG17" s="76" t="str">
        <f t="shared" ref="AG17:AG80" si="87">IF(ISBLANK(AC17),"",IF(AC17 = 0,"Audi", ""))</f>
        <v/>
      </c>
      <c r="AH17" s="58"/>
      <c r="AI17" s="1"/>
      <c r="AJ17" s="1"/>
      <c r="AK17" s="1"/>
      <c r="AL17" s="1"/>
      <c r="AM17" s="1"/>
      <c r="AN17" s="76" t="str">
        <f t="shared" ref="AN17:AN80" si="88">IF(ISBLANK(AJ17),"",IF(AJ17 = 0,"Audi", ""))</f>
        <v/>
      </c>
      <c r="AO17" s="58"/>
      <c r="AP17" s="5" t="s">
        <v>62</v>
      </c>
      <c r="AQ17" s="5">
        <v>172</v>
      </c>
      <c r="AR17" s="5">
        <v>0</v>
      </c>
      <c r="AS17" s="5">
        <v>1</v>
      </c>
      <c r="AT17" s="5">
        <v>0</v>
      </c>
      <c r="AU17" s="76" t="str">
        <f t="shared" ref="AU17:AU80" si="89">IF(ISBLANK(AQ17),"",IF(AQ17 = 0,"Audi", ""))</f>
        <v/>
      </c>
      <c r="AV17" s="59">
        <f t="shared" ref="AV17:AY17" si="90">IF(AND(H17="",O17="",V17="",AC17="", AJ17="", AQ17=""),"",SUM(H17,O17,V17,AC17,AJ17,AQ17))</f>
        <v>804</v>
      </c>
      <c r="AW17" s="60">
        <f t="shared" si="90"/>
        <v>3</v>
      </c>
      <c r="AX17" s="60">
        <f t="shared" si="90"/>
        <v>1</v>
      </c>
      <c r="AY17" s="60">
        <f t="shared" si="90"/>
        <v>4</v>
      </c>
      <c r="AZ17" s="61">
        <f t="shared" ref="AZ17:AZ1386" si="91">IF(AND(I17="",P17="",W17="",AD17="", AK17="", AR17=""), "", COUNT(I17,P17,W17,AD17,AK17,AR17))</f>
        <v>2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outlineLevel="1" x14ac:dyDescent="0.25">
      <c r="A18" s="7"/>
      <c r="B18" s="6">
        <v>3</v>
      </c>
      <c r="C18" s="5" t="s">
        <v>137</v>
      </c>
      <c r="D18" s="5"/>
      <c r="E18" s="97"/>
      <c r="F18" s="91"/>
      <c r="G18" s="1"/>
      <c r="H18" s="1"/>
      <c r="I18" s="1"/>
      <c r="J18" s="1"/>
      <c r="K18" s="1"/>
      <c r="L18" s="76" t="str">
        <f t="shared" si="84"/>
        <v/>
      </c>
      <c r="M18" s="56"/>
      <c r="N18" s="5" t="s">
        <v>65</v>
      </c>
      <c r="O18" s="57">
        <v>440</v>
      </c>
      <c r="P18" s="5">
        <v>1</v>
      </c>
      <c r="Q18" s="5">
        <v>2</v>
      </c>
      <c r="R18" s="5">
        <v>1</v>
      </c>
      <c r="S18" s="76" t="str">
        <f t="shared" si="85"/>
        <v/>
      </c>
      <c r="T18" s="58"/>
      <c r="U18" s="1"/>
      <c r="V18" s="1"/>
      <c r="W18" s="1"/>
      <c r="X18" s="1"/>
      <c r="Y18" s="1"/>
      <c r="Z18" s="76" t="str">
        <f t="shared" si="86"/>
        <v/>
      </c>
      <c r="AA18" s="58"/>
      <c r="AB18" s="1"/>
      <c r="AC18" s="1"/>
      <c r="AD18" s="1"/>
      <c r="AE18" s="1"/>
      <c r="AF18" s="1"/>
      <c r="AG18" s="76" t="str">
        <f t="shared" si="87"/>
        <v/>
      </c>
      <c r="AH18" s="58"/>
      <c r="AI18" s="1"/>
      <c r="AJ18" s="1"/>
      <c r="AK18" s="1"/>
      <c r="AL18" s="1"/>
      <c r="AM18" s="1"/>
      <c r="AN18" s="76" t="str">
        <f t="shared" si="88"/>
        <v/>
      </c>
      <c r="AO18" s="58"/>
      <c r="AP18" s="5" t="s">
        <v>62</v>
      </c>
      <c r="AQ18" s="5">
        <v>523</v>
      </c>
      <c r="AR18" s="5">
        <v>2</v>
      </c>
      <c r="AS18" s="5">
        <v>0</v>
      </c>
      <c r="AT18" s="5">
        <v>2</v>
      </c>
      <c r="AU18" s="76" t="str">
        <f t="shared" si="89"/>
        <v/>
      </c>
      <c r="AV18" s="59">
        <f t="shared" ref="AV18:AY18" si="92">IF(AND(H18="",O18="",V18="",AC18="", AJ18="", AQ18=""),"",SUM(H18,O18,V18,AC18,AJ18,AQ18))</f>
        <v>963</v>
      </c>
      <c r="AW18" s="60">
        <f t="shared" si="92"/>
        <v>3</v>
      </c>
      <c r="AX18" s="60">
        <f t="shared" si="92"/>
        <v>2</v>
      </c>
      <c r="AY18" s="60">
        <f t="shared" si="92"/>
        <v>3</v>
      </c>
      <c r="AZ18" s="61">
        <f t="shared" si="91"/>
        <v>2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outlineLevel="1" x14ac:dyDescent="0.25">
      <c r="A19" s="62"/>
      <c r="B19" s="6">
        <v>2</v>
      </c>
      <c r="C19" s="5" t="s">
        <v>137</v>
      </c>
      <c r="D19" s="5"/>
      <c r="E19" s="97"/>
      <c r="F19" s="91"/>
      <c r="G19" s="5" t="s">
        <v>50</v>
      </c>
      <c r="H19" s="5">
        <v>224</v>
      </c>
      <c r="I19" s="5">
        <v>1</v>
      </c>
      <c r="J19" s="5">
        <v>1</v>
      </c>
      <c r="K19" s="5">
        <v>1</v>
      </c>
      <c r="L19" s="76" t="str">
        <f t="shared" si="84"/>
        <v/>
      </c>
      <c r="M19" s="56"/>
      <c r="N19" s="5" t="s">
        <v>66</v>
      </c>
      <c r="O19" s="70">
        <v>498</v>
      </c>
      <c r="P19" s="71">
        <v>2</v>
      </c>
      <c r="Q19" s="71">
        <v>1</v>
      </c>
      <c r="R19" s="71">
        <v>2</v>
      </c>
      <c r="S19" s="76" t="str">
        <f t="shared" si="85"/>
        <v/>
      </c>
      <c r="T19" s="58"/>
      <c r="U19" s="1"/>
      <c r="V19" s="1"/>
      <c r="W19" s="1"/>
      <c r="X19" s="1"/>
      <c r="Y19" s="1"/>
      <c r="Z19" s="76" t="str">
        <f t="shared" si="86"/>
        <v/>
      </c>
      <c r="AA19" s="58"/>
      <c r="AB19" s="1"/>
      <c r="AC19" s="1"/>
      <c r="AD19" s="1"/>
      <c r="AE19" s="1"/>
      <c r="AF19" s="1"/>
      <c r="AG19" s="76" t="str">
        <f t="shared" si="87"/>
        <v/>
      </c>
      <c r="AH19" s="58"/>
      <c r="AI19" s="1"/>
      <c r="AJ19" s="1"/>
      <c r="AK19" s="1"/>
      <c r="AL19" s="1"/>
      <c r="AM19" s="1"/>
      <c r="AN19" s="76" t="str">
        <f t="shared" si="88"/>
        <v/>
      </c>
      <c r="AO19" s="58"/>
      <c r="AP19" s="5" t="s">
        <v>65</v>
      </c>
      <c r="AQ19" s="5">
        <v>50</v>
      </c>
      <c r="AR19" s="5">
        <v>0</v>
      </c>
      <c r="AS19" s="5">
        <v>0</v>
      </c>
      <c r="AT19" s="5">
        <v>0</v>
      </c>
      <c r="AU19" s="76" t="str">
        <f t="shared" si="89"/>
        <v/>
      </c>
      <c r="AV19" s="59">
        <f t="shared" ref="AV19:AY19" si="93">IF(AND(H19="",O19="",V19="",AC19="", AJ19="", AQ19=""),"",SUM(H19,O19,V19,AC19,AJ19,AQ19))</f>
        <v>772</v>
      </c>
      <c r="AW19" s="60">
        <f t="shared" si="93"/>
        <v>3</v>
      </c>
      <c r="AX19" s="60">
        <f t="shared" si="93"/>
        <v>2</v>
      </c>
      <c r="AY19" s="60">
        <f t="shared" si="93"/>
        <v>3</v>
      </c>
      <c r="AZ19" s="61">
        <f t="shared" si="91"/>
        <v>3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outlineLevel="1" x14ac:dyDescent="0.25">
      <c r="A20" s="62"/>
      <c r="B20" s="6">
        <v>2</v>
      </c>
      <c r="C20" s="5" t="s">
        <v>137</v>
      </c>
      <c r="D20" s="5"/>
      <c r="E20" s="97"/>
      <c r="F20" s="91"/>
      <c r="G20" s="5" t="s">
        <v>50</v>
      </c>
      <c r="H20" s="5">
        <v>33</v>
      </c>
      <c r="I20" s="5">
        <v>0</v>
      </c>
      <c r="J20" s="5">
        <v>1</v>
      </c>
      <c r="K20" s="5">
        <v>0</v>
      </c>
      <c r="L20" s="76" t="str">
        <f t="shared" si="84"/>
        <v/>
      </c>
      <c r="M20" s="56"/>
      <c r="N20" s="5" t="s">
        <v>66</v>
      </c>
      <c r="O20" s="57">
        <v>37</v>
      </c>
      <c r="P20" s="5">
        <v>1</v>
      </c>
      <c r="Q20" s="5">
        <v>0</v>
      </c>
      <c r="R20" s="5">
        <v>1</v>
      </c>
      <c r="S20" s="76" t="str">
        <f t="shared" si="85"/>
        <v/>
      </c>
      <c r="T20" s="58"/>
      <c r="U20" s="1"/>
      <c r="V20" s="1"/>
      <c r="W20" s="1"/>
      <c r="X20" s="1"/>
      <c r="Y20" s="1"/>
      <c r="Z20" s="76" t="str">
        <f t="shared" si="86"/>
        <v/>
      </c>
      <c r="AA20" s="58"/>
      <c r="AB20" s="1"/>
      <c r="AC20" s="1"/>
      <c r="AD20" s="1"/>
      <c r="AE20" s="1"/>
      <c r="AF20" s="1"/>
      <c r="AG20" s="76" t="str">
        <f t="shared" si="87"/>
        <v/>
      </c>
      <c r="AH20" s="58"/>
      <c r="AI20" s="1"/>
      <c r="AJ20" s="1"/>
      <c r="AK20" s="1"/>
      <c r="AL20" s="1"/>
      <c r="AM20" s="1"/>
      <c r="AN20" s="76" t="str">
        <f t="shared" si="88"/>
        <v/>
      </c>
      <c r="AO20" s="58"/>
      <c r="AP20" s="5" t="s">
        <v>65</v>
      </c>
      <c r="AQ20" s="5">
        <v>74</v>
      </c>
      <c r="AR20" s="5">
        <v>0</v>
      </c>
      <c r="AS20" s="5">
        <v>1</v>
      </c>
      <c r="AT20" s="5">
        <v>0</v>
      </c>
      <c r="AU20" s="76" t="str">
        <f t="shared" si="89"/>
        <v/>
      </c>
      <c r="AV20" s="59">
        <f t="shared" ref="AV20:AY20" si="94">IF(AND(H20="",O20="",V20="",AC20="", AJ20="", AQ20=""),"",SUM(H20,O20,V20,AC20,AJ20,AQ20))</f>
        <v>144</v>
      </c>
      <c r="AW20" s="60">
        <f t="shared" si="94"/>
        <v>1</v>
      </c>
      <c r="AX20" s="60">
        <f t="shared" si="94"/>
        <v>2</v>
      </c>
      <c r="AY20" s="60">
        <f t="shared" si="94"/>
        <v>1</v>
      </c>
      <c r="AZ20" s="61">
        <f t="shared" si="91"/>
        <v>3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outlineLevel="1" x14ac:dyDescent="0.25">
      <c r="A21" s="62"/>
      <c r="B21" s="6">
        <v>6</v>
      </c>
      <c r="C21" s="5" t="s">
        <v>137</v>
      </c>
      <c r="D21" s="5"/>
      <c r="E21" s="97"/>
      <c r="F21" s="91"/>
      <c r="G21" s="5" t="s">
        <v>50</v>
      </c>
      <c r="H21" s="5">
        <v>199</v>
      </c>
      <c r="I21" s="5">
        <v>0</v>
      </c>
      <c r="J21" s="5">
        <v>1</v>
      </c>
      <c r="K21" s="5">
        <v>0</v>
      </c>
      <c r="L21" s="76" t="str">
        <f t="shared" si="84"/>
        <v/>
      </c>
      <c r="M21" s="56"/>
      <c r="N21" s="5" t="s">
        <v>66</v>
      </c>
      <c r="O21" s="57">
        <v>281</v>
      </c>
      <c r="P21" s="5">
        <v>1</v>
      </c>
      <c r="Q21" s="5">
        <v>0</v>
      </c>
      <c r="R21" s="5">
        <v>1</v>
      </c>
      <c r="S21" s="76" t="str">
        <f t="shared" si="85"/>
        <v/>
      </c>
      <c r="T21" s="58"/>
      <c r="U21" s="1"/>
      <c r="V21" s="1"/>
      <c r="W21" s="1"/>
      <c r="X21" s="1"/>
      <c r="Y21" s="1"/>
      <c r="Z21" s="76" t="str">
        <f t="shared" si="86"/>
        <v/>
      </c>
      <c r="AA21" s="58"/>
      <c r="AB21" s="1"/>
      <c r="AC21" s="1"/>
      <c r="AD21" s="1"/>
      <c r="AE21" s="1"/>
      <c r="AF21" s="1"/>
      <c r="AG21" s="76" t="str">
        <f t="shared" si="87"/>
        <v/>
      </c>
      <c r="AH21" s="58"/>
      <c r="AI21" s="1"/>
      <c r="AJ21" s="1"/>
      <c r="AK21" s="1"/>
      <c r="AL21" s="1"/>
      <c r="AM21" s="1"/>
      <c r="AN21" s="76" t="str">
        <f t="shared" si="88"/>
        <v/>
      </c>
      <c r="AO21" s="58"/>
      <c r="AP21" s="5" t="s">
        <v>55</v>
      </c>
      <c r="AQ21" s="5">
        <v>186</v>
      </c>
      <c r="AR21" s="5">
        <v>1</v>
      </c>
      <c r="AS21" s="5">
        <v>0</v>
      </c>
      <c r="AT21" s="5">
        <v>1</v>
      </c>
      <c r="AU21" s="76" t="str">
        <f t="shared" si="89"/>
        <v/>
      </c>
      <c r="AV21" s="59">
        <f t="shared" ref="AV21:AY21" si="95">IF(AND(H21="",O21="",V21="",AC21="", AJ21="", AQ21=""),"",SUM(H21,O21,V21,AC21,AJ21,AQ21))</f>
        <v>666</v>
      </c>
      <c r="AW21" s="60">
        <f t="shared" si="95"/>
        <v>2</v>
      </c>
      <c r="AX21" s="60">
        <f t="shared" si="95"/>
        <v>1</v>
      </c>
      <c r="AY21" s="60">
        <f t="shared" si="95"/>
        <v>2</v>
      </c>
      <c r="AZ21" s="61">
        <f t="shared" si="91"/>
        <v>3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outlineLevel="1" x14ac:dyDescent="0.25">
      <c r="A22" s="62"/>
      <c r="B22" s="6">
        <v>11</v>
      </c>
      <c r="C22" s="5" t="s">
        <v>137</v>
      </c>
      <c r="D22" s="5"/>
      <c r="E22" s="97"/>
      <c r="F22" s="91"/>
      <c r="G22" s="5" t="s">
        <v>50</v>
      </c>
      <c r="H22" s="5">
        <v>75</v>
      </c>
      <c r="I22" s="5">
        <v>0</v>
      </c>
      <c r="J22" s="5">
        <v>0</v>
      </c>
      <c r="K22" s="5">
        <v>0</v>
      </c>
      <c r="L22" s="76" t="str">
        <f t="shared" si="84"/>
        <v/>
      </c>
      <c r="M22" s="56"/>
      <c r="N22" s="5" t="s">
        <v>66</v>
      </c>
      <c r="O22" s="57">
        <v>99</v>
      </c>
      <c r="P22" s="5">
        <v>0</v>
      </c>
      <c r="Q22" s="5">
        <v>0</v>
      </c>
      <c r="R22" s="5">
        <v>0</v>
      </c>
      <c r="S22" s="76" t="str">
        <f t="shared" si="85"/>
        <v/>
      </c>
      <c r="T22" s="58"/>
      <c r="U22" s="1"/>
      <c r="V22" s="1"/>
      <c r="W22" s="1"/>
      <c r="X22" s="1"/>
      <c r="Y22" s="1"/>
      <c r="Z22" s="76" t="str">
        <f t="shared" si="86"/>
        <v/>
      </c>
      <c r="AA22" s="58"/>
      <c r="AB22" s="1"/>
      <c r="AC22" s="1"/>
      <c r="AD22" s="1"/>
      <c r="AE22" s="1"/>
      <c r="AF22" s="1"/>
      <c r="AG22" s="76" t="str">
        <f t="shared" si="87"/>
        <v/>
      </c>
      <c r="AH22" s="58"/>
      <c r="AI22" s="1"/>
      <c r="AJ22" s="1"/>
      <c r="AK22" s="1"/>
      <c r="AL22" s="1"/>
      <c r="AM22" s="1"/>
      <c r="AN22" s="76" t="str">
        <f t="shared" si="88"/>
        <v/>
      </c>
      <c r="AO22" s="58"/>
      <c r="AP22" s="5" t="s">
        <v>55</v>
      </c>
      <c r="AQ22" s="5">
        <v>108</v>
      </c>
      <c r="AR22" s="5">
        <v>0</v>
      </c>
      <c r="AS22" s="5">
        <v>0</v>
      </c>
      <c r="AT22" s="5">
        <v>0</v>
      </c>
      <c r="AU22" s="76" t="str">
        <f t="shared" si="89"/>
        <v/>
      </c>
      <c r="AV22" s="59">
        <f t="shared" ref="AV22:AY22" si="96">IF(AND(H22="",O22="",V22="",AC22="", AJ22="", AQ22=""),"",SUM(H22,O22,V22,AC22,AJ22,AQ22))</f>
        <v>282</v>
      </c>
      <c r="AW22" s="60">
        <f t="shared" si="96"/>
        <v>0</v>
      </c>
      <c r="AX22" s="60">
        <f t="shared" si="96"/>
        <v>0</v>
      </c>
      <c r="AY22" s="60">
        <f t="shared" si="96"/>
        <v>0</v>
      </c>
      <c r="AZ22" s="61">
        <f t="shared" si="91"/>
        <v>3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outlineLevel="1" x14ac:dyDescent="0.25">
      <c r="A23" s="62"/>
      <c r="B23" s="6">
        <v>19</v>
      </c>
      <c r="C23" s="5" t="s">
        <v>137</v>
      </c>
      <c r="D23" s="5"/>
      <c r="E23" s="97"/>
      <c r="F23" s="91"/>
      <c r="G23" s="5" t="s">
        <v>50</v>
      </c>
      <c r="H23" s="5">
        <v>0</v>
      </c>
      <c r="I23" s="5">
        <v>0</v>
      </c>
      <c r="J23" s="5">
        <v>0</v>
      </c>
      <c r="K23" s="5">
        <v>0</v>
      </c>
      <c r="L23" s="76" t="str">
        <f t="shared" si="84"/>
        <v>Audi</v>
      </c>
      <c r="M23" s="56"/>
      <c r="N23" s="5" t="s">
        <v>66</v>
      </c>
      <c r="O23" s="57">
        <v>339</v>
      </c>
      <c r="P23" s="5">
        <v>0</v>
      </c>
      <c r="Q23" s="5">
        <v>0</v>
      </c>
      <c r="R23" s="5">
        <v>1</v>
      </c>
      <c r="S23" s="76" t="str">
        <f t="shared" si="85"/>
        <v/>
      </c>
      <c r="T23" s="58"/>
      <c r="U23" s="1"/>
      <c r="V23" s="1"/>
      <c r="W23" s="1"/>
      <c r="X23" s="1"/>
      <c r="Y23" s="1"/>
      <c r="Z23" s="76" t="str">
        <f t="shared" si="86"/>
        <v/>
      </c>
      <c r="AA23" s="58"/>
      <c r="AB23" s="1"/>
      <c r="AC23" s="1"/>
      <c r="AD23" s="1"/>
      <c r="AE23" s="1"/>
      <c r="AF23" s="1"/>
      <c r="AG23" s="76" t="str">
        <f t="shared" si="87"/>
        <v/>
      </c>
      <c r="AH23" s="58"/>
      <c r="AI23" s="1"/>
      <c r="AJ23" s="1"/>
      <c r="AK23" s="1"/>
      <c r="AL23" s="1"/>
      <c r="AM23" s="1"/>
      <c r="AN23" s="76" t="str">
        <f t="shared" si="88"/>
        <v/>
      </c>
      <c r="AO23" s="58"/>
      <c r="AP23" s="5" t="s">
        <v>55</v>
      </c>
      <c r="AQ23" s="5">
        <v>21</v>
      </c>
      <c r="AR23" s="5">
        <v>0</v>
      </c>
      <c r="AS23" s="5">
        <v>0</v>
      </c>
      <c r="AT23" s="5">
        <v>1</v>
      </c>
      <c r="AU23" s="76" t="str">
        <f t="shared" si="89"/>
        <v/>
      </c>
      <c r="AV23" s="59">
        <f t="shared" ref="AV23:AY23" si="97">IF(AND(H23="",O23="",V23="",AC23="", AJ23="", AQ23=""),"",SUM(H23,O23,V23,AC23,AJ23,AQ23))</f>
        <v>360</v>
      </c>
      <c r="AW23" s="60">
        <f t="shared" si="97"/>
        <v>0</v>
      </c>
      <c r="AX23" s="60">
        <f t="shared" si="97"/>
        <v>0</v>
      </c>
      <c r="AY23" s="60">
        <f t="shared" si="97"/>
        <v>2</v>
      </c>
      <c r="AZ23" s="61">
        <f t="shared" si="91"/>
        <v>3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outlineLevel="1" x14ac:dyDescent="0.25">
      <c r="A24" s="62"/>
      <c r="B24" s="6">
        <v>4</v>
      </c>
      <c r="C24" s="5" t="s">
        <v>137</v>
      </c>
      <c r="D24" s="5"/>
      <c r="E24" s="97"/>
      <c r="F24" s="91"/>
      <c r="G24" s="5" t="s">
        <v>50</v>
      </c>
      <c r="H24" s="5">
        <v>361</v>
      </c>
      <c r="I24" s="5">
        <v>1</v>
      </c>
      <c r="J24" s="5">
        <v>2</v>
      </c>
      <c r="K24" s="5">
        <v>1</v>
      </c>
      <c r="L24" s="76" t="str">
        <f t="shared" si="84"/>
        <v/>
      </c>
      <c r="M24" s="56"/>
      <c r="N24" s="5" t="s">
        <v>66</v>
      </c>
      <c r="O24" s="57">
        <v>273</v>
      </c>
      <c r="P24" s="5">
        <v>1</v>
      </c>
      <c r="Q24" s="5">
        <v>1</v>
      </c>
      <c r="R24" s="5">
        <v>1</v>
      </c>
      <c r="S24" s="76" t="str">
        <f t="shared" si="85"/>
        <v/>
      </c>
      <c r="T24" s="58"/>
      <c r="U24" s="1"/>
      <c r="V24" s="1"/>
      <c r="W24" s="1"/>
      <c r="X24" s="1"/>
      <c r="Y24" s="1"/>
      <c r="Z24" s="76" t="str">
        <f t="shared" si="86"/>
        <v/>
      </c>
      <c r="AA24" s="58"/>
      <c r="AB24" s="1"/>
      <c r="AC24" s="1"/>
      <c r="AD24" s="1"/>
      <c r="AE24" s="1"/>
      <c r="AF24" s="1"/>
      <c r="AG24" s="76" t="str">
        <f t="shared" si="87"/>
        <v/>
      </c>
      <c r="AH24" s="58"/>
      <c r="AI24" s="1"/>
      <c r="AJ24" s="1"/>
      <c r="AK24" s="1"/>
      <c r="AL24" s="1"/>
      <c r="AM24" s="1"/>
      <c r="AN24" s="76" t="str">
        <f t="shared" si="88"/>
        <v/>
      </c>
      <c r="AO24" s="58"/>
      <c r="AP24" s="5" t="s">
        <v>55</v>
      </c>
      <c r="AQ24" s="5">
        <v>417</v>
      </c>
      <c r="AR24" s="71">
        <v>1</v>
      </c>
      <c r="AS24" s="5">
        <v>1</v>
      </c>
      <c r="AT24" s="5">
        <v>1</v>
      </c>
      <c r="AU24" s="76" t="str">
        <f t="shared" si="89"/>
        <v/>
      </c>
      <c r="AV24" s="59">
        <f t="shared" ref="AV24:AY24" si="98">IF(AND(H24="",O24="",V24="",AC24="", AJ24="", AQ24=""),"",SUM(H24,O24,V24,AC24,AJ24,AQ24))</f>
        <v>1051</v>
      </c>
      <c r="AW24" s="60">
        <f t="shared" si="98"/>
        <v>3</v>
      </c>
      <c r="AX24" s="60">
        <f t="shared" si="98"/>
        <v>4</v>
      </c>
      <c r="AY24" s="60">
        <f t="shared" si="98"/>
        <v>3</v>
      </c>
      <c r="AZ24" s="61">
        <f t="shared" si="91"/>
        <v>3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5.75" customHeight="1" outlineLevel="1" x14ac:dyDescent="0.25">
      <c r="A25" s="62"/>
      <c r="B25" s="6">
        <v>3</v>
      </c>
      <c r="C25" s="5" t="s">
        <v>137</v>
      </c>
      <c r="D25" s="5"/>
      <c r="E25" s="97"/>
      <c r="F25" s="91"/>
      <c r="G25" s="5" t="s">
        <v>50</v>
      </c>
      <c r="H25" s="5">
        <v>571</v>
      </c>
      <c r="I25" s="5">
        <v>3</v>
      </c>
      <c r="J25" s="5">
        <v>0</v>
      </c>
      <c r="K25" s="5">
        <v>3</v>
      </c>
      <c r="L25" s="76" t="str">
        <f t="shared" si="84"/>
        <v/>
      </c>
      <c r="M25" s="56"/>
      <c r="N25" s="5" t="s">
        <v>52</v>
      </c>
      <c r="O25" s="57">
        <v>357</v>
      </c>
      <c r="P25" s="5">
        <v>0</v>
      </c>
      <c r="Q25" s="5">
        <v>2</v>
      </c>
      <c r="R25" s="5">
        <v>0</v>
      </c>
      <c r="S25" s="76" t="str">
        <f t="shared" si="85"/>
        <v/>
      </c>
      <c r="T25" s="58"/>
      <c r="U25" s="1"/>
      <c r="V25" s="1"/>
      <c r="W25" s="1"/>
      <c r="X25" s="1"/>
      <c r="Y25" s="1"/>
      <c r="Z25" s="76" t="str">
        <f t="shared" si="86"/>
        <v/>
      </c>
      <c r="AA25" s="56"/>
      <c r="AB25" s="5" t="s">
        <v>53</v>
      </c>
      <c r="AC25" s="5">
        <v>208</v>
      </c>
      <c r="AD25" s="5">
        <v>0</v>
      </c>
      <c r="AE25" s="5">
        <v>0</v>
      </c>
      <c r="AF25" s="5">
        <v>0</v>
      </c>
      <c r="AG25" s="76" t="str">
        <f t="shared" si="87"/>
        <v/>
      </c>
      <c r="AH25" s="56"/>
      <c r="AI25" s="5"/>
      <c r="AJ25" s="5"/>
      <c r="AK25" s="5"/>
      <c r="AL25" s="5"/>
      <c r="AM25" s="5"/>
      <c r="AN25" s="76" t="str">
        <f t="shared" si="88"/>
        <v/>
      </c>
      <c r="AO25" s="56"/>
      <c r="AP25" s="1"/>
      <c r="AQ25" s="1"/>
      <c r="AR25" s="1"/>
      <c r="AS25" s="1"/>
      <c r="AT25" s="1"/>
      <c r="AU25" s="76" t="str">
        <f t="shared" si="89"/>
        <v/>
      </c>
      <c r="AV25" s="59">
        <f t="shared" ref="AV25:AY25" si="99">IF(AND(H25="",O25="",V25="",AC25="", AJ25="", AQ25=""),"",SUM(H25,O25,V25,AC25,AJ25,AQ25))</f>
        <v>1136</v>
      </c>
      <c r="AW25" s="60">
        <f t="shared" si="99"/>
        <v>3</v>
      </c>
      <c r="AX25" s="60">
        <f t="shared" si="99"/>
        <v>2</v>
      </c>
      <c r="AY25" s="60">
        <f t="shared" si="99"/>
        <v>3</v>
      </c>
      <c r="AZ25" s="61">
        <f t="shared" si="91"/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customHeight="1" outlineLevel="1" x14ac:dyDescent="0.25">
      <c r="A26" s="62"/>
      <c r="B26" s="6">
        <v>7</v>
      </c>
      <c r="C26" s="5" t="s">
        <v>137</v>
      </c>
      <c r="D26" s="5"/>
      <c r="E26" s="97"/>
      <c r="F26" s="91"/>
      <c r="G26" s="5" t="s">
        <v>50</v>
      </c>
      <c r="H26" s="5">
        <v>238</v>
      </c>
      <c r="I26" s="5">
        <v>0</v>
      </c>
      <c r="J26" s="5">
        <v>0</v>
      </c>
      <c r="K26" s="5">
        <v>0</v>
      </c>
      <c r="L26" s="76" t="str">
        <f t="shared" si="84"/>
        <v/>
      </c>
      <c r="M26" s="56"/>
      <c r="N26" s="5" t="s">
        <v>66</v>
      </c>
      <c r="O26" s="57">
        <v>257</v>
      </c>
      <c r="P26" s="5">
        <v>1</v>
      </c>
      <c r="Q26" s="5">
        <v>1</v>
      </c>
      <c r="R26" s="5">
        <v>1</v>
      </c>
      <c r="S26" s="76" t="str">
        <f t="shared" si="85"/>
        <v/>
      </c>
      <c r="T26" s="58"/>
      <c r="U26" s="1"/>
      <c r="V26" s="1"/>
      <c r="W26" s="1"/>
      <c r="X26" s="1"/>
      <c r="Y26" s="1"/>
      <c r="Z26" s="76" t="str">
        <f t="shared" si="86"/>
        <v/>
      </c>
      <c r="AA26" s="56"/>
      <c r="AB26" s="5" t="s">
        <v>53</v>
      </c>
      <c r="AC26" s="5">
        <v>590</v>
      </c>
      <c r="AD26" s="5">
        <v>2</v>
      </c>
      <c r="AE26" s="5">
        <v>0</v>
      </c>
      <c r="AF26" s="5">
        <v>2</v>
      </c>
      <c r="AG26" s="76" t="str">
        <f t="shared" si="87"/>
        <v/>
      </c>
      <c r="AH26" s="56"/>
      <c r="AI26" s="5"/>
      <c r="AJ26" s="5"/>
      <c r="AK26" s="5"/>
      <c r="AL26" s="5"/>
      <c r="AM26" s="5"/>
      <c r="AN26" s="76" t="str">
        <f t="shared" si="88"/>
        <v/>
      </c>
      <c r="AO26" s="56"/>
      <c r="AP26" s="1"/>
      <c r="AQ26" s="1"/>
      <c r="AR26" s="1"/>
      <c r="AS26" s="1"/>
      <c r="AT26" s="1"/>
      <c r="AU26" s="76" t="str">
        <f t="shared" si="89"/>
        <v/>
      </c>
      <c r="AV26" s="59">
        <f t="shared" ref="AV26:AY26" si="100">IF(AND(H26="",O26="",V26="",AC26="", AJ26="", AQ26=""),"",SUM(H26,O26,V26,AC26,AJ26,AQ26))</f>
        <v>1085</v>
      </c>
      <c r="AW26" s="60">
        <f t="shared" si="100"/>
        <v>3</v>
      </c>
      <c r="AX26" s="60">
        <f t="shared" si="100"/>
        <v>1</v>
      </c>
      <c r="AY26" s="60">
        <f t="shared" si="100"/>
        <v>3</v>
      </c>
      <c r="AZ26" s="61">
        <f t="shared" si="91"/>
        <v>3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customHeight="1" outlineLevel="1" x14ac:dyDescent="0.25">
      <c r="A27" s="72"/>
      <c r="B27" s="6">
        <v>1</v>
      </c>
      <c r="C27" s="5" t="s">
        <v>48</v>
      </c>
      <c r="D27" s="5"/>
      <c r="E27" s="97"/>
      <c r="F27" s="91"/>
      <c r="G27" s="5" t="s">
        <v>50</v>
      </c>
      <c r="H27" s="5">
        <v>736</v>
      </c>
      <c r="I27" s="5">
        <v>1</v>
      </c>
      <c r="J27" s="5">
        <v>1</v>
      </c>
      <c r="K27" s="5">
        <v>1</v>
      </c>
      <c r="L27" s="76" t="str">
        <f t="shared" si="84"/>
        <v/>
      </c>
      <c r="M27" s="58"/>
      <c r="N27" s="1"/>
      <c r="O27" s="63"/>
      <c r="P27" s="1"/>
      <c r="Q27" s="1"/>
      <c r="R27" s="1"/>
      <c r="S27" s="76" t="str">
        <f t="shared" si="85"/>
        <v/>
      </c>
      <c r="T27" s="58"/>
      <c r="U27" s="1"/>
      <c r="V27" s="1"/>
      <c r="W27" s="1"/>
      <c r="X27" s="1"/>
      <c r="Y27" s="1"/>
      <c r="Z27" s="76" t="str">
        <f t="shared" si="86"/>
        <v/>
      </c>
      <c r="AA27" s="56"/>
      <c r="AB27" s="5" t="s">
        <v>51</v>
      </c>
      <c r="AC27" s="5">
        <v>766</v>
      </c>
      <c r="AD27" s="5">
        <v>4</v>
      </c>
      <c r="AE27" s="5">
        <v>1</v>
      </c>
      <c r="AF27" s="5">
        <v>5</v>
      </c>
      <c r="AG27" s="76" t="str">
        <f t="shared" si="87"/>
        <v/>
      </c>
      <c r="AH27" s="56"/>
      <c r="AI27" s="5"/>
      <c r="AJ27" s="5"/>
      <c r="AK27" s="5"/>
      <c r="AL27" s="5"/>
      <c r="AM27" s="5"/>
      <c r="AN27" s="76" t="str">
        <f t="shared" si="88"/>
        <v/>
      </c>
      <c r="AO27" s="56"/>
      <c r="AP27" s="1"/>
      <c r="AQ27" s="1"/>
      <c r="AR27" s="1"/>
      <c r="AS27" s="1"/>
      <c r="AT27" s="1"/>
      <c r="AU27" s="76" t="str">
        <f t="shared" si="89"/>
        <v/>
      </c>
      <c r="AV27" s="59">
        <f t="shared" ref="AV27:AY27" si="101">IF(AND(H27="",O27="",V27="",AC27="", AJ27="", AQ27=""),"",SUM(H27,O27,V27,AC27,AJ27,AQ27))</f>
        <v>1502</v>
      </c>
      <c r="AW27" s="60">
        <f t="shared" si="101"/>
        <v>5</v>
      </c>
      <c r="AX27" s="60">
        <f t="shared" si="101"/>
        <v>2</v>
      </c>
      <c r="AY27" s="60">
        <f t="shared" si="101"/>
        <v>6</v>
      </c>
      <c r="AZ27" s="61">
        <f t="shared" si="91"/>
        <v>2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customHeight="1" outlineLevel="1" x14ac:dyDescent="0.25">
      <c r="A28" s="54">
        <v>44331</v>
      </c>
      <c r="B28" s="6">
        <v>7</v>
      </c>
      <c r="C28" s="5" t="s">
        <v>137</v>
      </c>
      <c r="D28" s="5"/>
      <c r="E28" s="97"/>
      <c r="F28" s="91"/>
      <c r="G28" s="5" t="s">
        <v>50</v>
      </c>
      <c r="H28" s="5">
        <v>226</v>
      </c>
      <c r="I28" s="5">
        <v>1</v>
      </c>
      <c r="J28" s="5">
        <v>0</v>
      </c>
      <c r="K28" s="5">
        <v>1</v>
      </c>
      <c r="L28" s="76" t="str">
        <f t="shared" si="84"/>
        <v/>
      </c>
      <c r="M28" s="56"/>
      <c r="N28" s="5" t="s">
        <v>66</v>
      </c>
      <c r="O28" s="57">
        <v>394</v>
      </c>
      <c r="P28" s="5">
        <v>3</v>
      </c>
      <c r="Q28" s="5">
        <v>0</v>
      </c>
      <c r="R28" s="5">
        <v>3</v>
      </c>
      <c r="S28" s="76" t="str">
        <f t="shared" si="85"/>
        <v/>
      </c>
      <c r="T28" s="58"/>
      <c r="U28" s="1"/>
      <c r="V28" s="1"/>
      <c r="W28" s="1"/>
      <c r="X28" s="1"/>
      <c r="Y28" s="1"/>
      <c r="Z28" s="76" t="str">
        <f t="shared" si="86"/>
        <v/>
      </c>
      <c r="AA28" s="58"/>
      <c r="AB28" s="1"/>
      <c r="AC28" s="1"/>
      <c r="AD28" s="1"/>
      <c r="AE28" s="1"/>
      <c r="AF28" s="1"/>
      <c r="AG28" s="76" t="str">
        <f t="shared" si="87"/>
        <v/>
      </c>
      <c r="AH28" s="58"/>
      <c r="AI28" s="1"/>
      <c r="AJ28" s="1"/>
      <c r="AK28" s="1"/>
      <c r="AL28" s="1"/>
      <c r="AM28" s="1"/>
      <c r="AN28" s="76" t="str">
        <f t="shared" si="88"/>
        <v/>
      </c>
      <c r="AO28" s="58"/>
      <c r="AP28" s="1"/>
      <c r="AQ28" s="1"/>
      <c r="AR28" s="1"/>
      <c r="AS28" s="1"/>
      <c r="AT28" s="1"/>
      <c r="AU28" s="76" t="str">
        <f t="shared" si="89"/>
        <v/>
      </c>
      <c r="AV28" s="59">
        <f t="shared" ref="AV28:AY28" si="102">IF(AND(H28="",O28="",V28="",AC28="", AJ28="", AQ28=""),"",SUM(H28,O28,V28,AC28,AJ28,AQ28))</f>
        <v>620</v>
      </c>
      <c r="AW28" s="60">
        <f t="shared" si="102"/>
        <v>4</v>
      </c>
      <c r="AX28" s="60">
        <f t="shared" si="102"/>
        <v>0</v>
      </c>
      <c r="AY28" s="60">
        <f t="shared" si="102"/>
        <v>4</v>
      </c>
      <c r="AZ28" s="61">
        <f t="shared" si="91"/>
        <v>2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customHeight="1" outlineLevel="1" x14ac:dyDescent="0.25">
      <c r="A29" s="62"/>
      <c r="B29" s="6">
        <v>3</v>
      </c>
      <c r="C29" s="5" t="s">
        <v>137</v>
      </c>
      <c r="D29" s="5"/>
      <c r="E29" s="97"/>
      <c r="F29" s="91"/>
      <c r="G29" s="5" t="s">
        <v>66</v>
      </c>
      <c r="H29" s="5">
        <v>321</v>
      </c>
      <c r="I29" s="5">
        <v>0</v>
      </c>
      <c r="J29" s="5">
        <v>0</v>
      </c>
      <c r="K29" s="5">
        <v>1</v>
      </c>
      <c r="L29" s="76" t="str">
        <f t="shared" si="84"/>
        <v/>
      </c>
      <c r="M29" s="56"/>
      <c r="N29" s="5" t="s">
        <v>50</v>
      </c>
      <c r="O29" s="57">
        <v>250</v>
      </c>
      <c r="P29" s="5">
        <v>0</v>
      </c>
      <c r="Q29" s="5">
        <v>0</v>
      </c>
      <c r="R29" s="5">
        <v>0</v>
      </c>
      <c r="S29" s="76" t="str">
        <f t="shared" si="85"/>
        <v/>
      </c>
      <c r="T29" s="58"/>
      <c r="U29" s="1"/>
      <c r="V29" s="1"/>
      <c r="W29" s="1"/>
      <c r="X29" s="1"/>
      <c r="Y29" s="1"/>
      <c r="Z29" s="76" t="str">
        <f t="shared" si="86"/>
        <v/>
      </c>
      <c r="AA29" s="58"/>
      <c r="AB29" s="1"/>
      <c r="AC29" s="1"/>
      <c r="AD29" s="1"/>
      <c r="AE29" s="1"/>
      <c r="AF29" s="1"/>
      <c r="AG29" s="76" t="str">
        <f t="shared" si="87"/>
        <v/>
      </c>
      <c r="AH29" s="58"/>
      <c r="AI29" s="1"/>
      <c r="AJ29" s="1"/>
      <c r="AK29" s="1"/>
      <c r="AL29" s="1"/>
      <c r="AM29" s="1"/>
      <c r="AN29" s="76" t="str">
        <f t="shared" si="88"/>
        <v/>
      </c>
      <c r="AO29" s="58"/>
      <c r="AP29" s="1"/>
      <c r="AQ29" s="1"/>
      <c r="AR29" s="1"/>
      <c r="AS29" s="1"/>
      <c r="AT29" s="1"/>
      <c r="AU29" s="76" t="str">
        <f t="shared" si="89"/>
        <v/>
      </c>
      <c r="AV29" s="59">
        <f t="shared" ref="AV29:AY29" si="103">IF(AND(H29="",O29="",V29="",AC29="", AJ29="", AQ29=""),"",SUM(H29,O29,V29,AC29,AJ29,AQ29))</f>
        <v>571</v>
      </c>
      <c r="AW29" s="60">
        <f t="shared" si="103"/>
        <v>0</v>
      </c>
      <c r="AX29" s="60">
        <f t="shared" si="103"/>
        <v>0</v>
      </c>
      <c r="AY29" s="60">
        <f t="shared" si="103"/>
        <v>1</v>
      </c>
      <c r="AZ29" s="61">
        <f t="shared" si="91"/>
        <v>2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customHeight="1" outlineLevel="1" x14ac:dyDescent="0.25">
      <c r="A30" s="62"/>
      <c r="B30" s="6">
        <v>9</v>
      </c>
      <c r="C30" s="5" t="s">
        <v>137</v>
      </c>
      <c r="D30" s="5"/>
      <c r="E30" s="97"/>
      <c r="F30" s="91"/>
      <c r="G30" s="5" t="s">
        <v>66</v>
      </c>
      <c r="H30" s="5">
        <v>334</v>
      </c>
      <c r="I30" s="5">
        <v>1</v>
      </c>
      <c r="J30" s="5">
        <v>1</v>
      </c>
      <c r="K30" s="5">
        <v>2</v>
      </c>
      <c r="L30" s="76" t="str">
        <f t="shared" si="84"/>
        <v/>
      </c>
      <c r="M30" s="56"/>
      <c r="N30" s="5" t="s">
        <v>50</v>
      </c>
      <c r="O30" s="57">
        <v>317</v>
      </c>
      <c r="P30" s="5">
        <v>1</v>
      </c>
      <c r="Q30" s="5">
        <v>1</v>
      </c>
      <c r="R30" s="5">
        <v>2</v>
      </c>
      <c r="S30" s="76" t="str">
        <f t="shared" si="85"/>
        <v/>
      </c>
      <c r="T30" s="58"/>
      <c r="U30" s="1"/>
      <c r="V30" s="1"/>
      <c r="W30" s="1"/>
      <c r="X30" s="1"/>
      <c r="Y30" s="1"/>
      <c r="Z30" s="76" t="str">
        <f t="shared" si="86"/>
        <v/>
      </c>
      <c r="AA30" s="58"/>
      <c r="AB30" s="1"/>
      <c r="AC30" s="1"/>
      <c r="AD30" s="1"/>
      <c r="AE30" s="1"/>
      <c r="AF30" s="1"/>
      <c r="AG30" s="76" t="str">
        <f t="shared" si="87"/>
        <v/>
      </c>
      <c r="AH30" s="58"/>
      <c r="AI30" s="1"/>
      <c r="AJ30" s="1"/>
      <c r="AK30" s="1"/>
      <c r="AL30" s="1"/>
      <c r="AM30" s="1"/>
      <c r="AN30" s="76" t="str">
        <f t="shared" si="88"/>
        <v/>
      </c>
      <c r="AO30" s="58"/>
      <c r="AP30" s="1"/>
      <c r="AQ30" s="1"/>
      <c r="AR30" s="1"/>
      <c r="AS30" s="1"/>
      <c r="AT30" s="1"/>
      <c r="AU30" s="76" t="str">
        <f t="shared" si="89"/>
        <v/>
      </c>
      <c r="AV30" s="59">
        <f t="shared" ref="AV30:AY30" si="104">IF(AND(H30="",O30="",V30="",AC30="", AJ30="", AQ30=""),"",SUM(H30,O30,V30,AC30,AJ30,AQ30))</f>
        <v>651</v>
      </c>
      <c r="AW30" s="60">
        <f t="shared" si="104"/>
        <v>2</v>
      </c>
      <c r="AX30" s="60">
        <f t="shared" si="104"/>
        <v>2</v>
      </c>
      <c r="AY30" s="60">
        <f t="shared" si="104"/>
        <v>4</v>
      </c>
      <c r="AZ30" s="61">
        <f t="shared" si="91"/>
        <v>2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customHeight="1" outlineLevel="1" x14ac:dyDescent="0.25">
      <c r="A31" s="62"/>
      <c r="B31" s="6">
        <v>15</v>
      </c>
      <c r="C31" s="5" t="s">
        <v>137</v>
      </c>
      <c r="D31" s="5"/>
      <c r="E31" s="97"/>
      <c r="F31" s="91"/>
      <c r="G31" s="5" t="s">
        <v>66</v>
      </c>
      <c r="H31" s="5">
        <v>38</v>
      </c>
      <c r="I31" s="5">
        <v>0</v>
      </c>
      <c r="J31" s="5">
        <v>0</v>
      </c>
      <c r="K31" s="5">
        <v>0</v>
      </c>
      <c r="L31" s="76" t="str">
        <f t="shared" si="84"/>
        <v/>
      </c>
      <c r="M31" s="56"/>
      <c r="N31" s="5" t="s">
        <v>50</v>
      </c>
      <c r="O31" s="57">
        <v>242</v>
      </c>
      <c r="P31" s="5">
        <v>0</v>
      </c>
      <c r="Q31" s="5">
        <v>0</v>
      </c>
      <c r="R31" s="5">
        <v>1</v>
      </c>
      <c r="S31" s="76" t="str">
        <f t="shared" si="85"/>
        <v/>
      </c>
      <c r="T31" s="58"/>
      <c r="U31" s="1"/>
      <c r="V31" s="1"/>
      <c r="W31" s="1"/>
      <c r="X31" s="1"/>
      <c r="Y31" s="1"/>
      <c r="Z31" s="76" t="str">
        <f t="shared" si="86"/>
        <v/>
      </c>
      <c r="AA31" s="58"/>
      <c r="AB31" s="1"/>
      <c r="AC31" s="1"/>
      <c r="AD31" s="1"/>
      <c r="AE31" s="1"/>
      <c r="AF31" s="1"/>
      <c r="AG31" s="76" t="str">
        <f t="shared" si="87"/>
        <v/>
      </c>
      <c r="AH31" s="58"/>
      <c r="AI31" s="1"/>
      <c r="AJ31" s="1"/>
      <c r="AK31" s="1"/>
      <c r="AL31" s="1"/>
      <c r="AM31" s="1"/>
      <c r="AN31" s="76" t="str">
        <f t="shared" si="88"/>
        <v/>
      </c>
      <c r="AO31" s="58"/>
      <c r="AP31" s="1"/>
      <c r="AQ31" s="1"/>
      <c r="AR31" s="1"/>
      <c r="AS31" s="1"/>
      <c r="AT31" s="1"/>
      <c r="AU31" s="76" t="str">
        <f t="shared" si="89"/>
        <v/>
      </c>
      <c r="AV31" s="59">
        <f t="shared" ref="AV31:AY31" si="105">IF(AND(H31="",O31="",V31="",AC31="", AJ31="", AQ31=""),"",SUM(H31,O31,V31,AC31,AJ31,AQ31))</f>
        <v>280</v>
      </c>
      <c r="AW31" s="60">
        <f t="shared" si="105"/>
        <v>0</v>
      </c>
      <c r="AX31" s="60">
        <f t="shared" si="105"/>
        <v>0</v>
      </c>
      <c r="AY31" s="60">
        <f t="shared" si="105"/>
        <v>1</v>
      </c>
      <c r="AZ31" s="61">
        <f t="shared" si="91"/>
        <v>2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customHeight="1" outlineLevel="1" x14ac:dyDescent="0.25">
      <c r="A32" s="62"/>
      <c r="B32" s="6">
        <v>21</v>
      </c>
      <c r="C32" s="5" t="s">
        <v>137</v>
      </c>
      <c r="D32" s="5"/>
      <c r="E32" s="97"/>
      <c r="F32" s="91"/>
      <c r="G32" s="5" t="s">
        <v>66</v>
      </c>
      <c r="H32" s="5">
        <v>243</v>
      </c>
      <c r="I32" s="5">
        <v>1</v>
      </c>
      <c r="J32" s="5">
        <v>0</v>
      </c>
      <c r="K32" s="5">
        <v>1</v>
      </c>
      <c r="L32" s="76" t="str">
        <f t="shared" si="84"/>
        <v/>
      </c>
      <c r="M32" s="56"/>
      <c r="N32" s="5" t="s">
        <v>50</v>
      </c>
      <c r="O32" s="57">
        <v>265</v>
      </c>
      <c r="P32" s="5">
        <v>1</v>
      </c>
      <c r="Q32" s="5">
        <v>1</v>
      </c>
      <c r="R32" s="5">
        <v>1</v>
      </c>
      <c r="S32" s="76" t="str">
        <f t="shared" si="85"/>
        <v/>
      </c>
      <c r="T32" s="58"/>
      <c r="U32" s="1"/>
      <c r="V32" s="1"/>
      <c r="W32" s="1"/>
      <c r="X32" s="1"/>
      <c r="Y32" s="1"/>
      <c r="Z32" s="76" t="str">
        <f t="shared" si="86"/>
        <v/>
      </c>
      <c r="AA32" s="58"/>
      <c r="AB32" s="1"/>
      <c r="AC32" s="1"/>
      <c r="AD32" s="1"/>
      <c r="AE32" s="1"/>
      <c r="AF32" s="1"/>
      <c r="AG32" s="76" t="str">
        <f t="shared" si="87"/>
        <v/>
      </c>
      <c r="AH32" s="58"/>
      <c r="AI32" s="1"/>
      <c r="AJ32" s="1"/>
      <c r="AK32" s="1"/>
      <c r="AL32" s="1"/>
      <c r="AM32" s="1"/>
      <c r="AN32" s="76" t="str">
        <f t="shared" si="88"/>
        <v/>
      </c>
      <c r="AO32" s="58"/>
      <c r="AP32" s="1"/>
      <c r="AQ32" s="1"/>
      <c r="AR32" s="1"/>
      <c r="AS32" s="1"/>
      <c r="AT32" s="1"/>
      <c r="AU32" s="76" t="str">
        <f t="shared" si="89"/>
        <v/>
      </c>
      <c r="AV32" s="59">
        <f t="shared" ref="AV32:AY32" si="106">IF(AND(H32="",O32="",V32="",AC32="", AJ32="", AQ32=""),"",SUM(H32,O32,V32,AC32,AJ32,AQ32))</f>
        <v>508</v>
      </c>
      <c r="AW32" s="60">
        <f t="shared" si="106"/>
        <v>2</v>
      </c>
      <c r="AX32" s="60">
        <f t="shared" si="106"/>
        <v>1</v>
      </c>
      <c r="AY32" s="60">
        <f t="shared" si="106"/>
        <v>2</v>
      </c>
      <c r="AZ32" s="61">
        <f t="shared" si="91"/>
        <v>2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ht="15.75" customHeight="1" outlineLevel="1" x14ac:dyDescent="0.25">
      <c r="A33" s="62"/>
      <c r="B33" s="6">
        <v>16</v>
      </c>
      <c r="C33" s="5" t="s">
        <v>137</v>
      </c>
      <c r="D33" s="5"/>
      <c r="E33" s="97"/>
      <c r="F33" s="91"/>
      <c r="G33" s="5" t="s">
        <v>66</v>
      </c>
      <c r="H33" s="5">
        <v>56</v>
      </c>
      <c r="I33" s="5">
        <v>0</v>
      </c>
      <c r="J33" s="5">
        <v>0</v>
      </c>
      <c r="K33" s="5">
        <v>0</v>
      </c>
      <c r="L33" s="76" t="str">
        <f t="shared" si="84"/>
        <v/>
      </c>
      <c r="M33" s="56"/>
      <c r="N33" s="5" t="s">
        <v>50</v>
      </c>
      <c r="O33" s="57">
        <v>111</v>
      </c>
      <c r="P33" s="5">
        <v>0</v>
      </c>
      <c r="Q33" s="5">
        <v>0</v>
      </c>
      <c r="R33" s="5">
        <v>0</v>
      </c>
      <c r="S33" s="76" t="str">
        <f t="shared" si="85"/>
        <v/>
      </c>
      <c r="T33" s="58"/>
      <c r="U33" s="1"/>
      <c r="V33" s="1"/>
      <c r="W33" s="1"/>
      <c r="X33" s="1"/>
      <c r="Y33" s="1"/>
      <c r="Z33" s="76" t="str">
        <f t="shared" si="86"/>
        <v/>
      </c>
      <c r="AA33" s="58"/>
      <c r="AB33" s="1"/>
      <c r="AC33" s="1"/>
      <c r="AD33" s="1"/>
      <c r="AE33" s="1"/>
      <c r="AF33" s="1"/>
      <c r="AG33" s="76" t="str">
        <f t="shared" si="87"/>
        <v/>
      </c>
      <c r="AH33" s="58"/>
      <c r="AI33" s="1"/>
      <c r="AJ33" s="1"/>
      <c r="AK33" s="1"/>
      <c r="AL33" s="1"/>
      <c r="AM33" s="1"/>
      <c r="AN33" s="76" t="str">
        <f t="shared" si="88"/>
        <v/>
      </c>
      <c r="AO33" s="58"/>
      <c r="AP33" s="1"/>
      <c r="AQ33" s="1"/>
      <c r="AR33" s="1"/>
      <c r="AS33" s="1"/>
      <c r="AT33" s="1"/>
      <c r="AU33" s="76" t="str">
        <f t="shared" si="89"/>
        <v/>
      </c>
      <c r="AV33" s="59">
        <f t="shared" ref="AV33:AY33" si="107">IF(AND(H33="",O33="",V33="",AC33="", AJ33="", AQ33=""),"",SUM(H33,O33,V33,AC33,AJ33,AQ33))</f>
        <v>167</v>
      </c>
      <c r="AW33" s="60">
        <f t="shared" si="107"/>
        <v>0</v>
      </c>
      <c r="AX33" s="60">
        <f t="shared" si="107"/>
        <v>0</v>
      </c>
      <c r="AY33" s="60">
        <f t="shared" si="107"/>
        <v>0</v>
      </c>
      <c r="AZ33" s="61">
        <f t="shared" si="91"/>
        <v>2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ht="15.75" customHeight="1" outlineLevel="1" x14ac:dyDescent="0.25">
      <c r="A34" s="62"/>
      <c r="B34" s="6">
        <v>22</v>
      </c>
      <c r="C34" s="5" t="s">
        <v>137</v>
      </c>
      <c r="D34" s="5"/>
      <c r="E34" s="97"/>
      <c r="F34" s="91"/>
      <c r="G34" s="5" t="s">
        <v>66</v>
      </c>
      <c r="H34" s="5">
        <v>72</v>
      </c>
      <c r="I34" s="5">
        <v>0</v>
      </c>
      <c r="J34" s="5">
        <v>0</v>
      </c>
      <c r="K34" s="5">
        <v>0</v>
      </c>
      <c r="L34" s="76" t="str">
        <f t="shared" si="84"/>
        <v/>
      </c>
      <c r="M34" s="56"/>
      <c r="N34" s="5" t="s">
        <v>50</v>
      </c>
      <c r="O34" s="57">
        <v>0</v>
      </c>
      <c r="P34" s="5">
        <v>0</v>
      </c>
      <c r="Q34" s="5">
        <v>0</v>
      </c>
      <c r="R34" s="5">
        <v>0</v>
      </c>
      <c r="S34" s="76" t="str">
        <f t="shared" si="85"/>
        <v>Audi</v>
      </c>
      <c r="T34" s="58"/>
      <c r="U34" s="1"/>
      <c r="V34" s="1"/>
      <c r="W34" s="1"/>
      <c r="X34" s="1"/>
      <c r="Y34" s="1"/>
      <c r="Z34" s="76" t="str">
        <f t="shared" si="86"/>
        <v/>
      </c>
      <c r="AA34" s="58"/>
      <c r="AB34" s="1"/>
      <c r="AC34" s="1"/>
      <c r="AD34" s="1"/>
      <c r="AE34" s="1"/>
      <c r="AF34" s="1"/>
      <c r="AG34" s="76" t="str">
        <f t="shared" si="87"/>
        <v/>
      </c>
      <c r="AH34" s="58"/>
      <c r="AI34" s="1"/>
      <c r="AJ34" s="1"/>
      <c r="AK34" s="1"/>
      <c r="AL34" s="1"/>
      <c r="AM34" s="1"/>
      <c r="AN34" s="76" t="str">
        <f t="shared" si="88"/>
        <v/>
      </c>
      <c r="AO34" s="58"/>
      <c r="AP34" s="1"/>
      <c r="AQ34" s="1"/>
      <c r="AR34" s="1"/>
      <c r="AS34" s="1"/>
      <c r="AT34" s="1"/>
      <c r="AU34" s="76" t="str">
        <f t="shared" si="89"/>
        <v/>
      </c>
      <c r="AV34" s="59">
        <f t="shared" ref="AV34:AY34" si="108">IF(AND(H34="",O34="",V34="",AC34="", AJ34="", AQ34=""),"",SUM(H34,O34,V34,AC34,AJ34,AQ34))</f>
        <v>72</v>
      </c>
      <c r="AW34" s="60">
        <f t="shared" si="108"/>
        <v>0</v>
      </c>
      <c r="AX34" s="60">
        <f t="shared" si="108"/>
        <v>0</v>
      </c>
      <c r="AY34" s="60">
        <f t="shared" si="108"/>
        <v>0</v>
      </c>
      <c r="AZ34" s="61">
        <f t="shared" si="91"/>
        <v>2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ht="15.75" customHeight="1" outlineLevel="1" x14ac:dyDescent="0.25">
      <c r="A35" s="54">
        <v>44332</v>
      </c>
      <c r="B35" s="6">
        <v>5</v>
      </c>
      <c r="C35" s="5" t="s">
        <v>137</v>
      </c>
      <c r="D35" s="5"/>
      <c r="E35" s="97"/>
      <c r="F35" s="91"/>
      <c r="G35" s="5"/>
      <c r="H35" s="1"/>
      <c r="I35" s="1"/>
      <c r="J35" s="1"/>
      <c r="K35" s="1"/>
      <c r="L35" s="76" t="str">
        <f t="shared" si="84"/>
        <v/>
      </c>
      <c r="M35" s="56"/>
      <c r="N35" s="5" t="s">
        <v>50</v>
      </c>
      <c r="O35" s="57">
        <v>228</v>
      </c>
      <c r="P35" s="5">
        <v>0</v>
      </c>
      <c r="Q35" s="5">
        <v>0</v>
      </c>
      <c r="R35" s="5">
        <v>0</v>
      </c>
      <c r="S35" s="76" t="str">
        <f t="shared" si="85"/>
        <v/>
      </c>
      <c r="T35" s="58"/>
      <c r="U35" s="1"/>
      <c r="V35" s="1"/>
      <c r="W35" s="1"/>
      <c r="X35" s="1"/>
      <c r="Y35" s="1"/>
      <c r="Z35" s="76" t="str">
        <f t="shared" si="86"/>
        <v/>
      </c>
      <c r="AA35" s="58"/>
      <c r="AB35" s="1"/>
      <c r="AC35" s="1"/>
      <c r="AD35" s="1"/>
      <c r="AE35" s="1"/>
      <c r="AF35" s="1"/>
      <c r="AG35" s="76" t="str">
        <f t="shared" si="87"/>
        <v/>
      </c>
      <c r="AH35" s="58"/>
      <c r="AI35" s="1"/>
      <c r="AJ35" s="1"/>
      <c r="AK35" s="1"/>
      <c r="AL35" s="1"/>
      <c r="AM35" s="1"/>
      <c r="AN35" s="76" t="str">
        <f t="shared" si="88"/>
        <v/>
      </c>
      <c r="AO35" s="58"/>
      <c r="AP35" s="1"/>
      <c r="AQ35" s="1"/>
      <c r="AR35" s="1"/>
      <c r="AS35" s="1"/>
      <c r="AT35" s="1"/>
      <c r="AU35" s="76" t="str">
        <f t="shared" si="89"/>
        <v/>
      </c>
      <c r="AV35" s="59">
        <f t="shared" ref="AV35:AY35" si="109">IF(AND(H35="",O35="",V35="",AC35="", AJ35="", AQ35=""),"",SUM(H35,O35,V35,AC35,AJ35,AQ35))</f>
        <v>228</v>
      </c>
      <c r="AW35" s="60">
        <f t="shared" si="109"/>
        <v>0</v>
      </c>
      <c r="AX35" s="60">
        <f t="shared" si="109"/>
        <v>0</v>
      </c>
      <c r="AY35" s="60">
        <f t="shared" si="109"/>
        <v>0</v>
      </c>
      <c r="AZ35" s="61">
        <f t="shared" si="91"/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15.75" customHeight="1" outlineLevel="1" x14ac:dyDescent="0.25">
      <c r="A36" s="62"/>
      <c r="B36" s="6">
        <v>16</v>
      </c>
      <c r="C36" s="5" t="s">
        <v>137</v>
      </c>
      <c r="D36" s="5"/>
      <c r="E36" s="97"/>
      <c r="F36" s="91"/>
      <c r="G36" s="5"/>
      <c r="H36" s="1"/>
      <c r="I36" s="1"/>
      <c r="J36" s="1"/>
      <c r="K36" s="1"/>
      <c r="L36" s="76" t="str">
        <f t="shared" si="84"/>
        <v/>
      </c>
      <c r="M36" s="56"/>
      <c r="N36" s="5" t="s">
        <v>71</v>
      </c>
      <c r="O36" s="57">
        <v>129</v>
      </c>
      <c r="P36" s="5">
        <v>0</v>
      </c>
      <c r="Q36" s="5">
        <v>0</v>
      </c>
      <c r="R36" s="5">
        <v>0</v>
      </c>
      <c r="S36" s="76" t="str">
        <f t="shared" si="85"/>
        <v/>
      </c>
      <c r="T36" s="58"/>
      <c r="U36" s="1"/>
      <c r="V36" s="1"/>
      <c r="W36" s="1"/>
      <c r="X36" s="1"/>
      <c r="Y36" s="1"/>
      <c r="Z36" s="76" t="str">
        <f t="shared" si="86"/>
        <v/>
      </c>
      <c r="AA36" s="58"/>
      <c r="AB36" s="1"/>
      <c r="AC36" s="1"/>
      <c r="AD36" s="1"/>
      <c r="AE36" s="1"/>
      <c r="AF36" s="1"/>
      <c r="AG36" s="76" t="str">
        <f t="shared" si="87"/>
        <v/>
      </c>
      <c r="AH36" s="58"/>
      <c r="AI36" s="1"/>
      <c r="AJ36" s="1"/>
      <c r="AK36" s="1"/>
      <c r="AL36" s="1"/>
      <c r="AM36" s="1"/>
      <c r="AN36" s="76" t="str">
        <f t="shared" si="88"/>
        <v/>
      </c>
      <c r="AO36" s="58"/>
      <c r="AP36" s="1"/>
      <c r="AQ36" s="1"/>
      <c r="AR36" s="1"/>
      <c r="AS36" s="1"/>
      <c r="AT36" s="1"/>
      <c r="AU36" s="76" t="str">
        <f t="shared" si="89"/>
        <v/>
      </c>
      <c r="AV36" s="59">
        <f t="shared" ref="AV36:AY36" si="110">IF(AND(H36="",O36="",V36="",AC36="", AJ36="", AQ36=""),"",SUM(H36,O36,V36,AC36,AJ36,AQ36))</f>
        <v>129</v>
      </c>
      <c r="AW36" s="60">
        <f t="shared" si="110"/>
        <v>0</v>
      </c>
      <c r="AX36" s="60">
        <f t="shared" si="110"/>
        <v>0</v>
      </c>
      <c r="AY36" s="60">
        <f t="shared" si="110"/>
        <v>0</v>
      </c>
      <c r="AZ36" s="61">
        <f t="shared" si="91"/>
        <v>1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ht="15.75" customHeight="1" outlineLevel="1" x14ac:dyDescent="0.25">
      <c r="A37" s="62"/>
      <c r="B37" s="6">
        <v>10</v>
      </c>
      <c r="C37" s="5" t="s">
        <v>137</v>
      </c>
      <c r="D37" s="5"/>
      <c r="E37" s="97"/>
      <c r="F37" s="91"/>
      <c r="G37" s="5"/>
      <c r="H37" s="1"/>
      <c r="I37" s="1"/>
      <c r="J37" s="1"/>
      <c r="K37" s="1"/>
      <c r="L37" s="76" t="str">
        <f t="shared" si="84"/>
        <v/>
      </c>
      <c r="M37" s="56"/>
      <c r="N37" s="5" t="s">
        <v>71</v>
      </c>
      <c r="O37" s="57">
        <v>81</v>
      </c>
      <c r="P37" s="5">
        <v>0</v>
      </c>
      <c r="Q37" s="5">
        <v>0</v>
      </c>
      <c r="R37" s="5">
        <v>1</v>
      </c>
      <c r="S37" s="76" t="str">
        <f t="shared" si="85"/>
        <v/>
      </c>
      <c r="T37" s="58"/>
      <c r="U37" s="1"/>
      <c r="V37" s="1"/>
      <c r="W37" s="1"/>
      <c r="X37" s="1"/>
      <c r="Y37" s="1"/>
      <c r="Z37" s="76" t="str">
        <f t="shared" si="86"/>
        <v/>
      </c>
      <c r="AA37" s="58"/>
      <c r="AB37" s="1"/>
      <c r="AC37" s="1"/>
      <c r="AD37" s="1"/>
      <c r="AE37" s="1"/>
      <c r="AF37" s="1"/>
      <c r="AG37" s="76" t="str">
        <f t="shared" si="87"/>
        <v/>
      </c>
      <c r="AH37" s="58"/>
      <c r="AI37" s="1"/>
      <c r="AJ37" s="1"/>
      <c r="AK37" s="1"/>
      <c r="AL37" s="1"/>
      <c r="AM37" s="1"/>
      <c r="AN37" s="76" t="str">
        <f t="shared" si="88"/>
        <v/>
      </c>
      <c r="AO37" s="58"/>
      <c r="AP37" s="1"/>
      <c r="AQ37" s="1"/>
      <c r="AR37" s="1"/>
      <c r="AS37" s="1"/>
      <c r="AT37" s="1"/>
      <c r="AU37" s="76" t="str">
        <f t="shared" si="89"/>
        <v/>
      </c>
      <c r="AV37" s="59">
        <f t="shared" ref="AV37:AY37" si="111">IF(AND(H37="",O37="",V37="",AC37="", AJ37="", AQ37=""),"",SUM(H37,O37,V37,AC37,AJ37,AQ37))</f>
        <v>81</v>
      </c>
      <c r="AW37" s="60">
        <f t="shared" si="111"/>
        <v>0</v>
      </c>
      <c r="AX37" s="60">
        <f t="shared" si="111"/>
        <v>0</v>
      </c>
      <c r="AY37" s="60">
        <f t="shared" si="111"/>
        <v>1</v>
      </c>
      <c r="AZ37" s="61">
        <f t="shared" si="91"/>
        <v>1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ht="15.75" customHeight="1" outlineLevel="1" x14ac:dyDescent="0.25">
      <c r="A38" s="62"/>
      <c r="B38" s="6">
        <v>12</v>
      </c>
      <c r="C38" s="5" t="s">
        <v>137</v>
      </c>
      <c r="D38" s="5"/>
      <c r="E38" s="97"/>
      <c r="F38" s="91"/>
      <c r="G38" s="5"/>
      <c r="H38" s="1"/>
      <c r="I38" s="1"/>
      <c r="J38" s="1"/>
      <c r="K38" s="1"/>
      <c r="L38" s="76" t="str">
        <f t="shared" si="84"/>
        <v/>
      </c>
      <c r="M38" s="56"/>
      <c r="N38" s="5" t="s">
        <v>50</v>
      </c>
      <c r="O38" s="57">
        <v>446</v>
      </c>
      <c r="P38" s="5">
        <v>1</v>
      </c>
      <c r="Q38" s="5">
        <v>0</v>
      </c>
      <c r="R38" s="5">
        <v>2</v>
      </c>
      <c r="S38" s="76" t="str">
        <f t="shared" si="85"/>
        <v/>
      </c>
      <c r="T38" s="58"/>
      <c r="U38" s="1"/>
      <c r="V38" s="1"/>
      <c r="W38" s="1"/>
      <c r="X38" s="1"/>
      <c r="Y38" s="1"/>
      <c r="Z38" s="76" t="str">
        <f t="shared" si="86"/>
        <v/>
      </c>
      <c r="AA38" s="58"/>
      <c r="AB38" s="1"/>
      <c r="AC38" s="1"/>
      <c r="AD38" s="1"/>
      <c r="AE38" s="1"/>
      <c r="AF38" s="1"/>
      <c r="AG38" s="76" t="str">
        <f t="shared" si="87"/>
        <v/>
      </c>
      <c r="AH38" s="58"/>
      <c r="AI38" s="1"/>
      <c r="AJ38" s="1"/>
      <c r="AK38" s="1"/>
      <c r="AL38" s="1"/>
      <c r="AM38" s="1"/>
      <c r="AN38" s="76" t="str">
        <f t="shared" si="88"/>
        <v/>
      </c>
      <c r="AO38" s="58"/>
      <c r="AP38" s="1"/>
      <c r="AQ38" s="1"/>
      <c r="AR38" s="1"/>
      <c r="AS38" s="1"/>
      <c r="AT38" s="1"/>
      <c r="AU38" s="76" t="str">
        <f t="shared" si="89"/>
        <v/>
      </c>
      <c r="AV38" s="59">
        <f t="shared" ref="AV38:AY38" si="112">IF(AND(H38="",O38="",V38="",AC38="", AJ38="", AQ38=""),"",SUM(H38,O38,V38,AC38,AJ38,AQ38))</f>
        <v>446</v>
      </c>
      <c r="AW38" s="60">
        <f t="shared" si="112"/>
        <v>1</v>
      </c>
      <c r="AX38" s="60">
        <f t="shared" si="112"/>
        <v>0</v>
      </c>
      <c r="AY38" s="60">
        <f t="shared" si="112"/>
        <v>2</v>
      </c>
      <c r="AZ38" s="61">
        <f t="shared" si="91"/>
        <v>1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ht="15.75" customHeight="1" outlineLevel="1" x14ac:dyDescent="0.25">
      <c r="A39" s="62"/>
      <c r="B39" s="6">
        <v>18</v>
      </c>
      <c r="C39" s="5" t="s">
        <v>137</v>
      </c>
      <c r="D39" s="5"/>
      <c r="E39" s="97"/>
      <c r="F39" s="91"/>
      <c r="G39" s="5"/>
      <c r="H39" s="1"/>
      <c r="I39" s="1"/>
      <c r="J39" s="1"/>
      <c r="K39" s="1"/>
      <c r="L39" s="76" t="str">
        <f t="shared" si="84"/>
        <v/>
      </c>
      <c r="M39" s="56"/>
      <c r="N39" s="5" t="s">
        <v>50</v>
      </c>
      <c r="O39" s="57">
        <v>60</v>
      </c>
      <c r="P39" s="5">
        <v>0</v>
      </c>
      <c r="Q39" s="5">
        <v>0</v>
      </c>
      <c r="R39" s="5">
        <v>0</v>
      </c>
      <c r="S39" s="76" t="str">
        <f t="shared" si="85"/>
        <v/>
      </c>
      <c r="T39" s="58"/>
      <c r="U39" s="1"/>
      <c r="V39" s="1"/>
      <c r="W39" s="1"/>
      <c r="X39" s="1"/>
      <c r="Y39" s="1"/>
      <c r="Z39" s="76" t="str">
        <f t="shared" si="86"/>
        <v/>
      </c>
      <c r="AA39" s="58"/>
      <c r="AB39" s="1"/>
      <c r="AC39" s="1"/>
      <c r="AD39" s="1"/>
      <c r="AE39" s="1"/>
      <c r="AF39" s="1"/>
      <c r="AG39" s="76" t="str">
        <f t="shared" si="87"/>
        <v/>
      </c>
      <c r="AH39" s="58"/>
      <c r="AI39" s="1"/>
      <c r="AJ39" s="1"/>
      <c r="AK39" s="1"/>
      <c r="AL39" s="1"/>
      <c r="AM39" s="1"/>
      <c r="AN39" s="76" t="str">
        <f t="shared" si="88"/>
        <v/>
      </c>
      <c r="AO39" s="58"/>
      <c r="AP39" s="1"/>
      <c r="AQ39" s="1"/>
      <c r="AR39" s="1"/>
      <c r="AS39" s="1"/>
      <c r="AT39" s="1"/>
      <c r="AU39" s="76" t="str">
        <f t="shared" si="89"/>
        <v/>
      </c>
      <c r="AV39" s="59">
        <f t="shared" ref="AV39:AY39" si="113">IF(AND(H39="",O39="",V39="",AC39="", AJ39="", AQ39=""),"",SUM(H39,O39,V39,AC39,AJ39,AQ39))</f>
        <v>60</v>
      </c>
      <c r="AW39" s="60">
        <f t="shared" si="113"/>
        <v>0</v>
      </c>
      <c r="AX39" s="60">
        <f t="shared" si="113"/>
        <v>0</v>
      </c>
      <c r="AY39" s="60">
        <f t="shared" si="113"/>
        <v>0</v>
      </c>
      <c r="AZ39" s="61">
        <f t="shared" si="91"/>
        <v>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ht="15.75" customHeight="1" outlineLevel="1" x14ac:dyDescent="0.25">
      <c r="A40" s="62"/>
      <c r="B40" s="6">
        <v>5</v>
      </c>
      <c r="C40" s="5" t="s">
        <v>137</v>
      </c>
      <c r="D40" s="5"/>
      <c r="E40" s="97"/>
      <c r="F40" s="91"/>
      <c r="G40" s="5"/>
      <c r="H40" s="1"/>
      <c r="I40" s="1"/>
      <c r="J40" s="1"/>
      <c r="K40" s="1"/>
      <c r="L40" s="76" t="str">
        <f t="shared" si="84"/>
        <v/>
      </c>
      <c r="M40" s="56"/>
      <c r="N40" s="5" t="s">
        <v>50</v>
      </c>
      <c r="O40" s="57">
        <v>849</v>
      </c>
      <c r="P40" s="5">
        <v>3</v>
      </c>
      <c r="Q40" s="5">
        <v>0</v>
      </c>
      <c r="R40" s="5">
        <v>4</v>
      </c>
      <c r="S40" s="76" t="str">
        <f t="shared" si="85"/>
        <v/>
      </c>
      <c r="T40" s="58"/>
      <c r="U40" s="1"/>
      <c r="V40" s="1"/>
      <c r="W40" s="1"/>
      <c r="X40" s="1"/>
      <c r="Y40" s="1"/>
      <c r="Z40" s="76" t="str">
        <f t="shared" si="86"/>
        <v/>
      </c>
      <c r="AA40" s="58"/>
      <c r="AB40" s="1"/>
      <c r="AC40" s="1"/>
      <c r="AD40" s="1"/>
      <c r="AE40" s="1"/>
      <c r="AF40" s="1"/>
      <c r="AG40" s="76" t="str">
        <f t="shared" si="87"/>
        <v/>
      </c>
      <c r="AH40" s="58"/>
      <c r="AI40" s="1"/>
      <c r="AJ40" s="1"/>
      <c r="AK40" s="1"/>
      <c r="AL40" s="1"/>
      <c r="AM40" s="1"/>
      <c r="AN40" s="76" t="str">
        <f t="shared" si="88"/>
        <v/>
      </c>
      <c r="AO40" s="58"/>
      <c r="AP40" s="1"/>
      <c r="AQ40" s="1"/>
      <c r="AR40" s="1"/>
      <c r="AS40" s="1"/>
      <c r="AT40" s="1"/>
      <c r="AU40" s="76" t="str">
        <f t="shared" si="89"/>
        <v/>
      </c>
      <c r="AV40" s="59">
        <f t="shared" ref="AV40:AY40" si="114">IF(AND(H40="",O40="",V40="",AC40="", AJ40="", AQ40=""),"",SUM(H40,O40,V40,AC40,AJ40,AQ40))</f>
        <v>849</v>
      </c>
      <c r="AW40" s="60">
        <f t="shared" si="114"/>
        <v>3</v>
      </c>
      <c r="AX40" s="60">
        <f t="shared" si="114"/>
        <v>0</v>
      </c>
      <c r="AY40" s="60">
        <f t="shared" si="114"/>
        <v>4</v>
      </c>
      <c r="AZ40" s="61">
        <f t="shared" si="91"/>
        <v>1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ht="15.75" customHeight="1" outlineLevel="1" x14ac:dyDescent="0.25">
      <c r="A41" s="62"/>
      <c r="B41" s="6">
        <v>3</v>
      </c>
      <c r="C41" s="5" t="s">
        <v>137</v>
      </c>
      <c r="D41" s="5"/>
      <c r="E41" s="97"/>
      <c r="F41" s="91"/>
      <c r="G41" s="5"/>
      <c r="H41" s="1"/>
      <c r="I41" s="1"/>
      <c r="J41" s="1"/>
      <c r="K41" s="1"/>
      <c r="L41" s="76" t="str">
        <f t="shared" si="84"/>
        <v/>
      </c>
      <c r="M41" s="56"/>
      <c r="N41" s="5" t="s">
        <v>50</v>
      </c>
      <c r="O41" s="57">
        <v>300</v>
      </c>
      <c r="P41" s="5">
        <v>0</v>
      </c>
      <c r="Q41" s="5">
        <v>1</v>
      </c>
      <c r="R41" s="5">
        <v>0</v>
      </c>
      <c r="S41" s="76" t="str">
        <f t="shared" si="85"/>
        <v/>
      </c>
      <c r="T41" s="58"/>
      <c r="U41" s="1"/>
      <c r="V41" s="1"/>
      <c r="W41" s="1"/>
      <c r="X41" s="1"/>
      <c r="Y41" s="1"/>
      <c r="Z41" s="76" t="str">
        <f t="shared" si="86"/>
        <v/>
      </c>
      <c r="AA41" s="58"/>
      <c r="AB41" s="1"/>
      <c r="AC41" s="1"/>
      <c r="AD41" s="1"/>
      <c r="AE41" s="1"/>
      <c r="AF41" s="1"/>
      <c r="AG41" s="76" t="str">
        <f t="shared" si="87"/>
        <v/>
      </c>
      <c r="AH41" s="58"/>
      <c r="AI41" s="1"/>
      <c r="AJ41" s="1"/>
      <c r="AK41" s="1"/>
      <c r="AL41" s="1"/>
      <c r="AM41" s="1"/>
      <c r="AN41" s="76" t="str">
        <f t="shared" si="88"/>
        <v/>
      </c>
      <c r="AO41" s="58"/>
      <c r="AP41" s="1"/>
      <c r="AQ41" s="1"/>
      <c r="AR41" s="1"/>
      <c r="AS41" s="1"/>
      <c r="AT41" s="1"/>
      <c r="AU41" s="76" t="str">
        <f t="shared" si="89"/>
        <v/>
      </c>
      <c r="AV41" s="59">
        <f t="shared" ref="AV41:AY41" si="115">IF(AND(H41="",O41="",V41="",AC41="", AJ41="", AQ41=""),"",SUM(H41,O41,V41,AC41,AJ41,AQ41))</f>
        <v>300</v>
      </c>
      <c r="AW41" s="60">
        <f t="shared" si="115"/>
        <v>0</v>
      </c>
      <c r="AX41" s="60">
        <f t="shared" si="115"/>
        <v>1</v>
      </c>
      <c r="AY41" s="60">
        <f t="shared" si="115"/>
        <v>0</v>
      </c>
      <c r="AZ41" s="61">
        <f t="shared" si="91"/>
        <v>1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ht="15.75" customHeight="1" outlineLevel="1" x14ac:dyDescent="0.25">
      <c r="A42" s="62"/>
      <c r="B42" s="6">
        <v>5</v>
      </c>
      <c r="C42" s="5" t="s">
        <v>137</v>
      </c>
      <c r="D42" s="5" t="s">
        <v>61</v>
      </c>
      <c r="E42" s="97"/>
      <c r="F42" s="91"/>
      <c r="G42" s="5"/>
      <c r="H42" s="1"/>
      <c r="I42" s="1"/>
      <c r="J42" s="1"/>
      <c r="K42" s="1"/>
      <c r="L42" s="76" t="str">
        <f t="shared" si="84"/>
        <v/>
      </c>
      <c r="M42" s="56"/>
      <c r="N42" s="5" t="s">
        <v>50</v>
      </c>
      <c r="O42" s="57">
        <v>101</v>
      </c>
      <c r="P42" s="5">
        <v>0</v>
      </c>
      <c r="Q42" s="5">
        <v>1</v>
      </c>
      <c r="R42" s="5">
        <v>0</v>
      </c>
      <c r="S42" s="76" t="str">
        <f t="shared" si="85"/>
        <v/>
      </c>
      <c r="T42" s="56"/>
      <c r="U42" s="5" t="s">
        <v>64</v>
      </c>
      <c r="V42" s="5">
        <v>399</v>
      </c>
      <c r="W42" s="5">
        <v>2</v>
      </c>
      <c r="X42" s="5">
        <v>0</v>
      </c>
      <c r="Y42" s="5">
        <v>2</v>
      </c>
      <c r="Z42" s="76" t="str">
        <f t="shared" si="86"/>
        <v/>
      </c>
      <c r="AA42" s="58"/>
      <c r="AB42" s="1"/>
      <c r="AC42" s="1"/>
      <c r="AD42" s="1"/>
      <c r="AE42" s="1"/>
      <c r="AF42" s="1"/>
      <c r="AG42" s="76" t="str">
        <f t="shared" si="87"/>
        <v/>
      </c>
      <c r="AH42" s="58"/>
      <c r="AI42" s="1"/>
      <c r="AJ42" s="1"/>
      <c r="AK42" s="1"/>
      <c r="AL42" s="1"/>
      <c r="AM42" s="1"/>
      <c r="AN42" s="76" t="str">
        <f t="shared" si="88"/>
        <v/>
      </c>
      <c r="AO42" s="58"/>
      <c r="AP42" s="1"/>
      <c r="AQ42" s="1"/>
      <c r="AR42" s="1"/>
      <c r="AS42" s="1"/>
      <c r="AT42" s="1"/>
      <c r="AU42" s="76" t="str">
        <f t="shared" si="89"/>
        <v/>
      </c>
      <c r="AV42" s="59">
        <f t="shared" ref="AV42:AY42" si="116">IF(AND(H42="",O42="",V42="",AC42="", AJ42="", AQ42=""),"",SUM(H42,O42,V42,AC42,AJ42,AQ42))</f>
        <v>500</v>
      </c>
      <c r="AW42" s="60">
        <f t="shared" si="116"/>
        <v>2</v>
      </c>
      <c r="AX42" s="60">
        <f t="shared" si="116"/>
        <v>1</v>
      </c>
      <c r="AY42" s="60">
        <f t="shared" si="116"/>
        <v>2</v>
      </c>
      <c r="AZ42" s="61">
        <f t="shared" si="91"/>
        <v>2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ht="15.75" customHeight="1" outlineLevel="1" x14ac:dyDescent="0.25">
      <c r="A43" s="62"/>
      <c r="B43" s="6">
        <v>6</v>
      </c>
      <c r="C43" s="5" t="s">
        <v>137</v>
      </c>
      <c r="D43" s="5" t="s">
        <v>49</v>
      </c>
      <c r="E43" s="97"/>
      <c r="F43" s="91"/>
      <c r="G43" s="5"/>
      <c r="H43" s="1"/>
      <c r="I43" s="1"/>
      <c r="J43" s="1"/>
      <c r="K43" s="1"/>
      <c r="L43" s="76" t="str">
        <f t="shared" si="84"/>
        <v/>
      </c>
      <c r="M43" s="56"/>
      <c r="N43" s="5" t="s">
        <v>50</v>
      </c>
      <c r="O43" s="57">
        <v>129</v>
      </c>
      <c r="P43" s="5">
        <v>1</v>
      </c>
      <c r="Q43" s="5">
        <v>0</v>
      </c>
      <c r="R43" s="5">
        <v>1</v>
      </c>
      <c r="S43" s="76" t="str">
        <f t="shared" si="85"/>
        <v/>
      </c>
      <c r="T43" s="56"/>
      <c r="U43" s="5" t="s">
        <v>52</v>
      </c>
      <c r="V43" s="5">
        <v>781</v>
      </c>
      <c r="W43" s="5">
        <v>1</v>
      </c>
      <c r="X43" s="5">
        <v>1</v>
      </c>
      <c r="Y43" s="5">
        <v>2</v>
      </c>
      <c r="Z43" s="76" t="str">
        <f t="shared" si="86"/>
        <v/>
      </c>
      <c r="AA43" s="58"/>
      <c r="AB43" s="1"/>
      <c r="AC43" s="1"/>
      <c r="AD43" s="1"/>
      <c r="AE43" s="1"/>
      <c r="AF43" s="1"/>
      <c r="AG43" s="76" t="str">
        <f t="shared" si="87"/>
        <v/>
      </c>
      <c r="AH43" s="58"/>
      <c r="AI43" s="1"/>
      <c r="AJ43" s="1"/>
      <c r="AK43" s="1"/>
      <c r="AL43" s="1"/>
      <c r="AM43" s="1"/>
      <c r="AN43" s="76" t="str">
        <f t="shared" si="88"/>
        <v/>
      </c>
      <c r="AO43" s="58"/>
      <c r="AP43" s="1"/>
      <c r="AQ43" s="1"/>
      <c r="AR43" s="1"/>
      <c r="AS43" s="1"/>
      <c r="AT43" s="1"/>
      <c r="AU43" s="76" t="str">
        <f t="shared" si="89"/>
        <v/>
      </c>
      <c r="AV43" s="59">
        <f t="shared" ref="AV43:AY43" si="117">IF(AND(H43="",O43="",V43="",AC43="", AJ43="", AQ43=""),"",SUM(H43,O43,V43,AC43,AJ43,AQ43))</f>
        <v>910</v>
      </c>
      <c r="AW43" s="60">
        <f t="shared" si="117"/>
        <v>2</v>
      </c>
      <c r="AX43" s="60">
        <f t="shared" si="117"/>
        <v>1</v>
      </c>
      <c r="AY43" s="60">
        <f t="shared" si="117"/>
        <v>3</v>
      </c>
      <c r="AZ43" s="61">
        <f t="shared" si="91"/>
        <v>2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ht="15.75" customHeight="1" outlineLevel="1" x14ac:dyDescent="0.25">
      <c r="A44" s="62"/>
      <c r="B44" s="6">
        <v>4</v>
      </c>
      <c r="C44" s="5" t="s">
        <v>137</v>
      </c>
      <c r="D44" s="5" t="s">
        <v>49</v>
      </c>
      <c r="E44" s="97"/>
      <c r="F44" s="91"/>
      <c r="G44" s="5"/>
      <c r="H44" s="1"/>
      <c r="I44" s="1"/>
      <c r="J44" s="1"/>
      <c r="K44" s="1"/>
      <c r="L44" s="76" t="str">
        <f t="shared" si="84"/>
        <v/>
      </c>
      <c r="M44" s="56"/>
      <c r="N44" s="5" t="s">
        <v>50</v>
      </c>
      <c r="O44" s="57">
        <v>188</v>
      </c>
      <c r="P44" s="5">
        <v>0</v>
      </c>
      <c r="Q44" s="5">
        <v>1</v>
      </c>
      <c r="R44" s="5">
        <v>1</v>
      </c>
      <c r="S44" s="76" t="str">
        <f t="shared" si="85"/>
        <v/>
      </c>
      <c r="T44" s="56"/>
      <c r="U44" s="5" t="s">
        <v>52</v>
      </c>
      <c r="V44" s="5">
        <v>285</v>
      </c>
      <c r="W44" s="5">
        <v>1</v>
      </c>
      <c r="X44" s="5">
        <v>0</v>
      </c>
      <c r="Y44" s="5">
        <v>1</v>
      </c>
      <c r="Z44" s="76" t="str">
        <f t="shared" si="86"/>
        <v/>
      </c>
      <c r="AA44" s="58"/>
      <c r="AB44" s="1"/>
      <c r="AC44" s="1"/>
      <c r="AD44" s="1"/>
      <c r="AE44" s="1"/>
      <c r="AF44" s="1"/>
      <c r="AG44" s="76" t="str">
        <f t="shared" si="87"/>
        <v/>
      </c>
      <c r="AH44" s="58"/>
      <c r="AI44" s="1"/>
      <c r="AJ44" s="1"/>
      <c r="AK44" s="1"/>
      <c r="AL44" s="1"/>
      <c r="AM44" s="1"/>
      <c r="AN44" s="76" t="str">
        <f t="shared" si="88"/>
        <v/>
      </c>
      <c r="AO44" s="58"/>
      <c r="AP44" s="1"/>
      <c r="AQ44" s="1"/>
      <c r="AR44" s="1"/>
      <c r="AS44" s="1"/>
      <c r="AT44" s="1"/>
      <c r="AU44" s="76" t="str">
        <f t="shared" si="89"/>
        <v/>
      </c>
      <c r="AV44" s="59">
        <f t="shared" ref="AV44:AY44" si="118">IF(AND(H44="",O44="",V44="",AC44="", AJ44="", AQ44=""),"",SUM(H44,O44,V44,AC44,AJ44,AQ44))</f>
        <v>473</v>
      </c>
      <c r="AW44" s="60">
        <f t="shared" si="118"/>
        <v>1</v>
      </c>
      <c r="AX44" s="60">
        <f t="shared" si="118"/>
        <v>1</v>
      </c>
      <c r="AY44" s="60">
        <f t="shared" si="118"/>
        <v>2</v>
      </c>
      <c r="AZ44" s="61">
        <f t="shared" si="91"/>
        <v>2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ht="15.75" customHeight="1" outlineLevel="1" x14ac:dyDescent="0.25">
      <c r="A45" s="62"/>
      <c r="B45" s="6">
        <v>11</v>
      </c>
      <c r="C45" s="5" t="s">
        <v>48</v>
      </c>
      <c r="D45" s="5" t="s">
        <v>49</v>
      </c>
      <c r="E45" s="97"/>
      <c r="F45" s="91"/>
      <c r="G45" s="5" t="s">
        <v>50</v>
      </c>
      <c r="H45" s="5">
        <v>217</v>
      </c>
      <c r="I45" s="5">
        <v>0</v>
      </c>
      <c r="J45" s="5">
        <v>0</v>
      </c>
      <c r="K45" s="5">
        <v>0</v>
      </c>
      <c r="L45" s="76" t="str">
        <f t="shared" si="84"/>
        <v/>
      </c>
      <c r="M45" s="56"/>
      <c r="N45" s="5" t="s">
        <v>51</v>
      </c>
      <c r="O45" s="57">
        <v>141</v>
      </c>
      <c r="P45" s="5">
        <v>1</v>
      </c>
      <c r="Q45" s="5">
        <v>0</v>
      </c>
      <c r="R45" s="5">
        <v>1</v>
      </c>
      <c r="S45" s="76" t="str">
        <f t="shared" si="85"/>
        <v/>
      </c>
      <c r="T45" s="56"/>
      <c r="U45" s="5" t="s">
        <v>52</v>
      </c>
      <c r="V45" s="5">
        <v>172</v>
      </c>
      <c r="W45" s="5">
        <v>0</v>
      </c>
      <c r="X45" s="5">
        <v>0</v>
      </c>
      <c r="Y45" s="5">
        <v>0</v>
      </c>
      <c r="Z45" s="76" t="str">
        <f t="shared" si="86"/>
        <v/>
      </c>
      <c r="AA45" s="58"/>
      <c r="AB45" s="1"/>
      <c r="AC45" s="1"/>
      <c r="AD45" s="1"/>
      <c r="AE45" s="1"/>
      <c r="AF45" s="1"/>
      <c r="AG45" s="76" t="str">
        <f t="shared" si="87"/>
        <v/>
      </c>
      <c r="AH45" s="58"/>
      <c r="AI45" s="1"/>
      <c r="AJ45" s="1"/>
      <c r="AK45" s="1"/>
      <c r="AL45" s="1"/>
      <c r="AM45" s="1"/>
      <c r="AN45" s="76" t="str">
        <f t="shared" si="88"/>
        <v/>
      </c>
      <c r="AO45" s="58"/>
      <c r="AP45" s="1"/>
      <c r="AQ45" s="1"/>
      <c r="AR45" s="1"/>
      <c r="AS45" s="1"/>
      <c r="AT45" s="1"/>
      <c r="AU45" s="76" t="str">
        <f t="shared" si="89"/>
        <v/>
      </c>
      <c r="AV45" s="59">
        <f t="shared" ref="AV45:AY45" si="119">IF(AND(H45="",O45="",V45="",AC45="", AJ45="", AQ45=""),"",SUM(H45,O45,V45,AC45,AJ45,AQ45))</f>
        <v>530</v>
      </c>
      <c r="AW45" s="60">
        <f t="shared" si="119"/>
        <v>1</v>
      </c>
      <c r="AX45" s="60">
        <f t="shared" si="119"/>
        <v>0</v>
      </c>
      <c r="AY45" s="60">
        <f t="shared" si="119"/>
        <v>1</v>
      </c>
      <c r="AZ45" s="61">
        <f t="shared" si="91"/>
        <v>3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ht="15.75" customHeight="1" outlineLevel="1" x14ac:dyDescent="0.25">
      <c r="A46" s="62"/>
      <c r="B46" s="6">
        <v>10</v>
      </c>
      <c r="C46" s="5" t="s">
        <v>48</v>
      </c>
      <c r="D46" s="5" t="s">
        <v>49</v>
      </c>
      <c r="E46" s="97"/>
      <c r="F46" s="91"/>
      <c r="G46" s="5" t="s">
        <v>50</v>
      </c>
      <c r="H46" s="5">
        <v>269</v>
      </c>
      <c r="I46" s="5">
        <v>0</v>
      </c>
      <c r="J46" s="5">
        <v>0</v>
      </c>
      <c r="K46" s="5">
        <v>0</v>
      </c>
      <c r="L46" s="76" t="str">
        <f t="shared" si="84"/>
        <v/>
      </c>
      <c r="M46" s="56"/>
      <c r="N46" s="5" t="s">
        <v>51</v>
      </c>
      <c r="O46" s="57">
        <v>207</v>
      </c>
      <c r="P46" s="5">
        <v>0</v>
      </c>
      <c r="Q46" s="5">
        <v>0</v>
      </c>
      <c r="R46" s="5">
        <v>2</v>
      </c>
      <c r="S46" s="76" t="str">
        <f t="shared" si="85"/>
        <v/>
      </c>
      <c r="T46" s="56"/>
      <c r="U46" s="5" t="s">
        <v>53</v>
      </c>
      <c r="V46" s="5">
        <v>152</v>
      </c>
      <c r="W46" s="5">
        <v>0</v>
      </c>
      <c r="X46" s="5">
        <v>0</v>
      </c>
      <c r="Y46" s="5">
        <v>0</v>
      </c>
      <c r="Z46" s="76" t="str">
        <f t="shared" si="86"/>
        <v/>
      </c>
      <c r="AA46" s="58"/>
      <c r="AB46" s="1"/>
      <c r="AC46" s="1"/>
      <c r="AD46" s="1"/>
      <c r="AE46" s="1"/>
      <c r="AF46" s="1"/>
      <c r="AG46" s="76" t="str">
        <f t="shared" si="87"/>
        <v/>
      </c>
      <c r="AH46" s="58"/>
      <c r="AI46" s="1"/>
      <c r="AJ46" s="1"/>
      <c r="AK46" s="1"/>
      <c r="AL46" s="1"/>
      <c r="AM46" s="1"/>
      <c r="AN46" s="76" t="str">
        <f t="shared" si="88"/>
        <v/>
      </c>
      <c r="AO46" s="58"/>
      <c r="AP46" s="1"/>
      <c r="AQ46" s="1"/>
      <c r="AR46" s="1"/>
      <c r="AS46" s="1"/>
      <c r="AT46" s="1"/>
      <c r="AU46" s="76" t="str">
        <f t="shared" si="89"/>
        <v/>
      </c>
      <c r="AV46" s="59">
        <f t="shared" ref="AV46:AY46" si="120">IF(AND(H46="",O46="",V46="",AC46="", AJ46="", AQ46=""),"",SUM(H46,O46,V46,AC46,AJ46,AQ46))</f>
        <v>628</v>
      </c>
      <c r="AW46" s="60">
        <f t="shared" si="120"/>
        <v>0</v>
      </c>
      <c r="AX46" s="60">
        <f t="shared" si="120"/>
        <v>0</v>
      </c>
      <c r="AY46" s="60">
        <f t="shared" si="120"/>
        <v>2</v>
      </c>
      <c r="AZ46" s="61">
        <f t="shared" si="91"/>
        <v>3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15.75" customHeight="1" outlineLevel="1" x14ac:dyDescent="0.25">
      <c r="A47" s="62"/>
      <c r="B47" s="6">
        <v>2</v>
      </c>
      <c r="C47" s="5" t="s">
        <v>48</v>
      </c>
      <c r="D47" s="5" t="s">
        <v>49</v>
      </c>
      <c r="E47" s="97"/>
      <c r="F47" s="91"/>
      <c r="G47" s="5" t="s">
        <v>50</v>
      </c>
      <c r="H47" s="5">
        <v>506</v>
      </c>
      <c r="I47" s="5">
        <v>1</v>
      </c>
      <c r="J47" s="5">
        <v>2</v>
      </c>
      <c r="K47" s="5">
        <v>1</v>
      </c>
      <c r="L47" s="76" t="str">
        <f t="shared" si="84"/>
        <v/>
      </c>
      <c r="M47" s="56"/>
      <c r="N47" s="5" t="s">
        <v>51</v>
      </c>
      <c r="O47" s="57">
        <v>951</v>
      </c>
      <c r="P47" s="5">
        <v>4</v>
      </c>
      <c r="Q47" s="5">
        <v>2</v>
      </c>
      <c r="R47" s="5">
        <v>4</v>
      </c>
      <c r="S47" s="76" t="str">
        <f t="shared" si="85"/>
        <v/>
      </c>
      <c r="T47" s="56"/>
      <c r="U47" s="5" t="s">
        <v>53</v>
      </c>
      <c r="V47" s="5">
        <v>964</v>
      </c>
      <c r="W47" s="5">
        <v>1</v>
      </c>
      <c r="X47" s="5">
        <v>2</v>
      </c>
      <c r="Y47" s="5">
        <v>1</v>
      </c>
      <c r="Z47" s="76" t="str">
        <f t="shared" si="86"/>
        <v/>
      </c>
      <c r="AA47" s="58"/>
      <c r="AB47" s="1"/>
      <c r="AC47" s="1"/>
      <c r="AD47" s="1"/>
      <c r="AE47" s="1"/>
      <c r="AF47" s="1"/>
      <c r="AG47" s="76" t="str">
        <f t="shared" si="87"/>
        <v/>
      </c>
      <c r="AH47" s="58"/>
      <c r="AI47" s="1"/>
      <c r="AJ47" s="1"/>
      <c r="AK47" s="1"/>
      <c r="AL47" s="1"/>
      <c r="AM47" s="1"/>
      <c r="AN47" s="76" t="str">
        <f t="shared" si="88"/>
        <v/>
      </c>
      <c r="AO47" s="58"/>
      <c r="AP47" s="1"/>
      <c r="AQ47" s="1"/>
      <c r="AR47" s="1"/>
      <c r="AS47" s="1"/>
      <c r="AT47" s="1"/>
      <c r="AU47" s="76" t="str">
        <f t="shared" si="89"/>
        <v/>
      </c>
      <c r="AV47" s="59">
        <f t="shared" ref="AV47:AY47" si="121">IF(AND(H47="",O47="",V47="",AC47="", AJ47="", AQ47=""),"",SUM(H47,O47,V47,AC47,AJ47,AQ47))</f>
        <v>2421</v>
      </c>
      <c r="AW47" s="60">
        <f t="shared" si="121"/>
        <v>6</v>
      </c>
      <c r="AX47" s="60">
        <f t="shared" si="121"/>
        <v>6</v>
      </c>
      <c r="AY47" s="60">
        <f t="shared" si="121"/>
        <v>6</v>
      </c>
      <c r="AZ47" s="61">
        <f t="shared" si="91"/>
        <v>3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ht="15.75" customHeight="1" outlineLevel="1" x14ac:dyDescent="0.25">
      <c r="A48" s="62"/>
      <c r="B48" s="6">
        <v>15</v>
      </c>
      <c r="C48" s="5" t="s">
        <v>48</v>
      </c>
      <c r="D48" s="5" t="s">
        <v>49</v>
      </c>
      <c r="E48" s="97"/>
      <c r="F48" s="91"/>
      <c r="G48" s="5" t="s">
        <v>50</v>
      </c>
      <c r="H48" s="5">
        <v>154</v>
      </c>
      <c r="I48" s="5">
        <v>0</v>
      </c>
      <c r="J48" s="5">
        <v>2</v>
      </c>
      <c r="K48" s="5">
        <v>0</v>
      </c>
      <c r="L48" s="76" t="str">
        <f t="shared" si="84"/>
        <v/>
      </c>
      <c r="M48" s="56"/>
      <c r="N48" s="5" t="s">
        <v>51</v>
      </c>
      <c r="O48" s="57">
        <v>249</v>
      </c>
      <c r="P48" s="5">
        <v>1</v>
      </c>
      <c r="Q48" s="5">
        <v>1</v>
      </c>
      <c r="R48" s="5">
        <v>1</v>
      </c>
      <c r="S48" s="76" t="str">
        <f t="shared" si="85"/>
        <v/>
      </c>
      <c r="T48" s="56"/>
      <c r="U48" s="5" t="s">
        <v>53</v>
      </c>
      <c r="V48" s="5">
        <v>487</v>
      </c>
      <c r="W48" s="5">
        <v>3</v>
      </c>
      <c r="X48" s="5">
        <v>0</v>
      </c>
      <c r="Y48" s="5">
        <v>3</v>
      </c>
      <c r="Z48" s="76" t="str">
        <f t="shared" si="86"/>
        <v/>
      </c>
      <c r="AA48" s="58"/>
      <c r="AB48" s="1"/>
      <c r="AC48" s="1"/>
      <c r="AD48" s="1"/>
      <c r="AE48" s="1"/>
      <c r="AF48" s="1"/>
      <c r="AG48" s="76" t="str">
        <f t="shared" si="87"/>
        <v/>
      </c>
      <c r="AH48" s="58"/>
      <c r="AI48" s="1"/>
      <c r="AJ48" s="1"/>
      <c r="AK48" s="1"/>
      <c r="AL48" s="1"/>
      <c r="AM48" s="1"/>
      <c r="AN48" s="76" t="str">
        <f t="shared" si="88"/>
        <v/>
      </c>
      <c r="AO48" s="58"/>
      <c r="AP48" s="1"/>
      <c r="AQ48" s="1"/>
      <c r="AR48" s="1"/>
      <c r="AS48" s="1"/>
      <c r="AT48" s="1"/>
      <c r="AU48" s="76" t="str">
        <f t="shared" si="89"/>
        <v/>
      </c>
      <c r="AV48" s="59">
        <f t="shared" ref="AV48:AY48" si="122">IF(AND(H48="",O48="",V48="",AC48="", AJ48="", AQ48=""),"",SUM(H48,O48,V48,AC48,AJ48,AQ48))</f>
        <v>890</v>
      </c>
      <c r="AW48" s="60">
        <f t="shared" si="122"/>
        <v>4</v>
      </c>
      <c r="AX48" s="60">
        <f t="shared" si="122"/>
        <v>3</v>
      </c>
      <c r="AY48" s="60">
        <f t="shared" si="122"/>
        <v>4</v>
      </c>
      <c r="AZ48" s="61">
        <f t="shared" si="91"/>
        <v>3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ht="15.75" customHeight="1" outlineLevel="1" x14ac:dyDescent="0.25">
      <c r="A49" s="62"/>
      <c r="B49" s="6">
        <v>9</v>
      </c>
      <c r="C49" s="5" t="s">
        <v>48</v>
      </c>
      <c r="D49" s="5" t="s">
        <v>49</v>
      </c>
      <c r="E49" s="97"/>
      <c r="F49" s="91"/>
      <c r="G49" s="5" t="s">
        <v>50</v>
      </c>
      <c r="H49" s="5">
        <v>63</v>
      </c>
      <c r="I49" s="5">
        <v>0</v>
      </c>
      <c r="J49" s="5">
        <v>0</v>
      </c>
      <c r="K49" s="5">
        <v>0</v>
      </c>
      <c r="L49" s="76" t="str">
        <f t="shared" si="84"/>
        <v/>
      </c>
      <c r="M49" s="56"/>
      <c r="N49" s="5" t="s">
        <v>51</v>
      </c>
      <c r="O49" s="57">
        <v>187</v>
      </c>
      <c r="P49" s="5">
        <v>1</v>
      </c>
      <c r="Q49" s="5">
        <v>0</v>
      </c>
      <c r="R49" s="5">
        <v>1</v>
      </c>
      <c r="S49" s="76" t="str">
        <f t="shared" si="85"/>
        <v/>
      </c>
      <c r="T49" s="56"/>
      <c r="U49" s="5" t="s">
        <v>53</v>
      </c>
      <c r="V49" s="5">
        <v>305</v>
      </c>
      <c r="W49" s="5">
        <v>0</v>
      </c>
      <c r="X49" s="5">
        <v>0</v>
      </c>
      <c r="Y49" s="5">
        <v>1</v>
      </c>
      <c r="Z49" s="76" t="str">
        <f t="shared" si="86"/>
        <v/>
      </c>
      <c r="AA49" s="58"/>
      <c r="AB49" s="1"/>
      <c r="AC49" s="1"/>
      <c r="AD49" s="1"/>
      <c r="AE49" s="1"/>
      <c r="AF49" s="1"/>
      <c r="AG49" s="76" t="str">
        <f t="shared" si="87"/>
        <v/>
      </c>
      <c r="AH49" s="58"/>
      <c r="AI49" s="1"/>
      <c r="AJ49" s="1"/>
      <c r="AK49" s="1"/>
      <c r="AL49" s="1"/>
      <c r="AM49" s="1"/>
      <c r="AN49" s="76" t="str">
        <f t="shared" si="88"/>
        <v/>
      </c>
      <c r="AO49" s="58"/>
      <c r="AP49" s="1"/>
      <c r="AQ49" s="1"/>
      <c r="AR49" s="1"/>
      <c r="AS49" s="1"/>
      <c r="AT49" s="1"/>
      <c r="AU49" s="76" t="str">
        <f t="shared" si="89"/>
        <v/>
      </c>
      <c r="AV49" s="59">
        <f t="shared" ref="AV49:AY49" si="123">IF(AND(H49="",O49="",V49="",AC49="", AJ49="", AQ49=""),"",SUM(H49,O49,V49,AC49,AJ49,AQ49))</f>
        <v>555</v>
      </c>
      <c r="AW49" s="60">
        <f t="shared" si="123"/>
        <v>1</v>
      </c>
      <c r="AX49" s="60">
        <f t="shared" si="123"/>
        <v>0</v>
      </c>
      <c r="AY49" s="60">
        <f t="shared" si="123"/>
        <v>2</v>
      </c>
      <c r="AZ49" s="61">
        <f t="shared" si="91"/>
        <v>3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ht="15.75" customHeight="1" outlineLevel="1" x14ac:dyDescent="0.25">
      <c r="A50" s="62"/>
      <c r="B50" s="6">
        <v>5</v>
      </c>
      <c r="C50" s="5" t="s">
        <v>48</v>
      </c>
      <c r="D50" s="5" t="s">
        <v>49</v>
      </c>
      <c r="E50" s="97"/>
      <c r="F50" s="91"/>
      <c r="G50" s="5" t="s">
        <v>50</v>
      </c>
      <c r="H50" s="5">
        <v>0</v>
      </c>
      <c r="I50" s="5">
        <v>0</v>
      </c>
      <c r="J50" s="5">
        <v>0</v>
      </c>
      <c r="K50" s="5">
        <v>0</v>
      </c>
      <c r="L50" s="76" t="str">
        <f t="shared" si="84"/>
        <v>Audi</v>
      </c>
      <c r="M50" s="56"/>
      <c r="N50" s="5" t="s">
        <v>51</v>
      </c>
      <c r="O50" s="57">
        <v>104</v>
      </c>
      <c r="P50" s="5">
        <v>0</v>
      </c>
      <c r="Q50" s="5">
        <v>0</v>
      </c>
      <c r="R50" s="5">
        <v>0</v>
      </c>
      <c r="S50" s="76" t="str">
        <f t="shared" si="85"/>
        <v/>
      </c>
      <c r="T50" s="56"/>
      <c r="U50" s="5" t="s">
        <v>53</v>
      </c>
      <c r="V50" s="5">
        <v>264</v>
      </c>
      <c r="W50" s="5">
        <v>0</v>
      </c>
      <c r="X50" s="5">
        <v>0</v>
      </c>
      <c r="Y50" s="5">
        <v>0</v>
      </c>
      <c r="Z50" s="76" t="str">
        <f t="shared" si="86"/>
        <v/>
      </c>
      <c r="AA50" s="58"/>
      <c r="AB50" s="1"/>
      <c r="AC50" s="1"/>
      <c r="AD50" s="1"/>
      <c r="AE50" s="1"/>
      <c r="AF50" s="1"/>
      <c r="AG50" s="76" t="str">
        <f t="shared" si="87"/>
        <v/>
      </c>
      <c r="AH50" s="58"/>
      <c r="AI50" s="1"/>
      <c r="AJ50" s="1"/>
      <c r="AK50" s="1"/>
      <c r="AL50" s="1"/>
      <c r="AM50" s="1"/>
      <c r="AN50" s="76" t="str">
        <f t="shared" si="88"/>
        <v/>
      </c>
      <c r="AO50" s="58"/>
      <c r="AP50" s="1"/>
      <c r="AQ50" s="1"/>
      <c r="AR50" s="1"/>
      <c r="AS50" s="1"/>
      <c r="AT50" s="1"/>
      <c r="AU50" s="76" t="str">
        <f t="shared" si="89"/>
        <v/>
      </c>
      <c r="AV50" s="59">
        <f t="shared" ref="AV50:AY50" si="124">IF(AND(H50="",O50="",V50="",AC50="", AJ50="", AQ50=""),"",SUM(H50,O50,V50,AC50,AJ50,AQ50))</f>
        <v>368</v>
      </c>
      <c r="AW50" s="60">
        <f t="shared" si="124"/>
        <v>0</v>
      </c>
      <c r="AX50" s="60">
        <f t="shared" si="124"/>
        <v>0</v>
      </c>
      <c r="AY50" s="60">
        <f t="shared" si="124"/>
        <v>0</v>
      </c>
      <c r="AZ50" s="61">
        <f t="shared" si="91"/>
        <v>3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ht="15.75" customHeight="1" outlineLevel="1" x14ac:dyDescent="0.25">
      <c r="A51" s="62"/>
      <c r="B51" s="6">
        <v>18</v>
      </c>
      <c r="C51" s="5" t="s">
        <v>137</v>
      </c>
      <c r="D51" s="5" t="s">
        <v>49</v>
      </c>
      <c r="E51" s="97"/>
      <c r="F51" s="91"/>
      <c r="G51" s="5" t="s">
        <v>50</v>
      </c>
      <c r="H51" s="5">
        <v>286</v>
      </c>
      <c r="I51" s="5">
        <v>0</v>
      </c>
      <c r="J51" s="5">
        <v>0</v>
      </c>
      <c r="K51" s="5">
        <v>0</v>
      </c>
      <c r="L51" s="76" t="str">
        <f t="shared" si="84"/>
        <v/>
      </c>
      <c r="M51" s="56"/>
      <c r="N51" s="5" t="s">
        <v>53</v>
      </c>
      <c r="O51" s="57">
        <v>68</v>
      </c>
      <c r="P51" s="5">
        <v>0</v>
      </c>
      <c r="Q51" s="5">
        <v>0</v>
      </c>
      <c r="R51" s="5">
        <v>0</v>
      </c>
      <c r="S51" s="76" t="str">
        <f t="shared" si="85"/>
        <v/>
      </c>
      <c r="T51" s="58"/>
      <c r="U51" s="1"/>
      <c r="V51" s="1"/>
      <c r="W51" s="1"/>
      <c r="X51" s="1"/>
      <c r="Y51" s="1"/>
      <c r="Z51" s="76" t="str">
        <f t="shared" si="86"/>
        <v/>
      </c>
      <c r="AA51" s="58"/>
      <c r="AB51" s="1"/>
      <c r="AC51" s="1"/>
      <c r="AD51" s="1"/>
      <c r="AE51" s="1"/>
      <c r="AF51" s="1"/>
      <c r="AG51" s="76" t="str">
        <f t="shared" si="87"/>
        <v/>
      </c>
      <c r="AH51" s="58"/>
      <c r="AI51" s="1"/>
      <c r="AJ51" s="1"/>
      <c r="AK51" s="1"/>
      <c r="AL51" s="1"/>
      <c r="AM51" s="1"/>
      <c r="AN51" s="76" t="str">
        <f t="shared" si="88"/>
        <v/>
      </c>
      <c r="AO51" s="58"/>
      <c r="AP51" s="1"/>
      <c r="AQ51" s="1"/>
      <c r="AR51" s="1"/>
      <c r="AS51" s="1"/>
      <c r="AT51" s="1"/>
      <c r="AU51" s="76" t="str">
        <f t="shared" si="89"/>
        <v/>
      </c>
      <c r="AV51" s="59">
        <f t="shared" ref="AV51:AY51" si="125">IF(AND(H51="",O51="",V51="",AC51="", AJ51="", AQ51=""),"",SUM(H51,O51,V51,AC51,AJ51,AQ51))</f>
        <v>354</v>
      </c>
      <c r="AW51" s="60">
        <f t="shared" si="125"/>
        <v>0</v>
      </c>
      <c r="AX51" s="60">
        <f t="shared" si="125"/>
        <v>0</v>
      </c>
      <c r="AY51" s="60">
        <f t="shared" si="125"/>
        <v>0</v>
      </c>
      <c r="AZ51" s="61">
        <f t="shared" si="91"/>
        <v>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ht="15.75" customHeight="1" outlineLevel="1" x14ac:dyDescent="0.25">
      <c r="A52" s="62"/>
      <c r="B52" s="6">
        <v>28</v>
      </c>
      <c r="C52" s="5" t="s">
        <v>137</v>
      </c>
      <c r="D52" s="5" t="s">
        <v>49</v>
      </c>
      <c r="E52" s="97"/>
      <c r="F52" s="91"/>
      <c r="G52" s="5" t="s">
        <v>50</v>
      </c>
      <c r="H52" s="5">
        <v>204</v>
      </c>
      <c r="I52" s="5">
        <v>0</v>
      </c>
      <c r="J52" s="5">
        <v>0</v>
      </c>
      <c r="K52" s="5">
        <v>0</v>
      </c>
      <c r="L52" s="76" t="str">
        <f t="shared" si="84"/>
        <v/>
      </c>
      <c r="M52" s="56"/>
      <c r="N52" s="5" t="s">
        <v>53</v>
      </c>
      <c r="O52" s="57">
        <v>38</v>
      </c>
      <c r="P52" s="5">
        <v>0</v>
      </c>
      <c r="Q52" s="5">
        <v>0</v>
      </c>
      <c r="R52" s="5">
        <v>0</v>
      </c>
      <c r="S52" s="76" t="str">
        <f t="shared" si="85"/>
        <v/>
      </c>
      <c r="T52" s="58"/>
      <c r="U52" s="1"/>
      <c r="V52" s="1"/>
      <c r="W52" s="1"/>
      <c r="X52" s="1"/>
      <c r="Y52" s="1"/>
      <c r="Z52" s="76" t="str">
        <f t="shared" si="86"/>
        <v/>
      </c>
      <c r="AA52" s="58"/>
      <c r="AB52" s="1"/>
      <c r="AC52" s="1"/>
      <c r="AD52" s="1"/>
      <c r="AE52" s="1"/>
      <c r="AF52" s="1"/>
      <c r="AG52" s="76" t="str">
        <f t="shared" si="87"/>
        <v/>
      </c>
      <c r="AH52" s="58"/>
      <c r="AI52" s="1"/>
      <c r="AJ52" s="1"/>
      <c r="AK52" s="1"/>
      <c r="AL52" s="1"/>
      <c r="AM52" s="1"/>
      <c r="AN52" s="76" t="str">
        <f t="shared" si="88"/>
        <v/>
      </c>
      <c r="AO52" s="58"/>
      <c r="AP52" s="5"/>
      <c r="AQ52" s="1"/>
      <c r="AR52" s="1"/>
      <c r="AS52" s="1"/>
      <c r="AT52" s="1"/>
      <c r="AU52" s="76" t="str">
        <f t="shared" si="89"/>
        <v/>
      </c>
      <c r="AV52" s="59">
        <f t="shared" ref="AV52:AY52" si="126">IF(AND(H52="",O52="",V52="",AC52="", AJ52="", AQ52=""),"",SUM(H52,O52,V52,AC52,AJ52,AQ52))</f>
        <v>242</v>
      </c>
      <c r="AW52" s="60">
        <f t="shared" si="126"/>
        <v>0</v>
      </c>
      <c r="AX52" s="60">
        <f t="shared" si="126"/>
        <v>0</v>
      </c>
      <c r="AY52" s="60">
        <f t="shared" si="126"/>
        <v>0</v>
      </c>
      <c r="AZ52" s="61">
        <f t="shared" si="91"/>
        <v>2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ht="15.75" customHeight="1" outlineLevel="1" x14ac:dyDescent="0.25">
      <c r="A53" s="62"/>
      <c r="B53" s="6">
        <v>2</v>
      </c>
      <c r="C53" s="5" t="s">
        <v>137</v>
      </c>
      <c r="D53" s="5" t="s">
        <v>49</v>
      </c>
      <c r="E53" s="97"/>
      <c r="F53" s="91"/>
      <c r="G53" s="5" t="s">
        <v>50</v>
      </c>
      <c r="H53" s="5">
        <v>286</v>
      </c>
      <c r="I53" s="5">
        <v>0</v>
      </c>
      <c r="J53" s="5">
        <v>2</v>
      </c>
      <c r="K53" s="5">
        <v>0</v>
      </c>
      <c r="L53" s="76" t="str">
        <f t="shared" si="84"/>
        <v/>
      </c>
      <c r="M53" s="56"/>
      <c r="N53" s="5" t="s">
        <v>53</v>
      </c>
      <c r="O53" s="57">
        <v>247</v>
      </c>
      <c r="P53" s="5">
        <v>2</v>
      </c>
      <c r="Q53" s="5">
        <v>0</v>
      </c>
      <c r="R53" s="5">
        <v>2</v>
      </c>
      <c r="S53" s="76" t="str">
        <f t="shared" si="85"/>
        <v/>
      </c>
      <c r="T53" s="58"/>
      <c r="U53" s="1"/>
      <c r="V53" s="1"/>
      <c r="W53" s="1"/>
      <c r="X53" s="1"/>
      <c r="Y53" s="1"/>
      <c r="Z53" s="76" t="str">
        <f t="shared" si="86"/>
        <v/>
      </c>
      <c r="AA53" s="58"/>
      <c r="AB53" s="1"/>
      <c r="AC53" s="1"/>
      <c r="AD53" s="1"/>
      <c r="AE53" s="1"/>
      <c r="AF53" s="1"/>
      <c r="AG53" s="76" t="str">
        <f t="shared" si="87"/>
        <v/>
      </c>
      <c r="AH53" s="58"/>
      <c r="AI53" s="1"/>
      <c r="AJ53" s="1"/>
      <c r="AK53" s="1"/>
      <c r="AL53" s="1"/>
      <c r="AM53" s="1"/>
      <c r="AN53" s="76" t="str">
        <f t="shared" si="88"/>
        <v/>
      </c>
      <c r="AO53" s="58"/>
      <c r="AP53" s="1"/>
      <c r="AQ53" s="1"/>
      <c r="AR53" s="1"/>
      <c r="AS53" s="1"/>
      <c r="AT53" s="1"/>
      <c r="AU53" s="76" t="str">
        <f t="shared" si="89"/>
        <v/>
      </c>
      <c r="AV53" s="59">
        <f t="shared" ref="AV53:AY53" si="127">IF(AND(H53="",O53="",V53="",AC53="", AJ53="", AQ53=""),"",SUM(H53,O53,V53,AC53,AJ53,AQ53))</f>
        <v>533</v>
      </c>
      <c r="AW53" s="60">
        <f t="shared" si="127"/>
        <v>2</v>
      </c>
      <c r="AX53" s="60">
        <f t="shared" si="127"/>
        <v>2</v>
      </c>
      <c r="AY53" s="60">
        <f t="shared" si="127"/>
        <v>2</v>
      </c>
      <c r="AZ53" s="61">
        <f t="shared" si="91"/>
        <v>2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ht="15.75" customHeight="1" outlineLevel="1" x14ac:dyDescent="0.25">
      <c r="A54" s="54">
        <v>44333</v>
      </c>
      <c r="B54" s="6">
        <v>13</v>
      </c>
      <c r="C54" s="5" t="s">
        <v>137</v>
      </c>
      <c r="D54" s="5" t="s">
        <v>49</v>
      </c>
      <c r="E54" s="97"/>
      <c r="F54" s="91"/>
      <c r="G54" s="5" t="s">
        <v>50</v>
      </c>
      <c r="H54" s="5">
        <v>181</v>
      </c>
      <c r="I54" s="5">
        <v>0</v>
      </c>
      <c r="J54" s="5">
        <v>0</v>
      </c>
      <c r="K54" s="5">
        <v>0</v>
      </c>
      <c r="L54" s="76" t="str">
        <f t="shared" si="84"/>
        <v/>
      </c>
      <c r="M54" s="56"/>
      <c r="N54" s="5" t="s">
        <v>56</v>
      </c>
      <c r="O54" s="57">
        <v>168</v>
      </c>
      <c r="P54" s="5">
        <v>0</v>
      </c>
      <c r="Q54" s="5">
        <v>0</v>
      </c>
      <c r="R54" s="5">
        <v>0</v>
      </c>
      <c r="S54" s="76" t="str">
        <f t="shared" si="85"/>
        <v/>
      </c>
      <c r="T54" s="58"/>
      <c r="U54" s="1"/>
      <c r="V54" s="1"/>
      <c r="W54" s="1"/>
      <c r="X54" s="1"/>
      <c r="Y54" s="1"/>
      <c r="Z54" s="76" t="str">
        <f t="shared" si="86"/>
        <v/>
      </c>
      <c r="AA54" s="56"/>
      <c r="AB54" s="5"/>
      <c r="AC54" s="5"/>
      <c r="AD54" s="5"/>
      <c r="AE54" s="5"/>
      <c r="AF54" s="5"/>
      <c r="AG54" s="76" t="str">
        <f t="shared" si="87"/>
        <v/>
      </c>
      <c r="AH54" s="56"/>
      <c r="AI54" s="5"/>
      <c r="AJ54" s="5"/>
      <c r="AK54" s="5"/>
      <c r="AL54" s="5"/>
      <c r="AM54" s="5"/>
      <c r="AN54" s="76" t="str">
        <f t="shared" si="88"/>
        <v/>
      </c>
      <c r="AO54" s="56"/>
      <c r="AP54" s="1"/>
      <c r="AQ54" s="1"/>
      <c r="AR54" s="1"/>
      <c r="AS54" s="1"/>
      <c r="AT54" s="1"/>
      <c r="AU54" s="76" t="str">
        <f t="shared" si="89"/>
        <v/>
      </c>
      <c r="AV54" s="59">
        <f t="shared" ref="AV54:AY54" si="128">IF(AND(H54="",O54="",V54="",AC54="", AJ54="", AQ54=""),"",SUM(H54,O54,V54,AC54,AJ54,AQ54))</f>
        <v>349</v>
      </c>
      <c r="AW54" s="60">
        <f t="shared" si="128"/>
        <v>0</v>
      </c>
      <c r="AX54" s="60">
        <f t="shared" si="128"/>
        <v>0</v>
      </c>
      <c r="AY54" s="60">
        <f t="shared" si="128"/>
        <v>0</v>
      </c>
      <c r="AZ54" s="61">
        <f t="shared" si="91"/>
        <v>2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ht="15.75" customHeight="1" outlineLevel="1" x14ac:dyDescent="0.25">
      <c r="A55" s="62"/>
      <c r="B55" s="6">
        <v>17</v>
      </c>
      <c r="C55" s="5" t="s">
        <v>137</v>
      </c>
      <c r="D55" s="5" t="s">
        <v>49</v>
      </c>
      <c r="E55" s="97"/>
      <c r="F55" s="91"/>
      <c r="G55" s="5" t="s">
        <v>50</v>
      </c>
      <c r="H55" s="5">
        <v>389</v>
      </c>
      <c r="I55" s="5">
        <v>1</v>
      </c>
      <c r="J55" s="5">
        <v>2</v>
      </c>
      <c r="K55" s="5">
        <v>1</v>
      </c>
      <c r="L55" s="76" t="str">
        <f t="shared" si="84"/>
        <v/>
      </c>
      <c r="M55" s="56"/>
      <c r="N55" s="5" t="s">
        <v>56</v>
      </c>
      <c r="O55" s="57">
        <v>354</v>
      </c>
      <c r="P55" s="5">
        <v>2</v>
      </c>
      <c r="Q55" s="5">
        <v>1</v>
      </c>
      <c r="R55" s="5">
        <v>2</v>
      </c>
      <c r="S55" s="76" t="str">
        <f t="shared" si="85"/>
        <v/>
      </c>
      <c r="T55" s="58"/>
      <c r="U55" s="1"/>
      <c r="V55" s="1"/>
      <c r="W55" s="1"/>
      <c r="X55" s="1"/>
      <c r="Y55" s="1"/>
      <c r="Z55" s="76" t="str">
        <f t="shared" si="86"/>
        <v/>
      </c>
      <c r="AA55" s="58"/>
      <c r="AB55" s="1"/>
      <c r="AC55" s="1"/>
      <c r="AD55" s="1"/>
      <c r="AE55" s="1"/>
      <c r="AF55" s="1"/>
      <c r="AG55" s="76" t="str">
        <f t="shared" si="87"/>
        <v/>
      </c>
      <c r="AH55" s="58"/>
      <c r="AI55" s="1"/>
      <c r="AJ55" s="1"/>
      <c r="AK55" s="1"/>
      <c r="AL55" s="1"/>
      <c r="AM55" s="1"/>
      <c r="AN55" s="76" t="str">
        <f t="shared" si="88"/>
        <v/>
      </c>
      <c r="AO55" s="58"/>
      <c r="AP55" s="1"/>
      <c r="AQ55" s="1"/>
      <c r="AR55" s="1"/>
      <c r="AS55" s="1"/>
      <c r="AT55" s="1"/>
      <c r="AU55" s="76" t="str">
        <f t="shared" si="89"/>
        <v/>
      </c>
      <c r="AV55" s="59">
        <f t="shared" ref="AV55:AY55" si="129">IF(AND(H55="",O55="",V55="",AC55="", AJ55="", AQ55=""),"",SUM(H55,O55,V55,AC55,AJ55,AQ55))</f>
        <v>743</v>
      </c>
      <c r="AW55" s="60">
        <f t="shared" si="129"/>
        <v>3</v>
      </c>
      <c r="AX55" s="60">
        <f t="shared" si="129"/>
        <v>3</v>
      </c>
      <c r="AY55" s="60">
        <f t="shared" si="129"/>
        <v>3</v>
      </c>
      <c r="AZ55" s="61">
        <f t="shared" si="91"/>
        <v>2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ht="15.75" customHeight="1" outlineLevel="1" x14ac:dyDescent="0.25">
      <c r="A56" s="62"/>
      <c r="B56" s="6">
        <v>2</v>
      </c>
      <c r="C56" s="5" t="s">
        <v>137</v>
      </c>
      <c r="D56" s="5" t="s">
        <v>61</v>
      </c>
      <c r="E56" s="97"/>
      <c r="F56" s="91"/>
      <c r="G56" s="5" t="s">
        <v>50</v>
      </c>
      <c r="H56" s="5">
        <v>238</v>
      </c>
      <c r="I56" s="5">
        <v>1</v>
      </c>
      <c r="J56" s="5">
        <v>2</v>
      </c>
      <c r="K56" s="5">
        <v>1</v>
      </c>
      <c r="L56" s="76" t="str">
        <f t="shared" si="84"/>
        <v/>
      </c>
      <c r="M56" s="56"/>
      <c r="N56" s="5" t="s">
        <v>57</v>
      </c>
      <c r="O56" s="57">
        <v>492</v>
      </c>
      <c r="P56" s="5">
        <v>3</v>
      </c>
      <c r="Q56" s="5">
        <v>1</v>
      </c>
      <c r="R56" s="5">
        <v>2</v>
      </c>
      <c r="S56" s="76" t="str">
        <f t="shared" si="85"/>
        <v/>
      </c>
      <c r="T56" s="58"/>
      <c r="U56" s="1"/>
      <c r="V56" s="1"/>
      <c r="W56" s="1"/>
      <c r="X56" s="1"/>
      <c r="Y56" s="1"/>
      <c r="Z56" s="76" t="str">
        <f t="shared" si="86"/>
        <v/>
      </c>
      <c r="AA56" s="58"/>
      <c r="AB56" s="1"/>
      <c r="AC56" s="1"/>
      <c r="AD56" s="1"/>
      <c r="AE56" s="1"/>
      <c r="AF56" s="1"/>
      <c r="AG56" s="76" t="str">
        <f t="shared" si="87"/>
        <v/>
      </c>
      <c r="AH56" s="58"/>
      <c r="AI56" s="1"/>
      <c r="AJ56" s="1"/>
      <c r="AK56" s="1"/>
      <c r="AL56" s="1"/>
      <c r="AM56" s="1"/>
      <c r="AN56" s="76" t="str">
        <f t="shared" si="88"/>
        <v/>
      </c>
      <c r="AO56" s="58"/>
      <c r="AP56" s="1"/>
      <c r="AQ56" s="1"/>
      <c r="AR56" s="1"/>
      <c r="AS56" s="1"/>
      <c r="AT56" s="1"/>
      <c r="AU56" s="76" t="str">
        <f t="shared" si="89"/>
        <v/>
      </c>
      <c r="AV56" s="59">
        <f t="shared" ref="AV56:AY56" si="130">IF(AND(H56="",O56="",V56="",AC56="", AJ56="", AQ56=""),"",SUM(H56,O56,V56,AC56,AJ56,AQ56))</f>
        <v>730</v>
      </c>
      <c r="AW56" s="60">
        <f t="shared" si="130"/>
        <v>4</v>
      </c>
      <c r="AX56" s="60">
        <f t="shared" si="130"/>
        <v>3</v>
      </c>
      <c r="AY56" s="60">
        <f t="shared" si="130"/>
        <v>3</v>
      </c>
      <c r="AZ56" s="61">
        <f t="shared" si="91"/>
        <v>2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ht="15.75" customHeight="1" outlineLevel="1" x14ac:dyDescent="0.25">
      <c r="A57" s="62"/>
      <c r="B57" s="6">
        <v>7</v>
      </c>
      <c r="C57" s="5" t="s">
        <v>137</v>
      </c>
      <c r="D57" s="5" t="s">
        <v>61</v>
      </c>
      <c r="E57" s="97"/>
      <c r="F57" s="91"/>
      <c r="G57" s="5" t="s">
        <v>50</v>
      </c>
      <c r="H57" s="5">
        <v>303</v>
      </c>
      <c r="I57" s="5">
        <v>0</v>
      </c>
      <c r="J57" s="5">
        <v>1</v>
      </c>
      <c r="K57" s="5">
        <v>1</v>
      </c>
      <c r="L57" s="76" t="str">
        <f t="shared" si="84"/>
        <v/>
      </c>
      <c r="M57" s="56"/>
      <c r="N57" s="5" t="s">
        <v>53</v>
      </c>
      <c r="O57" s="57">
        <v>141</v>
      </c>
      <c r="P57" s="5">
        <v>1</v>
      </c>
      <c r="Q57" s="5">
        <v>0</v>
      </c>
      <c r="R57" s="5">
        <v>1</v>
      </c>
      <c r="S57" s="76" t="str">
        <f t="shared" si="85"/>
        <v/>
      </c>
      <c r="T57" s="58"/>
      <c r="U57" s="1"/>
      <c r="V57" s="1"/>
      <c r="W57" s="1"/>
      <c r="X57" s="1"/>
      <c r="Y57" s="1"/>
      <c r="Z57" s="76" t="str">
        <f t="shared" si="86"/>
        <v/>
      </c>
      <c r="AA57" s="58"/>
      <c r="AB57" s="1"/>
      <c r="AC57" s="1"/>
      <c r="AD57" s="1"/>
      <c r="AE57" s="1"/>
      <c r="AF57" s="1"/>
      <c r="AG57" s="76" t="str">
        <f t="shared" si="87"/>
        <v/>
      </c>
      <c r="AH57" s="58"/>
      <c r="AI57" s="1"/>
      <c r="AJ57" s="1"/>
      <c r="AK57" s="1"/>
      <c r="AL57" s="1"/>
      <c r="AM57" s="1"/>
      <c r="AN57" s="76" t="str">
        <f t="shared" si="88"/>
        <v/>
      </c>
      <c r="AO57" s="58"/>
      <c r="AP57" s="1"/>
      <c r="AQ57" s="1"/>
      <c r="AR57" s="1"/>
      <c r="AS57" s="1"/>
      <c r="AT57" s="1"/>
      <c r="AU57" s="76" t="str">
        <f t="shared" si="89"/>
        <v/>
      </c>
      <c r="AV57" s="59">
        <f t="shared" ref="AV57:AY57" si="131">IF(AND(H57="",O57="",V57="",AC57="", AJ57="", AQ57=""),"",SUM(H57,O57,V57,AC57,AJ57,AQ57))</f>
        <v>444</v>
      </c>
      <c r="AW57" s="60">
        <f t="shared" si="131"/>
        <v>1</v>
      </c>
      <c r="AX57" s="60">
        <f t="shared" si="131"/>
        <v>1</v>
      </c>
      <c r="AY57" s="60">
        <f t="shared" si="131"/>
        <v>2</v>
      </c>
      <c r="AZ57" s="61">
        <f t="shared" si="91"/>
        <v>2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ht="15.75" customHeight="1" outlineLevel="1" x14ac:dyDescent="0.25">
      <c r="A58" s="62"/>
      <c r="B58" s="6">
        <v>19</v>
      </c>
      <c r="C58" s="5" t="s">
        <v>137</v>
      </c>
      <c r="D58" s="5" t="s">
        <v>61</v>
      </c>
      <c r="E58" s="97"/>
      <c r="F58" s="91"/>
      <c r="G58" s="5" t="s">
        <v>50</v>
      </c>
      <c r="H58" s="5">
        <v>46</v>
      </c>
      <c r="I58" s="5">
        <v>0</v>
      </c>
      <c r="J58" s="5">
        <v>0</v>
      </c>
      <c r="K58" s="5">
        <v>0</v>
      </c>
      <c r="L58" s="76" t="str">
        <f t="shared" si="84"/>
        <v/>
      </c>
      <c r="M58" s="56"/>
      <c r="N58" s="5" t="s">
        <v>53</v>
      </c>
      <c r="O58" s="57">
        <v>33</v>
      </c>
      <c r="P58" s="5">
        <v>0</v>
      </c>
      <c r="Q58" s="5">
        <v>0</v>
      </c>
      <c r="R58" s="5">
        <v>0</v>
      </c>
      <c r="S58" s="76" t="str">
        <f t="shared" si="85"/>
        <v/>
      </c>
      <c r="T58" s="58"/>
      <c r="U58" s="1"/>
      <c r="V58" s="1"/>
      <c r="W58" s="1"/>
      <c r="X58" s="1"/>
      <c r="Y58" s="1"/>
      <c r="Z58" s="76" t="str">
        <f t="shared" si="86"/>
        <v/>
      </c>
      <c r="AA58" s="58"/>
      <c r="AB58" s="1"/>
      <c r="AC58" s="1"/>
      <c r="AD58" s="1"/>
      <c r="AE58" s="1"/>
      <c r="AF58" s="1"/>
      <c r="AG58" s="76" t="str">
        <f t="shared" si="87"/>
        <v/>
      </c>
      <c r="AH58" s="58"/>
      <c r="AI58" s="1"/>
      <c r="AJ58" s="1"/>
      <c r="AK58" s="1"/>
      <c r="AL58" s="1"/>
      <c r="AM58" s="1"/>
      <c r="AN58" s="76" t="str">
        <f t="shared" si="88"/>
        <v/>
      </c>
      <c r="AO58" s="58"/>
      <c r="AP58" s="1"/>
      <c r="AQ58" s="1"/>
      <c r="AR58" s="1"/>
      <c r="AS58" s="1"/>
      <c r="AT58" s="1"/>
      <c r="AU58" s="76" t="str">
        <f t="shared" si="89"/>
        <v/>
      </c>
      <c r="AV58" s="59">
        <f t="shared" ref="AV58:AY58" si="132">IF(AND(H58="",O58="",V58="",AC58="", AJ58="", AQ58=""),"",SUM(H58,O58,V58,AC58,AJ58,AQ58))</f>
        <v>79</v>
      </c>
      <c r="AW58" s="60">
        <f t="shared" si="132"/>
        <v>0</v>
      </c>
      <c r="AX58" s="60">
        <f t="shared" si="132"/>
        <v>0</v>
      </c>
      <c r="AY58" s="60">
        <f t="shared" si="132"/>
        <v>0</v>
      </c>
      <c r="AZ58" s="61">
        <f t="shared" si="91"/>
        <v>2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ht="15.75" customHeight="1" outlineLevel="1" x14ac:dyDescent="0.25">
      <c r="A59" s="62"/>
      <c r="B59" s="6">
        <v>5</v>
      </c>
      <c r="C59" s="5" t="s">
        <v>137</v>
      </c>
      <c r="D59" s="5" t="s">
        <v>61</v>
      </c>
      <c r="E59" s="97"/>
      <c r="F59" s="91"/>
      <c r="G59" s="5" t="s">
        <v>50</v>
      </c>
      <c r="H59" s="5">
        <v>475</v>
      </c>
      <c r="I59" s="5">
        <v>0</v>
      </c>
      <c r="J59" s="5">
        <v>1</v>
      </c>
      <c r="K59" s="5">
        <v>0</v>
      </c>
      <c r="L59" s="76" t="str">
        <f t="shared" si="84"/>
        <v/>
      </c>
      <c r="M59" s="56"/>
      <c r="N59" s="5" t="s">
        <v>53</v>
      </c>
      <c r="O59" s="57">
        <v>654</v>
      </c>
      <c r="P59" s="5">
        <v>1</v>
      </c>
      <c r="Q59" s="5">
        <v>0</v>
      </c>
      <c r="R59" s="5">
        <v>2</v>
      </c>
      <c r="S59" s="76" t="str">
        <f t="shared" si="85"/>
        <v/>
      </c>
      <c r="T59" s="58"/>
      <c r="U59" s="1"/>
      <c r="V59" s="1"/>
      <c r="W59" s="1"/>
      <c r="X59" s="1"/>
      <c r="Y59" s="1"/>
      <c r="Z59" s="76" t="str">
        <f t="shared" si="86"/>
        <v/>
      </c>
      <c r="AA59" s="58"/>
      <c r="AB59" s="1"/>
      <c r="AC59" s="1"/>
      <c r="AD59" s="1"/>
      <c r="AE59" s="1"/>
      <c r="AF59" s="1"/>
      <c r="AG59" s="76" t="str">
        <f t="shared" si="87"/>
        <v/>
      </c>
      <c r="AH59" s="58"/>
      <c r="AI59" s="1"/>
      <c r="AJ59" s="1"/>
      <c r="AK59" s="1"/>
      <c r="AL59" s="1"/>
      <c r="AM59" s="1"/>
      <c r="AN59" s="76" t="str">
        <f t="shared" si="88"/>
        <v/>
      </c>
      <c r="AO59" s="58"/>
      <c r="AP59" s="1"/>
      <c r="AQ59" s="1"/>
      <c r="AR59" s="1"/>
      <c r="AS59" s="1"/>
      <c r="AT59" s="1"/>
      <c r="AU59" s="76" t="str">
        <f t="shared" si="89"/>
        <v/>
      </c>
      <c r="AV59" s="59">
        <f t="shared" ref="AV59:AY59" si="133">IF(AND(H59="",O59="",V59="",AC59="", AJ59="", AQ59=""),"",SUM(H59,O59,V59,AC59,AJ59,AQ59))</f>
        <v>1129</v>
      </c>
      <c r="AW59" s="60">
        <f t="shared" si="133"/>
        <v>1</v>
      </c>
      <c r="AX59" s="60">
        <f t="shared" si="133"/>
        <v>1</v>
      </c>
      <c r="AY59" s="60">
        <f t="shared" si="133"/>
        <v>2</v>
      </c>
      <c r="AZ59" s="61">
        <f t="shared" si="91"/>
        <v>2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ht="15.75" customHeight="1" outlineLevel="1" x14ac:dyDescent="0.25">
      <c r="A60" s="54">
        <v>44334</v>
      </c>
      <c r="B60" s="6">
        <v>2</v>
      </c>
      <c r="C60" s="5" t="s">
        <v>137</v>
      </c>
      <c r="D60" s="5" t="s">
        <v>61</v>
      </c>
      <c r="E60" s="97"/>
      <c r="F60" s="91"/>
      <c r="G60" s="1"/>
      <c r="H60" s="1"/>
      <c r="I60" s="1"/>
      <c r="J60" s="1"/>
      <c r="K60" s="1"/>
      <c r="L60" s="76" t="str">
        <f t="shared" si="84"/>
        <v/>
      </c>
      <c r="M60" s="58"/>
      <c r="N60" s="1"/>
      <c r="O60" s="63"/>
      <c r="P60" s="1"/>
      <c r="Q60" s="1"/>
      <c r="R60" s="1"/>
      <c r="S60" s="76" t="str">
        <f t="shared" si="85"/>
        <v/>
      </c>
      <c r="T60" s="56"/>
      <c r="U60" s="5" t="s">
        <v>53</v>
      </c>
      <c r="V60" s="5">
        <v>664</v>
      </c>
      <c r="W60" s="5">
        <v>0</v>
      </c>
      <c r="X60" s="5">
        <v>2</v>
      </c>
      <c r="Y60" s="5">
        <v>1</v>
      </c>
      <c r="Z60" s="76" t="str">
        <f t="shared" si="86"/>
        <v/>
      </c>
      <c r="AA60" s="58"/>
      <c r="AB60" s="1"/>
      <c r="AC60" s="1"/>
      <c r="AD60" s="1"/>
      <c r="AE60" s="1"/>
      <c r="AF60" s="1"/>
      <c r="AG60" s="76" t="str">
        <f t="shared" si="87"/>
        <v/>
      </c>
      <c r="AH60" s="58"/>
      <c r="AI60" s="1"/>
      <c r="AJ60" s="1"/>
      <c r="AK60" s="1"/>
      <c r="AL60" s="1"/>
      <c r="AM60" s="1"/>
      <c r="AN60" s="76" t="str">
        <f t="shared" si="88"/>
        <v/>
      </c>
      <c r="AO60" s="58"/>
      <c r="AP60" s="1"/>
      <c r="AQ60" s="1"/>
      <c r="AR60" s="1"/>
      <c r="AS60" s="1"/>
      <c r="AT60" s="1"/>
      <c r="AU60" s="76" t="str">
        <f t="shared" si="89"/>
        <v/>
      </c>
      <c r="AV60" s="59">
        <f t="shared" ref="AV60:AY60" si="134">IF(AND(H60="",O60="",V60="",AC60="", AJ60="", AQ60=""),"",SUM(H60,O60,V60,AC60,AJ60,AQ60))</f>
        <v>664</v>
      </c>
      <c r="AW60" s="60">
        <f t="shared" si="134"/>
        <v>0</v>
      </c>
      <c r="AX60" s="60">
        <f t="shared" si="134"/>
        <v>2</v>
      </c>
      <c r="AY60" s="60">
        <f t="shared" si="134"/>
        <v>1</v>
      </c>
      <c r="AZ60" s="61">
        <f t="shared" si="91"/>
        <v>1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ht="15.75" customHeight="1" outlineLevel="1" x14ac:dyDescent="0.25">
      <c r="A61" s="62"/>
      <c r="B61" s="6">
        <v>17</v>
      </c>
      <c r="C61" s="5" t="s">
        <v>137</v>
      </c>
      <c r="D61" s="5" t="s">
        <v>49</v>
      </c>
      <c r="E61" s="97"/>
      <c r="F61" s="91"/>
      <c r="G61" s="1"/>
      <c r="H61" s="1"/>
      <c r="I61" s="1"/>
      <c r="J61" s="1"/>
      <c r="K61" s="1"/>
      <c r="L61" s="76" t="str">
        <f t="shared" si="84"/>
        <v/>
      </c>
      <c r="M61" s="58"/>
      <c r="N61" s="1"/>
      <c r="O61" s="63"/>
      <c r="P61" s="1"/>
      <c r="Q61" s="1"/>
      <c r="R61" s="1"/>
      <c r="S61" s="76" t="str">
        <f t="shared" si="85"/>
        <v/>
      </c>
      <c r="T61" s="56"/>
      <c r="U61" s="5" t="s">
        <v>53</v>
      </c>
      <c r="V61" s="5">
        <v>11</v>
      </c>
      <c r="W61" s="5">
        <v>0</v>
      </c>
      <c r="X61" s="5">
        <v>0</v>
      </c>
      <c r="Y61" s="5">
        <v>0</v>
      </c>
      <c r="Z61" s="76" t="str">
        <f t="shared" si="86"/>
        <v/>
      </c>
      <c r="AA61" s="58"/>
      <c r="AB61" s="1"/>
      <c r="AC61" s="1"/>
      <c r="AD61" s="1"/>
      <c r="AE61" s="1"/>
      <c r="AF61" s="1"/>
      <c r="AG61" s="76" t="str">
        <f t="shared" si="87"/>
        <v/>
      </c>
      <c r="AH61" s="58"/>
      <c r="AI61" s="1"/>
      <c r="AJ61" s="1"/>
      <c r="AK61" s="1"/>
      <c r="AL61" s="1"/>
      <c r="AM61" s="1"/>
      <c r="AN61" s="76" t="str">
        <f t="shared" si="88"/>
        <v/>
      </c>
      <c r="AO61" s="58"/>
      <c r="AP61" s="1"/>
      <c r="AQ61" s="1"/>
      <c r="AR61" s="1"/>
      <c r="AS61" s="1"/>
      <c r="AT61" s="1"/>
      <c r="AU61" s="76" t="str">
        <f t="shared" si="89"/>
        <v/>
      </c>
      <c r="AV61" s="59">
        <f t="shared" ref="AV61:AY61" si="135">IF(AND(H61="",O61="",V61="",AC61="", AJ61="", AQ61=""),"",SUM(H61,O61,V61,AC61,AJ61,AQ61))</f>
        <v>11</v>
      </c>
      <c r="AW61" s="60">
        <f t="shared" si="135"/>
        <v>0</v>
      </c>
      <c r="AX61" s="60">
        <f t="shared" si="135"/>
        <v>0</v>
      </c>
      <c r="AY61" s="60">
        <f t="shared" si="135"/>
        <v>0</v>
      </c>
      <c r="AZ61" s="61">
        <f t="shared" si="91"/>
        <v>1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ht="15.75" customHeight="1" outlineLevel="1" x14ac:dyDescent="0.25">
      <c r="A62" s="62"/>
      <c r="B62" s="6">
        <v>13</v>
      </c>
      <c r="C62" s="5" t="s">
        <v>137</v>
      </c>
      <c r="D62" s="5" t="s">
        <v>49</v>
      </c>
      <c r="E62" s="97"/>
      <c r="F62" s="91"/>
      <c r="G62" s="1"/>
      <c r="H62" s="1"/>
      <c r="I62" s="1"/>
      <c r="J62" s="1"/>
      <c r="K62" s="1"/>
      <c r="L62" s="76" t="str">
        <f t="shared" si="84"/>
        <v/>
      </c>
      <c r="M62" s="58"/>
      <c r="N62" s="1"/>
      <c r="O62" s="63"/>
      <c r="P62" s="1"/>
      <c r="Q62" s="1"/>
      <c r="R62" s="1"/>
      <c r="S62" s="76" t="str">
        <f t="shared" si="85"/>
        <v/>
      </c>
      <c r="T62" s="56"/>
      <c r="U62" s="5" t="s">
        <v>51</v>
      </c>
      <c r="V62" s="5">
        <v>165</v>
      </c>
      <c r="W62" s="5">
        <v>0</v>
      </c>
      <c r="X62" s="5">
        <v>0</v>
      </c>
      <c r="Y62" s="5">
        <v>1</v>
      </c>
      <c r="Z62" s="76" t="str">
        <f t="shared" si="86"/>
        <v/>
      </c>
      <c r="AA62" s="58"/>
      <c r="AB62" s="1"/>
      <c r="AC62" s="1"/>
      <c r="AD62" s="1"/>
      <c r="AE62" s="1"/>
      <c r="AF62" s="1"/>
      <c r="AG62" s="76" t="str">
        <f t="shared" si="87"/>
        <v/>
      </c>
      <c r="AH62" s="58"/>
      <c r="AI62" s="1"/>
      <c r="AJ62" s="1"/>
      <c r="AK62" s="1"/>
      <c r="AL62" s="1"/>
      <c r="AM62" s="1"/>
      <c r="AN62" s="76" t="str">
        <f t="shared" si="88"/>
        <v/>
      </c>
      <c r="AO62" s="58"/>
      <c r="AP62" s="1"/>
      <c r="AQ62" s="1"/>
      <c r="AR62" s="1"/>
      <c r="AS62" s="1"/>
      <c r="AT62" s="1"/>
      <c r="AU62" s="76" t="str">
        <f t="shared" si="89"/>
        <v/>
      </c>
      <c r="AV62" s="59">
        <f t="shared" ref="AV62:AY62" si="136">IF(AND(H62="",O62="",V62="",AC62="", AJ62="", AQ62=""),"",SUM(H62,O62,V62,AC62,AJ62,AQ62))</f>
        <v>165</v>
      </c>
      <c r="AW62" s="60">
        <f t="shared" si="136"/>
        <v>0</v>
      </c>
      <c r="AX62" s="60">
        <f t="shared" si="136"/>
        <v>0</v>
      </c>
      <c r="AY62" s="60">
        <f t="shared" si="136"/>
        <v>1</v>
      </c>
      <c r="AZ62" s="61">
        <f t="shared" si="91"/>
        <v>1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ht="15.75" customHeight="1" outlineLevel="1" x14ac:dyDescent="0.25">
      <c r="A63" s="72"/>
      <c r="B63" s="6">
        <v>2</v>
      </c>
      <c r="C63" s="5" t="s">
        <v>137</v>
      </c>
      <c r="D63" s="5" t="s">
        <v>61</v>
      </c>
      <c r="E63" s="97"/>
      <c r="F63" s="91"/>
      <c r="G63" s="5" t="s">
        <v>50</v>
      </c>
      <c r="H63" s="5">
        <v>291</v>
      </c>
      <c r="I63" s="5">
        <v>0</v>
      </c>
      <c r="J63" s="5">
        <v>0</v>
      </c>
      <c r="K63" s="5">
        <v>0</v>
      </c>
      <c r="L63" s="76" t="str">
        <f t="shared" si="84"/>
        <v/>
      </c>
      <c r="M63" s="56"/>
      <c r="N63" s="5" t="s">
        <v>55</v>
      </c>
      <c r="O63" s="57">
        <v>77</v>
      </c>
      <c r="P63" s="5">
        <v>0</v>
      </c>
      <c r="Q63" s="5">
        <v>0</v>
      </c>
      <c r="R63" s="5">
        <v>0</v>
      </c>
      <c r="S63" s="76" t="str">
        <f t="shared" si="85"/>
        <v/>
      </c>
      <c r="T63" s="56"/>
      <c r="U63" s="5" t="s">
        <v>53</v>
      </c>
      <c r="V63" s="5">
        <v>32</v>
      </c>
      <c r="W63" s="5">
        <v>0</v>
      </c>
      <c r="X63" s="5">
        <v>0</v>
      </c>
      <c r="Y63" s="5">
        <v>0</v>
      </c>
      <c r="Z63" s="76" t="str">
        <f t="shared" si="86"/>
        <v/>
      </c>
      <c r="AA63" s="58"/>
      <c r="AB63" s="1"/>
      <c r="AC63" s="1"/>
      <c r="AD63" s="1"/>
      <c r="AE63" s="1"/>
      <c r="AF63" s="1"/>
      <c r="AG63" s="76" t="str">
        <f t="shared" si="87"/>
        <v/>
      </c>
      <c r="AH63" s="58"/>
      <c r="AI63" s="1"/>
      <c r="AJ63" s="1"/>
      <c r="AK63" s="1"/>
      <c r="AL63" s="1"/>
      <c r="AM63" s="1"/>
      <c r="AN63" s="76" t="str">
        <f t="shared" si="88"/>
        <v/>
      </c>
      <c r="AO63" s="58"/>
      <c r="AP63" s="1"/>
      <c r="AQ63" s="1"/>
      <c r="AR63" s="1"/>
      <c r="AS63" s="1"/>
      <c r="AT63" s="1"/>
      <c r="AU63" s="76" t="str">
        <f t="shared" si="89"/>
        <v/>
      </c>
      <c r="AV63" s="59">
        <f t="shared" ref="AV63:AY63" si="137">IF(AND(H63="",O63="",V63="",AC63="", AJ63="", AQ63=""),"",SUM(H63,O63,V63,AC63,AJ63,AQ63))</f>
        <v>400</v>
      </c>
      <c r="AW63" s="60">
        <f t="shared" si="137"/>
        <v>0</v>
      </c>
      <c r="AX63" s="60">
        <f t="shared" si="137"/>
        <v>0</v>
      </c>
      <c r="AY63" s="60">
        <f t="shared" si="137"/>
        <v>0</v>
      </c>
      <c r="AZ63" s="61">
        <f t="shared" si="91"/>
        <v>3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ht="15.75" customHeight="1" outlineLevel="1" x14ac:dyDescent="0.25">
      <c r="A64" s="62"/>
      <c r="B64" s="6">
        <v>2</v>
      </c>
      <c r="C64" s="5" t="s">
        <v>137</v>
      </c>
      <c r="D64" s="5" t="s">
        <v>61</v>
      </c>
      <c r="E64" s="97"/>
      <c r="F64" s="91"/>
      <c r="G64" s="5" t="s">
        <v>50</v>
      </c>
      <c r="H64" s="5">
        <v>597</v>
      </c>
      <c r="I64" s="5">
        <v>0</v>
      </c>
      <c r="J64" s="5">
        <v>1</v>
      </c>
      <c r="K64" s="5">
        <v>0</v>
      </c>
      <c r="L64" s="76" t="str">
        <f t="shared" si="84"/>
        <v/>
      </c>
      <c r="M64" s="56"/>
      <c r="N64" s="5" t="s">
        <v>55</v>
      </c>
      <c r="O64" s="57">
        <v>365</v>
      </c>
      <c r="P64" s="5">
        <v>1</v>
      </c>
      <c r="Q64" s="5">
        <v>1</v>
      </c>
      <c r="R64" s="5">
        <v>1</v>
      </c>
      <c r="S64" s="76" t="str">
        <f t="shared" si="85"/>
        <v/>
      </c>
      <c r="T64" s="56"/>
      <c r="U64" s="5" t="s">
        <v>53</v>
      </c>
      <c r="V64" s="5">
        <v>460</v>
      </c>
      <c r="W64" s="5">
        <v>1</v>
      </c>
      <c r="X64" s="5">
        <v>0</v>
      </c>
      <c r="Y64" s="5">
        <v>1</v>
      </c>
      <c r="Z64" s="76" t="str">
        <f t="shared" si="86"/>
        <v/>
      </c>
      <c r="AA64" s="58"/>
      <c r="AB64" s="1"/>
      <c r="AC64" s="1"/>
      <c r="AD64" s="1"/>
      <c r="AE64" s="1"/>
      <c r="AF64" s="1"/>
      <c r="AG64" s="76" t="str">
        <f t="shared" si="87"/>
        <v/>
      </c>
      <c r="AH64" s="58"/>
      <c r="AI64" s="1"/>
      <c r="AJ64" s="1"/>
      <c r="AK64" s="1"/>
      <c r="AL64" s="1"/>
      <c r="AM64" s="1"/>
      <c r="AN64" s="76" t="str">
        <f t="shared" si="88"/>
        <v/>
      </c>
      <c r="AO64" s="58"/>
      <c r="AP64" s="1"/>
      <c r="AQ64" s="1"/>
      <c r="AR64" s="1"/>
      <c r="AS64" s="1"/>
      <c r="AT64" s="1"/>
      <c r="AU64" s="76" t="str">
        <f t="shared" si="89"/>
        <v/>
      </c>
      <c r="AV64" s="59">
        <f t="shared" ref="AV64:AY64" si="138">IF(AND(H64="",O64="",V64="",AC64="", AJ64="", AQ64=""),"",SUM(H64,O64,V64,AC64,AJ64,AQ64))</f>
        <v>1422</v>
      </c>
      <c r="AW64" s="60">
        <f t="shared" si="138"/>
        <v>2</v>
      </c>
      <c r="AX64" s="60">
        <f t="shared" si="138"/>
        <v>2</v>
      </c>
      <c r="AY64" s="60">
        <f t="shared" si="138"/>
        <v>2</v>
      </c>
      <c r="AZ64" s="61">
        <f t="shared" si="91"/>
        <v>3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ht="15.75" customHeight="1" outlineLevel="1" x14ac:dyDescent="0.25">
      <c r="A65" s="62"/>
      <c r="B65" s="6">
        <v>23</v>
      </c>
      <c r="C65" s="5" t="s">
        <v>137</v>
      </c>
      <c r="D65" s="5" t="s">
        <v>49</v>
      </c>
      <c r="E65" s="97"/>
      <c r="F65" s="91"/>
      <c r="G65" s="5" t="s">
        <v>50</v>
      </c>
      <c r="H65" s="5">
        <v>216</v>
      </c>
      <c r="I65" s="5">
        <v>1</v>
      </c>
      <c r="J65" s="5">
        <v>0</v>
      </c>
      <c r="K65" s="5">
        <v>1</v>
      </c>
      <c r="L65" s="76" t="str">
        <f t="shared" si="84"/>
        <v/>
      </c>
      <c r="M65" s="56"/>
      <c r="N65" s="5" t="s">
        <v>55</v>
      </c>
      <c r="O65" s="57">
        <v>67</v>
      </c>
      <c r="P65" s="5">
        <v>0</v>
      </c>
      <c r="Q65" s="5">
        <v>0</v>
      </c>
      <c r="R65" s="5">
        <v>1</v>
      </c>
      <c r="S65" s="76" t="str">
        <f t="shared" si="85"/>
        <v/>
      </c>
      <c r="T65" s="58"/>
      <c r="U65" s="1"/>
      <c r="V65" s="1"/>
      <c r="W65" s="1"/>
      <c r="X65" s="1"/>
      <c r="Y65" s="1"/>
      <c r="Z65" s="76" t="str">
        <f t="shared" si="86"/>
        <v/>
      </c>
      <c r="AA65" s="58"/>
      <c r="AB65" s="1"/>
      <c r="AC65" s="1"/>
      <c r="AD65" s="1"/>
      <c r="AE65" s="1"/>
      <c r="AF65" s="1"/>
      <c r="AG65" s="76" t="str">
        <f t="shared" si="87"/>
        <v/>
      </c>
      <c r="AH65" s="58"/>
      <c r="AI65" s="1"/>
      <c r="AJ65" s="1"/>
      <c r="AK65" s="1"/>
      <c r="AL65" s="1"/>
      <c r="AM65" s="1"/>
      <c r="AN65" s="76" t="str">
        <f t="shared" si="88"/>
        <v/>
      </c>
      <c r="AO65" s="58"/>
      <c r="AP65" s="1"/>
      <c r="AQ65" s="1"/>
      <c r="AR65" s="1"/>
      <c r="AS65" s="1"/>
      <c r="AT65" s="1"/>
      <c r="AU65" s="76" t="str">
        <f t="shared" si="89"/>
        <v/>
      </c>
      <c r="AV65" s="59">
        <f t="shared" ref="AV65:AY65" si="139">IF(AND(H65="",O65="",V65="",AC65="", AJ65="", AQ65=""),"",SUM(H65,O65,V65,AC65,AJ65,AQ65))</f>
        <v>283</v>
      </c>
      <c r="AW65" s="60">
        <f t="shared" si="139"/>
        <v>1</v>
      </c>
      <c r="AX65" s="60">
        <f t="shared" si="139"/>
        <v>0</v>
      </c>
      <c r="AY65" s="60">
        <f t="shared" si="139"/>
        <v>2</v>
      </c>
      <c r="AZ65" s="61">
        <f t="shared" si="91"/>
        <v>2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ht="15.75" customHeight="1" outlineLevel="1" x14ac:dyDescent="0.25">
      <c r="A66" s="62"/>
      <c r="B66" s="6">
        <v>16</v>
      </c>
      <c r="C66" s="5" t="s">
        <v>48</v>
      </c>
      <c r="D66" s="5" t="s">
        <v>49</v>
      </c>
      <c r="E66" s="97"/>
      <c r="F66" s="91"/>
      <c r="G66" s="5" t="s">
        <v>54</v>
      </c>
      <c r="H66" s="5">
        <v>70</v>
      </c>
      <c r="I66" s="5">
        <v>0</v>
      </c>
      <c r="J66" s="5">
        <v>0</v>
      </c>
      <c r="K66" s="5">
        <v>0</v>
      </c>
      <c r="L66" s="76" t="str">
        <f t="shared" si="84"/>
        <v/>
      </c>
      <c r="M66" s="56"/>
      <c r="N66" s="5" t="s">
        <v>55</v>
      </c>
      <c r="O66" s="57">
        <v>68</v>
      </c>
      <c r="P66" s="5">
        <v>0</v>
      </c>
      <c r="Q66" s="5">
        <v>0</v>
      </c>
      <c r="R66" s="5">
        <v>0</v>
      </c>
      <c r="S66" s="76" t="str">
        <f t="shared" si="85"/>
        <v/>
      </c>
      <c r="T66" s="58"/>
      <c r="U66" s="1"/>
      <c r="V66" s="1"/>
      <c r="W66" s="1"/>
      <c r="X66" s="1"/>
      <c r="Y66" s="1"/>
      <c r="Z66" s="76" t="str">
        <f t="shared" si="86"/>
        <v/>
      </c>
      <c r="AA66" s="58"/>
      <c r="AB66" s="1"/>
      <c r="AC66" s="1"/>
      <c r="AD66" s="1"/>
      <c r="AE66" s="1"/>
      <c r="AF66" s="1"/>
      <c r="AG66" s="76" t="str">
        <f t="shared" si="87"/>
        <v/>
      </c>
      <c r="AH66" s="58"/>
      <c r="AI66" s="1"/>
      <c r="AJ66" s="1"/>
      <c r="AK66" s="1"/>
      <c r="AL66" s="1"/>
      <c r="AM66" s="1"/>
      <c r="AN66" s="76" t="str">
        <f t="shared" si="88"/>
        <v/>
      </c>
      <c r="AO66" s="58"/>
      <c r="AP66" s="1"/>
      <c r="AQ66" s="1"/>
      <c r="AR66" s="1"/>
      <c r="AS66" s="1"/>
      <c r="AT66" s="1"/>
      <c r="AU66" s="76" t="str">
        <f t="shared" si="89"/>
        <v/>
      </c>
      <c r="AV66" s="59">
        <f t="shared" ref="AV66:AY66" si="140">IF(AND(H66="",O66="",V66="",AC66="", AJ66="", AQ66=""),"",SUM(H66,O66,V66,AC66,AJ66,AQ66))</f>
        <v>138</v>
      </c>
      <c r="AW66" s="60">
        <f t="shared" si="140"/>
        <v>0</v>
      </c>
      <c r="AX66" s="60">
        <f t="shared" si="140"/>
        <v>0</v>
      </c>
      <c r="AY66" s="60">
        <f t="shared" si="140"/>
        <v>0</v>
      </c>
      <c r="AZ66" s="61">
        <f t="shared" si="91"/>
        <v>2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ht="15.75" customHeight="1" outlineLevel="1" x14ac:dyDescent="0.25">
      <c r="A67" s="62"/>
      <c r="B67" s="6">
        <v>5</v>
      </c>
      <c r="C67" s="5" t="s">
        <v>48</v>
      </c>
      <c r="D67" s="5" t="s">
        <v>49</v>
      </c>
      <c r="E67" s="97"/>
      <c r="F67" s="91"/>
      <c r="G67" s="5" t="s">
        <v>50</v>
      </c>
      <c r="H67" s="5">
        <v>475</v>
      </c>
      <c r="I67" s="5">
        <v>0</v>
      </c>
      <c r="J67" s="5">
        <v>0</v>
      </c>
      <c r="K67" s="5">
        <v>0</v>
      </c>
      <c r="L67" s="76" t="str">
        <f t="shared" si="84"/>
        <v/>
      </c>
      <c r="M67" s="56"/>
      <c r="N67" s="5" t="s">
        <v>55</v>
      </c>
      <c r="O67" s="57">
        <v>429</v>
      </c>
      <c r="P67" s="5">
        <v>0</v>
      </c>
      <c r="Q67" s="5">
        <v>0</v>
      </c>
      <c r="R67" s="5">
        <v>2</v>
      </c>
      <c r="S67" s="76" t="str">
        <f t="shared" si="85"/>
        <v/>
      </c>
      <c r="T67" s="58"/>
      <c r="U67" s="1"/>
      <c r="V67" s="1"/>
      <c r="W67" s="1"/>
      <c r="X67" s="1"/>
      <c r="Y67" s="1"/>
      <c r="Z67" s="76" t="str">
        <f t="shared" si="86"/>
        <v/>
      </c>
      <c r="AA67" s="58"/>
      <c r="AB67" s="1"/>
      <c r="AC67" s="1"/>
      <c r="AD67" s="1"/>
      <c r="AE67" s="1"/>
      <c r="AF67" s="1"/>
      <c r="AG67" s="76" t="str">
        <f t="shared" si="87"/>
        <v/>
      </c>
      <c r="AH67" s="58"/>
      <c r="AI67" s="1"/>
      <c r="AJ67" s="1"/>
      <c r="AK67" s="1"/>
      <c r="AL67" s="1"/>
      <c r="AM67" s="1"/>
      <c r="AN67" s="76" t="str">
        <f t="shared" si="88"/>
        <v/>
      </c>
      <c r="AO67" s="58"/>
      <c r="AP67" s="1"/>
      <c r="AQ67" s="1"/>
      <c r="AR67" s="1"/>
      <c r="AS67" s="1"/>
      <c r="AT67" s="1"/>
      <c r="AU67" s="76" t="str">
        <f t="shared" si="89"/>
        <v/>
      </c>
      <c r="AV67" s="59">
        <f t="shared" ref="AV67:AY67" si="141">IF(AND(H67="",O67="",V67="",AC67="", AJ67="", AQ67=""),"",SUM(H67,O67,V67,AC67,AJ67,AQ67))</f>
        <v>904</v>
      </c>
      <c r="AW67" s="60">
        <f t="shared" si="141"/>
        <v>0</v>
      </c>
      <c r="AX67" s="60">
        <f t="shared" si="141"/>
        <v>0</v>
      </c>
      <c r="AY67" s="60">
        <f t="shared" si="141"/>
        <v>2</v>
      </c>
      <c r="AZ67" s="61">
        <f t="shared" si="91"/>
        <v>2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ht="15.75" customHeight="1" outlineLevel="1" x14ac:dyDescent="0.25">
      <c r="A68" s="54">
        <v>44335</v>
      </c>
      <c r="B68" s="6">
        <v>5</v>
      </c>
      <c r="C68" s="5" t="s">
        <v>137</v>
      </c>
      <c r="D68" s="5" t="s">
        <v>49</v>
      </c>
      <c r="E68" s="97"/>
      <c r="F68" s="91"/>
      <c r="G68" s="5" t="s">
        <v>50</v>
      </c>
      <c r="H68" s="5">
        <v>95</v>
      </c>
      <c r="I68" s="5">
        <v>0</v>
      </c>
      <c r="J68" s="5">
        <v>0</v>
      </c>
      <c r="K68" s="5">
        <v>0</v>
      </c>
      <c r="L68" s="76" t="str">
        <f t="shared" si="84"/>
        <v/>
      </c>
      <c r="M68" s="56"/>
      <c r="N68" s="5" t="s">
        <v>66</v>
      </c>
      <c r="O68" s="57">
        <v>153</v>
      </c>
      <c r="P68" s="5">
        <v>0</v>
      </c>
      <c r="Q68" s="5">
        <v>0</v>
      </c>
      <c r="R68" s="5">
        <v>0</v>
      </c>
      <c r="S68" s="76" t="str">
        <f t="shared" si="85"/>
        <v/>
      </c>
      <c r="T68" s="56"/>
      <c r="U68" s="5" t="s">
        <v>64</v>
      </c>
      <c r="V68" s="5">
        <v>47</v>
      </c>
      <c r="W68" s="5">
        <v>0</v>
      </c>
      <c r="X68" s="5">
        <v>0</v>
      </c>
      <c r="Y68" s="5">
        <v>1</v>
      </c>
      <c r="Z68" s="76" t="str">
        <f t="shared" si="86"/>
        <v/>
      </c>
      <c r="AA68" s="58"/>
      <c r="AB68" s="1"/>
      <c r="AC68" s="1"/>
      <c r="AD68" s="1"/>
      <c r="AE68" s="1"/>
      <c r="AF68" s="1"/>
      <c r="AG68" s="76" t="str">
        <f t="shared" si="87"/>
        <v/>
      </c>
      <c r="AH68" s="58"/>
      <c r="AI68" s="1"/>
      <c r="AJ68" s="1"/>
      <c r="AK68" s="1"/>
      <c r="AL68" s="1"/>
      <c r="AM68" s="1"/>
      <c r="AN68" s="76" t="str">
        <f t="shared" si="88"/>
        <v/>
      </c>
      <c r="AO68" s="58"/>
      <c r="AP68" s="1"/>
      <c r="AQ68" s="1"/>
      <c r="AR68" s="1"/>
      <c r="AS68" s="1"/>
      <c r="AT68" s="1"/>
      <c r="AU68" s="76" t="str">
        <f t="shared" si="89"/>
        <v/>
      </c>
      <c r="AV68" s="59">
        <f t="shared" ref="AV68:AY68" si="142">IF(AND(H68="",O68="",V68="",AC68="", AJ68="", AQ68=""),"",SUM(H68,O68,V68,AC68,AJ68,AQ68))</f>
        <v>295</v>
      </c>
      <c r="AW68" s="60">
        <f t="shared" si="142"/>
        <v>0</v>
      </c>
      <c r="AX68" s="60">
        <f t="shared" si="142"/>
        <v>0</v>
      </c>
      <c r="AY68" s="60">
        <f t="shared" si="142"/>
        <v>1</v>
      </c>
      <c r="AZ68" s="61">
        <f t="shared" si="91"/>
        <v>3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ht="15.75" customHeight="1" outlineLevel="1" x14ac:dyDescent="0.25">
      <c r="A69" s="62"/>
      <c r="B69" s="6">
        <v>14</v>
      </c>
      <c r="C69" s="5" t="s">
        <v>137</v>
      </c>
      <c r="D69" s="5" t="s">
        <v>49</v>
      </c>
      <c r="E69" s="97"/>
      <c r="F69" s="91"/>
      <c r="G69" s="5" t="s">
        <v>58</v>
      </c>
      <c r="H69" s="5">
        <v>110</v>
      </c>
      <c r="I69" s="5">
        <v>0</v>
      </c>
      <c r="J69" s="5">
        <v>0</v>
      </c>
      <c r="K69" s="5">
        <v>0</v>
      </c>
      <c r="L69" s="76" t="str">
        <f t="shared" si="84"/>
        <v/>
      </c>
      <c r="M69" s="56"/>
      <c r="N69" s="5" t="s">
        <v>66</v>
      </c>
      <c r="O69" s="57">
        <v>239</v>
      </c>
      <c r="P69" s="5">
        <v>0</v>
      </c>
      <c r="Q69" s="5">
        <v>0</v>
      </c>
      <c r="R69" s="5">
        <v>2</v>
      </c>
      <c r="S69" s="76" t="str">
        <f t="shared" si="85"/>
        <v/>
      </c>
      <c r="T69" s="56"/>
      <c r="U69" s="5" t="s">
        <v>50</v>
      </c>
      <c r="V69" s="5">
        <v>358</v>
      </c>
      <c r="W69" s="5">
        <v>0</v>
      </c>
      <c r="X69" s="5">
        <v>0</v>
      </c>
      <c r="Y69" s="5">
        <v>0</v>
      </c>
      <c r="Z69" s="76" t="str">
        <f t="shared" si="86"/>
        <v/>
      </c>
      <c r="AA69" s="58"/>
      <c r="AB69" s="1"/>
      <c r="AC69" s="1"/>
      <c r="AD69" s="1"/>
      <c r="AE69" s="1"/>
      <c r="AF69" s="1"/>
      <c r="AG69" s="76" t="str">
        <f t="shared" si="87"/>
        <v/>
      </c>
      <c r="AH69" s="58"/>
      <c r="AI69" s="1"/>
      <c r="AJ69" s="1"/>
      <c r="AK69" s="1"/>
      <c r="AL69" s="1"/>
      <c r="AM69" s="1"/>
      <c r="AN69" s="76" t="str">
        <f t="shared" si="88"/>
        <v/>
      </c>
      <c r="AO69" s="58"/>
      <c r="AP69" s="1"/>
      <c r="AQ69" s="1"/>
      <c r="AR69" s="1"/>
      <c r="AS69" s="1"/>
      <c r="AT69" s="1"/>
      <c r="AU69" s="76" t="str">
        <f t="shared" si="89"/>
        <v/>
      </c>
      <c r="AV69" s="59">
        <f t="shared" ref="AV69:AY69" si="143">IF(AND(H69="",O69="",V69="",AC69="", AJ69="", AQ69=""),"",SUM(H69,O69,V69,AC69,AJ69,AQ69))</f>
        <v>707</v>
      </c>
      <c r="AW69" s="60">
        <f t="shared" si="143"/>
        <v>0</v>
      </c>
      <c r="AX69" s="60">
        <f t="shared" si="143"/>
        <v>0</v>
      </c>
      <c r="AY69" s="60">
        <f t="shared" si="143"/>
        <v>2</v>
      </c>
      <c r="AZ69" s="61">
        <f t="shared" si="91"/>
        <v>3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ht="15.75" customHeight="1" outlineLevel="1" x14ac:dyDescent="0.25">
      <c r="A70" s="62"/>
      <c r="B70" s="6">
        <v>18</v>
      </c>
      <c r="C70" s="5" t="s">
        <v>137</v>
      </c>
      <c r="D70" s="5" t="s">
        <v>49</v>
      </c>
      <c r="E70" s="97"/>
      <c r="F70" s="91"/>
      <c r="G70" s="5" t="s">
        <v>54</v>
      </c>
      <c r="H70" s="5">
        <v>52</v>
      </c>
      <c r="I70" s="5">
        <v>0</v>
      </c>
      <c r="J70" s="5">
        <v>0</v>
      </c>
      <c r="K70" s="5">
        <v>0</v>
      </c>
      <c r="L70" s="76" t="str">
        <f t="shared" si="84"/>
        <v/>
      </c>
      <c r="M70" s="56"/>
      <c r="N70" s="5" t="s">
        <v>56</v>
      </c>
      <c r="O70" s="57">
        <v>76</v>
      </c>
      <c r="P70" s="5">
        <v>0</v>
      </c>
      <c r="Q70" s="5">
        <v>0</v>
      </c>
      <c r="R70" s="5">
        <v>0</v>
      </c>
      <c r="S70" s="76" t="str">
        <f t="shared" si="85"/>
        <v/>
      </c>
      <c r="T70" s="56"/>
      <c r="U70" s="5" t="s">
        <v>50</v>
      </c>
      <c r="V70" s="5">
        <v>59</v>
      </c>
      <c r="W70" s="5">
        <v>0</v>
      </c>
      <c r="X70" s="5">
        <v>0</v>
      </c>
      <c r="Y70" s="5">
        <v>0</v>
      </c>
      <c r="Z70" s="76" t="str">
        <f t="shared" si="86"/>
        <v/>
      </c>
      <c r="AA70" s="58"/>
      <c r="AB70" s="1"/>
      <c r="AC70" s="1"/>
      <c r="AD70" s="1"/>
      <c r="AE70" s="1"/>
      <c r="AF70" s="1"/>
      <c r="AG70" s="76" t="str">
        <f t="shared" si="87"/>
        <v/>
      </c>
      <c r="AH70" s="58"/>
      <c r="AI70" s="1"/>
      <c r="AJ70" s="1"/>
      <c r="AK70" s="1"/>
      <c r="AL70" s="1"/>
      <c r="AM70" s="1"/>
      <c r="AN70" s="76" t="str">
        <f t="shared" si="88"/>
        <v/>
      </c>
      <c r="AO70" s="58"/>
      <c r="AP70" s="1"/>
      <c r="AQ70" s="1"/>
      <c r="AR70" s="1"/>
      <c r="AS70" s="1"/>
      <c r="AT70" s="1"/>
      <c r="AU70" s="76" t="str">
        <f t="shared" si="89"/>
        <v/>
      </c>
      <c r="AV70" s="59">
        <f t="shared" ref="AV70:AY70" si="144">IF(AND(H70="",O70="",V70="",AC70="", AJ70="", AQ70=""),"",SUM(H70,O70,V70,AC70,AJ70,AQ70))</f>
        <v>187</v>
      </c>
      <c r="AW70" s="60">
        <f t="shared" si="144"/>
        <v>0</v>
      </c>
      <c r="AX70" s="60">
        <f t="shared" si="144"/>
        <v>0</v>
      </c>
      <c r="AY70" s="60">
        <f t="shared" si="144"/>
        <v>0</v>
      </c>
      <c r="AZ70" s="61">
        <f t="shared" si="91"/>
        <v>3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ht="15.75" customHeight="1" outlineLevel="1" x14ac:dyDescent="0.25">
      <c r="A71" s="62"/>
      <c r="B71" s="6">
        <v>1</v>
      </c>
      <c r="C71" s="5" t="s">
        <v>137</v>
      </c>
      <c r="D71" s="5" t="s">
        <v>49</v>
      </c>
      <c r="E71" s="97"/>
      <c r="F71" s="91"/>
      <c r="G71" s="5" t="s">
        <v>53</v>
      </c>
      <c r="H71" s="5">
        <v>927</v>
      </c>
      <c r="I71" s="5">
        <v>2</v>
      </c>
      <c r="J71" s="5">
        <v>3</v>
      </c>
      <c r="K71" s="5">
        <v>1</v>
      </c>
      <c r="L71" s="76" t="str">
        <f t="shared" si="84"/>
        <v/>
      </c>
      <c r="M71" s="56"/>
      <c r="N71" s="5" t="s">
        <v>56</v>
      </c>
      <c r="O71" s="57">
        <v>655</v>
      </c>
      <c r="P71" s="5">
        <v>3</v>
      </c>
      <c r="Q71" s="5">
        <v>1</v>
      </c>
      <c r="R71" s="5">
        <v>3</v>
      </c>
      <c r="S71" s="76" t="str">
        <f t="shared" si="85"/>
        <v/>
      </c>
      <c r="T71" s="56"/>
      <c r="U71" s="5" t="s">
        <v>50</v>
      </c>
      <c r="V71" s="5">
        <v>739</v>
      </c>
      <c r="W71" s="5">
        <v>3</v>
      </c>
      <c r="X71" s="5">
        <v>2</v>
      </c>
      <c r="Y71" s="5">
        <v>3</v>
      </c>
      <c r="Z71" s="76" t="str">
        <f t="shared" si="86"/>
        <v/>
      </c>
      <c r="AA71" s="58"/>
      <c r="AB71" s="1"/>
      <c r="AC71" s="1"/>
      <c r="AD71" s="1"/>
      <c r="AE71" s="1"/>
      <c r="AF71" s="1"/>
      <c r="AG71" s="76" t="str">
        <f t="shared" si="87"/>
        <v/>
      </c>
      <c r="AH71" s="58"/>
      <c r="AI71" s="1"/>
      <c r="AJ71" s="1"/>
      <c r="AK71" s="1"/>
      <c r="AL71" s="1"/>
      <c r="AM71" s="1"/>
      <c r="AN71" s="76" t="str">
        <f t="shared" si="88"/>
        <v/>
      </c>
      <c r="AO71" s="58"/>
      <c r="AP71" s="1"/>
      <c r="AQ71" s="1"/>
      <c r="AR71" s="1"/>
      <c r="AS71" s="1"/>
      <c r="AT71" s="1"/>
      <c r="AU71" s="76" t="str">
        <f t="shared" si="89"/>
        <v/>
      </c>
      <c r="AV71" s="59">
        <f t="shared" ref="AV71:AY71" si="145">IF(AND(H71="",O71="",V71="",AC71="", AJ71="", AQ71=""),"",SUM(H71,O71,V71,AC71,AJ71,AQ71))</f>
        <v>2321</v>
      </c>
      <c r="AW71" s="60">
        <f t="shared" si="145"/>
        <v>8</v>
      </c>
      <c r="AX71" s="60">
        <f t="shared" si="145"/>
        <v>6</v>
      </c>
      <c r="AY71" s="60">
        <f t="shared" si="145"/>
        <v>7</v>
      </c>
      <c r="AZ71" s="61">
        <f t="shared" si="91"/>
        <v>3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ht="15.75" customHeight="1" outlineLevel="1" x14ac:dyDescent="0.25">
      <c r="A72" s="62"/>
      <c r="B72" s="6">
        <v>7</v>
      </c>
      <c r="C72" s="5" t="s">
        <v>137</v>
      </c>
      <c r="D72" s="5" t="s">
        <v>49</v>
      </c>
      <c r="E72" s="97"/>
      <c r="F72" s="91"/>
      <c r="G72" s="5" t="s">
        <v>50</v>
      </c>
      <c r="H72" s="5">
        <v>95</v>
      </c>
      <c r="I72" s="5">
        <v>0</v>
      </c>
      <c r="J72" s="5">
        <v>0</v>
      </c>
      <c r="K72" s="5">
        <v>0</v>
      </c>
      <c r="L72" s="76" t="str">
        <f t="shared" si="84"/>
        <v/>
      </c>
      <c r="M72" s="56"/>
      <c r="N72" s="5" t="s">
        <v>55</v>
      </c>
      <c r="O72" s="57">
        <v>313</v>
      </c>
      <c r="P72" s="5">
        <v>0</v>
      </c>
      <c r="Q72" s="5">
        <v>0</v>
      </c>
      <c r="R72" s="5">
        <v>1</v>
      </c>
      <c r="S72" s="76" t="str">
        <f t="shared" si="85"/>
        <v/>
      </c>
      <c r="T72" s="58"/>
      <c r="U72" s="1"/>
      <c r="V72" s="1"/>
      <c r="W72" s="1"/>
      <c r="X72" s="1"/>
      <c r="Y72" s="1"/>
      <c r="Z72" s="76" t="str">
        <f t="shared" si="86"/>
        <v/>
      </c>
      <c r="AA72" s="58"/>
      <c r="AB72" s="1"/>
      <c r="AC72" s="1"/>
      <c r="AD72" s="1"/>
      <c r="AE72" s="1"/>
      <c r="AF72" s="1"/>
      <c r="AG72" s="76" t="str">
        <f t="shared" si="87"/>
        <v/>
      </c>
      <c r="AH72" s="58"/>
      <c r="AI72" s="1"/>
      <c r="AJ72" s="1"/>
      <c r="AK72" s="1"/>
      <c r="AL72" s="1"/>
      <c r="AM72" s="1"/>
      <c r="AN72" s="76" t="str">
        <f t="shared" si="88"/>
        <v/>
      </c>
      <c r="AO72" s="58"/>
      <c r="AP72" s="1"/>
      <c r="AQ72" s="1"/>
      <c r="AR72" s="1"/>
      <c r="AS72" s="1"/>
      <c r="AT72" s="1"/>
      <c r="AU72" s="76" t="str">
        <f t="shared" si="89"/>
        <v/>
      </c>
      <c r="AV72" s="59">
        <f t="shared" ref="AV72:AY72" si="146">IF(AND(H72="",O72="",V72="",AC72="", AJ72="", AQ72=""),"",SUM(H72,O72,V72,AC72,AJ72,AQ72))</f>
        <v>408</v>
      </c>
      <c r="AW72" s="60">
        <f t="shared" si="146"/>
        <v>0</v>
      </c>
      <c r="AX72" s="60">
        <f t="shared" si="146"/>
        <v>0</v>
      </c>
      <c r="AY72" s="60">
        <f t="shared" si="146"/>
        <v>1</v>
      </c>
      <c r="AZ72" s="61">
        <f t="shared" si="91"/>
        <v>2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ht="15.75" customHeight="1" outlineLevel="1" x14ac:dyDescent="0.25">
      <c r="A73" s="62"/>
      <c r="B73" s="6">
        <v>10</v>
      </c>
      <c r="C73" s="5" t="s">
        <v>137</v>
      </c>
      <c r="D73" s="5" t="s">
        <v>49</v>
      </c>
      <c r="E73" s="97"/>
      <c r="F73" s="91"/>
      <c r="G73" s="5" t="s">
        <v>50</v>
      </c>
      <c r="H73" s="5">
        <v>176</v>
      </c>
      <c r="I73" s="5">
        <v>0</v>
      </c>
      <c r="J73" s="5">
        <v>0</v>
      </c>
      <c r="K73" s="5">
        <v>0</v>
      </c>
      <c r="L73" s="76" t="str">
        <f t="shared" si="84"/>
        <v/>
      </c>
      <c r="M73" s="56"/>
      <c r="N73" s="5" t="s">
        <v>55</v>
      </c>
      <c r="O73" s="57">
        <v>332</v>
      </c>
      <c r="P73" s="5">
        <v>0</v>
      </c>
      <c r="Q73" s="5">
        <v>0</v>
      </c>
      <c r="R73" s="5">
        <v>0</v>
      </c>
      <c r="S73" s="76" t="str">
        <f t="shared" si="85"/>
        <v/>
      </c>
      <c r="T73" s="58"/>
      <c r="U73" s="1"/>
      <c r="V73" s="1"/>
      <c r="W73" s="1"/>
      <c r="X73" s="1"/>
      <c r="Y73" s="1"/>
      <c r="Z73" s="76" t="str">
        <f t="shared" si="86"/>
        <v/>
      </c>
      <c r="AA73" s="58"/>
      <c r="AB73" s="1"/>
      <c r="AC73" s="1"/>
      <c r="AD73" s="1"/>
      <c r="AE73" s="1"/>
      <c r="AF73" s="1"/>
      <c r="AG73" s="76" t="str">
        <f t="shared" si="87"/>
        <v/>
      </c>
      <c r="AH73" s="58"/>
      <c r="AI73" s="1"/>
      <c r="AJ73" s="1"/>
      <c r="AK73" s="1"/>
      <c r="AL73" s="1"/>
      <c r="AM73" s="1"/>
      <c r="AN73" s="76" t="str">
        <f t="shared" si="88"/>
        <v/>
      </c>
      <c r="AO73" s="58"/>
      <c r="AP73" s="1"/>
      <c r="AQ73" s="1"/>
      <c r="AR73" s="1"/>
      <c r="AS73" s="1"/>
      <c r="AT73" s="1"/>
      <c r="AU73" s="76" t="str">
        <f t="shared" si="89"/>
        <v/>
      </c>
      <c r="AV73" s="59">
        <f t="shared" ref="AV73:AY73" si="147">IF(AND(H73="",O73="",V73="",AC73="", AJ73="", AQ73=""),"",SUM(H73,O73,V73,AC73,AJ73,AQ73))</f>
        <v>508</v>
      </c>
      <c r="AW73" s="60">
        <f t="shared" si="147"/>
        <v>0</v>
      </c>
      <c r="AX73" s="60">
        <f t="shared" si="147"/>
        <v>0</v>
      </c>
      <c r="AY73" s="60">
        <f t="shared" si="147"/>
        <v>0</v>
      </c>
      <c r="AZ73" s="61">
        <f t="shared" si="91"/>
        <v>2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ht="15.75" customHeight="1" outlineLevel="1" x14ac:dyDescent="0.25">
      <c r="A74" s="62"/>
      <c r="B74" s="6">
        <v>20</v>
      </c>
      <c r="C74" s="5" t="s">
        <v>137</v>
      </c>
      <c r="D74" s="5" t="s">
        <v>61</v>
      </c>
      <c r="E74" s="97"/>
      <c r="F74" s="91"/>
      <c r="G74" s="5" t="s">
        <v>50</v>
      </c>
      <c r="H74" s="5">
        <v>180</v>
      </c>
      <c r="I74" s="5">
        <v>0</v>
      </c>
      <c r="J74" s="5">
        <v>0</v>
      </c>
      <c r="K74" s="5">
        <v>0</v>
      </c>
      <c r="L74" s="76" t="str">
        <f t="shared" si="84"/>
        <v/>
      </c>
      <c r="M74" s="56"/>
      <c r="N74" s="5" t="s">
        <v>55</v>
      </c>
      <c r="O74" s="57">
        <v>18</v>
      </c>
      <c r="P74" s="5">
        <v>0</v>
      </c>
      <c r="Q74" s="5">
        <v>0</v>
      </c>
      <c r="R74" s="5">
        <v>0</v>
      </c>
      <c r="S74" s="76" t="str">
        <f t="shared" si="85"/>
        <v/>
      </c>
      <c r="T74" s="58"/>
      <c r="U74" s="1"/>
      <c r="V74" s="1"/>
      <c r="W74" s="1"/>
      <c r="X74" s="1"/>
      <c r="Y74" s="1"/>
      <c r="Z74" s="76" t="str">
        <f t="shared" si="86"/>
        <v/>
      </c>
      <c r="AA74" s="58"/>
      <c r="AB74" s="1"/>
      <c r="AC74" s="1"/>
      <c r="AD74" s="1"/>
      <c r="AE74" s="1"/>
      <c r="AF74" s="1"/>
      <c r="AG74" s="76" t="str">
        <f t="shared" si="87"/>
        <v/>
      </c>
      <c r="AH74" s="58"/>
      <c r="AI74" s="1"/>
      <c r="AJ74" s="1"/>
      <c r="AK74" s="1"/>
      <c r="AL74" s="1"/>
      <c r="AM74" s="1"/>
      <c r="AN74" s="76" t="str">
        <f t="shared" si="88"/>
        <v/>
      </c>
      <c r="AO74" s="58"/>
      <c r="AP74" s="1"/>
      <c r="AQ74" s="1"/>
      <c r="AR74" s="1"/>
      <c r="AS74" s="1"/>
      <c r="AT74" s="1"/>
      <c r="AU74" s="76" t="str">
        <f t="shared" si="89"/>
        <v/>
      </c>
      <c r="AV74" s="59">
        <f t="shared" ref="AV74:AY74" si="148">IF(AND(H74="",O74="",V74="",AC74="", AJ74="", AQ74=""),"",SUM(H74,O74,V74,AC74,AJ74,AQ74))</f>
        <v>198</v>
      </c>
      <c r="AW74" s="60">
        <f t="shared" si="148"/>
        <v>0</v>
      </c>
      <c r="AX74" s="60">
        <f t="shared" si="148"/>
        <v>0</v>
      </c>
      <c r="AY74" s="60">
        <f t="shared" si="148"/>
        <v>0</v>
      </c>
      <c r="AZ74" s="61">
        <f t="shared" si="91"/>
        <v>2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ht="15.75" customHeight="1" outlineLevel="1" x14ac:dyDescent="0.25">
      <c r="A75" s="62"/>
      <c r="B75" s="6">
        <v>6</v>
      </c>
      <c r="C75" s="5" t="s">
        <v>137</v>
      </c>
      <c r="D75" s="5" t="s">
        <v>61</v>
      </c>
      <c r="E75" s="97"/>
      <c r="F75" s="91"/>
      <c r="G75" s="5" t="s">
        <v>50</v>
      </c>
      <c r="H75" s="5">
        <v>485</v>
      </c>
      <c r="I75" s="5">
        <v>0</v>
      </c>
      <c r="J75" s="5">
        <v>0</v>
      </c>
      <c r="K75" s="5">
        <v>1</v>
      </c>
      <c r="L75" s="76" t="str">
        <f t="shared" si="84"/>
        <v/>
      </c>
      <c r="M75" s="56"/>
      <c r="N75" s="5" t="s">
        <v>55</v>
      </c>
      <c r="O75" s="57">
        <v>299</v>
      </c>
      <c r="P75" s="5">
        <v>0</v>
      </c>
      <c r="Q75" s="5">
        <v>0</v>
      </c>
      <c r="R75" s="5">
        <v>0</v>
      </c>
      <c r="S75" s="76" t="str">
        <f t="shared" si="85"/>
        <v/>
      </c>
      <c r="T75" s="58"/>
      <c r="U75" s="1"/>
      <c r="V75" s="1"/>
      <c r="W75" s="1"/>
      <c r="X75" s="1"/>
      <c r="Y75" s="1"/>
      <c r="Z75" s="76" t="str">
        <f t="shared" si="86"/>
        <v/>
      </c>
      <c r="AA75" s="58"/>
      <c r="AB75" s="1"/>
      <c r="AC75" s="1"/>
      <c r="AD75" s="1"/>
      <c r="AE75" s="1"/>
      <c r="AF75" s="1"/>
      <c r="AG75" s="76" t="str">
        <f t="shared" si="87"/>
        <v/>
      </c>
      <c r="AH75" s="58"/>
      <c r="AI75" s="1"/>
      <c r="AJ75" s="1"/>
      <c r="AK75" s="1"/>
      <c r="AL75" s="1"/>
      <c r="AM75" s="1"/>
      <c r="AN75" s="76" t="str">
        <f t="shared" si="88"/>
        <v/>
      </c>
      <c r="AO75" s="58"/>
      <c r="AP75" s="1"/>
      <c r="AQ75" s="1"/>
      <c r="AR75" s="1"/>
      <c r="AS75" s="1"/>
      <c r="AT75" s="1"/>
      <c r="AU75" s="76" t="str">
        <f t="shared" si="89"/>
        <v/>
      </c>
      <c r="AV75" s="59">
        <f t="shared" ref="AV75:AY75" si="149">IF(AND(H75="",O75="",V75="",AC75="", AJ75="", AQ75=""),"",SUM(H75,O75,V75,AC75,AJ75,AQ75))</f>
        <v>784</v>
      </c>
      <c r="AW75" s="60">
        <f t="shared" si="149"/>
        <v>0</v>
      </c>
      <c r="AX75" s="60">
        <f t="shared" si="149"/>
        <v>0</v>
      </c>
      <c r="AY75" s="60">
        <f t="shared" si="149"/>
        <v>1</v>
      </c>
      <c r="AZ75" s="61">
        <f t="shared" si="91"/>
        <v>2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ht="15.75" customHeight="1" outlineLevel="1" x14ac:dyDescent="0.25">
      <c r="A76" s="62"/>
      <c r="B76" s="6">
        <v>26</v>
      </c>
      <c r="C76" s="5" t="s">
        <v>137</v>
      </c>
      <c r="D76" s="5" t="s">
        <v>61</v>
      </c>
      <c r="E76" s="97"/>
      <c r="F76" s="91"/>
      <c r="G76" s="5" t="s">
        <v>50</v>
      </c>
      <c r="H76" s="5">
        <v>306</v>
      </c>
      <c r="I76" s="5">
        <v>2</v>
      </c>
      <c r="J76" s="5">
        <v>0</v>
      </c>
      <c r="K76" s="5">
        <v>2</v>
      </c>
      <c r="L76" s="76" t="str">
        <f t="shared" si="84"/>
        <v/>
      </c>
      <c r="M76" s="56"/>
      <c r="N76" s="5" t="s">
        <v>55</v>
      </c>
      <c r="O76" s="57">
        <v>180</v>
      </c>
      <c r="P76" s="5">
        <v>0</v>
      </c>
      <c r="Q76" s="5">
        <v>0</v>
      </c>
      <c r="R76" s="5">
        <v>1</v>
      </c>
      <c r="S76" s="76" t="str">
        <f t="shared" si="85"/>
        <v/>
      </c>
      <c r="T76" s="58"/>
      <c r="U76" s="1"/>
      <c r="V76" s="1"/>
      <c r="W76" s="1"/>
      <c r="X76" s="1"/>
      <c r="Y76" s="1"/>
      <c r="Z76" s="76" t="str">
        <f t="shared" si="86"/>
        <v/>
      </c>
      <c r="AA76" s="58"/>
      <c r="AB76" s="1"/>
      <c r="AC76" s="1"/>
      <c r="AD76" s="1"/>
      <c r="AE76" s="1"/>
      <c r="AF76" s="1"/>
      <c r="AG76" s="76" t="str">
        <f t="shared" si="87"/>
        <v/>
      </c>
      <c r="AH76" s="58"/>
      <c r="AI76" s="1"/>
      <c r="AJ76" s="1"/>
      <c r="AK76" s="1"/>
      <c r="AL76" s="1"/>
      <c r="AM76" s="1"/>
      <c r="AN76" s="76" t="str">
        <f t="shared" si="88"/>
        <v/>
      </c>
      <c r="AO76" s="58"/>
      <c r="AP76" s="1"/>
      <c r="AQ76" s="1"/>
      <c r="AR76" s="1"/>
      <c r="AS76" s="1"/>
      <c r="AT76" s="1"/>
      <c r="AU76" s="76" t="str">
        <f t="shared" si="89"/>
        <v/>
      </c>
      <c r="AV76" s="59">
        <f t="shared" ref="AV76:AY76" si="150">IF(AND(H76="",O76="",V76="",AC76="", AJ76="", AQ76=""),"",SUM(H76,O76,V76,AC76,AJ76,AQ76))</f>
        <v>486</v>
      </c>
      <c r="AW76" s="60">
        <f t="shared" si="150"/>
        <v>2</v>
      </c>
      <c r="AX76" s="60">
        <f t="shared" si="150"/>
        <v>0</v>
      </c>
      <c r="AY76" s="60">
        <f t="shared" si="150"/>
        <v>3</v>
      </c>
      <c r="AZ76" s="61">
        <f t="shared" si="91"/>
        <v>2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ht="15.75" customHeight="1" outlineLevel="1" x14ac:dyDescent="0.25">
      <c r="A77" s="62"/>
      <c r="B77" s="6">
        <v>24</v>
      </c>
      <c r="C77" s="5" t="s">
        <v>137</v>
      </c>
      <c r="D77" s="5" t="s">
        <v>61</v>
      </c>
      <c r="E77" s="97"/>
      <c r="F77" s="91"/>
      <c r="G77" s="5" t="s">
        <v>50</v>
      </c>
      <c r="H77" s="5">
        <v>109</v>
      </c>
      <c r="I77" s="5">
        <v>0</v>
      </c>
      <c r="J77" s="5">
        <v>0</v>
      </c>
      <c r="K77" s="5">
        <v>0</v>
      </c>
      <c r="L77" s="76" t="str">
        <f t="shared" si="84"/>
        <v/>
      </c>
      <c r="M77" s="56"/>
      <c r="N77" s="5" t="s">
        <v>55</v>
      </c>
      <c r="O77" s="57">
        <v>201</v>
      </c>
      <c r="P77" s="5">
        <v>0</v>
      </c>
      <c r="Q77" s="5">
        <v>0</v>
      </c>
      <c r="R77" s="5">
        <v>0</v>
      </c>
      <c r="S77" s="76" t="str">
        <f t="shared" si="85"/>
        <v/>
      </c>
      <c r="T77" s="58"/>
      <c r="U77" s="1"/>
      <c r="V77" s="1"/>
      <c r="W77" s="1"/>
      <c r="X77" s="1"/>
      <c r="Y77" s="1"/>
      <c r="Z77" s="76" t="str">
        <f t="shared" si="86"/>
        <v/>
      </c>
      <c r="AA77" s="58"/>
      <c r="AB77" s="1"/>
      <c r="AC77" s="1"/>
      <c r="AD77" s="1"/>
      <c r="AE77" s="1"/>
      <c r="AF77" s="1"/>
      <c r="AG77" s="76" t="str">
        <f t="shared" si="87"/>
        <v/>
      </c>
      <c r="AH77" s="58"/>
      <c r="AI77" s="1"/>
      <c r="AJ77" s="1"/>
      <c r="AK77" s="1"/>
      <c r="AL77" s="1"/>
      <c r="AM77" s="1"/>
      <c r="AN77" s="76" t="str">
        <f t="shared" si="88"/>
        <v/>
      </c>
      <c r="AO77" s="58"/>
      <c r="AP77" s="1"/>
      <c r="AQ77" s="1"/>
      <c r="AR77" s="1"/>
      <c r="AS77" s="1"/>
      <c r="AT77" s="1"/>
      <c r="AU77" s="76" t="str">
        <f t="shared" si="89"/>
        <v/>
      </c>
      <c r="AV77" s="59">
        <f t="shared" ref="AV77:AY77" si="151">IF(AND(H77="",O77="",V77="",AC77="", AJ77="", AQ77=""),"",SUM(H77,O77,V77,AC77,AJ77,AQ77))</f>
        <v>310</v>
      </c>
      <c r="AW77" s="60">
        <f t="shared" si="151"/>
        <v>0</v>
      </c>
      <c r="AX77" s="60">
        <f t="shared" si="151"/>
        <v>0</v>
      </c>
      <c r="AY77" s="60">
        <f t="shared" si="151"/>
        <v>0</v>
      </c>
      <c r="AZ77" s="61">
        <f t="shared" si="91"/>
        <v>2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ht="15.75" customHeight="1" outlineLevel="1" x14ac:dyDescent="0.25">
      <c r="A78" s="62"/>
      <c r="B78" s="6">
        <v>4</v>
      </c>
      <c r="C78" s="5" t="s">
        <v>137</v>
      </c>
      <c r="D78" s="5" t="s">
        <v>61</v>
      </c>
      <c r="E78" s="97"/>
      <c r="F78" s="91"/>
      <c r="G78" s="5" t="s">
        <v>50</v>
      </c>
      <c r="H78" s="5">
        <v>604</v>
      </c>
      <c r="I78" s="5">
        <v>0</v>
      </c>
      <c r="J78" s="5">
        <v>0</v>
      </c>
      <c r="K78" s="5">
        <v>0</v>
      </c>
      <c r="L78" s="76" t="str">
        <f t="shared" si="84"/>
        <v/>
      </c>
      <c r="M78" s="56"/>
      <c r="N78" s="5" t="s">
        <v>55</v>
      </c>
      <c r="O78" s="57">
        <v>58</v>
      </c>
      <c r="P78" s="5">
        <v>0</v>
      </c>
      <c r="Q78" s="5">
        <v>0</v>
      </c>
      <c r="R78" s="5">
        <v>0</v>
      </c>
      <c r="S78" s="76" t="str">
        <f t="shared" si="85"/>
        <v/>
      </c>
      <c r="T78" s="56"/>
      <c r="U78" s="5" t="s">
        <v>64</v>
      </c>
      <c r="V78" s="5">
        <v>253</v>
      </c>
      <c r="W78" s="5">
        <v>0</v>
      </c>
      <c r="X78" s="5">
        <v>0</v>
      </c>
      <c r="Y78" s="5">
        <v>1</v>
      </c>
      <c r="Z78" s="76" t="str">
        <f t="shared" si="86"/>
        <v/>
      </c>
      <c r="AA78" s="58"/>
      <c r="AB78" s="1"/>
      <c r="AC78" s="1"/>
      <c r="AD78" s="1"/>
      <c r="AE78" s="1"/>
      <c r="AF78" s="1"/>
      <c r="AG78" s="76" t="str">
        <f t="shared" si="87"/>
        <v/>
      </c>
      <c r="AH78" s="58"/>
      <c r="AI78" s="1"/>
      <c r="AJ78" s="1"/>
      <c r="AK78" s="1"/>
      <c r="AL78" s="1"/>
      <c r="AM78" s="1"/>
      <c r="AN78" s="76" t="str">
        <f t="shared" si="88"/>
        <v/>
      </c>
      <c r="AO78" s="58"/>
      <c r="AP78" s="1"/>
      <c r="AQ78" s="1"/>
      <c r="AR78" s="1"/>
      <c r="AS78" s="1"/>
      <c r="AT78" s="1"/>
      <c r="AU78" s="76" t="str">
        <f t="shared" si="89"/>
        <v/>
      </c>
      <c r="AV78" s="59">
        <f t="shared" ref="AV78:AY78" si="152">IF(AND(H78="",O78="",V78="",AC78="", AJ78="", AQ78=""),"",SUM(H78,O78,V78,AC78,AJ78,AQ78))</f>
        <v>915</v>
      </c>
      <c r="AW78" s="60">
        <f t="shared" si="152"/>
        <v>0</v>
      </c>
      <c r="AX78" s="60">
        <f t="shared" si="152"/>
        <v>0</v>
      </c>
      <c r="AY78" s="60">
        <f t="shared" si="152"/>
        <v>1</v>
      </c>
      <c r="AZ78" s="61">
        <f t="shared" si="91"/>
        <v>3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ht="15.75" customHeight="1" outlineLevel="1" x14ac:dyDescent="0.25">
      <c r="A79" s="62"/>
      <c r="B79" s="6">
        <v>2</v>
      </c>
      <c r="C79" s="5" t="s">
        <v>137</v>
      </c>
      <c r="D79" s="5" t="s">
        <v>61</v>
      </c>
      <c r="E79" s="97"/>
      <c r="F79" s="91"/>
      <c r="G79" s="1"/>
      <c r="H79" s="1"/>
      <c r="I79" s="1"/>
      <c r="J79" s="1"/>
      <c r="K79" s="1"/>
      <c r="L79" s="76" t="str">
        <f t="shared" si="84"/>
        <v/>
      </c>
      <c r="M79" s="56"/>
      <c r="N79" s="5" t="s">
        <v>71</v>
      </c>
      <c r="O79" s="57">
        <v>165</v>
      </c>
      <c r="P79" s="5">
        <v>1</v>
      </c>
      <c r="Q79" s="5">
        <v>2</v>
      </c>
      <c r="R79" s="5">
        <v>1</v>
      </c>
      <c r="S79" s="76" t="str">
        <f t="shared" si="85"/>
        <v/>
      </c>
      <c r="T79" s="56"/>
      <c r="U79" s="5" t="s">
        <v>62</v>
      </c>
      <c r="V79" s="5">
        <v>246</v>
      </c>
      <c r="W79" s="5">
        <v>0</v>
      </c>
      <c r="X79" s="5">
        <v>2</v>
      </c>
      <c r="Y79" s="5">
        <v>0</v>
      </c>
      <c r="Z79" s="76" t="str">
        <f t="shared" si="86"/>
        <v/>
      </c>
      <c r="AA79" s="58"/>
      <c r="AB79" s="1"/>
      <c r="AC79" s="1"/>
      <c r="AD79" s="1"/>
      <c r="AE79" s="1"/>
      <c r="AF79" s="1"/>
      <c r="AG79" s="76" t="str">
        <f t="shared" si="87"/>
        <v/>
      </c>
      <c r="AH79" s="58"/>
      <c r="AI79" s="1"/>
      <c r="AJ79" s="1"/>
      <c r="AK79" s="1"/>
      <c r="AL79" s="1"/>
      <c r="AM79" s="1"/>
      <c r="AN79" s="76" t="str">
        <f t="shared" si="88"/>
        <v/>
      </c>
      <c r="AO79" s="58"/>
      <c r="AP79" s="1"/>
      <c r="AQ79" s="1"/>
      <c r="AR79" s="1"/>
      <c r="AS79" s="1"/>
      <c r="AT79" s="1"/>
      <c r="AU79" s="76" t="str">
        <f t="shared" si="89"/>
        <v/>
      </c>
      <c r="AV79" s="59">
        <f t="shared" ref="AV79:AY79" si="153">IF(AND(H79="",O79="",V79="",AC79="", AJ79="", AQ79=""),"",SUM(H79,O79,V79,AC79,AJ79,AQ79))</f>
        <v>411</v>
      </c>
      <c r="AW79" s="60">
        <f t="shared" si="153"/>
        <v>1</v>
      </c>
      <c r="AX79" s="60">
        <f t="shared" si="153"/>
        <v>4</v>
      </c>
      <c r="AY79" s="60">
        <f t="shared" si="153"/>
        <v>1</v>
      </c>
      <c r="AZ79" s="61">
        <f t="shared" si="91"/>
        <v>2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ht="15.75" customHeight="1" outlineLevel="1" x14ac:dyDescent="0.25">
      <c r="A80" s="62"/>
      <c r="B80" s="6">
        <v>3</v>
      </c>
      <c r="C80" s="5" t="s">
        <v>137</v>
      </c>
      <c r="D80" s="5" t="s">
        <v>61</v>
      </c>
      <c r="E80" s="97"/>
      <c r="F80" s="91"/>
      <c r="G80" s="1"/>
      <c r="H80" s="1"/>
      <c r="I80" s="1"/>
      <c r="J80" s="1"/>
      <c r="K80" s="1"/>
      <c r="L80" s="76" t="str">
        <f t="shared" si="84"/>
        <v/>
      </c>
      <c r="M80" s="56"/>
      <c r="N80" s="5" t="s">
        <v>71</v>
      </c>
      <c r="O80" s="57">
        <v>109</v>
      </c>
      <c r="P80" s="5">
        <v>0</v>
      </c>
      <c r="Q80" s="5">
        <v>1</v>
      </c>
      <c r="R80" s="5">
        <v>0</v>
      </c>
      <c r="S80" s="76" t="str">
        <f t="shared" si="85"/>
        <v/>
      </c>
      <c r="T80" s="58"/>
      <c r="U80" s="1"/>
      <c r="V80" s="1"/>
      <c r="W80" s="1"/>
      <c r="X80" s="1"/>
      <c r="Y80" s="1"/>
      <c r="Z80" s="76" t="str">
        <f t="shared" si="86"/>
        <v/>
      </c>
      <c r="AA80" s="56"/>
      <c r="AB80" s="5" t="s">
        <v>51</v>
      </c>
      <c r="AC80" s="5">
        <v>567</v>
      </c>
      <c r="AD80" s="5">
        <v>2</v>
      </c>
      <c r="AE80" s="5">
        <v>0</v>
      </c>
      <c r="AF80" s="5">
        <v>2</v>
      </c>
      <c r="AG80" s="76" t="str">
        <f t="shared" si="87"/>
        <v/>
      </c>
      <c r="AH80" s="56"/>
      <c r="AI80" s="5"/>
      <c r="AJ80" s="5"/>
      <c r="AK80" s="5"/>
      <c r="AL80" s="5"/>
      <c r="AM80" s="5"/>
      <c r="AN80" s="76" t="str">
        <f t="shared" si="88"/>
        <v/>
      </c>
      <c r="AO80" s="56"/>
      <c r="AP80" s="1"/>
      <c r="AQ80" s="1"/>
      <c r="AR80" s="1"/>
      <c r="AS80" s="1"/>
      <c r="AT80" s="1"/>
      <c r="AU80" s="76" t="str">
        <f t="shared" si="89"/>
        <v/>
      </c>
      <c r="AV80" s="59">
        <f t="shared" ref="AV80:AY80" si="154">IF(AND(H80="",O80="",V80="",AC80="", AJ80="", AQ80=""),"",SUM(H80,O80,V80,AC80,AJ80,AQ80))</f>
        <v>676</v>
      </c>
      <c r="AW80" s="60">
        <f t="shared" si="154"/>
        <v>2</v>
      </c>
      <c r="AX80" s="60">
        <f t="shared" si="154"/>
        <v>1</v>
      </c>
      <c r="AY80" s="60">
        <f t="shared" si="154"/>
        <v>2</v>
      </c>
      <c r="AZ80" s="61">
        <f t="shared" si="91"/>
        <v>2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ht="15.75" customHeight="1" outlineLevel="1" x14ac:dyDescent="0.25">
      <c r="A81" s="62"/>
      <c r="B81" s="6">
        <v>2</v>
      </c>
      <c r="C81" s="5" t="s">
        <v>137</v>
      </c>
      <c r="D81" s="5" t="s">
        <v>49</v>
      </c>
      <c r="E81" s="97"/>
      <c r="F81" s="91"/>
      <c r="G81" s="1"/>
      <c r="H81" s="1"/>
      <c r="I81" s="1"/>
      <c r="J81" s="1"/>
      <c r="K81" s="1"/>
      <c r="L81" s="76" t="str">
        <f t="shared" ref="L81:L144" si="155">IF(ISBLANK(H81),"",IF(H81 = 0,"Audi", ""))</f>
        <v/>
      </c>
      <c r="M81" s="56"/>
      <c r="N81" s="5" t="s">
        <v>55</v>
      </c>
      <c r="O81" s="57">
        <v>321</v>
      </c>
      <c r="P81" s="5">
        <v>1</v>
      </c>
      <c r="Q81" s="5">
        <v>1</v>
      </c>
      <c r="R81" s="5">
        <v>1</v>
      </c>
      <c r="S81" s="76" t="str">
        <f t="shared" ref="S81:S144" si="156">IF(ISBLANK(O81),"",IF(O81 = 0,"Audi", ""))</f>
        <v/>
      </c>
      <c r="T81" s="56"/>
      <c r="U81" s="5" t="s">
        <v>62</v>
      </c>
      <c r="V81" s="5">
        <v>688</v>
      </c>
      <c r="W81" s="5">
        <v>0</v>
      </c>
      <c r="X81" s="5">
        <v>1</v>
      </c>
      <c r="Y81" s="5">
        <v>0</v>
      </c>
      <c r="Z81" s="76" t="str">
        <f t="shared" ref="Z81:Z144" si="157">IF(ISBLANK(V81),"",IF(V81 = 0,"Audi", ""))</f>
        <v/>
      </c>
      <c r="AA81" s="56"/>
      <c r="AB81" s="5" t="s">
        <v>71</v>
      </c>
      <c r="AC81" s="5">
        <v>1034</v>
      </c>
      <c r="AD81" s="5">
        <v>4</v>
      </c>
      <c r="AE81" s="5">
        <v>0</v>
      </c>
      <c r="AF81" s="5">
        <v>6</v>
      </c>
      <c r="AG81" s="76" t="str">
        <f t="shared" ref="AG81:AG144" si="158">IF(ISBLANK(AC81),"",IF(AC81 = 0,"Audi", ""))</f>
        <v/>
      </c>
      <c r="AH81" s="56"/>
      <c r="AI81" s="5"/>
      <c r="AJ81" s="5"/>
      <c r="AK81" s="5"/>
      <c r="AL81" s="5"/>
      <c r="AM81" s="5"/>
      <c r="AN81" s="76" t="str">
        <f t="shared" ref="AN81:AN144" si="159">IF(ISBLANK(AJ81),"",IF(AJ81 = 0,"Audi", ""))</f>
        <v/>
      </c>
      <c r="AO81" s="56"/>
      <c r="AP81" s="1"/>
      <c r="AQ81" s="1"/>
      <c r="AR81" s="1"/>
      <c r="AS81" s="1"/>
      <c r="AT81" s="1"/>
      <c r="AU81" s="76" t="str">
        <f t="shared" ref="AU81:AU144" si="160">IF(ISBLANK(AQ81),"",IF(AQ81 = 0,"Audi", ""))</f>
        <v/>
      </c>
      <c r="AV81" s="59">
        <f t="shared" ref="AV81:AY81" si="161">IF(AND(H81="",O81="",V81="",AC81="", AJ81="", AQ81=""),"",SUM(H81,O81,V81,AC81,AJ81,AQ81))</f>
        <v>2043</v>
      </c>
      <c r="AW81" s="60">
        <f t="shared" si="161"/>
        <v>5</v>
      </c>
      <c r="AX81" s="60">
        <f t="shared" si="161"/>
        <v>2</v>
      </c>
      <c r="AY81" s="60">
        <f t="shared" si="161"/>
        <v>7</v>
      </c>
      <c r="AZ81" s="61">
        <f t="shared" si="91"/>
        <v>3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ht="15.75" customHeight="1" outlineLevel="1" x14ac:dyDescent="0.25">
      <c r="A82" s="62"/>
      <c r="B82" s="6">
        <v>2</v>
      </c>
      <c r="C82" s="5" t="s">
        <v>137</v>
      </c>
      <c r="D82" s="5" t="s">
        <v>49</v>
      </c>
      <c r="E82" s="97"/>
      <c r="F82" s="91"/>
      <c r="G82" s="1"/>
      <c r="H82" s="1"/>
      <c r="I82" s="1"/>
      <c r="J82" s="1"/>
      <c r="K82" s="1"/>
      <c r="L82" s="76" t="str">
        <f t="shared" si="155"/>
        <v/>
      </c>
      <c r="M82" s="56"/>
      <c r="N82" s="5" t="s">
        <v>55</v>
      </c>
      <c r="O82" s="57">
        <v>670</v>
      </c>
      <c r="P82" s="5">
        <v>1</v>
      </c>
      <c r="Q82" s="5">
        <v>1</v>
      </c>
      <c r="R82" s="5">
        <v>2</v>
      </c>
      <c r="S82" s="76" t="str">
        <f t="shared" si="156"/>
        <v/>
      </c>
      <c r="T82" s="56"/>
      <c r="U82" s="5" t="s">
        <v>62</v>
      </c>
      <c r="V82" s="5">
        <v>463</v>
      </c>
      <c r="W82" s="5">
        <v>1</v>
      </c>
      <c r="X82" s="5">
        <v>1</v>
      </c>
      <c r="Y82" s="5">
        <v>1</v>
      </c>
      <c r="Z82" s="76" t="str">
        <f t="shared" si="157"/>
        <v/>
      </c>
      <c r="AA82" s="56"/>
      <c r="AB82" s="5" t="s">
        <v>51</v>
      </c>
      <c r="AC82" s="5">
        <v>1128</v>
      </c>
      <c r="AD82" s="5">
        <v>3</v>
      </c>
      <c r="AE82" s="5">
        <v>0</v>
      </c>
      <c r="AF82" s="5">
        <v>4</v>
      </c>
      <c r="AG82" s="76" t="str">
        <f t="shared" si="158"/>
        <v/>
      </c>
      <c r="AH82" s="56"/>
      <c r="AI82" s="5"/>
      <c r="AJ82" s="5"/>
      <c r="AK82" s="5"/>
      <c r="AL82" s="5"/>
      <c r="AM82" s="5"/>
      <c r="AN82" s="76" t="str">
        <f t="shared" si="159"/>
        <v/>
      </c>
      <c r="AO82" s="56"/>
      <c r="AP82" s="1"/>
      <c r="AQ82" s="1"/>
      <c r="AR82" s="1"/>
      <c r="AS82" s="1"/>
      <c r="AT82" s="1"/>
      <c r="AU82" s="76" t="str">
        <f t="shared" si="160"/>
        <v/>
      </c>
      <c r="AV82" s="59">
        <f t="shared" ref="AV82:AY82" si="162">IF(AND(H82="",O82="",V82="",AC82="", AJ82="", AQ82=""),"",SUM(H82,O82,V82,AC82,AJ82,AQ82))</f>
        <v>2261</v>
      </c>
      <c r="AW82" s="60">
        <f t="shared" si="162"/>
        <v>5</v>
      </c>
      <c r="AX82" s="60">
        <f t="shared" si="162"/>
        <v>2</v>
      </c>
      <c r="AY82" s="60">
        <f t="shared" si="162"/>
        <v>7</v>
      </c>
      <c r="AZ82" s="61">
        <f t="shared" si="91"/>
        <v>3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ht="15.75" customHeight="1" outlineLevel="1" x14ac:dyDescent="0.25">
      <c r="A83" s="62"/>
      <c r="B83" s="6">
        <v>9</v>
      </c>
      <c r="C83" s="5" t="s">
        <v>137</v>
      </c>
      <c r="D83" s="5" t="s">
        <v>49</v>
      </c>
      <c r="E83" s="97"/>
      <c r="F83" s="91"/>
      <c r="G83" s="1"/>
      <c r="H83" s="1"/>
      <c r="I83" s="1"/>
      <c r="J83" s="1"/>
      <c r="K83" s="1"/>
      <c r="L83" s="76" t="str">
        <f t="shared" si="155"/>
        <v/>
      </c>
      <c r="M83" s="56"/>
      <c r="N83" s="5" t="s">
        <v>71</v>
      </c>
      <c r="O83" s="57">
        <v>0</v>
      </c>
      <c r="P83" s="5">
        <v>0</v>
      </c>
      <c r="Q83" s="5">
        <v>0</v>
      </c>
      <c r="R83" s="5">
        <v>0</v>
      </c>
      <c r="S83" s="76" t="str">
        <f t="shared" si="156"/>
        <v>Audi</v>
      </c>
      <c r="T83" s="56"/>
      <c r="U83" s="5" t="s">
        <v>64</v>
      </c>
      <c r="V83" s="5">
        <v>104</v>
      </c>
      <c r="W83" s="5">
        <v>0</v>
      </c>
      <c r="X83" s="5">
        <v>0</v>
      </c>
      <c r="Y83" s="5">
        <v>0</v>
      </c>
      <c r="Z83" s="76" t="str">
        <f t="shared" si="157"/>
        <v/>
      </c>
      <c r="AA83" s="56"/>
      <c r="AB83" s="5" t="s">
        <v>51</v>
      </c>
      <c r="AC83" s="5">
        <v>319</v>
      </c>
      <c r="AD83" s="5">
        <v>0</v>
      </c>
      <c r="AE83" s="5">
        <v>0</v>
      </c>
      <c r="AF83" s="5">
        <v>1</v>
      </c>
      <c r="AG83" s="76" t="str">
        <f t="shared" si="158"/>
        <v/>
      </c>
      <c r="AH83" s="56"/>
      <c r="AI83" s="5"/>
      <c r="AJ83" s="5"/>
      <c r="AK83" s="5"/>
      <c r="AL83" s="5"/>
      <c r="AM83" s="5"/>
      <c r="AN83" s="76" t="str">
        <f t="shared" si="159"/>
        <v/>
      </c>
      <c r="AO83" s="56"/>
      <c r="AP83" s="1"/>
      <c r="AQ83" s="1"/>
      <c r="AR83" s="1"/>
      <c r="AS83" s="1"/>
      <c r="AT83" s="1"/>
      <c r="AU83" s="76" t="str">
        <f t="shared" si="160"/>
        <v/>
      </c>
      <c r="AV83" s="59">
        <f t="shared" ref="AV83:AY83" si="163">IF(AND(H83="",O83="",V83="",AC83="", AJ83="", AQ83=""),"",SUM(H83,O83,V83,AC83,AJ83,AQ83))</f>
        <v>423</v>
      </c>
      <c r="AW83" s="60">
        <f t="shared" si="163"/>
        <v>0</v>
      </c>
      <c r="AX83" s="60">
        <f t="shared" si="163"/>
        <v>0</v>
      </c>
      <c r="AY83" s="60">
        <f t="shared" si="163"/>
        <v>1</v>
      </c>
      <c r="AZ83" s="61">
        <f t="shared" si="91"/>
        <v>3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ht="15.75" customHeight="1" outlineLevel="1" x14ac:dyDescent="0.25">
      <c r="A84" s="62"/>
      <c r="B84" s="6">
        <v>3</v>
      </c>
      <c r="C84" s="5" t="s">
        <v>137</v>
      </c>
      <c r="D84" s="5" t="s">
        <v>61</v>
      </c>
      <c r="E84" s="97"/>
      <c r="F84" s="91"/>
      <c r="G84" s="1"/>
      <c r="H84" s="1"/>
      <c r="I84" s="1"/>
      <c r="J84" s="1"/>
      <c r="K84" s="1"/>
      <c r="L84" s="76" t="str">
        <f t="shared" si="155"/>
        <v/>
      </c>
      <c r="M84" s="56"/>
      <c r="N84" s="5" t="s">
        <v>71</v>
      </c>
      <c r="O84" s="57">
        <v>136</v>
      </c>
      <c r="P84" s="5">
        <v>0</v>
      </c>
      <c r="Q84" s="5">
        <v>0</v>
      </c>
      <c r="R84" s="5">
        <v>0</v>
      </c>
      <c r="S84" s="76" t="str">
        <f t="shared" si="156"/>
        <v/>
      </c>
      <c r="T84" s="56"/>
      <c r="U84" s="5" t="s">
        <v>64</v>
      </c>
      <c r="V84" s="5">
        <v>174</v>
      </c>
      <c r="W84" s="5">
        <v>0</v>
      </c>
      <c r="X84" s="5">
        <v>0</v>
      </c>
      <c r="Y84" s="5">
        <v>0</v>
      </c>
      <c r="Z84" s="76" t="str">
        <f t="shared" si="157"/>
        <v/>
      </c>
      <c r="AA84" s="56"/>
      <c r="AB84" s="5" t="s">
        <v>51</v>
      </c>
      <c r="AC84" s="5">
        <v>587</v>
      </c>
      <c r="AD84" s="5">
        <v>1</v>
      </c>
      <c r="AE84" s="5">
        <v>0</v>
      </c>
      <c r="AF84" s="5">
        <v>2</v>
      </c>
      <c r="AG84" s="76" t="str">
        <f t="shared" si="158"/>
        <v/>
      </c>
      <c r="AH84" s="56"/>
      <c r="AI84" s="5"/>
      <c r="AJ84" s="5"/>
      <c r="AK84" s="5"/>
      <c r="AL84" s="5"/>
      <c r="AM84" s="5"/>
      <c r="AN84" s="76" t="str">
        <f t="shared" si="159"/>
        <v/>
      </c>
      <c r="AO84" s="56"/>
      <c r="AP84" s="1"/>
      <c r="AQ84" s="1"/>
      <c r="AR84" s="1"/>
      <c r="AS84" s="1"/>
      <c r="AT84" s="1"/>
      <c r="AU84" s="76" t="str">
        <f t="shared" si="160"/>
        <v/>
      </c>
      <c r="AV84" s="59">
        <f t="shared" ref="AV84:AY84" si="164">IF(AND(H84="",O84="",V84="",AC84="", AJ84="", AQ84=""),"",SUM(H84,O84,V84,AC84,AJ84,AQ84))</f>
        <v>897</v>
      </c>
      <c r="AW84" s="60">
        <f t="shared" si="164"/>
        <v>1</v>
      </c>
      <c r="AX84" s="60">
        <f t="shared" si="164"/>
        <v>0</v>
      </c>
      <c r="AY84" s="60">
        <f t="shared" si="164"/>
        <v>2</v>
      </c>
      <c r="AZ84" s="61">
        <f t="shared" si="91"/>
        <v>3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ht="15.75" customHeight="1" outlineLevel="1" x14ac:dyDescent="0.25">
      <c r="A85" s="54">
        <v>44336</v>
      </c>
      <c r="B85" s="6">
        <v>4</v>
      </c>
      <c r="C85" s="5" t="s">
        <v>137</v>
      </c>
      <c r="D85" s="5" t="s">
        <v>49</v>
      </c>
      <c r="E85" s="97"/>
      <c r="F85" s="91"/>
      <c r="G85" s="5" t="s">
        <v>58</v>
      </c>
      <c r="H85" s="5">
        <v>306</v>
      </c>
      <c r="I85" s="5">
        <v>2</v>
      </c>
      <c r="J85" s="5">
        <v>1</v>
      </c>
      <c r="K85" s="5">
        <v>1</v>
      </c>
      <c r="L85" s="76" t="str">
        <f t="shared" si="155"/>
        <v/>
      </c>
      <c r="M85" s="56"/>
      <c r="N85" s="5" t="s">
        <v>71</v>
      </c>
      <c r="O85" s="57">
        <v>74</v>
      </c>
      <c r="P85" s="5">
        <v>0</v>
      </c>
      <c r="Q85" s="5">
        <v>0</v>
      </c>
      <c r="R85" s="5">
        <v>0</v>
      </c>
      <c r="S85" s="76" t="str">
        <f t="shared" si="156"/>
        <v/>
      </c>
      <c r="T85" s="56"/>
      <c r="U85" s="5" t="s">
        <v>53</v>
      </c>
      <c r="V85" s="5">
        <v>212</v>
      </c>
      <c r="W85" s="5">
        <v>2</v>
      </c>
      <c r="X85" s="5">
        <v>1</v>
      </c>
      <c r="Y85" s="5">
        <v>2</v>
      </c>
      <c r="Z85" s="76" t="str">
        <f t="shared" si="157"/>
        <v/>
      </c>
      <c r="AA85" s="58"/>
      <c r="AB85" s="1"/>
      <c r="AC85" s="1"/>
      <c r="AD85" s="1"/>
      <c r="AE85" s="1"/>
      <c r="AF85" s="1"/>
      <c r="AG85" s="76" t="str">
        <f t="shared" si="158"/>
        <v/>
      </c>
      <c r="AH85" s="58"/>
      <c r="AI85" s="1"/>
      <c r="AJ85" s="1"/>
      <c r="AK85" s="1"/>
      <c r="AL85" s="1"/>
      <c r="AM85" s="1"/>
      <c r="AN85" s="76" t="str">
        <f t="shared" si="159"/>
        <v/>
      </c>
      <c r="AO85" s="58"/>
      <c r="AP85" s="1"/>
      <c r="AQ85" s="1"/>
      <c r="AR85" s="1"/>
      <c r="AS85" s="1"/>
      <c r="AT85" s="1"/>
      <c r="AU85" s="76" t="str">
        <f t="shared" si="160"/>
        <v/>
      </c>
      <c r="AV85" s="59">
        <f t="shared" ref="AV85:AY85" si="165">IF(AND(H85="",O85="",V85="",AC85="", AJ85="", AQ85=""),"",SUM(H85,O85,V85,AC85,AJ85,AQ85))</f>
        <v>592</v>
      </c>
      <c r="AW85" s="60">
        <f t="shared" si="165"/>
        <v>4</v>
      </c>
      <c r="AX85" s="60">
        <f t="shared" si="165"/>
        <v>2</v>
      </c>
      <c r="AY85" s="60">
        <f t="shared" si="165"/>
        <v>3</v>
      </c>
      <c r="AZ85" s="61">
        <f t="shared" si="91"/>
        <v>3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ht="15.75" customHeight="1" outlineLevel="1" x14ac:dyDescent="0.25">
      <c r="A86" s="62"/>
      <c r="B86" s="6">
        <v>2</v>
      </c>
      <c r="C86" s="5" t="s">
        <v>137</v>
      </c>
      <c r="D86" s="5" t="s">
        <v>49</v>
      </c>
      <c r="E86" s="97"/>
      <c r="F86" s="91"/>
      <c r="G86" s="5" t="s">
        <v>65</v>
      </c>
      <c r="H86" s="5">
        <v>69</v>
      </c>
      <c r="I86" s="5">
        <v>0</v>
      </c>
      <c r="J86" s="5">
        <v>0</v>
      </c>
      <c r="K86" s="5">
        <v>0</v>
      </c>
      <c r="L86" s="76" t="str">
        <f t="shared" si="155"/>
        <v/>
      </c>
      <c r="M86" s="56"/>
      <c r="N86" s="5" t="s">
        <v>58</v>
      </c>
      <c r="O86" s="57">
        <v>112</v>
      </c>
      <c r="P86" s="5">
        <v>0</v>
      </c>
      <c r="Q86" s="5">
        <v>0</v>
      </c>
      <c r="R86" s="5">
        <v>0</v>
      </c>
      <c r="S86" s="76" t="str">
        <f t="shared" si="156"/>
        <v/>
      </c>
      <c r="T86" s="56"/>
      <c r="U86" s="5" t="s">
        <v>53</v>
      </c>
      <c r="V86" s="5">
        <v>153</v>
      </c>
      <c r="W86" s="5">
        <v>0</v>
      </c>
      <c r="X86" s="5">
        <v>0</v>
      </c>
      <c r="Y86" s="5">
        <v>0</v>
      </c>
      <c r="Z86" s="76" t="str">
        <f t="shared" si="157"/>
        <v/>
      </c>
      <c r="AA86" s="58"/>
      <c r="AB86" s="1"/>
      <c r="AC86" s="1"/>
      <c r="AD86" s="1"/>
      <c r="AE86" s="1"/>
      <c r="AF86" s="1"/>
      <c r="AG86" s="76" t="str">
        <f t="shared" si="158"/>
        <v/>
      </c>
      <c r="AH86" s="58"/>
      <c r="AI86" s="1"/>
      <c r="AJ86" s="1"/>
      <c r="AK86" s="1"/>
      <c r="AL86" s="1"/>
      <c r="AM86" s="1"/>
      <c r="AN86" s="76" t="str">
        <f t="shared" si="159"/>
        <v/>
      </c>
      <c r="AO86" s="58"/>
      <c r="AP86" s="1"/>
      <c r="AQ86" s="1"/>
      <c r="AR86" s="1"/>
      <c r="AS86" s="1"/>
      <c r="AT86" s="1"/>
      <c r="AU86" s="76" t="str">
        <f t="shared" si="160"/>
        <v/>
      </c>
      <c r="AV86" s="59">
        <f t="shared" ref="AV86:AY86" si="166">IF(AND(H86="",O86="",V86="",AC86="", AJ86="", AQ86=""),"",SUM(H86,O86,V86,AC86,AJ86,AQ86))</f>
        <v>334</v>
      </c>
      <c r="AW86" s="60">
        <f t="shared" si="166"/>
        <v>0</v>
      </c>
      <c r="AX86" s="60">
        <f t="shared" si="166"/>
        <v>0</v>
      </c>
      <c r="AY86" s="60">
        <f t="shared" si="166"/>
        <v>0</v>
      </c>
      <c r="AZ86" s="61">
        <f t="shared" si="91"/>
        <v>3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ht="15.75" customHeight="1" outlineLevel="1" x14ac:dyDescent="0.25">
      <c r="A87" s="62"/>
      <c r="B87" s="6">
        <v>15</v>
      </c>
      <c r="C87" s="5" t="s">
        <v>137</v>
      </c>
      <c r="D87" s="5" t="s">
        <v>61</v>
      </c>
      <c r="E87" s="97"/>
      <c r="F87" s="91"/>
      <c r="G87" s="5" t="s">
        <v>54</v>
      </c>
      <c r="H87" s="5">
        <v>177</v>
      </c>
      <c r="I87" s="5">
        <v>1</v>
      </c>
      <c r="J87" s="5">
        <v>0</v>
      </c>
      <c r="K87" s="5">
        <v>1</v>
      </c>
      <c r="L87" s="76" t="str">
        <f t="shared" si="155"/>
        <v/>
      </c>
      <c r="M87" s="56"/>
      <c r="N87" s="5" t="s">
        <v>58</v>
      </c>
      <c r="O87" s="57">
        <v>206</v>
      </c>
      <c r="P87" s="5">
        <v>1</v>
      </c>
      <c r="Q87" s="5">
        <v>1</v>
      </c>
      <c r="R87" s="5">
        <v>1</v>
      </c>
      <c r="S87" s="76" t="str">
        <f t="shared" si="156"/>
        <v/>
      </c>
      <c r="T87" s="56"/>
      <c r="U87" s="5" t="s">
        <v>62</v>
      </c>
      <c r="V87" s="5">
        <v>227</v>
      </c>
      <c r="W87" s="5">
        <v>1</v>
      </c>
      <c r="X87" s="5">
        <v>1</v>
      </c>
      <c r="Y87" s="5">
        <v>1</v>
      </c>
      <c r="Z87" s="76" t="str">
        <f t="shared" si="157"/>
        <v/>
      </c>
      <c r="AA87" s="58"/>
      <c r="AB87" s="1"/>
      <c r="AC87" s="1"/>
      <c r="AD87" s="1"/>
      <c r="AE87" s="1"/>
      <c r="AF87" s="1"/>
      <c r="AG87" s="76" t="str">
        <f t="shared" si="158"/>
        <v/>
      </c>
      <c r="AH87" s="58"/>
      <c r="AI87" s="1"/>
      <c r="AJ87" s="1"/>
      <c r="AK87" s="1"/>
      <c r="AL87" s="1"/>
      <c r="AM87" s="1"/>
      <c r="AN87" s="76" t="str">
        <f t="shared" si="159"/>
        <v/>
      </c>
      <c r="AO87" s="58"/>
      <c r="AP87" s="1"/>
      <c r="AQ87" s="1"/>
      <c r="AR87" s="1"/>
      <c r="AS87" s="1"/>
      <c r="AT87" s="1"/>
      <c r="AU87" s="76" t="str">
        <f t="shared" si="160"/>
        <v/>
      </c>
      <c r="AV87" s="59">
        <f t="shared" ref="AV87:AY87" si="167">IF(AND(H87="",O87="",V87="",AC87="", AJ87="", AQ87=""),"",SUM(H87,O87,V87,AC87,AJ87,AQ87))</f>
        <v>610</v>
      </c>
      <c r="AW87" s="60">
        <f t="shared" si="167"/>
        <v>3</v>
      </c>
      <c r="AX87" s="60">
        <f t="shared" si="167"/>
        <v>2</v>
      </c>
      <c r="AY87" s="60">
        <f t="shared" si="167"/>
        <v>3</v>
      </c>
      <c r="AZ87" s="61">
        <f t="shared" si="91"/>
        <v>3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ht="15.75" customHeight="1" outlineLevel="1" x14ac:dyDescent="0.25">
      <c r="A88" s="62"/>
      <c r="B88" s="6">
        <v>10</v>
      </c>
      <c r="C88" s="5" t="s">
        <v>137</v>
      </c>
      <c r="D88" s="5" t="s">
        <v>61</v>
      </c>
      <c r="E88" s="97"/>
      <c r="F88" s="91"/>
      <c r="G88" s="1"/>
      <c r="H88" s="1"/>
      <c r="I88" s="1"/>
      <c r="J88" s="1"/>
      <c r="K88" s="1"/>
      <c r="L88" s="76" t="str">
        <f t="shared" si="155"/>
        <v/>
      </c>
      <c r="M88" s="56"/>
      <c r="N88" s="5" t="s">
        <v>71</v>
      </c>
      <c r="O88" s="57">
        <v>100</v>
      </c>
      <c r="P88" s="5">
        <v>0</v>
      </c>
      <c r="Q88" s="5">
        <v>0</v>
      </c>
      <c r="R88" s="5">
        <v>0</v>
      </c>
      <c r="S88" s="76" t="str">
        <f t="shared" si="156"/>
        <v/>
      </c>
      <c r="T88" s="56"/>
      <c r="U88" s="5" t="s">
        <v>51</v>
      </c>
      <c r="V88" s="5">
        <v>100</v>
      </c>
      <c r="W88" s="5">
        <v>0</v>
      </c>
      <c r="X88" s="5">
        <v>0</v>
      </c>
      <c r="Y88" s="5">
        <v>0</v>
      </c>
      <c r="Z88" s="76" t="str">
        <f t="shared" si="157"/>
        <v/>
      </c>
      <c r="AA88" s="58"/>
      <c r="AB88" s="1"/>
      <c r="AC88" s="1"/>
      <c r="AD88" s="1"/>
      <c r="AE88" s="1"/>
      <c r="AF88" s="1"/>
      <c r="AG88" s="76" t="str">
        <f t="shared" si="158"/>
        <v/>
      </c>
      <c r="AH88" s="58"/>
      <c r="AI88" s="1"/>
      <c r="AJ88" s="1"/>
      <c r="AK88" s="1"/>
      <c r="AL88" s="1"/>
      <c r="AM88" s="1"/>
      <c r="AN88" s="76" t="str">
        <f t="shared" si="159"/>
        <v/>
      </c>
      <c r="AO88" s="58"/>
      <c r="AP88" s="1"/>
      <c r="AQ88" s="1"/>
      <c r="AR88" s="1"/>
      <c r="AS88" s="1"/>
      <c r="AT88" s="1"/>
      <c r="AU88" s="76" t="str">
        <f t="shared" si="160"/>
        <v/>
      </c>
      <c r="AV88" s="59">
        <f t="shared" ref="AV88:AY88" si="168">IF(AND(H88="",O88="",V88="",AC88="", AJ88="", AQ88=""),"",SUM(H88,O88,V88,AC88,AJ88,AQ88))</f>
        <v>200</v>
      </c>
      <c r="AW88" s="60">
        <f t="shared" si="168"/>
        <v>0</v>
      </c>
      <c r="AX88" s="60">
        <f t="shared" si="168"/>
        <v>0</v>
      </c>
      <c r="AY88" s="60">
        <f t="shared" si="168"/>
        <v>0</v>
      </c>
      <c r="AZ88" s="61">
        <f t="shared" si="91"/>
        <v>2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ht="15.75" customHeight="1" outlineLevel="1" x14ac:dyDescent="0.25">
      <c r="A89" s="62"/>
      <c r="B89" s="6">
        <v>3</v>
      </c>
      <c r="C89" s="5" t="s">
        <v>137</v>
      </c>
      <c r="D89" s="5" t="s">
        <v>61</v>
      </c>
      <c r="E89" s="97"/>
      <c r="F89" s="91"/>
      <c r="G89" s="1"/>
      <c r="H89" s="1"/>
      <c r="I89" s="1"/>
      <c r="J89" s="1"/>
      <c r="K89" s="1"/>
      <c r="L89" s="76" t="str">
        <f t="shared" si="155"/>
        <v/>
      </c>
      <c r="M89" s="56"/>
      <c r="N89" s="5" t="s">
        <v>71</v>
      </c>
      <c r="O89" s="57">
        <v>417</v>
      </c>
      <c r="P89" s="5">
        <v>2</v>
      </c>
      <c r="Q89" s="5">
        <v>0</v>
      </c>
      <c r="R89" s="5">
        <v>2</v>
      </c>
      <c r="S89" s="76" t="str">
        <f t="shared" si="156"/>
        <v/>
      </c>
      <c r="T89" s="56"/>
      <c r="U89" s="5" t="s">
        <v>51</v>
      </c>
      <c r="V89" s="5">
        <v>391</v>
      </c>
      <c r="W89" s="5">
        <v>1</v>
      </c>
      <c r="X89" s="5">
        <v>1</v>
      </c>
      <c r="Y89" s="5">
        <v>1</v>
      </c>
      <c r="Z89" s="76" t="str">
        <f t="shared" si="157"/>
        <v/>
      </c>
      <c r="AA89" s="58"/>
      <c r="AB89" s="1"/>
      <c r="AC89" s="1"/>
      <c r="AD89" s="1"/>
      <c r="AE89" s="1"/>
      <c r="AF89" s="1"/>
      <c r="AG89" s="76" t="str">
        <f t="shared" si="158"/>
        <v/>
      </c>
      <c r="AH89" s="58"/>
      <c r="AI89" s="1"/>
      <c r="AJ89" s="1"/>
      <c r="AK89" s="1"/>
      <c r="AL89" s="1"/>
      <c r="AM89" s="1"/>
      <c r="AN89" s="76" t="str">
        <f t="shared" si="159"/>
        <v/>
      </c>
      <c r="AO89" s="58"/>
      <c r="AP89" s="1"/>
      <c r="AQ89" s="1"/>
      <c r="AR89" s="1"/>
      <c r="AS89" s="1"/>
      <c r="AT89" s="1"/>
      <c r="AU89" s="76" t="str">
        <f t="shared" si="160"/>
        <v/>
      </c>
      <c r="AV89" s="59">
        <f t="shared" ref="AV89:AY89" si="169">IF(AND(H89="",O89="",V89="",AC89="", AJ89="", AQ89=""),"",SUM(H89,O89,V89,AC89,AJ89,AQ89))</f>
        <v>808</v>
      </c>
      <c r="AW89" s="60">
        <f t="shared" si="169"/>
        <v>3</v>
      </c>
      <c r="AX89" s="60">
        <f t="shared" si="169"/>
        <v>1</v>
      </c>
      <c r="AY89" s="60">
        <f t="shared" si="169"/>
        <v>3</v>
      </c>
      <c r="AZ89" s="61">
        <f t="shared" si="91"/>
        <v>2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ht="15.75" customHeight="1" outlineLevel="1" x14ac:dyDescent="0.25">
      <c r="A90" s="62"/>
      <c r="B90" s="6">
        <v>10</v>
      </c>
      <c r="C90" s="5" t="s">
        <v>137</v>
      </c>
      <c r="D90" s="5" t="s">
        <v>61</v>
      </c>
      <c r="E90" s="97"/>
      <c r="F90" s="91"/>
      <c r="G90" s="1"/>
      <c r="H90" s="1"/>
      <c r="I90" s="1"/>
      <c r="J90" s="1"/>
      <c r="K90" s="1"/>
      <c r="L90" s="76" t="str">
        <f t="shared" si="155"/>
        <v/>
      </c>
      <c r="M90" s="56"/>
      <c r="N90" s="5" t="s">
        <v>71</v>
      </c>
      <c r="O90" s="57">
        <v>162</v>
      </c>
      <c r="P90" s="5">
        <v>0</v>
      </c>
      <c r="Q90" s="5">
        <v>0</v>
      </c>
      <c r="R90" s="5">
        <v>0</v>
      </c>
      <c r="S90" s="76" t="str">
        <f t="shared" si="156"/>
        <v/>
      </c>
      <c r="T90" s="56"/>
      <c r="U90" s="5" t="s">
        <v>51</v>
      </c>
      <c r="V90" s="5">
        <v>136</v>
      </c>
      <c r="W90" s="5">
        <v>0</v>
      </c>
      <c r="X90" s="5">
        <v>0</v>
      </c>
      <c r="Y90" s="5">
        <v>0</v>
      </c>
      <c r="Z90" s="76" t="str">
        <f t="shared" si="157"/>
        <v/>
      </c>
      <c r="AA90" s="58"/>
      <c r="AB90" s="1"/>
      <c r="AC90" s="1"/>
      <c r="AD90" s="1"/>
      <c r="AE90" s="1"/>
      <c r="AF90" s="1"/>
      <c r="AG90" s="76" t="str">
        <f t="shared" si="158"/>
        <v/>
      </c>
      <c r="AH90" s="58"/>
      <c r="AI90" s="1"/>
      <c r="AJ90" s="1"/>
      <c r="AK90" s="1"/>
      <c r="AL90" s="1"/>
      <c r="AM90" s="1"/>
      <c r="AN90" s="76" t="str">
        <f t="shared" si="159"/>
        <v/>
      </c>
      <c r="AO90" s="58"/>
      <c r="AP90" s="1"/>
      <c r="AQ90" s="1"/>
      <c r="AR90" s="1"/>
      <c r="AS90" s="1"/>
      <c r="AT90" s="1"/>
      <c r="AU90" s="76" t="str">
        <f t="shared" si="160"/>
        <v/>
      </c>
      <c r="AV90" s="59">
        <f t="shared" ref="AV90:AY90" si="170">IF(AND(H90="",O90="",V90="",AC90="", AJ90="", AQ90=""),"",SUM(H90,O90,V90,AC90,AJ90,AQ90))</f>
        <v>298</v>
      </c>
      <c r="AW90" s="60">
        <f t="shared" si="170"/>
        <v>0</v>
      </c>
      <c r="AX90" s="60">
        <f t="shared" si="170"/>
        <v>0</v>
      </c>
      <c r="AY90" s="60">
        <f t="shared" si="170"/>
        <v>0</v>
      </c>
      <c r="AZ90" s="61">
        <f t="shared" si="91"/>
        <v>2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ht="15.75" customHeight="1" outlineLevel="1" x14ac:dyDescent="0.25">
      <c r="A91" s="62"/>
      <c r="B91" s="6">
        <v>6</v>
      </c>
      <c r="C91" s="5" t="s">
        <v>137</v>
      </c>
      <c r="D91" s="5" t="s">
        <v>61</v>
      </c>
      <c r="E91" s="97"/>
      <c r="F91" s="91"/>
      <c r="G91" s="1"/>
      <c r="H91" s="1"/>
      <c r="I91" s="1"/>
      <c r="J91" s="1"/>
      <c r="K91" s="1"/>
      <c r="L91" s="76" t="str">
        <f t="shared" si="155"/>
        <v/>
      </c>
      <c r="M91" s="56"/>
      <c r="N91" s="5" t="s">
        <v>71</v>
      </c>
      <c r="O91" s="57">
        <v>629</v>
      </c>
      <c r="P91" s="5">
        <v>3</v>
      </c>
      <c r="Q91" s="5">
        <v>2</v>
      </c>
      <c r="R91" s="5">
        <v>3</v>
      </c>
      <c r="S91" s="76" t="str">
        <f t="shared" si="156"/>
        <v/>
      </c>
      <c r="T91" s="56"/>
      <c r="U91" s="5" t="s">
        <v>51</v>
      </c>
      <c r="V91" s="5">
        <v>727</v>
      </c>
      <c r="W91" s="5">
        <v>3</v>
      </c>
      <c r="X91" s="5">
        <v>2</v>
      </c>
      <c r="Y91" s="5">
        <v>3</v>
      </c>
      <c r="Z91" s="76" t="str">
        <f t="shared" si="157"/>
        <v/>
      </c>
      <c r="AA91" s="58"/>
      <c r="AB91" s="1"/>
      <c r="AC91" s="1"/>
      <c r="AD91" s="1"/>
      <c r="AE91" s="1"/>
      <c r="AF91" s="1"/>
      <c r="AG91" s="76" t="str">
        <f t="shared" si="158"/>
        <v/>
      </c>
      <c r="AH91" s="58"/>
      <c r="AI91" s="1"/>
      <c r="AJ91" s="1"/>
      <c r="AK91" s="1"/>
      <c r="AL91" s="1"/>
      <c r="AM91" s="1"/>
      <c r="AN91" s="76" t="str">
        <f t="shared" si="159"/>
        <v/>
      </c>
      <c r="AO91" s="58"/>
      <c r="AP91" s="1"/>
      <c r="AQ91" s="1"/>
      <c r="AR91" s="1"/>
      <c r="AS91" s="1"/>
      <c r="AT91" s="1"/>
      <c r="AU91" s="76" t="str">
        <f t="shared" si="160"/>
        <v/>
      </c>
      <c r="AV91" s="59">
        <f t="shared" ref="AV91:AY91" si="171">IF(AND(H91="",O91="",V91="",AC91="", AJ91="", AQ91=""),"",SUM(H91,O91,V91,AC91,AJ91,AQ91))</f>
        <v>1356</v>
      </c>
      <c r="AW91" s="60">
        <f t="shared" si="171"/>
        <v>6</v>
      </c>
      <c r="AX91" s="60">
        <f t="shared" si="171"/>
        <v>4</v>
      </c>
      <c r="AY91" s="60">
        <f t="shared" si="171"/>
        <v>6</v>
      </c>
      <c r="AZ91" s="61">
        <f t="shared" si="91"/>
        <v>2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ht="15.75" customHeight="1" outlineLevel="1" x14ac:dyDescent="0.25">
      <c r="A92" s="62"/>
      <c r="B92" s="6">
        <v>17</v>
      </c>
      <c r="C92" s="5" t="s">
        <v>137</v>
      </c>
      <c r="D92" s="5" t="s">
        <v>49</v>
      </c>
      <c r="E92" s="97"/>
      <c r="F92" s="91"/>
      <c r="G92" s="1"/>
      <c r="H92" s="1"/>
      <c r="I92" s="1"/>
      <c r="J92" s="1"/>
      <c r="K92" s="1"/>
      <c r="L92" s="76" t="str">
        <f t="shared" si="155"/>
        <v/>
      </c>
      <c r="M92" s="56"/>
      <c r="N92" s="5" t="s">
        <v>52</v>
      </c>
      <c r="O92" s="57">
        <v>157</v>
      </c>
      <c r="P92" s="5">
        <v>0</v>
      </c>
      <c r="Q92" s="5">
        <v>0</v>
      </c>
      <c r="R92" s="5">
        <v>0</v>
      </c>
      <c r="S92" s="76" t="str">
        <f t="shared" si="156"/>
        <v/>
      </c>
      <c r="T92" s="56"/>
      <c r="U92" s="5" t="s">
        <v>51</v>
      </c>
      <c r="V92" s="5">
        <v>34</v>
      </c>
      <c r="W92" s="5">
        <v>0</v>
      </c>
      <c r="X92" s="5">
        <v>0</v>
      </c>
      <c r="Y92" s="5">
        <v>0</v>
      </c>
      <c r="Z92" s="76" t="str">
        <f t="shared" si="157"/>
        <v/>
      </c>
      <c r="AA92" s="56"/>
      <c r="AB92" s="5" t="s">
        <v>64</v>
      </c>
      <c r="AC92" s="5">
        <v>193</v>
      </c>
      <c r="AD92" s="5">
        <v>0</v>
      </c>
      <c r="AE92" s="5">
        <v>0</v>
      </c>
      <c r="AF92" s="5">
        <v>1</v>
      </c>
      <c r="AG92" s="76" t="str">
        <f t="shared" si="158"/>
        <v/>
      </c>
      <c r="AH92" s="56"/>
      <c r="AI92" s="5"/>
      <c r="AJ92" s="5"/>
      <c r="AK92" s="5"/>
      <c r="AL92" s="5"/>
      <c r="AM92" s="5"/>
      <c r="AN92" s="76" t="str">
        <f t="shared" si="159"/>
        <v/>
      </c>
      <c r="AO92" s="56"/>
      <c r="AP92" s="1"/>
      <c r="AQ92" s="1"/>
      <c r="AR92" s="1"/>
      <c r="AS92" s="1"/>
      <c r="AT92" s="1"/>
      <c r="AU92" s="76" t="str">
        <f t="shared" si="160"/>
        <v/>
      </c>
      <c r="AV92" s="59">
        <f t="shared" ref="AV92:AY92" si="172">IF(AND(H92="",O92="",V92="",AC92="", AJ92="", AQ92=""),"",SUM(H92,O92,V92,AC92,AJ92,AQ92))</f>
        <v>384</v>
      </c>
      <c r="AW92" s="60">
        <f t="shared" si="172"/>
        <v>0</v>
      </c>
      <c r="AX92" s="60">
        <f t="shared" si="172"/>
        <v>0</v>
      </c>
      <c r="AY92" s="60">
        <f t="shared" si="172"/>
        <v>1</v>
      </c>
      <c r="AZ92" s="61">
        <f t="shared" si="91"/>
        <v>3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ht="15.75" customHeight="1" outlineLevel="1" x14ac:dyDescent="0.25">
      <c r="A93" s="62"/>
      <c r="B93" s="6">
        <v>18</v>
      </c>
      <c r="C93" s="5" t="s">
        <v>137</v>
      </c>
      <c r="D93" s="5" t="s">
        <v>49</v>
      </c>
      <c r="E93" s="97"/>
      <c r="F93" s="91"/>
      <c r="G93" s="1"/>
      <c r="H93" s="1"/>
      <c r="I93" s="1"/>
      <c r="J93" s="1"/>
      <c r="K93" s="1"/>
      <c r="L93" s="76" t="str">
        <f t="shared" si="155"/>
        <v/>
      </c>
      <c r="M93" s="56"/>
      <c r="N93" s="5" t="s">
        <v>52</v>
      </c>
      <c r="O93" s="57">
        <v>11</v>
      </c>
      <c r="P93" s="5">
        <v>0</v>
      </c>
      <c r="Q93" s="5">
        <v>0</v>
      </c>
      <c r="R93" s="5">
        <v>0</v>
      </c>
      <c r="S93" s="76" t="str">
        <f t="shared" si="156"/>
        <v/>
      </c>
      <c r="T93" s="56"/>
      <c r="U93" s="5" t="s">
        <v>51</v>
      </c>
      <c r="V93" s="5">
        <v>98</v>
      </c>
      <c r="W93" s="5">
        <v>0</v>
      </c>
      <c r="X93" s="5">
        <v>0</v>
      </c>
      <c r="Y93" s="5">
        <v>0</v>
      </c>
      <c r="Z93" s="76" t="str">
        <f t="shared" si="157"/>
        <v/>
      </c>
      <c r="AA93" s="56"/>
      <c r="AB93" s="5" t="s">
        <v>64</v>
      </c>
      <c r="AC93" s="5">
        <v>0</v>
      </c>
      <c r="AD93" s="5">
        <v>0</v>
      </c>
      <c r="AE93" s="5">
        <v>0</v>
      </c>
      <c r="AF93" s="5">
        <v>0</v>
      </c>
      <c r="AG93" s="76" t="str">
        <f t="shared" si="158"/>
        <v>Audi</v>
      </c>
      <c r="AH93" s="56"/>
      <c r="AI93" s="5"/>
      <c r="AJ93" s="5"/>
      <c r="AK93" s="5"/>
      <c r="AL93" s="5"/>
      <c r="AM93" s="5"/>
      <c r="AN93" s="76" t="str">
        <f t="shared" si="159"/>
        <v/>
      </c>
      <c r="AO93" s="56"/>
      <c r="AP93" s="1"/>
      <c r="AQ93" s="1"/>
      <c r="AR93" s="1"/>
      <c r="AS93" s="1"/>
      <c r="AT93" s="1"/>
      <c r="AU93" s="76" t="str">
        <f t="shared" si="160"/>
        <v/>
      </c>
      <c r="AV93" s="59">
        <f t="shared" ref="AV93:AY93" si="173">IF(AND(H93="",O93="",V93="",AC93="", AJ93="", AQ93=""),"",SUM(H93,O93,V93,AC93,AJ93,AQ93))</f>
        <v>109</v>
      </c>
      <c r="AW93" s="60">
        <f t="shared" si="173"/>
        <v>0</v>
      </c>
      <c r="AX93" s="60">
        <f t="shared" si="173"/>
        <v>0</v>
      </c>
      <c r="AY93" s="60">
        <f t="shared" si="173"/>
        <v>0</v>
      </c>
      <c r="AZ93" s="61">
        <f t="shared" si="91"/>
        <v>3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ht="15.75" customHeight="1" outlineLevel="1" x14ac:dyDescent="0.25">
      <c r="A94" s="62"/>
      <c r="B94" s="6">
        <v>3</v>
      </c>
      <c r="C94" s="5" t="s">
        <v>137</v>
      </c>
      <c r="D94" s="5" t="s">
        <v>49</v>
      </c>
      <c r="E94" s="97"/>
      <c r="F94" s="91"/>
      <c r="G94" s="1"/>
      <c r="H94" s="1"/>
      <c r="I94" s="1"/>
      <c r="J94" s="1"/>
      <c r="K94" s="1"/>
      <c r="L94" s="76" t="str">
        <f t="shared" si="155"/>
        <v/>
      </c>
      <c r="M94" s="56"/>
      <c r="N94" s="5" t="s">
        <v>52</v>
      </c>
      <c r="O94" s="57">
        <v>271</v>
      </c>
      <c r="P94" s="5">
        <v>1</v>
      </c>
      <c r="Q94" s="5">
        <v>1</v>
      </c>
      <c r="R94" s="5">
        <v>1</v>
      </c>
      <c r="S94" s="76" t="str">
        <f t="shared" si="156"/>
        <v/>
      </c>
      <c r="T94" s="56"/>
      <c r="U94" s="5" t="s">
        <v>51</v>
      </c>
      <c r="V94" s="5">
        <v>306</v>
      </c>
      <c r="W94" s="5">
        <v>0</v>
      </c>
      <c r="X94" s="5">
        <v>0</v>
      </c>
      <c r="Y94" s="5">
        <v>0</v>
      </c>
      <c r="Z94" s="76" t="str">
        <f t="shared" si="157"/>
        <v/>
      </c>
      <c r="AA94" s="56"/>
      <c r="AB94" s="5" t="s">
        <v>64</v>
      </c>
      <c r="AC94" s="5">
        <v>476</v>
      </c>
      <c r="AD94" s="5">
        <v>3</v>
      </c>
      <c r="AE94" s="5">
        <v>1</v>
      </c>
      <c r="AF94" s="5">
        <v>3</v>
      </c>
      <c r="AG94" s="76" t="str">
        <f t="shared" si="158"/>
        <v/>
      </c>
      <c r="AH94" s="56"/>
      <c r="AI94" s="5"/>
      <c r="AJ94" s="5"/>
      <c r="AK94" s="5"/>
      <c r="AL94" s="5"/>
      <c r="AM94" s="5"/>
      <c r="AN94" s="76" t="str">
        <f t="shared" si="159"/>
        <v/>
      </c>
      <c r="AO94" s="56"/>
      <c r="AP94" s="1"/>
      <c r="AQ94" s="1"/>
      <c r="AR94" s="1"/>
      <c r="AS94" s="1"/>
      <c r="AT94" s="1"/>
      <c r="AU94" s="76" t="str">
        <f t="shared" si="160"/>
        <v/>
      </c>
      <c r="AV94" s="59">
        <f t="shared" ref="AV94:AY94" si="174">IF(AND(H94="",O94="",V94="",AC94="", AJ94="", AQ94=""),"",SUM(H94,O94,V94,AC94,AJ94,AQ94))</f>
        <v>1053</v>
      </c>
      <c r="AW94" s="60">
        <f t="shared" si="174"/>
        <v>4</v>
      </c>
      <c r="AX94" s="60">
        <f t="shared" si="174"/>
        <v>2</v>
      </c>
      <c r="AY94" s="60">
        <f t="shared" si="174"/>
        <v>4</v>
      </c>
      <c r="AZ94" s="61">
        <f t="shared" si="91"/>
        <v>3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ht="15.75" customHeight="1" outlineLevel="1" x14ac:dyDescent="0.25">
      <c r="A95" s="62"/>
      <c r="B95" s="6">
        <v>20</v>
      </c>
      <c r="C95" s="5" t="s">
        <v>137</v>
      </c>
      <c r="D95" s="5" t="s">
        <v>49</v>
      </c>
      <c r="E95" s="97"/>
      <c r="F95" s="91"/>
      <c r="G95" s="1"/>
      <c r="H95" s="1"/>
      <c r="I95" s="1"/>
      <c r="J95" s="1"/>
      <c r="K95" s="1"/>
      <c r="L95" s="76" t="str">
        <f t="shared" si="155"/>
        <v/>
      </c>
      <c r="M95" s="56"/>
      <c r="N95" s="5" t="s">
        <v>57</v>
      </c>
      <c r="O95" s="57">
        <v>30</v>
      </c>
      <c r="P95" s="5">
        <v>0</v>
      </c>
      <c r="Q95" s="5">
        <v>0</v>
      </c>
      <c r="R95" s="5">
        <v>0</v>
      </c>
      <c r="S95" s="76" t="str">
        <f t="shared" si="156"/>
        <v/>
      </c>
      <c r="T95" s="56"/>
      <c r="U95" s="5" t="s">
        <v>70</v>
      </c>
      <c r="V95" s="5">
        <v>58</v>
      </c>
      <c r="W95" s="5">
        <v>0</v>
      </c>
      <c r="X95" s="5">
        <v>0</v>
      </c>
      <c r="Y95" s="5">
        <v>0</v>
      </c>
      <c r="Z95" s="76" t="str">
        <f t="shared" si="157"/>
        <v/>
      </c>
      <c r="AA95" s="56"/>
      <c r="AB95" s="5" t="s">
        <v>51</v>
      </c>
      <c r="AC95" s="5">
        <v>60</v>
      </c>
      <c r="AD95" s="5">
        <v>0</v>
      </c>
      <c r="AE95" s="5">
        <v>0</v>
      </c>
      <c r="AF95" s="5">
        <v>0</v>
      </c>
      <c r="AG95" s="76" t="str">
        <f t="shared" si="158"/>
        <v/>
      </c>
      <c r="AH95" s="56"/>
      <c r="AI95" s="5"/>
      <c r="AJ95" s="5"/>
      <c r="AK95" s="5"/>
      <c r="AL95" s="5"/>
      <c r="AM95" s="5"/>
      <c r="AN95" s="76" t="str">
        <f t="shared" si="159"/>
        <v/>
      </c>
      <c r="AO95" s="56"/>
      <c r="AP95" s="1"/>
      <c r="AQ95" s="1"/>
      <c r="AR95" s="1"/>
      <c r="AS95" s="1"/>
      <c r="AT95" s="1"/>
      <c r="AU95" s="76" t="str">
        <f t="shared" si="160"/>
        <v/>
      </c>
      <c r="AV95" s="59">
        <f t="shared" ref="AV95:AY95" si="175">IF(AND(H95="",O95="",V95="",AC95="", AJ95="", AQ95=""),"",SUM(H95,O95,V95,AC95,AJ95,AQ95))</f>
        <v>148</v>
      </c>
      <c r="AW95" s="60">
        <f t="shared" si="175"/>
        <v>0</v>
      </c>
      <c r="AX95" s="60">
        <f t="shared" si="175"/>
        <v>0</v>
      </c>
      <c r="AY95" s="60">
        <f t="shared" si="175"/>
        <v>0</v>
      </c>
      <c r="AZ95" s="61">
        <f t="shared" si="91"/>
        <v>3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ht="15.75" customHeight="1" outlineLevel="1" x14ac:dyDescent="0.25">
      <c r="A96" s="62"/>
      <c r="B96" s="6">
        <v>3</v>
      </c>
      <c r="C96" s="5" t="s">
        <v>137</v>
      </c>
      <c r="D96" s="5" t="s">
        <v>49</v>
      </c>
      <c r="E96" s="97"/>
      <c r="F96" s="91"/>
      <c r="G96" s="1"/>
      <c r="H96" s="1"/>
      <c r="I96" s="1"/>
      <c r="J96" s="1"/>
      <c r="K96" s="1"/>
      <c r="L96" s="76" t="str">
        <f t="shared" si="155"/>
        <v/>
      </c>
      <c r="M96" s="56"/>
      <c r="N96" s="5" t="s">
        <v>57</v>
      </c>
      <c r="O96" s="57">
        <v>876</v>
      </c>
      <c r="P96" s="5">
        <v>2</v>
      </c>
      <c r="Q96" s="5">
        <v>1</v>
      </c>
      <c r="R96" s="5">
        <v>3</v>
      </c>
      <c r="S96" s="76" t="str">
        <f t="shared" si="156"/>
        <v/>
      </c>
      <c r="T96" s="56"/>
      <c r="U96" s="5" t="s">
        <v>70</v>
      </c>
      <c r="V96" s="5">
        <v>250</v>
      </c>
      <c r="W96" s="5">
        <v>0</v>
      </c>
      <c r="X96" s="5">
        <v>2</v>
      </c>
      <c r="Y96" s="5">
        <v>0</v>
      </c>
      <c r="Z96" s="76" t="str">
        <f t="shared" si="157"/>
        <v/>
      </c>
      <c r="AA96" s="56"/>
      <c r="AB96" s="5" t="s">
        <v>51</v>
      </c>
      <c r="AC96" s="5">
        <v>956</v>
      </c>
      <c r="AD96" s="5">
        <v>4</v>
      </c>
      <c r="AE96" s="5">
        <v>0</v>
      </c>
      <c r="AF96" s="5">
        <v>5</v>
      </c>
      <c r="AG96" s="76" t="str">
        <f t="shared" si="158"/>
        <v/>
      </c>
      <c r="AH96" s="56"/>
      <c r="AI96" s="5"/>
      <c r="AJ96" s="5"/>
      <c r="AK96" s="5"/>
      <c r="AL96" s="5"/>
      <c r="AM96" s="5"/>
      <c r="AN96" s="76" t="str">
        <f t="shared" si="159"/>
        <v/>
      </c>
      <c r="AO96" s="56"/>
      <c r="AP96" s="1"/>
      <c r="AQ96" s="1"/>
      <c r="AR96" s="1"/>
      <c r="AS96" s="1"/>
      <c r="AT96" s="1"/>
      <c r="AU96" s="76" t="str">
        <f t="shared" si="160"/>
        <v/>
      </c>
      <c r="AV96" s="59">
        <f t="shared" ref="AV96:AY96" si="176">IF(AND(H96="",O96="",V96="",AC96="", AJ96="", AQ96=""),"",SUM(H96,O96,V96,AC96,AJ96,AQ96))</f>
        <v>2082</v>
      </c>
      <c r="AW96" s="60">
        <f t="shared" si="176"/>
        <v>6</v>
      </c>
      <c r="AX96" s="60">
        <f t="shared" si="176"/>
        <v>3</v>
      </c>
      <c r="AY96" s="60">
        <f t="shared" si="176"/>
        <v>8</v>
      </c>
      <c r="AZ96" s="61">
        <f t="shared" si="91"/>
        <v>3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ht="15.75" customHeight="1" outlineLevel="1" x14ac:dyDescent="0.25">
      <c r="A97" s="62"/>
      <c r="B97" s="6">
        <v>4</v>
      </c>
      <c r="C97" s="5" t="s">
        <v>137</v>
      </c>
      <c r="D97" s="5" t="s">
        <v>49</v>
      </c>
      <c r="E97" s="97"/>
      <c r="F97" s="91"/>
      <c r="G97" s="1"/>
      <c r="H97" s="1"/>
      <c r="I97" s="1"/>
      <c r="J97" s="1"/>
      <c r="K97" s="1"/>
      <c r="L97" s="76" t="str">
        <f t="shared" si="155"/>
        <v/>
      </c>
      <c r="M97" s="56"/>
      <c r="N97" s="5" t="s">
        <v>57</v>
      </c>
      <c r="O97" s="57">
        <v>591</v>
      </c>
      <c r="P97" s="5">
        <v>2</v>
      </c>
      <c r="Q97" s="5">
        <v>2</v>
      </c>
      <c r="R97" s="5">
        <v>2</v>
      </c>
      <c r="S97" s="76" t="str">
        <f t="shared" si="156"/>
        <v/>
      </c>
      <c r="T97" s="56"/>
      <c r="U97" s="5" t="s">
        <v>70</v>
      </c>
      <c r="V97" s="5">
        <v>443</v>
      </c>
      <c r="W97" s="5">
        <v>1</v>
      </c>
      <c r="X97" s="5">
        <v>2</v>
      </c>
      <c r="Y97" s="5">
        <v>1</v>
      </c>
      <c r="Z97" s="76" t="str">
        <f t="shared" si="157"/>
        <v/>
      </c>
      <c r="AA97" s="56"/>
      <c r="AB97" s="5" t="s">
        <v>51</v>
      </c>
      <c r="AC97" s="5">
        <v>393</v>
      </c>
      <c r="AD97" s="5">
        <v>3</v>
      </c>
      <c r="AE97" s="5">
        <v>0</v>
      </c>
      <c r="AF97" s="5">
        <v>3</v>
      </c>
      <c r="AG97" s="76" t="str">
        <f t="shared" si="158"/>
        <v/>
      </c>
      <c r="AH97" s="56"/>
      <c r="AI97" s="5"/>
      <c r="AJ97" s="5"/>
      <c r="AK97" s="5"/>
      <c r="AL97" s="5"/>
      <c r="AM97" s="5"/>
      <c r="AN97" s="76" t="str">
        <f t="shared" si="159"/>
        <v/>
      </c>
      <c r="AO97" s="56"/>
      <c r="AP97" s="1"/>
      <c r="AQ97" s="1"/>
      <c r="AR97" s="1"/>
      <c r="AS97" s="1"/>
      <c r="AT97" s="1"/>
      <c r="AU97" s="76" t="str">
        <f t="shared" si="160"/>
        <v/>
      </c>
      <c r="AV97" s="59">
        <f t="shared" ref="AV97:AY97" si="177">IF(AND(H97="",O97="",V97="",AC97="", AJ97="", AQ97=""),"",SUM(H97,O97,V97,AC97,AJ97,AQ97))</f>
        <v>1427</v>
      </c>
      <c r="AW97" s="60">
        <f t="shared" si="177"/>
        <v>6</v>
      </c>
      <c r="AX97" s="60">
        <f t="shared" si="177"/>
        <v>4</v>
      </c>
      <c r="AY97" s="60">
        <f t="shared" si="177"/>
        <v>6</v>
      </c>
      <c r="AZ97" s="61">
        <f t="shared" si="91"/>
        <v>3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ht="15.75" customHeight="1" outlineLevel="1" x14ac:dyDescent="0.25">
      <c r="A98" s="62"/>
      <c r="B98" s="6">
        <v>2</v>
      </c>
      <c r="C98" s="5" t="s">
        <v>137</v>
      </c>
      <c r="D98" s="5" t="s">
        <v>49</v>
      </c>
      <c r="E98" s="97"/>
      <c r="F98" s="91"/>
      <c r="G98" s="1"/>
      <c r="H98" s="1"/>
      <c r="I98" s="1"/>
      <c r="J98" s="1"/>
      <c r="K98" s="1"/>
      <c r="L98" s="76" t="str">
        <f t="shared" si="155"/>
        <v/>
      </c>
      <c r="M98" s="56"/>
      <c r="N98" s="5" t="s">
        <v>57</v>
      </c>
      <c r="O98" s="57">
        <v>333</v>
      </c>
      <c r="P98" s="5">
        <v>0</v>
      </c>
      <c r="Q98" s="5">
        <v>3</v>
      </c>
      <c r="R98" s="5">
        <v>0</v>
      </c>
      <c r="S98" s="76" t="str">
        <f t="shared" si="156"/>
        <v/>
      </c>
      <c r="T98" s="56"/>
      <c r="U98" s="5" t="s">
        <v>70</v>
      </c>
      <c r="V98" s="5">
        <v>629</v>
      </c>
      <c r="W98" s="5">
        <v>3</v>
      </c>
      <c r="X98" s="5">
        <v>0</v>
      </c>
      <c r="Y98" s="5">
        <v>4</v>
      </c>
      <c r="Z98" s="76" t="str">
        <f t="shared" si="157"/>
        <v/>
      </c>
      <c r="AA98" s="56"/>
      <c r="AB98" s="5" t="s">
        <v>51</v>
      </c>
      <c r="AC98" s="5">
        <v>83</v>
      </c>
      <c r="AD98" s="5">
        <v>0</v>
      </c>
      <c r="AE98" s="5">
        <v>0</v>
      </c>
      <c r="AF98" s="5">
        <v>0</v>
      </c>
      <c r="AG98" s="76" t="str">
        <f t="shared" si="158"/>
        <v/>
      </c>
      <c r="AH98" s="56"/>
      <c r="AI98" s="5"/>
      <c r="AJ98" s="5"/>
      <c r="AK98" s="5"/>
      <c r="AL98" s="5"/>
      <c r="AM98" s="5"/>
      <c r="AN98" s="76" t="str">
        <f t="shared" si="159"/>
        <v/>
      </c>
      <c r="AO98" s="56"/>
      <c r="AP98" s="1"/>
      <c r="AQ98" s="1"/>
      <c r="AR98" s="1"/>
      <c r="AS98" s="1"/>
      <c r="AT98" s="1"/>
      <c r="AU98" s="76" t="str">
        <f t="shared" si="160"/>
        <v/>
      </c>
      <c r="AV98" s="59">
        <f t="shared" ref="AV98:AY98" si="178">IF(AND(H98="",O98="",V98="",AC98="", AJ98="", AQ98=""),"",SUM(H98,O98,V98,AC98,AJ98,AQ98))</f>
        <v>1045</v>
      </c>
      <c r="AW98" s="60">
        <f t="shared" si="178"/>
        <v>3</v>
      </c>
      <c r="AX98" s="60">
        <f t="shared" si="178"/>
        <v>3</v>
      </c>
      <c r="AY98" s="60">
        <f t="shared" si="178"/>
        <v>4</v>
      </c>
      <c r="AZ98" s="61">
        <f t="shared" si="91"/>
        <v>3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ht="15.75" customHeight="1" outlineLevel="1" x14ac:dyDescent="0.25">
      <c r="A99" s="62"/>
      <c r="B99" s="6">
        <v>4</v>
      </c>
      <c r="C99" s="5" t="s">
        <v>137</v>
      </c>
      <c r="D99" s="5" t="s">
        <v>49</v>
      </c>
      <c r="E99" s="97"/>
      <c r="F99" s="91"/>
      <c r="G99" s="1"/>
      <c r="H99" s="1"/>
      <c r="I99" s="1"/>
      <c r="J99" s="1"/>
      <c r="K99" s="1"/>
      <c r="L99" s="76" t="str">
        <f t="shared" si="155"/>
        <v/>
      </c>
      <c r="M99" s="56"/>
      <c r="N99" s="5" t="s">
        <v>57</v>
      </c>
      <c r="O99" s="57">
        <v>388</v>
      </c>
      <c r="P99" s="5">
        <v>2</v>
      </c>
      <c r="Q99" s="5">
        <v>1</v>
      </c>
      <c r="R99" s="5">
        <v>2</v>
      </c>
      <c r="S99" s="76" t="str">
        <f t="shared" si="156"/>
        <v/>
      </c>
      <c r="T99" s="56"/>
      <c r="U99" s="5" t="s">
        <v>70</v>
      </c>
      <c r="V99" s="5">
        <v>614</v>
      </c>
      <c r="W99" s="5">
        <v>0</v>
      </c>
      <c r="X99" s="5">
        <v>1</v>
      </c>
      <c r="Y99" s="5">
        <v>0</v>
      </c>
      <c r="Z99" s="76" t="str">
        <f t="shared" si="157"/>
        <v/>
      </c>
      <c r="AA99" s="56"/>
      <c r="AB99" s="5" t="s">
        <v>51</v>
      </c>
      <c r="AC99" s="5">
        <v>570</v>
      </c>
      <c r="AD99" s="5">
        <v>1</v>
      </c>
      <c r="AE99" s="5">
        <v>0</v>
      </c>
      <c r="AF99" s="5">
        <v>1</v>
      </c>
      <c r="AG99" s="76" t="str">
        <f t="shared" si="158"/>
        <v/>
      </c>
      <c r="AH99" s="56"/>
      <c r="AI99" s="5"/>
      <c r="AJ99" s="5"/>
      <c r="AK99" s="5"/>
      <c r="AL99" s="5"/>
      <c r="AM99" s="5"/>
      <c r="AN99" s="76" t="str">
        <f t="shared" si="159"/>
        <v/>
      </c>
      <c r="AO99" s="56"/>
      <c r="AP99" s="1"/>
      <c r="AQ99" s="1"/>
      <c r="AR99" s="1"/>
      <c r="AS99" s="1"/>
      <c r="AT99" s="1"/>
      <c r="AU99" s="76" t="str">
        <f t="shared" si="160"/>
        <v/>
      </c>
      <c r="AV99" s="59">
        <f t="shared" ref="AV99:AY99" si="179">IF(AND(H99="",O99="",V99="",AC99="", AJ99="", AQ99=""),"",SUM(H99,O99,V99,AC99,AJ99,AQ99))</f>
        <v>1572</v>
      </c>
      <c r="AW99" s="60">
        <f t="shared" si="179"/>
        <v>3</v>
      </c>
      <c r="AX99" s="60">
        <f t="shared" si="179"/>
        <v>2</v>
      </c>
      <c r="AY99" s="60">
        <f t="shared" si="179"/>
        <v>3</v>
      </c>
      <c r="AZ99" s="61">
        <f t="shared" si="91"/>
        <v>3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ht="15.75" customHeight="1" outlineLevel="1" x14ac:dyDescent="0.25">
      <c r="A100" s="62"/>
      <c r="B100" s="6">
        <v>2</v>
      </c>
      <c r="C100" s="5" t="s">
        <v>137</v>
      </c>
      <c r="D100" s="5" t="s">
        <v>61</v>
      </c>
      <c r="E100" s="97"/>
      <c r="F100" s="91"/>
      <c r="G100" s="1"/>
      <c r="H100" s="1"/>
      <c r="I100" s="1"/>
      <c r="J100" s="1"/>
      <c r="K100" s="1"/>
      <c r="L100" s="76" t="str">
        <f t="shared" si="155"/>
        <v/>
      </c>
      <c r="M100" s="56"/>
      <c r="N100" s="5" t="s">
        <v>57</v>
      </c>
      <c r="O100" s="57">
        <v>1222</v>
      </c>
      <c r="P100" s="5">
        <v>2</v>
      </c>
      <c r="Q100" s="5">
        <v>2</v>
      </c>
      <c r="R100" s="5">
        <v>3</v>
      </c>
      <c r="S100" s="76" t="str">
        <f t="shared" si="156"/>
        <v/>
      </c>
      <c r="T100" s="56"/>
      <c r="U100" s="5" t="s">
        <v>70</v>
      </c>
      <c r="V100" s="5">
        <v>1161</v>
      </c>
      <c r="W100" s="5">
        <v>2</v>
      </c>
      <c r="X100" s="5">
        <v>1</v>
      </c>
      <c r="Y100" s="5">
        <v>3</v>
      </c>
      <c r="Z100" s="76" t="str">
        <f t="shared" si="157"/>
        <v/>
      </c>
      <c r="AA100" s="56"/>
      <c r="AB100" s="5" t="s">
        <v>51</v>
      </c>
      <c r="AC100" s="5">
        <v>2032</v>
      </c>
      <c r="AD100" s="5">
        <v>5</v>
      </c>
      <c r="AE100" s="5">
        <v>2</v>
      </c>
      <c r="AF100" s="5">
        <v>8</v>
      </c>
      <c r="AG100" s="76" t="str">
        <f t="shared" si="158"/>
        <v/>
      </c>
      <c r="AH100" s="56"/>
      <c r="AI100" s="5"/>
      <c r="AJ100" s="5"/>
      <c r="AK100" s="5"/>
      <c r="AL100" s="5"/>
      <c r="AM100" s="5"/>
      <c r="AN100" s="76" t="str">
        <f t="shared" si="159"/>
        <v/>
      </c>
      <c r="AO100" s="56"/>
      <c r="AP100" s="1"/>
      <c r="AQ100" s="1"/>
      <c r="AR100" s="1"/>
      <c r="AS100" s="1"/>
      <c r="AT100" s="1"/>
      <c r="AU100" s="76" t="str">
        <f t="shared" si="160"/>
        <v/>
      </c>
      <c r="AV100" s="59">
        <f t="shared" ref="AV100:AY100" si="180">IF(AND(H100="",O100="",V100="",AC100="", AJ100="", AQ100=""),"",SUM(H100,O100,V100,AC100,AJ100,AQ100))</f>
        <v>4415</v>
      </c>
      <c r="AW100" s="60">
        <f t="shared" si="180"/>
        <v>9</v>
      </c>
      <c r="AX100" s="60">
        <f t="shared" si="180"/>
        <v>5</v>
      </c>
      <c r="AY100" s="60">
        <f t="shared" si="180"/>
        <v>14</v>
      </c>
      <c r="AZ100" s="61">
        <f t="shared" si="91"/>
        <v>3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ht="15.75" customHeight="1" outlineLevel="1" x14ac:dyDescent="0.25">
      <c r="A101" s="62"/>
      <c r="B101" s="6">
        <v>2</v>
      </c>
      <c r="C101" s="5" t="s">
        <v>137</v>
      </c>
      <c r="D101" s="5" t="s">
        <v>61</v>
      </c>
      <c r="E101" s="97"/>
      <c r="F101" s="91"/>
      <c r="G101" s="1"/>
      <c r="H101" s="1"/>
      <c r="I101" s="1"/>
      <c r="J101" s="1"/>
      <c r="K101" s="1"/>
      <c r="L101" s="76" t="str">
        <f t="shared" si="155"/>
        <v/>
      </c>
      <c r="M101" s="56"/>
      <c r="N101" s="5" t="s">
        <v>57</v>
      </c>
      <c r="O101" s="57">
        <v>172</v>
      </c>
      <c r="P101" s="5">
        <v>1</v>
      </c>
      <c r="Q101" s="5">
        <v>1</v>
      </c>
      <c r="R101" s="5">
        <v>1</v>
      </c>
      <c r="S101" s="76" t="str">
        <f t="shared" si="156"/>
        <v/>
      </c>
      <c r="T101" s="56"/>
      <c r="U101" s="5" t="s">
        <v>70</v>
      </c>
      <c r="V101" s="5">
        <v>324</v>
      </c>
      <c r="W101" s="5">
        <v>1</v>
      </c>
      <c r="X101" s="5">
        <v>2</v>
      </c>
      <c r="Y101" s="5">
        <v>1</v>
      </c>
      <c r="Z101" s="76" t="str">
        <f t="shared" si="157"/>
        <v/>
      </c>
      <c r="AA101" s="56"/>
      <c r="AB101" s="5" t="s">
        <v>51</v>
      </c>
      <c r="AC101" s="5">
        <v>533</v>
      </c>
      <c r="AD101" s="5">
        <v>1</v>
      </c>
      <c r="AE101" s="5">
        <v>1</v>
      </c>
      <c r="AF101" s="5">
        <v>1</v>
      </c>
      <c r="AG101" s="76" t="str">
        <f t="shared" si="158"/>
        <v/>
      </c>
      <c r="AH101" s="56"/>
      <c r="AI101" s="5"/>
      <c r="AJ101" s="5"/>
      <c r="AK101" s="5"/>
      <c r="AL101" s="5"/>
      <c r="AM101" s="5"/>
      <c r="AN101" s="76" t="str">
        <f t="shared" si="159"/>
        <v/>
      </c>
      <c r="AO101" s="56"/>
      <c r="AP101" s="1"/>
      <c r="AQ101" s="1"/>
      <c r="AR101" s="1"/>
      <c r="AS101" s="1"/>
      <c r="AT101" s="1"/>
      <c r="AU101" s="76" t="str">
        <f t="shared" si="160"/>
        <v/>
      </c>
      <c r="AV101" s="59">
        <f t="shared" ref="AV101:AY101" si="181">IF(AND(H101="",O101="",V101="",AC101="", AJ101="", AQ101=""),"",SUM(H101,O101,V101,AC101,AJ101,AQ101))</f>
        <v>1029</v>
      </c>
      <c r="AW101" s="60">
        <f t="shared" si="181"/>
        <v>3</v>
      </c>
      <c r="AX101" s="60">
        <f t="shared" si="181"/>
        <v>4</v>
      </c>
      <c r="AY101" s="60">
        <f t="shared" si="181"/>
        <v>3</v>
      </c>
      <c r="AZ101" s="61">
        <f t="shared" si="91"/>
        <v>3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ht="15.75" customHeight="1" outlineLevel="1" x14ac:dyDescent="0.25">
      <c r="A102" s="62"/>
      <c r="B102" s="6">
        <v>2</v>
      </c>
      <c r="C102" s="5" t="s">
        <v>137</v>
      </c>
      <c r="D102" s="5" t="s">
        <v>61</v>
      </c>
      <c r="E102" s="97"/>
      <c r="F102" s="91"/>
      <c r="G102" s="1"/>
      <c r="H102" s="1"/>
      <c r="I102" s="1"/>
      <c r="J102" s="1"/>
      <c r="K102" s="1"/>
      <c r="L102" s="76" t="str">
        <f t="shared" si="155"/>
        <v/>
      </c>
      <c r="M102" s="56"/>
      <c r="N102" s="5" t="s">
        <v>54</v>
      </c>
      <c r="O102" s="57">
        <v>829</v>
      </c>
      <c r="P102" s="5">
        <v>1</v>
      </c>
      <c r="Q102" s="5">
        <v>2</v>
      </c>
      <c r="R102" s="5">
        <v>2</v>
      </c>
      <c r="S102" s="76" t="str">
        <f t="shared" si="156"/>
        <v/>
      </c>
      <c r="T102" s="56"/>
      <c r="U102" s="5" t="s">
        <v>50</v>
      </c>
      <c r="V102" s="5">
        <v>309</v>
      </c>
      <c r="W102" s="5">
        <v>0</v>
      </c>
      <c r="X102" s="5">
        <v>0</v>
      </c>
      <c r="Y102" s="5">
        <v>0</v>
      </c>
      <c r="Z102" s="76" t="str">
        <f t="shared" si="157"/>
        <v/>
      </c>
      <c r="AA102" s="56"/>
      <c r="AB102" s="5" t="s">
        <v>51</v>
      </c>
      <c r="AC102" s="5">
        <v>799</v>
      </c>
      <c r="AD102" s="5">
        <v>3</v>
      </c>
      <c r="AE102" s="5">
        <v>0</v>
      </c>
      <c r="AF102" s="5">
        <v>3</v>
      </c>
      <c r="AG102" s="76" t="str">
        <f t="shared" si="158"/>
        <v/>
      </c>
      <c r="AH102" s="56"/>
      <c r="AI102" s="5"/>
      <c r="AJ102" s="5"/>
      <c r="AK102" s="5"/>
      <c r="AL102" s="5"/>
      <c r="AM102" s="5"/>
      <c r="AN102" s="76" t="str">
        <f t="shared" si="159"/>
        <v/>
      </c>
      <c r="AO102" s="56"/>
      <c r="AP102" s="1"/>
      <c r="AQ102" s="1"/>
      <c r="AR102" s="1"/>
      <c r="AS102" s="1"/>
      <c r="AT102" s="1"/>
      <c r="AU102" s="76" t="str">
        <f t="shared" si="160"/>
        <v/>
      </c>
      <c r="AV102" s="59">
        <f t="shared" ref="AV102:AY102" si="182">IF(AND(H102="",O102="",V102="",AC102="", AJ102="", AQ102=""),"",SUM(H102,O102,V102,AC102,AJ102,AQ102))</f>
        <v>1937</v>
      </c>
      <c r="AW102" s="60">
        <f t="shared" si="182"/>
        <v>4</v>
      </c>
      <c r="AX102" s="60">
        <f t="shared" si="182"/>
        <v>2</v>
      </c>
      <c r="AY102" s="60">
        <f t="shared" si="182"/>
        <v>5</v>
      </c>
      <c r="AZ102" s="61">
        <f t="shared" si="91"/>
        <v>3</v>
      </c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ht="15.75" customHeight="1" outlineLevel="1" x14ac:dyDescent="0.25">
      <c r="A103" s="54">
        <v>44338</v>
      </c>
      <c r="B103" s="6">
        <v>1</v>
      </c>
      <c r="C103" s="5" t="s">
        <v>137</v>
      </c>
      <c r="D103" s="5" t="s">
        <v>61</v>
      </c>
      <c r="E103" s="97"/>
      <c r="F103" s="91"/>
      <c r="G103" s="1"/>
      <c r="H103" s="1"/>
      <c r="I103" s="1"/>
      <c r="J103" s="1"/>
      <c r="K103" s="1"/>
      <c r="L103" s="76" t="str">
        <f t="shared" si="155"/>
        <v/>
      </c>
      <c r="M103" s="56"/>
      <c r="N103" s="5" t="s">
        <v>64</v>
      </c>
      <c r="O103" s="57">
        <v>1026</v>
      </c>
      <c r="P103" s="5">
        <v>5</v>
      </c>
      <c r="Q103" s="5">
        <v>4</v>
      </c>
      <c r="R103" s="5">
        <v>5</v>
      </c>
      <c r="S103" s="76" t="str">
        <f t="shared" si="156"/>
        <v/>
      </c>
      <c r="T103" s="58"/>
      <c r="U103" s="1"/>
      <c r="V103" s="1"/>
      <c r="W103" s="1"/>
      <c r="X103" s="1"/>
      <c r="Y103" s="1"/>
      <c r="Z103" s="76" t="str">
        <f t="shared" si="157"/>
        <v/>
      </c>
      <c r="AA103" s="58"/>
      <c r="AB103" s="1"/>
      <c r="AC103" s="1"/>
      <c r="AD103" s="1"/>
      <c r="AE103" s="1"/>
      <c r="AF103" s="1"/>
      <c r="AG103" s="76" t="str">
        <f t="shared" si="158"/>
        <v/>
      </c>
      <c r="AH103" s="58"/>
      <c r="AI103" s="1"/>
      <c r="AJ103" s="1"/>
      <c r="AK103" s="1"/>
      <c r="AL103" s="1"/>
      <c r="AM103" s="1"/>
      <c r="AN103" s="76" t="str">
        <f t="shared" si="159"/>
        <v/>
      </c>
      <c r="AO103" s="58"/>
      <c r="AP103" s="1"/>
      <c r="AQ103" s="1"/>
      <c r="AR103" s="1"/>
      <c r="AS103" s="1"/>
      <c r="AT103" s="1"/>
      <c r="AU103" s="76" t="str">
        <f t="shared" si="160"/>
        <v/>
      </c>
      <c r="AV103" s="59">
        <f t="shared" ref="AV103:AY103" si="183">IF(AND(H103="",O103="",V103="",AC103="", AJ103="", AQ103=""),"",SUM(H103,O103,V103,AC103,AJ103,AQ103))</f>
        <v>1026</v>
      </c>
      <c r="AW103" s="60">
        <f t="shared" si="183"/>
        <v>5</v>
      </c>
      <c r="AX103" s="60">
        <f t="shared" si="183"/>
        <v>4</v>
      </c>
      <c r="AY103" s="60">
        <f t="shared" si="183"/>
        <v>5</v>
      </c>
      <c r="AZ103" s="61">
        <f t="shared" si="91"/>
        <v>1</v>
      </c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ht="15.75" customHeight="1" outlineLevel="1" x14ac:dyDescent="0.25">
      <c r="A104" s="62"/>
      <c r="B104" s="6">
        <v>1</v>
      </c>
      <c r="C104" s="5" t="s">
        <v>137</v>
      </c>
      <c r="D104" s="5" t="s">
        <v>49</v>
      </c>
      <c r="E104" s="97"/>
      <c r="F104" s="91"/>
      <c r="G104" s="1"/>
      <c r="H104" s="1"/>
      <c r="I104" s="1"/>
      <c r="J104" s="1"/>
      <c r="K104" s="1"/>
      <c r="L104" s="76" t="str">
        <f t="shared" si="155"/>
        <v/>
      </c>
      <c r="M104" s="56"/>
      <c r="N104" s="5" t="s">
        <v>57</v>
      </c>
      <c r="O104" s="57">
        <v>417</v>
      </c>
      <c r="P104" s="5">
        <v>3</v>
      </c>
      <c r="Q104" s="5">
        <v>0</v>
      </c>
      <c r="R104" s="5">
        <v>3</v>
      </c>
      <c r="S104" s="76" t="str">
        <f t="shared" si="156"/>
        <v/>
      </c>
      <c r="T104" s="58"/>
      <c r="U104" s="1"/>
      <c r="V104" s="1"/>
      <c r="W104" s="1"/>
      <c r="X104" s="1"/>
      <c r="Y104" s="1"/>
      <c r="Z104" s="76" t="str">
        <f t="shared" si="157"/>
        <v/>
      </c>
      <c r="AA104" s="58"/>
      <c r="AB104" s="1"/>
      <c r="AC104" s="1"/>
      <c r="AD104" s="1"/>
      <c r="AE104" s="1"/>
      <c r="AF104" s="1"/>
      <c r="AG104" s="76" t="str">
        <f t="shared" si="158"/>
        <v/>
      </c>
      <c r="AH104" s="58"/>
      <c r="AI104" s="1"/>
      <c r="AJ104" s="1"/>
      <c r="AK104" s="1"/>
      <c r="AL104" s="1"/>
      <c r="AM104" s="1"/>
      <c r="AN104" s="76" t="str">
        <f t="shared" si="159"/>
        <v/>
      </c>
      <c r="AO104" s="58"/>
      <c r="AP104" s="1"/>
      <c r="AQ104" s="1"/>
      <c r="AR104" s="1"/>
      <c r="AS104" s="1"/>
      <c r="AT104" s="1"/>
      <c r="AU104" s="76" t="str">
        <f t="shared" si="160"/>
        <v/>
      </c>
      <c r="AV104" s="59">
        <f t="shared" ref="AV104:AY104" si="184">IF(AND(H104="",O104="",V104="",AC104="", AJ104="", AQ104=""),"",SUM(H104,O104,V104,AC104,AJ104,AQ104))</f>
        <v>417</v>
      </c>
      <c r="AW104" s="60">
        <f t="shared" si="184"/>
        <v>3</v>
      </c>
      <c r="AX104" s="60">
        <f t="shared" si="184"/>
        <v>0</v>
      </c>
      <c r="AY104" s="60">
        <f t="shared" si="184"/>
        <v>3</v>
      </c>
      <c r="AZ104" s="61">
        <f t="shared" si="91"/>
        <v>1</v>
      </c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ht="15.75" customHeight="1" outlineLevel="1" x14ac:dyDescent="0.25">
      <c r="A105" s="62"/>
      <c r="B105" s="6">
        <v>18</v>
      </c>
      <c r="C105" s="5" t="s">
        <v>48</v>
      </c>
      <c r="D105" s="5" t="s">
        <v>49</v>
      </c>
      <c r="E105" s="97"/>
      <c r="F105" s="91"/>
      <c r="G105" s="5" t="s">
        <v>56</v>
      </c>
      <c r="H105" s="5">
        <v>180</v>
      </c>
      <c r="I105" s="5">
        <v>0</v>
      </c>
      <c r="J105" s="5">
        <v>0</v>
      </c>
      <c r="K105" s="5">
        <v>1</v>
      </c>
      <c r="L105" s="76" t="str">
        <f t="shared" si="155"/>
        <v/>
      </c>
      <c r="M105" s="58"/>
      <c r="N105" s="1"/>
      <c r="O105" s="63"/>
      <c r="P105" s="1"/>
      <c r="Q105" s="1"/>
      <c r="R105" s="1"/>
      <c r="S105" s="76" t="str">
        <f t="shared" si="156"/>
        <v/>
      </c>
      <c r="T105" s="58"/>
      <c r="U105" s="1"/>
      <c r="V105" s="1"/>
      <c r="W105" s="1"/>
      <c r="X105" s="1"/>
      <c r="Y105" s="1"/>
      <c r="Z105" s="76" t="str">
        <f t="shared" si="157"/>
        <v/>
      </c>
      <c r="AA105" s="58"/>
      <c r="AB105" s="1"/>
      <c r="AC105" s="1"/>
      <c r="AD105" s="1"/>
      <c r="AE105" s="1"/>
      <c r="AF105" s="1"/>
      <c r="AG105" s="76" t="str">
        <f t="shared" si="158"/>
        <v/>
      </c>
      <c r="AH105" s="58"/>
      <c r="AI105" s="1"/>
      <c r="AJ105" s="1"/>
      <c r="AK105" s="1"/>
      <c r="AL105" s="1"/>
      <c r="AM105" s="1"/>
      <c r="AN105" s="76" t="str">
        <f t="shared" si="159"/>
        <v/>
      </c>
      <c r="AO105" s="58"/>
      <c r="AP105" s="1"/>
      <c r="AQ105" s="1"/>
      <c r="AR105" s="1"/>
      <c r="AS105" s="1"/>
      <c r="AT105" s="1"/>
      <c r="AU105" s="76" t="str">
        <f t="shared" si="160"/>
        <v/>
      </c>
      <c r="AV105" s="59">
        <f t="shared" ref="AV105:AY105" si="185">IF(AND(H105="",O105="",V105="",AC105="", AJ105="", AQ105=""),"",SUM(H105,O105,V105,AC105,AJ105,AQ105))</f>
        <v>180</v>
      </c>
      <c r="AW105" s="60">
        <f t="shared" si="185"/>
        <v>0</v>
      </c>
      <c r="AX105" s="60">
        <f t="shared" si="185"/>
        <v>0</v>
      </c>
      <c r="AY105" s="60">
        <f t="shared" si="185"/>
        <v>1</v>
      </c>
      <c r="AZ105" s="61">
        <f t="shared" si="91"/>
        <v>1</v>
      </c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ht="15.75" customHeight="1" outlineLevel="1" x14ac:dyDescent="0.25">
      <c r="A106" s="62"/>
      <c r="B106" s="6">
        <v>3</v>
      </c>
      <c r="C106" s="5" t="s">
        <v>137</v>
      </c>
      <c r="D106" s="5" t="s">
        <v>49</v>
      </c>
      <c r="E106" s="97"/>
      <c r="F106" s="91"/>
      <c r="G106" s="5" t="s">
        <v>50</v>
      </c>
      <c r="H106" s="5">
        <v>489</v>
      </c>
      <c r="I106" s="5">
        <v>1</v>
      </c>
      <c r="J106" s="5">
        <v>0</v>
      </c>
      <c r="K106" s="5">
        <v>1</v>
      </c>
      <c r="L106" s="76" t="str">
        <f t="shared" si="155"/>
        <v/>
      </c>
      <c r="M106" s="58"/>
      <c r="N106" s="1"/>
      <c r="O106" s="63"/>
      <c r="P106" s="1"/>
      <c r="Q106" s="1"/>
      <c r="R106" s="1"/>
      <c r="S106" s="76" t="str">
        <f t="shared" si="156"/>
        <v/>
      </c>
      <c r="T106" s="58"/>
      <c r="U106" s="1"/>
      <c r="V106" s="1"/>
      <c r="W106" s="1"/>
      <c r="X106" s="1"/>
      <c r="Y106" s="1"/>
      <c r="Z106" s="76" t="str">
        <f t="shared" si="157"/>
        <v/>
      </c>
      <c r="AA106" s="58"/>
      <c r="AB106" s="1"/>
      <c r="AC106" s="1"/>
      <c r="AD106" s="1"/>
      <c r="AE106" s="1"/>
      <c r="AF106" s="1"/>
      <c r="AG106" s="76" t="str">
        <f t="shared" si="158"/>
        <v/>
      </c>
      <c r="AH106" s="58"/>
      <c r="AI106" s="1"/>
      <c r="AJ106" s="1"/>
      <c r="AK106" s="1"/>
      <c r="AL106" s="1"/>
      <c r="AM106" s="1"/>
      <c r="AN106" s="76" t="str">
        <f t="shared" si="159"/>
        <v/>
      </c>
      <c r="AO106" s="58"/>
      <c r="AP106" s="1"/>
      <c r="AQ106" s="1"/>
      <c r="AR106" s="1"/>
      <c r="AS106" s="1"/>
      <c r="AT106" s="1"/>
      <c r="AU106" s="76" t="str">
        <f t="shared" si="160"/>
        <v/>
      </c>
      <c r="AV106" s="59">
        <f t="shared" ref="AV106:AY106" si="186">IF(AND(H106="",O106="",V106="",AC106="", AJ106="", AQ106=""),"",SUM(H106,O106,V106,AC106,AJ106,AQ106))</f>
        <v>489</v>
      </c>
      <c r="AW106" s="60">
        <f t="shared" si="186"/>
        <v>1</v>
      </c>
      <c r="AX106" s="60">
        <f t="shared" si="186"/>
        <v>0</v>
      </c>
      <c r="AY106" s="60">
        <f t="shared" si="186"/>
        <v>1</v>
      </c>
      <c r="AZ106" s="61">
        <f t="shared" si="91"/>
        <v>1</v>
      </c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ht="15.75" customHeight="1" outlineLevel="1" x14ac:dyDescent="0.25">
      <c r="A107" s="62"/>
      <c r="B107" s="6">
        <v>3</v>
      </c>
      <c r="C107" s="5" t="s">
        <v>48</v>
      </c>
      <c r="D107" s="5" t="s">
        <v>49</v>
      </c>
      <c r="E107" s="97"/>
      <c r="F107" s="91"/>
      <c r="G107" s="5" t="s">
        <v>56</v>
      </c>
      <c r="H107" s="5">
        <v>68</v>
      </c>
      <c r="I107" s="5">
        <v>0</v>
      </c>
      <c r="J107" s="5">
        <v>0</v>
      </c>
      <c r="K107" s="5">
        <v>0</v>
      </c>
      <c r="L107" s="76" t="str">
        <f t="shared" si="155"/>
        <v/>
      </c>
      <c r="M107" s="58"/>
      <c r="N107" s="1"/>
      <c r="O107" s="63"/>
      <c r="P107" s="1"/>
      <c r="Q107" s="1"/>
      <c r="R107" s="1"/>
      <c r="S107" s="76" t="str">
        <f t="shared" si="156"/>
        <v/>
      </c>
      <c r="T107" s="58"/>
      <c r="U107" s="1"/>
      <c r="V107" s="1"/>
      <c r="W107" s="1"/>
      <c r="X107" s="1"/>
      <c r="Y107" s="1"/>
      <c r="Z107" s="76" t="str">
        <f t="shared" si="157"/>
        <v/>
      </c>
      <c r="AA107" s="58"/>
      <c r="AB107" s="1"/>
      <c r="AC107" s="1"/>
      <c r="AD107" s="1"/>
      <c r="AE107" s="1"/>
      <c r="AF107" s="1"/>
      <c r="AG107" s="76" t="str">
        <f t="shared" si="158"/>
        <v/>
      </c>
      <c r="AH107" s="58"/>
      <c r="AI107" s="1"/>
      <c r="AJ107" s="1"/>
      <c r="AK107" s="1"/>
      <c r="AL107" s="1"/>
      <c r="AM107" s="1"/>
      <c r="AN107" s="76" t="str">
        <f t="shared" si="159"/>
        <v/>
      </c>
      <c r="AO107" s="58"/>
      <c r="AP107" s="1"/>
      <c r="AQ107" s="1"/>
      <c r="AR107" s="1"/>
      <c r="AS107" s="1"/>
      <c r="AT107" s="1"/>
      <c r="AU107" s="76" t="str">
        <f t="shared" si="160"/>
        <v/>
      </c>
      <c r="AV107" s="59">
        <f t="shared" ref="AV107:AY107" si="187">IF(AND(H107="",O107="",V107="",AC107="", AJ107="", AQ107=""),"",SUM(H107,O107,V107,AC107,AJ107,AQ107))</f>
        <v>68</v>
      </c>
      <c r="AW107" s="60">
        <f t="shared" si="187"/>
        <v>0</v>
      </c>
      <c r="AX107" s="60">
        <f t="shared" si="187"/>
        <v>0</v>
      </c>
      <c r="AY107" s="60">
        <f t="shared" si="187"/>
        <v>0</v>
      </c>
      <c r="AZ107" s="61">
        <f t="shared" si="91"/>
        <v>1</v>
      </c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ht="15.75" customHeight="1" outlineLevel="1" x14ac:dyDescent="0.25">
      <c r="A108" s="54">
        <v>44339</v>
      </c>
      <c r="B108" s="6">
        <v>14</v>
      </c>
      <c r="C108" s="5" t="s">
        <v>137</v>
      </c>
      <c r="D108" s="5" t="s">
        <v>49</v>
      </c>
      <c r="E108" s="97"/>
      <c r="F108" s="91"/>
      <c r="G108" s="1"/>
      <c r="H108" s="1"/>
      <c r="I108" s="1"/>
      <c r="J108" s="1"/>
      <c r="K108" s="1"/>
      <c r="L108" s="76" t="str">
        <f t="shared" si="155"/>
        <v/>
      </c>
      <c r="M108" s="56"/>
      <c r="N108" s="5" t="s">
        <v>64</v>
      </c>
      <c r="O108" s="57">
        <v>22</v>
      </c>
      <c r="P108" s="5">
        <v>0</v>
      </c>
      <c r="Q108" s="5">
        <v>0</v>
      </c>
      <c r="R108" s="5">
        <v>0</v>
      </c>
      <c r="S108" s="76" t="str">
        <f t="shared" si="156"/>
        <v/>
      </c>
      <c r="T108" s="56"/>
      <c r="U108" s="5" t="s">
        <v>52</v>
      </c>
      <c r="V108" s="5">
        <v>227</v>
      </c>
      <c r="W108" s="5">
        <v>0</v>
      </c>
      <c r="X108" s="5">
        <v>0</v>
      </c>
      <c r="Y108" s="5">
        <v>1</v>
      </c>
      <c r="Z108" s="76" t="str">
        <f t="shared" si="157"/>
        <v/>
      </c>
      <c r="AA108" s="58"/>
      <c r="AB108" s="1"/>
      <c r="AC108" s="1"/>
      <c r="AD108" s="1"/>
      <c r="AE108" s="1"/>
      <c r="AF108" s="1"/>
      <c r="AG108" s="76" t="str">
        <f t="shared" si="158"/>
        <v/>
      </c>
      <c r="AH108" s="58"/>
      <c r="AI108" s="1"/>
      <c r="AJ108" s="1"/>
      <c r="AK108" s="1"/>
      <c r="AL108" s="1"/>
      <c r="AM108" s="1"/>
      <c r="AN108" s="76" t="str">
        <f t="shared" si="159"/>
        <v/>
      </c>
      <c r="AO108" s="58"/>
      <c r="AP108" s="5" t="s">
        <v>54</v>
      </c>
      <c r="AQ108" s="5">
        <v>0</v>
      </c>
      <c r="AR108" s="5">
        <v>0</v>
      </c>
      <c r="AS108" s="5">
        <v>0</v>
      </c>
      <c r="AT108" s="5">
        <v>0</v>
      </c>
      <c r="AU108" s="76" t="str">
        <f t="shared" si="160"/>
        <v>Audi</v>
      </c>
      <c r="AV108" s="59">
        <f t="shared" ref="AV108:AY108" si="188">IF(AND(H108="",O108="",V108="",AC108="", AJ108="", AQ108=""),"",SUM(H108,O108,V108,AC108,AJ108,AQ108))</f>
        <v>249</v>
      </c>
      <c r="AW108" s="60">
        <f t="shared" si="188"/>
        <v>0</v>
      </c>
      <c r="AX108" s="60">
        <f t="shared" si="188"/>
        <v>0</v>
      </c>
      <c r="AY108" s="60">
        <f t="shared" si="188"/>
        <v>1</v>
      </c>
      <c r="AZ108" s="61">
        <f t="shared" si="91"/>
        <v>3</v>
      </c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ht="15.75" customHeight="1" outlineLevel="1" x14ac:dyDescent="0.25">
      <c r="A109" s="62"/>
      <c r="B109" s="6">
        <v>17</v>
      </c>
      <c r="C109" s="5" t="s">
        <v>137</v>
      </c>
      <c r="D109" s="5" t="s">
        <v>49</v>
      </c>
      <c r="E109" s="97"/>
      <c r="F109" s="91"/>
      <c r="G109" s="1"/>
      <c r="H109" s="1"/>
      <c r="I109" s="1"/>
      <c r="J109" s="1"/>
      <c r="K109" s="1"/>
      <c r="L109" s="76" t="str">
        <f t="shared" si="155"/>
        <v/>
      </c>
      <c r="M109" s="56"/>
      <c r="N109" s="5" t="s">
        <v>64</v>
      </c>
      <c r="O109" s="57">
        <v>36</v>
      </c>
      <c r="P109" s="5">
        <v>0</v>
      </c>
      <c r="Q109" s="5">
        <v>0</v>
      </c>
      <c r="R109" s="5">
        <v>0</v>
      </c>
      <c r="S109" s="76" t="str">
        <f t="shared" si="156"/>
        <v/>
      </c>
      <c r="T109" s="56"/>
      <c r="U109" s="5" t="s">
        <v>50</v>
      </c>
      <c r="V109" s="5">
        <v>61</v>
      </c>
      <c r="W109" s="5">
        <v>0</v>
      </c>
      <c r="X109" s="5">
        <v>0</v>
      </c>
      <c r="Y109" s="5">
        <v>0</v>
      </c>
      <c r="Z109" s="76" t="str">
        <f t="shared" si="157"/>
        <v/>
      </c>
      <c r="AA109" s="58"/>
      <c r="AB109" s="1"/>
      <c r="AC109" s="1"/>
      <c r="AD109" s="1"/>
      <c r="AE109" s="1"/>
      <c r="AF109" s="1"/>
      <c r="AG109" s="76" t="str">
        <f t="shared" si="158"/>
        <v/>
      </c>
      <c r="AH109" s="58"/>
      <c r="AI109" s="1"/>
      <c r="AJ109" s="1"/>
      <c r="AK109" s="1"/>
      <c r="AL109" s="1"/>
      <c r="AM109" s="1"/>
      <c r="AN109" s="76" t="str">
        <f t="shared" si="159"/>
        <v/>
      </c>
      <c r="AO109" s="58"/>
      <c r="AP109" s="5" t="s">
        <v>54</v>
      </c>
      <c r="AQ109" s="5">
        <v>0</v>
      </c>
      <c r="AR109" s="5">
        <v>0</v>
      </c>
      <c r="AS109" s="5">
        <v>0</v>
      </c>
      <c r="AT109" s="5">
        <v>0</v>
      </c>
      <c r="AU109" s="76" t="str">
        <f t="shared" si="160"/>
        <v>Audi</v>
      </c>
      <c r="AV109" s="59">
        <f t="shared" ref="AV109:AY109" si="189">IF(AND(H109="",O109="",V109="",AC109="", AJ109="", AQ109=""),"",SUM(H109,O109,V109,AC109,AJ109,AQ109))</f>
        <v>97</v>
      </c>
      <c r="AW109" s="60">
        <f t="shared" si="189"/>
        <v>0</v>
      </c>
      <c r="AX109" s="60">
        <f t="shared" si="189"/>
        <v>0</v>
      </c>
      <c r="AY109" s="60">
        <f t="shared" si="189"/>
        <v>0</v>
      </c>
      <c r="AZ109" s="61">
        <f t="shared" si="91"/>
        <v>3</v>
      </c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ht="15.75" customHeight="1" outlineLevel="1" x14ac:dyDescent="0.25">
      <c r="A110" s="62"/>
      <c r="B110" s="6">
        <v>5</v>
      </c>
      <c r="C110" s="5" t="s">
        <v>137</v>
      </c>
      <c r="D110" s="5" t="s">
        <v>49</v>
      </c>
      <c r="E110" s="97"/>
      <c r="F110" s="91"/>
      <c r="G110" s="1"/>
      <c r="H110" s="1"/>
      <c r="I110" s="1"/>
      <c r="J110" s="1"/>
      <c r="K110" s="1"/>
      <c r="L110" s="76" t="str">
        <f t="shared" si="155"/>
        <v/>
      </c>
      <c r="M110" s="56"/>
      <c r="N110" s="5" t="s">
        <v>64</v>
      </c>
      <c r="O110" s="57">
        <v>28</v>
      </c>
      <c r="P110" s="5">
        <v>0</v>
      </c>
      <c r="Q110" s="5">
        <v>0</v>
      </c>
      <c r="R110" s="5">
        <v>0</v>
      </c>
      <c r="S110" s="76" t="str">
        <f t="shared" si="156"/>
        <v/>
      </c>
      <c r="T110" s="56"/>
      <c r="U110" s="5" t="s">
        <v>50</v>
      </c>
      <c r="V110" s="5">
        <v>380</v>
      </c>
      <c r="W110" s="5">
        <v>0</v>
      </c>
      <c r="X110" s="5">
        <v>0</v>
      </c>
      <c r="Y110" s="5">
        <v>2</v>
      </c>
      <c r="Z110" s="76" t="str">
        <f t="shared" si="157"/>
        <v/>
      </c>
      <c r="AA110" s="58"/>
      <c r="AB110" s="1"/>
      <c r="AC110" s="1"/>
      <c r="AD110" s="1"/>
      <c r="AE110" s="1"/>
      <c r="AF110" s="1"/>
      <c r="AG110" s="76" t="str">
        <f t="shared" si="158"/>
        <v/>
      </c>
      <c r="AH110" s="58"/>
      <c r="AI110" s="1"/>
      <c r="AJ110" s="1"/>
      <c r="AK110" s="1"/>
      <c r="AL110" s="1"/>
      <c r="AM110" s="1"/>
      <c r="AN110" s="76" t="str">
        <f t="shared" si="159"/>
        <v/>
      </c>
      <c r="AO110" s="58"/>
      <c r="AP110" s="5" t="s">
        <v>54</v>
      </c>
      <c r="AQ110" s="5">
        <v>146</v>
      </c>
      <c r="AR110" s="5">
        <v>0</v>
      </c>
      <c r="AS110" s="5">
        <v>0</v>
      </c>
      <c r="AT110" s="5">
        <v>0</v>
      </c>
      <c r="AU110" s="76" t="str">
        <f t="shared" si="160"/>
        <v/>
      </c>
      <c r="AV110" s="59">
        <f t="shared" ref="AV110:AY110" si="190">IF(AND(H110="",O110="",V110="",AC110="", AJ110="", AQ110=""),"",SUM(H110,O110,V110,AC110,AJ110,AQ110))</f>
        <v>554</v>
      </c>
      <c r="AW110" s="60">
        <f t="shared" si="190"/>
        <v>0</v>
      </c>
      <c r="AX110" s="60">
        <f t="shared" si="190"/>
        <v>0</v>
      </c>
      <c r="AY110" s="60">
        <f t="shared" si="190"/>
        <v>2</v>
      </c>
      <c r="AZ110" s="61">
        <f t="shared" si="91"/>
        <v>3</v>
      </c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ht="15.75" customHeight="1" outlineLevel="1" x14ac:dyDescent="0.25">
      <c r="A111" s="62"/>
      <c r="B111" s="6">
        <v>5</v>
      </c>
      <c r="C111" s="5" t="s">
        <v>137</v>
      </c>
      <c r="D111" s="5" t="s">
        <v>49</v>
      </c>
      <c r="E111" s="97"/>
      <c r="F111" s="91"/>
      <c r="G111" s="1"/>
      <c r="H111" s="1"/>
      <c r="I111" s="1"/>
      <c r="J111" s="1"/>
      <c r="K111" s="1"/>
      <c r="L111" s="76" t="str">
        <f t="shared" si="155"/>
        <v/>
      </c>
      <c r="M111" s="56"/>
      <c r="N111" s="5" t="s">
        <v>50</v>
      </c>
      <c r="O111" s="57">
        <v>0</v>
      </c>
      <c r="P111" s="5">
        <v>0</v>
      </c>
      <c r="Q111" s="5">
        <v>0</v>
      </c>
      <c r="R111" s="5">
        <v>0</v>
      </c>
      <c r="S111" s="76" t="str">
        <f t="shared" si="156"/>
        <v>Audi</v>
      </c>
      <c r="T111" s="56"/>
      <c r="U111" s="5" t="s">
        <v>64</v>
      </c>
      <c r="V111" s="5">
        <v>175</v>
      </c>
      <c r="W111" s="5">
        <v>0</v>
      </c>
      <c r="X111" s="5">
        <v>0</v>
      </c>
      <c r="Y111" s="5">
        <v>0</v>
      </c>
      <c r="Z111" s="76" t="str">
        <f t="shared" si="157"/>
        <v/>
      </c>
      <c r="AA111" s="58"/>
      <c r="AB111" s="1"/>
      <c r="AC111" s="1"/>
      <c r="AD111" s="1"/>
      <c r="AE111" s="1"/>
      <c r="AF111" s="1"/>
      <c r="AG111" s="76" t="str">
        <f t="shared" si="158"/>
        <v/>
      </c>
      <c r="AH111" s="58"/>
      <c r="AI111" s="1"/>
      <c r="AJ111" s="1"/>
      <c r="AK111" s="1"/>
      <c r="AL111" s="1"/>
      <c r="AM111" s="1"/>
      <c r="AN111" s="76" t="str">
        <f t="shared" si="159"/>
        <v/>
      </c>
      <c r="AO111" s="58"/>
      <c r="AP111" s="5" t="s">
        <v>53</v>
      </c>
      <c r="AQ111" s="5">
        <v>46</v>
      </c>
      <c r="AR111" s="5">
        <v>0</v>
      </c>
      <c r="AS111" s="5">
        <v>0</v>
      </c>
      <c r="AT111" s="5">
        <v>0</v>
      </c>
      <c r="AU111" s="76" t="str">
        <f t="shared" si="160"/>
        <v/>
      </c>
      <c r="AV111" s="59">
        <f t="shared" ref="AV111:AY111" si="191">IF(AND(H111="",O111="",V111="",AC111="", AJ111="", AQ111=""),"",SUM(H111,O111,V111,AC111,AJ111,AQ111))</f>
        <v>221</v>
      </c>
      <c r="AW111" s="60">
        <f t="shared" si="191"/>
        <v>0</v>
      </c>
      <c r="AX111" s="60">
        <f t="shared" si="191"/>
        <v>0</v>
      </c>
      <c r="AY111" s="60">
        <f t="shared" si="191"/>
        <v>0</v>
      </c>
      <c r="AZ111" s="61">
        <f t="shared" si="91"/>
        <v>3</v>
      </c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ht="15.75" customHeight="1" outlineLevel="1" x14ac:dyDescent="0.25">
      <c r="A112" s="62"/>
      <c r="B112" s="6">
        <v>2</v>
      </c>
      <c r="C112" s="5" t="s">
        <v>137</v>
      </c>
      <c r="D112" s="5" t="s">
        <v>49</v>
      </c>
      <c r="E112" s="97"/>
      <c r="F112" s="91"/>
      <c r="G112" s="1"/>
      <c r="H112" s="1"/>
      <c r="I112" s="1"/>
      <c r="J112" s="1"/>
      <c r="K112" s="1"/>
      <c r="L112" s="76" t="str">
        <f t="shared" si="155"/>
        <v/>
      </c>
      <c r="M112" s="56"/>
      <c r="N112" s="5" t="s">
        <v>51</v>
      </c>
      <c r="O112" s="57">
        <v>744</v>
      </c>
      <c r="P112" s="5">
        <v>0</v>
      </c>
      <c r="Q112" s="5">
        <v>1</v>
      </c>
      <c r="R112" s="5">
        <v>0</v>
      </c>
      <c r="S112" s="76" t="str">
        <f t="shared" si="156"/>
        <v/>
      </c>
      <c r="T112" s="56"/>
      <c r="U112" s="5" t="s">
        <v>50</v>
      </c>
      <c r="V112" s="5">
        <v>509</v>
      </c>
      <c r="W112" s="5">
        <v>1</v>
      </c>
      <c r="X112" s="5">
        <v>0</v>
      </c>
      <c r="Y112" s="5">
        <v>1</v>
      </c>
      <c r="Z112" s="76" t="str">
        <f t="shared" si="157"/>
        <v/>
      </c>
      <c r="AA112" s="58"/>
      <c r="AB112" s="1"/>
      <c r="AC112" s="1"/>
      <c r="AD112" s="1"/>
      <c r="AE112" s="1"/>
      <c r="AF112" s="1"/>
      <c r="AG112" s="76" t="str">
        <f t="shared" si="158"/>
        <v/>
      </c>
      <c r="AH112" s="58"/>
      <c r="AI112" s="1"/>
      <c r="AJ112" s="1"/>
      <c r="AK112" s="1"/>
      <c r="AL112" s="1"/>
      <c r="AM112" s="1"/>
      <c r="AN112" s="76" t="str">
        <f t="shared" si="159"/>
        <v/>
      </c>
      <c r="AO112" s="58"/>
      <c r="AP112" s="5" t="s">
        <v>53</v>
      </c>
      <c r="AQ112" s="5">
        <v>228</v>
      </c>
      <c r="AR112" s="5">
        <v>1</v>
      </c>
      <c r="AS112" s="5">
        <v>1</v>
      </c>
      <c r="AT112" s="5">
        <v>1</v>
      </c>
      <c r="AU112" s="76" t="str">
        <f t="shared" si="160"/>
        <v/>
      </c>
      <c r="AV112" s="59">
        <f t="shared" ref="AV112:AY112" si="192">IF(AND(H112="",O112="",V112="",AC112="", AJ112="", AQ112=""),"",SUM(H112,O112,V112,AC112,AJ112,AQ112))</f>
        <v>1481</v>
      </c>
      <c r="AW112" s="60">
        <f t="shared" si="192"/>
        <v>2</v>
      </c>
      <c r="AX112" s="60">
        <f t="shared" si="192"/>
        <v>2</v>
      </c>
      <c r="AY112" s="60">
        <f t="shared" si="192"/>
        <v>2</v>
      </c>
      <c r="AZ112" s="61">
        <f t="shared" si="91"/>
        <v>3</v>
      </c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ht="15.75" customHeight="1" outlineLevel="1" x14ac:dyDescent="0.25">
      <c r="A113" s="54">
        <v>44340</v>
      </c>
      <c r="B113" s="6">
        <v>14</v>
      </c>
      <c r="C113" s="5" t="s">
        <v>138</v>
      </c>
      <c r="D113" s="5" t="s">
        <v>61</v>
      </c>
      <c r="E113" s="97"/>
      <c r="F113" s="91"/>
      <c r="G113" s="1"/>
      <c r="H113" s="1"/>
      <c r="I113" s="1"/>
      <c r="J113" s="1"/>
      <c r="K113" s="1"/>
      <c r="L113" s="76" t="str">
        <f t="shared" si="155"/>
        <v/>
      </c>
      <c r="M113" s="56"/>
      <c r="N113" s="5" t="s">
        <v>70</v>
      </c>
      <c r="O113" s="57">
        <v>215</v>
      </c>
      <c r="P113" s="5">
        <v>0</v>
      </c>
      <c r="Q113" s="5">
        <v>0</v>
      </c>
      <c r="R113" s="5">
        <v>1</v>
      </c>
      <c r="S113" s="76" t="str">
        <f t="shared" si="156"/>
        <v/>
      </c>
      <c r="T113" s="56"/>
      <c r="U113" s="5" t="s">
        <v>139</v>
      </c>
      <c r="V113" s="5">
        <v>72</v>
      </c>
      <c r="W113" s="5">
        <v>0</v>
      </c>
      <c r="X113" s="5">
        <v>0</v>
      </c>
      <c r="Y113" s="5">
        <v>0</v>
      </c>
      <c r="Z113" s="76" t="str">
        <f t="shared" si="157"/>
        <v/>
      </c>
      <c r="AA113" s="58"/>
      <c r="AB113" s="1"/>
      <c r="AC113" s="1"/>
      <c r="AD113" s="1"/>
      <c r="AE113" s="1"/>
      <c r="AF113" s="1"/>
      <c r="AG113" s="76" t="str">
        <f t="shared" si="158"/>
        <v/>
      </c>
      <c r="AH113" s="58"/>
      <c r="AI113" s="1"/>
      <c r="AJ113" s="1"/>
      <c r="AK113" s="1"/>
      <c r="AL113" s="1"/>
      <c r="AM113" s="1"/>
      <c r="AN113" s="76" t="str">
        <f t="shared" si="159"/>
        <v/>
      </c>
      <c r="AO113" s="58"/>
      <c r="AP113" s="1"/>
      <c r="AQ113" s="1"/>
      <c r="AR113" s="1"/>
      <c r="AS113" s="1"/>
      <c r="AT113" s="1"/>
      <c r="AU113" s="76" t="str">
        <f t="shared" si="160"/>
        <v/>
      </c>
      <c r="AV113" s="59">
        <f t="shared" ref="AV113:AY113" si="193">IF(AND(H113="",O113="",V113="",AC113="", AJ113="", AQ113=""),"",SUM(H113,O113,V113,AC113,AJ113,AQ113))</f>
        <v>287</v>
      </c>
      <c r="AW113" s="60">
        <f t="shared" si="193"/>
        <v>0</v>
      </c>
      <c r="AX113" s="60">
        <f t="shared" si="193"/>
        <v>0</v>
      </c>
      <c r="AY113" s="60">
        <f t="shared" si="193"/>
        <v>1</v>
      </c>
      <c r="AZ113" s="61">
        <f t="shared" si="91"/>
        <v>2</v>
      </c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ht="15.75" customHeight="1" outlineLevel="1" x14ac:dyDescent="0.25">
      <c r="A114" s="62"/>
      <c r="B114" s="6">
        <v>2</v>
      </c>
      <c r="C114" s="5" t="s">
        <v>138</v>
      </c>
      <c r="D114" s="5" t="s">
        <v>61</v>
      </c>
      <c r="E114" s="97"/>
      <c r="F114" s="91"/>
      <c r="G114" s="1"/>
      <c r="H114" s="1"/>
      <c r="I114" s="1"/>
      <c r="J114" s="1"/>
      <c r="K114" s="1"/>
      <c r="L114" s="76" t="str">
        <f t="shared" si="155"/>
        <v/>
      </c>
      <c r="M114" s="56"/>
      <c r="N114" s="5" t="s">
        <v>70</v>
      </c>
      <c r="O114" s="57">
        <v>239</v>
      </c>
      <c r="P114" s="5">
        <v>0</v>
      </c>
      <c r="Q114" s="5">
        <v>0</v>
      </c>
      <c r="R114" s="5">
        <v>0</v>
      </c>
      <c r="S114" s="76" t="str">
        <f t="shared" si="156"/>
        <v/>
      </c>
      <c r="T114" s="56"/>
      <c r="U114" s="5" t="s">
        <v>139</v>
      </c>
      <c r="V114" s="5">
        <v>708</v>
      </c>
      <c r="W114" s="5">
        <v>1</v>
      </c>
      <c r="X114" s="5">
        <v>0</v>
      </c>
      <c r="Y114" s="5">
        <v>2</v>
      </c>
      <c r="Z114" s="76" t="str">
        <f t="shared" si="157"/>
        <v/>
      </c>
      <c r="AA114" s="58"/>
      <c r="AB114" s="1"/>
      <c r="AC114" s="1"/>
      <c r="AD114" s="1"/>
      <c r="AE114" s="1"/>
      <c r="AF114" s="1"/>
      <c r="AG114" s="76" t="str">
        <f t="shared" si="158"/>
        <v/>
      </c>
      <c r="AH114" s="58"/>
      <c r="AI114" s="1"/>
      <c r="AJ114" s="1"/>
      <c r="AK114" s="1"/>
      <c r="AL114" s="1"/>
      <c r="AM114" s="1"/>
      <c r="AN114" s="76" t="str">
        <f t="shared" si="159"/>
        <v/>
      </c>
      <c r="AO114" s="58"/>
      <c r="AP114" s="1"/>
      <c r="AQ114" s="1"/>
      <c r="AR114" s="1"/>
      <c r="AS114" s="1"/>
      <c r="AT114" s="1"/>
      <c r="AU114" s="76" t="str">
        <f t="shared" si="160"/>
        <v/>
      </c>
      <c r="AV114" s="59">
        <f t="shared" ref="AV114:AY114" si="194">IF(AND(H114="",O114="",V114="",AC114="", AJ114="", AQ114=""),"",SUM(H114,O114,V114,AC114,AJ114,AQ114))</f>
        <v>947</v>
      </c>
      <c r="AW114" s="60">
        <f t="shared" si="194"/>
        <v>1</v>
      </c>
      <c r="AX114" s="60">
        <f t="shared" si="194"/>
        <v>0</v>
      </c>
      <c r="AY114" s="60">
        <f t="shared" si="194"/>
        <v>2</v>
      </c>
      <c r="AZ114" s="61">
        <f t="shared" si="91"/>
        <v>2</v>
      </c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ht="15.75" customHeight="1" outlineLevel="1" x14ac:dyDescent="0.25">
      <c r="A115" s="62"/>
      <c r="B115" s="6">
        <v>10</v>
      </c>
      <c r="C115" s="5" t="s">
        <v>138</v>
      </c>
      <c r="D115" s="5" t="s">
        <v>61</v>
      </c>
      <c r="E115" s="97"/>
      <c r="F115" s="91"/>
      <c r="G115" s="1"/>
      <c r="H115" s="1"/>
      <c r="I115" s="1"/>
      <c r="J115" s="1"/>
      <c r="K115" s="1"/>
      <c r="L115" s="76" t="str">
        <f t="shared" si="155"/>
        <v/>
      </c>
      <c r="M115" s="56"/>
      <c r="N115" s="5" t="s">
        <v>139</v>
      </c>
      <c r="O115" s="57">
        <v>486</v>
      </c>
      <c r="P115" s="5">
        <v>3</v>
      </c>
      <c r="Q115" s="5">
        <v>0</v>
      </c>
      <c r="R115" s="5">
        <v>3</v>
      </c>
      <c r="S115" s="76" t="str">
        <f t="shared" si="156"/>
        <v/>
      </c>
      <c r="T115" s="56"/>
      <c r="U115" s="5" t="s">
        <v>50</v>
      </c>
      <c r="V115" s="5">
        <v>333</v>
      </c>
      <c r="W115" s="5">
        <v>0</v>
      </c>
      <c r="X115" s="5">
        <v>1</v>
      </c>
      <c r="Y115" s="5">
        <v>0</v>
      </c>
      <c r="Z115" s="76" t="str">
        <f t="shared" si="157"/>
        <v/>
      </c>
      <c r="AA115" s="58"/>
      <c r="AB115" s="1"/>
      <c r="AC115" s="1"/>
      <c r="AD115" s="1"/>
      <c r="AE115" s="1"/>
      <c r="AF115" s="1"/>
      <c r="AG115" s="76" t="str">
        <f t="shared" si="158"/>
        <v/>
      </c>
      <c r="AH115" s="58"/>
      <c r="AI115" s="1"/>
      <c r="AJ115" s="1"/>
      <c r="AK115" s="1"/>
      <c r="AL115" s="1"/>
      <c r="AM115" s="1"/>
      <c r="AN115" s="76" t="str">
        <f t="shared" si="159"/>
        <v/>
      </c>
      <c r="AO115" s="58"/>
      <c r="AP115" s="1"/>
      <c r="AQ115" s="1"/>
      <c r="AR115" s="1"/>
      <c r="AS115" s="1"/>
      <c r="AT115" s="1"/>
      <c r="AU115" s="76" t="str">
        <f t="shared" si="160"/>
        <v/>
      </c>
      <c r="AV115" s="59">
        <f t="shared" ref="AV115:AY115" si="195">IF(AND(H115="",O115="",V115="",AC115="", AJ115="", AQ115=""),"",SUM(H115,O115,V115,AC115,AJ115,AQ115))</f>
        <v>819</v>
      </c>
      <c r="AW115" s="60">
        <f t="shared" si="195"/>
        <v>3</v>
      </c>
      <c r="AX115" s="60">
        <f t="shared" si="195"/>
        <v>1</v>
      </c>
      <c r="AY115" s="60">
        <f t="shared" si="195"/>
        <v>3</v>
      </c>
      <c r="AZ115" s="61">
        <f t="shared" si="91"/>
        <v>2</v>
      </c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ht="15.75" customHeight="1" outlineLevel="1" x14ac:dyDescent="0.25">
      <c r="A116" s="62"/>
      <c r="B116" s="6">
        <v>4</v>
      </c>
      <c r="C116" s="5" t="s">
        <v>138</v>
      </c>
      <c r="D116" s="5" t="s">
        <v>61</v>
      </c>
      <c r="E116" s="97"/>
      <c r="F116" s="91"/>
      <c r="G116" s="1"/>
      <c r="H116" s="1"/>
      <c r="I116" s="1"/>
      <c r="J116" s="1"/>
      <c r="K116" s="1"/>
      <c r="L116" s="76" t="str">
        <f t="shared" si="155"/>
        <v/>
      </c>
      <c r="M116" s="56"/>
      <c r="N116" s="5" t="s">
        <v>139</v>
      </c>
      <c r="O116" s="57">
        <v>16</v>
      </c>
      <c r="P116" s="5">
        <v>0</v>
      </c>
      <c r="Q116" s="5">
        <v>0</v>
      </c>
      <c r="R116" s="5">
        <v>0</v>
      </c>
      <c r="S116" s="76" t="str">
        <f t="shared" si="156"/>
        <v/>
      </c>
      <c r="T116" s="56"/>
      <c r="U116" s="5" t="s">
        <v>50</v>
      </c>
      <c r="V116" s="5">
        <v>163</v>
      </c>
      <c r="W116" s="5">
        <v>0</v>
      </c>
      <c r="X116" s="5">
        <v>0</v>
      </c>
      <c r="Y116" s="5">
        <v>0</v>
      </c>
      <c r="Z116" s="76" t="str">
        <f t="shared" si="157"/>
        <v/>
      </c>
      <c r="AA116" s="58"/>
      <c r="AB116" s="1"/>
      <c r="AC116" s="1"/>
      <c r="AD116" s="1"/>
      <c r="AE116" s="1"/>
      <c r="AF116" s="1"/>
      <c r="AG116" s="76" t="str">
        <f t="shared" si="158"/>
        <v/>
      </c>
      <c r="AH116" s="58"/>
      <c r="AI116" s="1"/>
      <c r="AJ116" s="1"/>
      <c r="AK116" s="1"/>
      <c r="AL116" s="1"/>
      <c r="AM116" s="1"/>
      <c r="AN116" s="76" t="str">
        <f t="shared" si="159"/>
        <v/>
      </c>
      <c r="AO116" s="58"/>
      <c r="AP116" s="1"/>
      <c r="AQ116" s="1"/>
      <c r="AR116" s="1"/>
      <c r="AS116" s="1"/>
      <c r="AT116" s="1"/>
      <c r="AU116" s="76" t="str">
        <f t="shared" si="160"/>
        <v/>
      </c>
      <c r="AV116" s="59">
        <f t="shared" ref="AV116:AY116" si="196">IF(AND(H116="",O116="",V116="",AC116="", AJ116="", AQ116=""),"",SUM(H116,O116,V116,AC116,AJ116,AQ116))</f>
        <v>179</v>
      </c>
      <c r="AW116" s="60">
        <f t="shared" si="196"/>
        <v>0</v>
      </c>
      <c r="AX116" s="60">
        <f t="shared" si="196"/>
        <v>0</v>
      </c>
      <c r="AY116" s="60">
        <f t="shared" si="196"/>
        <v>0</v>
      </c>
      <c r="AZ116" s="61">
        <f t="shared" si="91"/>
        <v>2</v>
      </c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ht="15.75" customHeight="1" outlineLevel="1" x14ac:dyDescent="0.25">
      <c r="A117" s="62"/>
      <c r="B117" s="6">
        <v>3</v>
      </c>
      <c r="C117" s="5" t="s">
        <v>138</v>
      </c>
      <c r="D117" s="5" t="s">
        <v>49</v>
      </c>
      <c r="E117" s="97"/>
      <c r="F117" s="91"/>
      <c r="G117" s="1"/>
      <c r="H117" s="1"/>
      <c r="I117" s="1"/>
      <c r="J117" s="1"/>
      <c r="K117" s="1"/>
      <c r="L117" s="76" t="str">
        <f t="shared" si="155"/>
        <v/>
      </c>
      <c r="M117" s="56"/>
      <c r="N117" s="5" t="s">
        <v>139</v>
      </c>
      <c r="O117" s="57">
        <v>0</v>
      </c>
      <c r="P117" s="5">
        <v>0</v>
      </c>
      <c r="Q117" s="5">
        <v>0</v>
      </c>
      <c r="R117" s="5">
        <v>0</v>
      </c>
      <c r="S117" s="76" t="str">
        <f t="shared" si="156"/>
        <v>Audi</v>
      </c>
      <c r="T117" s="56"/>
      <c r="U117" s="5" t="s">
        <v>50</v>
      </c>
      <c r="V117" s="5">
        <v>75</v>
      </c>
      <c r="W117" s="5">
        <v>0</v>
      </c>
      <c r="X117" s="5">
        <v>0</v>
      </c>
      <c r="Y117" s="5">
        <v>0</v>
      </c>
      <c r="Z117" s="76" t="str">
        <f t="shared" si="157"/>
        <v/>
      </c>
      <c r="AA117" s="58"/>
      <c r="AB117" s="1"/>
      <c r="AC117" s="1"/>
      <c r="AD117" s="1"/>
      <c r="AE117" s="1"/>
      <c r="AF117" s="1"/>
      <c r="AG117" s="76" t="str">
        <f t="shared" si="158"/>
        <v/>
      </c>
      <c r="AH117" s="58"/>
      <c r="AI117" s="1"/>
      <c r="AJ117" s="1"/>
      <c r="AK117" s="1"/>
      <c r="AL117" s="1"/>
      <c r="AM117" s="1"/>
      <c r="AN117" s="76" t="str">
        <f t="shared" si="159"/>
        <v/>
      </c>
      <c r="AO117" s="58"/>
      <c r="AP117" s="1"/>
      <c r="AQ117" s="1"/>
      <c r="AR117" s="1"/>
      <c r="AS117" s="1"/>
      <c r="AT117" s="1"/>
      <c r="AU117" s="76" t="str">
        <f t="shared" si="160"/>
        <v/>
      </c>
      <c r="AV117" s="59">
        <f t="shared" ref="AV117:AY117" si="197">IF(AND(H117="",O117="",V117="",AC117="", AJ117="", AQ117=""),"",SUM(H117,O117,V117,AC117,AJ117,AQ117))</f>
        <v>75</v>
      </c>
      <c r="AW117" s="60">
        <f t="shared" si="197"/>
        <v>0</v>
      </c>
      <c r="AX117" s="60">
        <f t="shared" si="197"/>
        <v>0</v>
      </c>
      <c r="AY117" s="60">
        <f t="shared" si="197"/>
        <v>0</v>
      </c>
      <c r="AZ117" s="61">
        <f t="shared" si="91"/>
        <v>2</v>
      </c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ht="15.75" customHeight="1" outlineLevel="1" x14ac:dyDescent="0.25">
      <c r="A118" s="62"/>
      <c r="B118" s="6">
        <v>2</v>
      </c>
      <c r="C118" s="5" t="s">
        <v>138</v>
      </c>
      <c r="D118" s="5" t="s">
        <v>49</v>
      </c>
      <c r="E118" s="97"/>
      <c r="F118" s="91"/>
      <c r="G118" s="1"/>
      <c r="H118" s="1"/>
      <c r="I118" s="1"/>
      <c r="J118" s="1"/>
      <c r="K118" s="1"/>
      <c r="L118" s="76" t="str">
        <f t="shared" si="155"/>
        <v/>
      </c>
      <c r="M118" s="58"/>
      <c r="N118" s="1"/>
      <c r="O118" s="63"/>
      <c r="P118" s="1"/>
      <c r="Q118" s="1"/>
      <c r="R118" s="1"/>
      <c r="S118" s="76" t="str">
        <f t="shared" si="156"/>
        <v/>
      </c>
      <c r="T118" s="56"/>
      <c r="U118" s="5" t="s">
        <v>50</v>
      </c>
      <c r="V118" s="5">
        <v>178</v>
      </c>
      <c r="W118" s="5">
        <v>0</v>
      </c>
      <c r="X118" s="5">
        <v>1</v>
      </c>
      <c r="Y118" s="5">
        <v>0</v>
      </c>
      <c r="Z118" s="76" t="str">
        <f t="shared" si="157"/>
        <v/>
      </c>
      <c r="AA118" s="56"/>
      <c r="AB118" s="5" t="s">
        <v>51</v>
      </c>
      <c r="AC118" s="5">
        <v>845</v>
      </c>
      <c r="AD118" s="5">
        <v>2</v>
      </c>
      <c r="AE118" s="5">
        <v>0</v>
      </c>
      <c r="AF118" s="5">
        <v>3</v>
      </c>
      <c r="AG118" s="76" t="str">
        <f t="shared" si="158"/>
        <v/>
      </c>
      <c r="AH118" s="56"/>
      <c r="AI118" s="5"/>
      <c r="AJ118" s="5"/>
      <c r="AK118" s="5"/>
      <c r="AL118" s="5"/>
      <c r="AM118" s="5"/>
      <c r="AN118" s="76" t="str">
        <f t="shared" si="159"/>
        <v/>
      </c>
      <c r="AO118" s="56"/>
      <c r="AP118" s="1"/>
      <c r="AQ118" s="1"/>
      <c r="AR118" s="1"/>
      <c r="AS118" s="1"/>
      <c r="AT118" s="1"/>
      <c r="AU118" s="76" t="str">
        <f t="shared" si="160"/>
        <v/>
      </c>
      <c r="AV118" s="59">
        <f t="shared" ref="AV118:AY118" si="198">IF(AND(H118="",O118="",V118="",AC118="", AJ118="", AQ118=""),"",SUM(H118,O118,V118,AC118,AJ118,AQ118))</f>
        <v>1023</v>
      </c>
      <c r="AW118" s="60">
        <f t="shared" si="198"/>
        <v>2</v>
      </c>
      <c r="AX118" s="60">
        <f t="shared" si="198"/>
        <v>1</v>
      </c>
      <c r="AY118" s="60">
        <f t="shared" si="198"/>
        <v>3</v>
      </c>
      <c r="AZ118" s="61">
        <f t="shared" si="91"/>
        <v>2</v>
      </c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ht="15.75" customHeight="1" outlineLevel="1" x14ac:dyDescent="0.25">
      <c r="A119" s="62"/>
      <c r="B119" s="6">
        <v>4</v>
      </c>
      <c r="C119" s="5" t="s">
        <v>138</v>
      </c>
      <c r="D119" s="5" t="s">
        <v>49</v>
      </c>
      <c r="E119" s="97"/>
      <c r="F119" s="91"/>
      <c r="G119" s="1"/>
      <c r="H119" s="1"/>
      <c r="I119" s="1"/>
      <c r="J119" s="1"/>
      <c r="K119" s="1"/>
      <c r="L119" s="76" t="str">
        <f t="shared" si="155"/>
        <v/>
      </c>
      <c r="M119" s="58"/>
      <c r="N119" s="1"/>
      <c r="O119" s="63"/>
      <c r="P119" s="1"/>
      <c r="Q119" s="1"/>
      <c r="R119" s="1"/>
      <c r="S119" s="76" t="str">
        <f t="shared" si="156"/>
        <v/>
      </c>
      <c r="T119" s="56"/>
      <c r="U119" s="5" t="s">
        <v>50</v>
      </c>
      <c r="V119" s="5">
        <v>144</v>
      </c>
      <c r="W119" s="5">
        <v>0</v>
      </c>
      <c r="X119" s="5">
        <v>0</v>
      </c>
      <c r="Y119" s="5">
        <v>0</v>
      </c>
      <c r="Z119" s="76" t="str">
        <f t="shared" si="157"/>
        <v/>
      </c>
      <c r="AA119" s="56"/>
      <c r="AB119" s="5" t="s">
        <v>51</v>
      </c>
      <c r="AC119" s="5">
        <v>586</v>
      </c>
      <c r="AD119" s="5">
        <v>2</v>
      </c>
      <c r="AE119" s="5">
        <v>0</v>
      </c>
      <c r="AF119" s="5">
        <v>3</v>
      </c>
      <c r="AG119" s="76" t="str">
        <f t="shared" si="158"/>
        <v/>
      </c>
      <c r="AH119" s="56"/>
      <c r="AI119" s="5"/>
      <c r="AJ119" s="5"/>
      <c r="AK119" s="5"/>
      <c r="AL119" s="5"/>
      <c r="AM119" s="5"/>
      <c r="AN119" s="76" t="str">
        <f t="shared" si="159"/>
        <v/>
      </c>
      <c r="AO119" s="56"/>
      <c r="AP119" s="1"/>
      <c r="AQ119" s="1"/>
      <c r="AR119" s="1"/>
      <c r="AS119" s="1"/>
      <c r="AT119" s="1"/>
      <c r="AU119" s="76" t="str">
        <f t="shared" si="160"/>
        <v/>
      </c>
      <c r="AV119" s="59">
        <f t="shared" ref="AV119:AY119" si="199">IF(AND(H119="",O119="",V119="",AC119="", AJ119="", AQ119=""),"",SUM(H119,O119,V119,AC119,AJ119,AQ119))</f>
        <v>730</v>
      </c>
      <c r="AW119" s="60">
        <f t="shared" si="199"/>
        <v>2</v>
      </c>
      <c r="AX119" s="60">
        <f t="shared" si="199"/>
        <v>0</v>
      </c>
      <c r="AY119" s="60">
        <f t="shared" si="199"/>
        <v>3</v>
      </c>
      <c r="AZ119" s="61">
        <f t="shared" si="91"/>
        <v>2</v>
      </c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ht="15.75" customHeight="1" outlineLevel="1" x14ac:dyDescent="0.25">
      <c r="A120" s="7"/>
      <c r="B120" s="6">
        <v>4</v>
      </c>
      <c r="C120" s="5" t="s">
        <v>138</v>
      </c>
      <c r="D120" s="5" t="s">
        <v>61</v>
      </c>
      <c r="E120" s="97"/>
      <c r="F120" s="91"/>
      <c r="G120" s="1"/>
      <c r="H120" s="1"/>
      <c r="I120" s="1"/>
      <c r="J120" s="1"/>
      <c r="K120" s="1"/>
      <c r="L120" s="76" t="str">
        <f t="shared" si="155"/>
        <v/>
      </c>
      <c r="M120" s="56"/>
      <c r="N120" s="5" t="s">
        <v>51</v>
      </c>
      <c r="O120" s="57">
        <v>245</v>
      </c>
      <c r="P120" s="5">
        <v>1</v>
      </c>
      <c r="Q120" s="5">
        <v>3</v>
      </c>
      <c r="R120" s="5">
        <v>1</v>
      </c>
      <c r="S120" s="76" t="str">
        <f t="shared" si="156"/>
        <v/>
      </c>
      <c r="T120" s="56"/>
      <c r="U120" s="5" t="s">
        <v>50</v>
      </c>
      <c r="V120" s="5">
        <v>1341</v>
      </c>
      <c r="W120" s="5">
        <v>5</v>
      </c>
      <c r="X120" s="5">
        <v>1</v>
      </c>
      <c r="Y120" s="5">
        <v>6</v>
      </c>
      <c r="Z120" s="76" t="str">
        <f t="shared" si="157"/>
        <v/>
      </c>
      <c r="AA120" s="58"/>
      <c r="AB120" s="1"/>
      <c r="AC120" s="1"/>
      <c r="AD120" s="1"/>
      <c r="AE120" s="1"/>
      <c r="AF120" s="1"/>
      <c r="AG120" s="76" t="str">
        <f t="shared" si="158"/>
        <v/>
      </c>
      <c r="AH120" s="58"/>
      <c r="AI120" s="1"/>
      <c r="AJ120" s="1"/>
      <c r="AK120" s="1"/>
      <c r="AL120" s="1"/>
      <c r="AM120" s="1"/>
      <c r="AN120" s="76" t="str">
        <f t="shared" si="159"/>
        <v/>
      </c>
      <c r="AO120" s="58"/>
      <c r="AP120" s="1"/>
      <c r="AQ120" s="1"/>
      <c r="AR120" s="1"/>
      <c r="AS120" s="1"/>
      <c r="AT120" s="1"/>
      <c r="AU120" s="76" t="str">
        <f t="shared" si="160"/>
        <v/>
      </c>
      <c r="AV120" s="59">
        <f t="shared" ref="AV120:AY120" si="200">IF(AND(H120="",O120="",V120="",AC120="", AJ120="", AQ120=""),"",SUM(H120,O120,V120,AC120,AJ120,AQ120))</f>
        <v>1586</v>
      </c>
      <c r="AW120" s="60">
        <f t="shared" si="200"/>
        <v>6</v>
      </c>
      <c r="AX120" s="60">
        <f t="shared" si="200"/>
        <v>4</v>
      </c>
      <c r="AY120" s="60">
        <f t="shared" si="200"/>
        <v>7</v>
      </c>
      <c r="AZ120" s="61">
        <f t="shared" si="91"/>
        <v>2</v>
      </c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ht="15.75" customHeight="1" outlineLevel="1" x14ac:dyDescent="0.25">
      <c r="A121" s="62"/>
      <c r="B121" s="6">
        <v>1</v>
      </c>
      <c r="C121" s="5" t="s">
        <v>138</v>
      </c>
      <c r="D121" s="5" t="s">
        <v>61</v>
      </c>
      <c r="E121" s="97"/>
      <c r="F121" s="91"/>
      <c r="G121" s="1"/>
      <c r="H121" s="1"/>
      <c r="I121" s="1"/>
      <c r="J121" s="1"/>
      <c r="K121" s="1"/>
      <c r="L121" s="76" t="str">
        <f t="shared" si="155"/>
        <v/>
      </c>
      <c r="M121" s="56"/>
      <c r="N121" s="5" t="s">
        <v>51</v>
      </c>
      <c r="O121" s="57">
        <v>365</v>
      </c>
      <c r="P121" s="5">
        <v>1</v>
      </c>
      <c r="Q121" s="5">
        <v>3</v>
      </c>
      <c r="R121" s="5">
        <v>1</v>
      </c>
      <c r="S121" s="76" t="str">
        <f t="shared" si="156"/>
        <v/>
      </c>
      <c r="T121" s="56"/>
      <c r="U121" s="5" t="s">
        <v>50</v>
      </c>
      <c r="V121" s="5">
        <v>927</v>
      </c>
      <c r="W121" s="5">
        <v>5</v>
      </c>
      <c r="X121" s="5">
        <v>0</v>
      </c>
      <c r="Y121" s="5">
        <v>5</v>
      </c>
      <c r="Z121" s="76" t="str">
        <f t="shared" si="157"/>
        <v/>
      </c>
      <c r="AA121" s="58"/>
      <c r="AB121" s="1"/>
      <c r="AC121" s="1"/>
      <c r="AD121" s="1"/>
      <c r="AE121" s="1"/>
      <c r="AF121" s="1"/>
      <c r="AG121" s="76" t="str">
        <f t="shared" si="158"/>
        <v/>
      </c>
      <c r="AH121" s="58"/>
      <c r="AI121" s="1"/>
      <c r="AJ121" s="1"/>
      <c r="AK121" s="1"/>
      <c r="AL121" s="1"/>
      <c r="AM121" s="1"/>
      <c r="AN121" s="76" t="str">
        <f t="shared" si="159"/>
        <v/>
      </c>
      <c r="AO121" s="58"/>
      <c r="AP121" s="1"/>
      <c r="AQ121" s="1"/>
      <c r="AR121" s="1"/>
      <c r="AS121" s="1"/>
      <c r="AT121" s="1"/>
      <c r="AU121" s="76" t="str">
        <f t="shared" si="160"/>
        <v/>
      </c>
      <c r="AV121" s="59">
        <f t="shared" ref="AV121:AY121" si="201">IF(AND(H121="",O121="",V121="",AC121="", AJ121="", AQ121=""),"",SUM(H121,O121,V121,AC121,AJ121,AQ121))</f>
        <v>1292</v>
      </c>
      <c r="AW121" s="60">
        <f t="shared" si="201"/>
        <v>6</v>
      </c>
      <c r="AX121" s="60">
        <f t="shared" si="201"/>
        <v>3</v>
      </c>
      <c r="AY121" s="60">
        <f t="shared" si="201"/>
        <v>6</v>
      </c>
      <c r="AZ121" s="61">
        <f t="shared" si="91"/>
        <v>2</v>
      </c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ht="15.75" customHeight="1" outlineLevel="1" x14ac:dyDescent="0.25">
      <c r="A122" s="62"/>
      <c r="B122" s="6">
        <v>3</v>
      </c>
      <c r="C122" s="5" t="s">
        <v>140</v>
      </c>
      <c r="D122" s="5" t="s">
        <v>49</v>
      </c>
      <c r="E122" s="97"/>
      <c r="F122" s="91"/>
      <c r="G122" s="1"/>
      <c r="H122" s="1"/>
      <c r="I122" s="1"/>
      <c r="J122" s="1"/>
      <c r="K122" s="1"/>
      <c r="L122" s="76" t="str">
        <f t="shared" si="155"/>
        <v/>
      </c>
      <c r="M122" s="56"/>
      <c r="N122" s="5" t="s">
        <v>56</v>
      </c>
      <c r="O122" s="57">
        <v>194</v>
      </c>
      <c r="P122" s="5">
        <v>0</v>
      </c>
      <c r="Q122" s="5">
        <v>0</v>
      </c>
      <c r="R122" s="5">
        <v>0</v>
      </c>
      <c r="S122" s="76" t="str">
        <f t="shared" si="156"/>
        <v/>
      </c>
      <c r="T122" s="56"/>
      <c r="U122" s="5" t="s">
        <v>50</v>
      </c>
      <c r="V122" s="5">
        <v>169</v>
      </c>
      <c r="W122" s="5">
        <v>0</v>
      </c>
      <c r="X122" s="5">
        <v>0</v>
      </c>
      <c r="Y122" s="5">
        <v>0</v>
      </c>
      <c r="Z122" s="76" t="str">
        <f t="shared" si="157"/>
        <v/>
      </c>
      <c r="AA122" s="56"/>
      <c r="AB122" s="5" t="s">
        <v>51</v>
      </c>
      <c r="AC122" s="5">
        <v>180</v>
      </c>
      <c r="AD122" s="5">
        <v>0</v>
      </c>
      <c r="AE122" s="5">
        <v>0</v>
      </c>
      <c r="AF122" s="5">
        <v>0</v>
      </c>
      <c r="AG122" s="76" t="str">
        <f t="shared" si="158"/>
        <v/>
      </c>
      <c r="AH122" s="56"/>
      <c r="AI122" s="5"/>
      <c r="AJ122" s="5"/>
      <c r="AK122" s="5"/>
      <c r="AL122" s="5"/>
      <c r="AM122" s="5"/>
      <c r="AN122" s="76" t="str">
        <f t="shared" si="159"/>
        <v/>
      </c>
      <c r="AO122" s="56"/>
      <c r="AP122" s="1"/>
      <c r="AQ122" s="1"/>
      <c r="AR122" s="1"/>
      <c r="AS122" s="1"/>
      <c r="AT122" s="1"/>
      <c r="AU122" s="76" t="str">
        <f t="shared" si="160"/>
        <v/>
      </c>
      <c r="AV122" s="59">
        <f t="shared" ref="AV122:AY122" si="202">IF(AND(H122="",O122="",V122="",AC122="", AJ122="", AQ122=""),"",SUM(H122,O122,V122,AC122,AJ122,AQ122))</f>
        <v>543</v>
      </c>
      <c r="AW122" s="60">
        <f t="shared" si="202"/>
        <v>0</v>
      </c>
      <c r="AX122" s="60">
        <f t="shared" si="202"/>
        <v>0</v>
      </c>
      <c r="AY122" s="60">
        <f t="shared" si="202"/>
        <v>0</v>
      </c>
      <c r="AZ122" s="61">
        <f t="shared" si="91"/>
        <v>3</v>
      </c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ht="15.75" customHeight="1" outlineLevel="1" x14ac:dyDescent="0.25">
      <c r="A123" s="62"/>
      <c r="B123" s="6">
        <v>12</v>
      </c>
      <c r="C123" s="5" t="s">
        <v>140</v>
      </c>
      <c r="D123" s="5" t="s">
        <v>49</v>
      </c>
      <c r="E123" s="97"/>
      <c r="F123" s="91"/>
      <c r="G123" s="1"/>
      <c r="H123" s="1"/>
      <c r="I123" s="1"/>
      <c r="J123" s="1"/>
      <c r="K123" s="1"/>
      <c r="L123" s="76" t="str">
        <f t="shared" si="155"/>
        <v/>
      </c>
      <c r="M123" s="56"/>
      <c r="N123" s="5" t="s">
        <v>56</v>
      </c>
      <c r="O123" s="57">
        <v>58</v>
      </c>
      <c r="P123" s="5">
        <v>0</v>
      </c>
      <c r="Q123" s="5">
        <v>0</v>
      </c>
      <c r="R123" s="5">
        <v>0</v>
      </c>
      <c r="S123" s="76" t="str">
        <f t="shared" si="156"/>
        <v/>
      </c>
      <c r="T123" s="56"/>
      <c r="U123" s="5" t="s">
        <v>50</v>
      </c>
      <c r="V123" s="5">
        <v>196</v>
      </c>
      <c r="W123" s="5">
        <v>0</v>
      </c>
      <c r="X123" s="5">
        <v>0</v>
      </c>
      <c r="Y123" s="5">
        <v>0</v>
      </c>
      <c r="Z123" s="76" t="str">
        <f t="shared" si="157"/>
        <v/>
      </c>
      <c r="AA123" s="56"/>
      <c r="AB123" s="5" t="s">
        <v>51</v>
      </c>
      <c r="AC123" s="5">
        <v>255</v>
      </c>
      <c r="AD123" s="5">
        <v>0</v>
      </c>
      <c r="AE123" s="5">
        <v>0</v>
      </c>
      <c r="AF123" s="5">
        <v>1</v>
      </c>
      <c r="AG123" s="76" t="str">
        <f t="shared" si="158"/>
        <v/>
      </c>
      <c r="AH123" s="56"/>
      <c r="AI123" s="5"/>
      <c r="AJ123" s="5"/>
      <c r="AK123" s="5"/>
      <c r="AL123" s="5"/>
      <c r="AM123" s="5"/>
      <c r="AN123" s="76" t="str">
        <f t="shared" si="159"/>
        <v/>
      </c>
      <c r="AO123" s="56"/>
      <c r="AP123" s="1"/>
      <c r="AQ123" s="1"/>
      <c r="AR123" s="1"/>
      <c r="AS123" s="1"/>
      <c r="AT123" s="1"/>
      <c r="AU123" s="76" t="str">
        <f t="shared" si="160"/>
        <v/>
      </c>
      <c r="AV123" s="59">
        <f t="shared" ref="AV123:AY123" si="203">IF(AND(H123="",O123="",V123="",AC123="", AJ123="", AQ123=""),"",SUM(H123,O123,V123,AC123,AJ123,AQ123))</f>
        <v>509</v>
      </c>
      <c r="AW123" s="60">
        <f t="shared" si="203"/>
        <v>0</v>
      </c>
      <c r="AX123" s="60">
        <f t="shared" si="203"/>
        <v>0</v>
      </c>
      <c r="AY123" s="60">
        <f t="shared" si="203"/>
        <v>1</v>
      </c>
      <c r="AZ123" s="61">
        <f t="shared" si="91"/>
        <v>3</v>
      </c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ht="15.75" customHeight="1" outlineLevel="1" x14ac:dyDescent="0.25">
      <c r="A124" s="62"/>
      <c r="B124" s="6">
        <v>5</v>
      </c>
      <c r="C124" s="5" t="s">
        <v>138</v>
      </c>
      <c r="D124" s="5" t="s">
        <v>61</v>
      </c>
      <c r="E124" s="97"/>
      <c r="F124" s="91"/>
      <c r="G124" s="1"/>
      <c r="H124" s="1"/>
      <c r="I124" s="1"/>
      <c r="J124" s="1"/>
      <c r="K124" s="1"/>
      <c r="L124" s="76" t="str">
        <f t="shared" si="155"/>
        <v/>
      </c>
      <c r="M124" s="56"/>
      <c r="N124" s="5" t="s">
        <v>54</v>
      </c>
      <c r="O124" s="57">
        <v>333</v>
      </c>
      <c r="P124" s="5">
        <v>0</v>
      </c>
      <c r="Q124" s="5">
        <v>1</v>
      </c>
      <c r="R124" s="5">
        <v>0</v>
      </c>
      <c r="S124" s="76" t="str">
        <f t="shared" si="156"/>
        <v/>
      </c>
      <c r="T124" s="58"/>
      <c r="U124" s="1"/>
      <c r="V124" s="1"/>
      <c r="W124" s="1"/>
      <c r="X124" s="1"/>
      <c r="Y124" s="1"/>
      <c r="Z124" s="76" t="str">
        <f t="shared" si="157"/>
        <v/>
      </c>
      <c r="AA124" s="56"/>
      <c r="AB124" s="5" t="s">
        <v>53</v>
      </c>
      <c r="AC124" s="5">
        <v>452</v>
      </c>
      <c r="AD124" s="5">
        <v>2</v>
      </c>
      <c r="AE124" s="5">
        <v>0</v>
      </c>
      <c r="AF124" s="5">
        <v>2</v>
      </c>
      <c r="AG124" s="76" t="str">
        <f t="shared" si="158"/>
        <v/>
      </c>
      <c r="AH124" s="56"/>
      <c r="AI124" s="5"/>
      <c r="AJ124" s="5"/>
      <c r="AK124" s="5"/>
      <c r="AL124" s="5"/>
      <c r="AM124" s="5"/>
      <c r="AN124" s="76" t="str">
        <f t="shared" si="159"/>
        <v/>
      </c>
      <c r="AO124" s="56"/>
      <c r="AP124" s="1"/>
      <c r="AQ124" s="1"/>
      <c r="AR124" s="1"/>
      <c r="AS124" s="1"/>
      <c r="AT124" s="1"/>
      <c r="AU124" s="76" t="str">
        <f t="shared" si="160"/>
        <v/>
      </c>
      <c r="AV124" s="59">
        <f t="shared" ref="AV124:AY124" si="204">IF(AND(H124="",O124="",V124="",AC124="", AJ124="", AQ124=""),"",SUM(H124,O124,V124,AC124,AJ124,AQ124))</f>
        <v>785</v>
      </c>
      <c r="AW124" s="60">
        <f t="shared" si="204"/>
        <v>2</v>
      </c>
      <c r="AX124" s="60">
        <f t="shared" si="204"/>
        <v>1</v>
      </c>
      <c r="AY124" s="60">
        <f t="shared" si="204"/>
        <v>2</v>
      </c>
      <c r="AZ124" s="61">
        <f t="shared" si="91"/>
        <v>2</v>
      </c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ht="15.75" customHeight="1" outlineLevel="1" x14ac:dyDescent="0.25">
      <c r="A125" s="54">
        <v>44341</v>
      </c>
      <c r="B125" s="6">
        <v>1</v>
      </c>
      <c r="C125" s="5" t="s">
        <v>140</v>
      </c>
      <c r="D125" s="5" t="s">
        <v>49</v>
      </c>
      <c r="E125" s="97"/>
      <c r="F125" s="91"/>
      <c r="G125" s="5" t="s">
        <v>58</v>
      </c>
      <c r="H125" s="5">
        <v>862</v>
      </c>
      <c r="I125" s="5">
        <v>4</v>
      </c>
      <c r="J125" s="5">
        <v>3</v>
      </c>
      <c r="K125" s="5">
        <v>4</v>
      </c>
      <c r="L125" s="76" t="str">
        <f t="shared" si="155"/>
        <v/>
      </c>
      <c r="M125" s="56"/>
      <c r="N125" s="5" t="s">
        <v>54</v>
      </c>
      <c r="O125" s="57">
        <v>900</v>
      </c>
      <c r="P125" s="5">
        <v>4</v>
      </c>
      <c r="Q125" s="5">
        <v>3</v>
      </c>
      <c r="R125" s="5">
        <v>4</v>
      </c>
      <c r="S125" s="76" t="str">
        <f t="shared" si="156"/>
        <v/>
      </c>
      <c r="T125" s="56"/>
      <c r="U125" s="5" t="s">
        <v>52</v>
      </c>
      <c r="V125" s="5">
        <v>972</v>
      </c>
      <c r="W125" s="5">
        <v>0</v>
      </c>
      <c r="X125" s="5">
        <v>3</v>
      </c>
      <c r="Y125" s="5">
        <v>0</v>
      </c>
      <c r="Z125" s="76" t="str">
        <f t="shared" si="157"/>
        <v/>
      </c>
      <c r="AA125" s="58"/>
      <c r="AB125" s="1"/>
      <c r="AC125" s="1"/>
      <c r="AD125" s="1"/>
      <c r="AE125" s="1"/>
      <c r="AF125" s="1"/>
      <c r="AG125" s="76" t="str">
        <f t="shared" si="158"/>
        <v/>
      </c>
      <c r="AH125" s="58"/>
      <c r="AI125" s="1"/>
      <c r="AJ125" s="1"/>
      <c r="AK125" s="1"/>
      <c r="AL125" s="1"/>
      <c r="AM125" s="1"/>
      <c r="AN125" s="76" t="str">
        <f t="shared" si="159"/>
        <v/>
      </c>
      <c r="AO125" s="58"/>
      <c r="AP125" s="1"/>
      <c r="AQ125" s="1"/>
      <c r="AR125" s="1"/>
      <c r="AS125" s="1"/>
      <c r="AT125" s="1"/>
      <c r="AU125" s="76" t="str">
        <f t="shared" si="160"/>
        <v/>
      </c>
      <c r="AV125" s="59">
        <f t="shared" ref="AV125:AY125" si="205">IF(AND(H125="",O125="",V125="",AC125="", AJ125="", AQ125=""),"",SUM(H125,O125,V125,AC125,AJ125,AQ125))</f>
        <v>2734</v>
      </c>
      <c r="AW125" s="60">
        <f t="shared" si="205"/>
        <v>8</v>
      </c>
      <c r="AX125" s="60">
        <f t="shared" si="205"/>
        <v>9</v>
      </c>
      <c r="AY125" s="60">
        <f t="shared" si="205"/>
        <v>8</v>
      </c>
      <c r="AZ125" s="61">
        <f t="shared" si="91"/>
        <v>3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ht="15.75" customHeight="1" outlineLevel="1" x14ac:dyDescent="0.25">
      <c r="A126" s="62"/>
      <c r="B126" s="6">
        <v>3</v>
      </c>
      <c r="C126" s="5" t="s">
        <v>140</v>
      </c>
      <c r="D126" s="5" t="s">
        <v>49</v>
      </c>
      <c r="E126" s="97"/>
      <c r="F126" s="91"/>
      <c r="G126" s="5" t="s">
        <v>53</v>
      </c>
      <c r="H126" s="5">
        <v>270</v>
      </c>
      <c r="I126" s="5">
        <v>0</v>
      </c>
      <c r="J126" s="5">
        <v>0</v>
      </c>
      <c r="K126" s="5">
        <v>0</v>
      </c>
      <c r="L126" s="76" t="str">
        <f t="shared" si="155"/>
        <v/>
      </c>
      <c r="M126" s="56"/>
      <c r="N126" s="5" t="s">
        <v>54</v>
      </c>
      <c r="O126" s="57">
        <v>295</v>
      </c>
      <c r="P126" s="5">
        <v>0</v>
      </c>
      <c r="Q126" s="5">
        <v>0</v>
      </c>
      <c r="R126" s="5">
        <v>2</v>
      </c>
      <c r="S126" s="76" t="str">
        <f t="shared" si="156"/>
        <v/>
      </c>
      <c r="T126" s="56"/>
      <c r="U126" s="5" t="s">
        <v>57</v>
      </c>
      <c r="V126" s="5">
        <v>0</v>
      </c>
      <c r="W126" s="5">
        <v>0</v>
      </c>
      <c r="X126" s="5">
        <v>0</v>
      </c>
      <c r="Y126" s="5">
        <v>0</v>
      </c>
      <c r="Z126" s="76" t="str">
        <f t="shared" si="157"/>
        <v>Audi</v>
      </c>
      <c r="AA126" s="58"/>
      <c r="AB126" s="1"/>
      <c r="AC126" s="1"/>
      <c r="AD126" s="1"/>
      <c r="AE126" s="1"/>
      <c r="AF126" s="1"/>
      <c r="AG126" s="76" t="str">
        <f t="shared" si="158"/>
        <v/>
      </c>
      <c r="AH126" s="58"/>
      <c r="AI126" s="1"/>
      <c r="AJ126" s="1"/>
      <c r="AK126" s="1"/>
      <c r="AL126" s="1"/>
      <c r="AM126" s="1"/>
      <c r="AN126" s="76" t="str">
        <f t="shared" si="159"/>
        <v/>
      </c>
      <c r="AO126" s="58"/>
      <c r="AP126" s="1"/>
      <c r="AQ126" s="1"/>
      <c r="AR126" s="1"/>
      <c r="AS126" s="1"/>
      <c r="AT126" s="1"/>
      <c r="AU126" s="76" t="str">
        <f t="shared" si="160"/>
        <v/>
      </c>
      <c r="AV126" s="59">
        <f t="shared" ref="AV126:AY126" si="206">IF(AND(H126="",O126="",V126="",AC126="", AJ126="", AQ126=""),"",SUM(H126,O126,V126,AC126,AJ126,AQ126))</f>
        <v>565</v>
      </c>
      <c r="AW126" s="60">
        <f t="shared" si="206"/>
        <v>0</v>
      </c>
      <c r="AX126" s="60">
        <f t="shared" si="206"/>
        <v>0</v>
      </c>
      <c r="AY126" s="60">
        <f t="shared" si="206"/>
        <v>2</v>
      </c>
      <c r="AZ126" s="61">
        <f t="shared" si="91"/>
        <v>3</v>
      </c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ht="15.75" customHeight="1" outlineLevel="1" x14ac:dyDescent="0.25">
      <c r="A127" s="62"/>
      <c r="B127" s="6">
        <v>18</v>
      </c>
      <c r="C127" s="5" t="s">
        <v>140</v>
      </c>
      <c r="D127" s="5" t="s">
        <v>61</v>
      </c>
      <c r="E127" s="97"/>
      <c r="F127" s="91"/>
      <c r="G127" s="5" t="s">
        <v>53</v>
      </c>
      <c r="H127" s="5">
        <v>78</v>
      </c>
      <c r="I127" s="5">
        <v>0</v>
      </c>
      <c r="J127" s="5">
        <v>0</v>
      </c>
      <c r="K127" s="5">
        <v>0</v>
      </c>
      <c r="L127" s="76" t="str">
        <f t="shared" si="155"/>
        <v/>
      </c>
      <c r="M127" s="56"/>
      <c r="N127" s="5" t="s">
        <v>54</v>
      </c>
      <c r="O127" s="57">
        <v>0</v>
      </c>
      <c r="P127" s="5">
        <v>0</v>
      </c>
      <c r="Q127" s="5">
        <v>0</v>
      </c>
      <c r="R127" s="5">
        <v>0</v>
      </c>
      <c r="S127" s="76" t="str">
        <f t="shared" si="156"/>
        <v>Audi</v>
      </c>
      <c r="T127" s="56"/>
      <c r="U127" s="5" t="s">
        <v>57</v>
      </c>
      <c r="V127" s="5">
        <v>111</v>
      </c>
      <c r="W127" s="5">
        <v>0</v>
      </c>
      <c r="X127" s="5">
        <v>0</v>
      </c>
      <c r="Y127" s="5">
        <v>0</v>
      </c>
      <c r="Z127" s="76" t="str">
        <f t="shared" si="157"/>
        <v/>
      </c>
      <c r="AA127" s="58"/>
      <c r="AB127" s="1"/>
      <c r="AC127" s="1"/>
      <c r="AD127" s="1"/>
      <c r="AE127" s="1"/>
      <c r="AF127" s="1"/>
      <c r="AG127" s="76" t="str">
        <f t="shared" si="158"/>
        <v/>
      </c>
      <c r="AH127" s="58"/>
      <c r="AI127" s="1"/>
      <c r="AJ127" s="1"/>
      <c r="AK127" s="1"/>
      <c r="AL127" s="1"/>
      <c r="AM127" s="1"/>
      <c r="AN127" s="76" t="str">
        <f t="shared" si="159"/>
        <v/>
      </c>
      <c r="AO127" s="58"/>
      <c r="AP127" s="1"/>
      <c r="AQ127" s="1"/>
      <c r="AR127" s="1"/>
      <c r="AS127" s="1"/>
      <c r="AT127" s="1"/>
      <c r="AU127" s="76" t="str">
        <f t="shared" si="160"/>
        <v/>
      </c>
      <c r="AV127" s="59">
        <f t="shared" ref="AV127:AY127" si="207">IF(AND(H127="",O127="",V127="",AC127="", AJ127="", AQ127=""),"",SUM(H127,O127,V127,AC127,AJ127,AQ127))</f>
        <v>189</v>
      </c>
      <c r="AW127" s="60">
        <f t="shared" si="207"/>
        <v>0</v>
      </c>
      <c r="AX127" s="60">
        <f t="shared" si="207"/>
        <v>0</v>
      </c>
      <c r="AY127" s="60">
        <f t="shared" si="207"/>
        <v>0</v>
      </c>
      <c r="AZ127" s="61">
        <f t="shared" si="91"/>
        <v>3</v>
      </c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ht="15.75" customHeight="1" outlineLevel="1" x14ac:dyDescent="0.25">
      <c r="A128" s="62"/>
      <c r="B128" s="6">
        <v>4</v>
      </c>
      <c r="C128" s="5" t="s">
        <v>140</v>
      </c>
      <c r="D128" s="5" t="s">
        <v>61</v>
      </c>
      <c r="E128" s="97"/>
      <c r="F128" s="91"/>
      <c r="G128" s="5" t="s">
        <v>53</v>
      </c>
      <c r="H128" s="5">
        <v>827</v>
      </c>
      <c r="I128" s="5">
        <v>2</v>
      </c>
      <c r="J128" s="5">
        <v>2</v>
      </c>
      <c r="K128" s="5">
        <v>2</v>
      </c>
      <c r="L128" s="76" t="str">
        <f t="shared" si="155"/>
        <v/>
      </c>
      <c r="M128" s="56"/>
      <c r="N128" s="5" t="s">
        <v>54</v>
      </c>
      <c r="O128" s="57">
        <v>726</v>
      </c>
      <c r="P128" s="5">
        <v>4</v>
      </c>
      <c r="Q128" s="5">
        <v>4</v>
      </c>
      <c r="R128" s="5">
        <v>4</v>
      </c>
      <c r="S128" s="76" t="str">
        <f t="shared" si="156"/>
        <v/>
      </c>
      <c r="T128" s="56"/>
      <c r="U128" s="5" t="s">
        <v>57</v>
      </c>
      <c r="V128" s="5">
        <v>686</v>
      </c>
      <c r="W128" s="5">
        <v>2</v>
      </c>
      <c r="X128" s="5">
        <v>1</v>
      </c>
      <c r="Y128" s="5">
        <v>2</v>
      </c>
      <c r="Z128" s="76" t="str">
        <f t="shared" si="157"/>
        <v/>
      </c>
      <c r="AA128" s="58"/>
      <c r="AB128" s="1"/>
      <c r="AC128" s="1"/>
      <c r="AD128" s="1"/>
      <c r="AE128" s="1"/>
      <c r="AF128" s="1"/>
      <c r="AG128" s="76" t="str">
        <f t="shared" si="158"/>
        <v/>
      </c>
      <c r="AH128" s="58"/>
      <c r="AI128" s="1"/>
      <c r="AJ128" s="1"/>
      <c r="AK128" s="1"/>
      <c r="AL128" s="1"/>
      <c r="AM128" s="1"/>
      <c r="AN128" s="76" t="str">
        <f t="shared" si="159"/>
        <v/>
      </c>
      <c r="AO128" s="58"/>
      <c r="AP128" s="1"/>
      <c r="AQ128" s="1"/>
      <c r="AR128" s="1"/>
      <c r="AS128" s="1"/>
      <c r="AT128" s="1"/>
      <c r="AU128" s="76" t="str">
        <f t="shared" si="160"/>
        <v/>
      </c>
      <c r="AV128" s="59">
        <f t="shared" ref="AV128:AY128" si="208">IF(AND(H128="",O128="",V128="",AC128="", AJ128="", AQ128=""),"",SUM(H128,O128,V128,AC128,AJ128,AQ128))</f>
        <v>2239</v>
      </c>
      <c r="AW128" s="60">
        <f t="shared" si="208"/>
        <v>8</v>
      </c>
      <c r="AX128" s="60">
        <f t="shared" si="208"/>
        <v>7</v>
      </c>
      <c r="AY128" s="60">
        <f t="shared" si="208"/>
        <v>8</v>
      </c>
      <c r="AZ128" s="61">
        <f t="shared" si="91"/>
        <v>3</v>
      </c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ht="15.75" customHeight="1" outlineLevel="1" x14ac:dyDescent="0.25">
      <c r="A129" s="62"/>
      <c r="B129" s="6">
        <v>2</v>
      </c>
      <c r="C129" s="5" t="s">
        <v>140</v>
      </c>
      <c r="D129" s="5" t="s">
        <v>61</v>
      </c>
      <c r="E129" s="97"/>
      <c r="F129" s="91"/>
      <c r="G129" s="5" t="s">
        <v>53</v>
      </c>
      <c r="H129" s="5">
        <v>373</v>
      </c>
      <c r="I129" s="5">
        <v>0</v>
      </c>
      <c r="J129" s="5">
        <v>0</v>
      </c>
      <c r="K129" s="5">
        <v>0</v>
      </c>
      <c r="L129" s="76" t="str">
        <f t="shared" si="155"/>
        <v/>
      </c>
      <c r="M129" s="56"/>
      <c r="N129" s="5" t="s">
        <v>51</v>
      </c>
      <c r="O129" s="57">
        <v>381</v>
      </c>
      <c r="P129" s="5">
        <v>1</v>
      </c>
      <c r="Q129" s="5">
        <v>0</v>
      </c>
      <c r="R129" s="5">
        <v>1</v>
      </c>
      <c r="S129" s="76" t="str">
        <f t="shared" si="156"/>
        <v/>
      </c>
      <c r="T129" s="56"/>
      <c r="U129" s="5"/>
      <c r="V129" s="5"/>
      <c r="W129" s="5"/>
      <c r="X129" s="5"/>
      <c r="Y129" s="5"/>
      <c r="Z129" s="76" t="str">
        <f t="shared" si="157"/>
        <v/>
      </c>
      <c r="AA129" s="56"/>
      <c r="AB129" s="5" t="s">
        <v>64</v>
      </c>
      <c r="AC129" s="5">
        <v>801</v>
      </c>
      <c r="AD129" s="5">
        <v>2</v>
      </c>
      <c r="AE129" s="5">
        <v>0</v>
      </c>
      <c r="AF129" s="5">
        <v>3</v>
      </c>
      <c r="AG129" s="76" t="str">
        <f t="shared" si="158"/>
        <v/>
      </c>
      <c r="AH129" s="56"/>
      <c r="AI129" s="5"/>
      <c r="AJ129" s="5"/>
      <c r="AK129" s="5"/>
      <c r="AL129" s="5"/>
      <c r="AM129" s="5"/>
      <c r="AN129" s="76" t="str">
        <f t="shared" si="159"/>
        <v/>
      </c>
      <c r="AO129" s="56"/>
      <c r="AP129" s="1"/>
      <c r="AQ129" s="1"/>
      <c r="AR129" s="1"/>
      <c r="AS129" s="1"/>
      <c r="AT129" s="1"/>
      <c r="AU129" s="76" t="str">
        <f t="shared" si="160"/>
        <v/>
      </c>
      <c r="AV129" s="59">
        <f t="shared" ref="AV129:AY129" si="209">IF(AND(H129="",O129="",V129="",AC129="", AJ129="", AQ129=""),"",SUM(H129,O129,V129,AC129,AJ129,AQ129))</f>
        <v>1555</v>
      </c>
      <c r="AW129" s="60">
        <f t="shared" si="209"/>
        <v>3</v>
      </c>
      <c r="AX129" s="60">
        <f t="shared" si="209"/>
        <v>0</v>
      </c>
      <c r="AY129" s="60">
        <f t="shared" si="209"/>
        <v>4</v>
      </c>
      <c r="AZ129" s="61">
        <f t="shared" si="91"/>
        <v>3</v>
      </c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ht="15.75" customHeight="1" outlineLevel="1" x14ac:dyDescent="0.25">
      <c r="A130" s="54">
        <v>44342</v>
      </c>
      <c r="B130" s="6">
        <v>1</v>
      </c>
      <c r="C130" s="5" t="s">
        <v>138</v>
      </c>
      <c r="D130" s="5" t="s">
        <v>61</v>
      </c>
      <c r="E130" s="97"/>
      <c r="F130" s="91"/>
      <c r="G130" s="1"/>
      <c r="H130" s="1"/>
      <c r="I130" s="1"/>
      <c r="J130" s="1"/>
      <c r="K130" s="1"/>
      <c r="L130" s="76" t="str">
        <f t="shared" si="155"/>
        <v/>
      </c>
      <c r="M130" s="56"/>
      <c r="N130" s="5" t="s">
        <v>139</v>
      </c>
      <c r="O130" s="57">
        <v>966</v>
      </c>
      <c r="P130" s="5">
        <v>2</v>
      </c>
      <c r="Q130" s="5">
        <v>1</v>
      </c>
      <c r="R130" s="5">
        <v>2</v>
      </c>
      <c r="S130" s="76" t="str">
        <f t="shared" si="156"/>
        <v/>
      </c>
      <c r="T130" s="58"/>
      <c r="U130" s="1"/>
      <c r="V130" s="1"/>
      <c r="W130" s="1"/>
      <c r="X130" s="1"/>
      <c r="Y130" s="1"/>
      <c r="Z130" s="76" t="str">
        <f t="shared" si="157"/>
        <v/>
      </c>
      <c r="AA130" s="56"/>
      <c r="AB130" s="5" t="s">
        <v>53</v>
      </c>
      <c r="AC130" s="5">
        <v>706</v>
      </c>
      <c r="AD130" s="5">
        <v>3</v>
      </c>
      <c r="AE130" s="5">
        <v>0</v>
      </c>
      <c r="AF130" s="5">
        <v>3</v>
      </c>
      <c r="AG130" s="76" t="str">
        <f t="shared" si="158"/>
        <v/>
      </c>
      <c r="AH130" s="56"/>
      <c r="AI130" s="5"/>
      <c r="AJ130" s="5"/>
      <c r="AK130" s="5"/>
      <c r="AL130" s="5"/>
      <c r="AM130" s="5"/>
      <c r="AN130" s="76" t="str">
        <f t="shared" si="159"/>
        <v/>
      </c>
      <c r="AO130" s="56"/>
      <c r="AP130" s="1"/>
      <c r="AQ130" s="1"/>
      <c r="AR130" s="1"/>
      <c r="AS130" s="1"/>
      <c r="AT130" s="1"/>
      <c r="AU130" s="76" t="str">
        <f t="shared" si="160"/>
        <v/>
      </c>
      <c r="AV130" s="59">
        <f t="shared" ref="AV130:AY130" si="210">IF(AND(H130="",O130="",V130="",AC130="", AJ130="", AQ130=""),"",SUM(H130,O130,V130,AC130,AJ130,AQ130))</f>
        <v>1672</v>
      </c>
      <c r="AW130" s="60">
        <f t="shared" si="210"/>
        <v>5</v>
      </c>
      <c r="AX130" s="60">
        <f t="shared" si="210"/>
        <v>1</v>
      </c>
      <c r="AY130" s="60">
        <f t="shared" si="210"/>
        <v>5</v>
      </c>
      <c r="AZ130" s="61">
        <f t="shared" si="91"/>
        <v>2</v>
      </c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ht="15.75" customHeight="1" outlineLevel="1" x14ac:dyDescent="0.25">
      <c r="A131" s="62"/>
      <c r="B131" s="6">
        <v>21</v>
      </c>
      <c r="C131" s="5" t="s">
        <v>138</v>
      </c>
      <c r="D131" s="5" t="s">
        <v>61</v>
      </c>
      <c r="E131" s="97"/>
      <c r="F131" s="91"/>
      <c r="G131" s="1"/>
      <c r="H131" s="1"/>
      <c r="I131" s="1"/>
      <c r="J131" s="1"/>
      <c r="K131" s="1"/>
      <c r="L131" s="76" t="str">
        <f t="shared" si="155"/>
        <v/>
      </c>
      <c r="M131" s="56"/>
      <c r="N131" s="5" t="s">
        <v>139</v>
      </c>
      <c r="O131" s="57">
        <v>242</v>
      </c>
      <c r="P131" s="5">
        <v>0</v>
      </c>
      <c r="Q131" s="5">
        <v>0</v>
      </c>
      <c r="R131" s="5">
        <v>0</v>
      </c>
      <c r="S131" s="76" t="str">
        <f t="shared" si="156"/>
        <v/>
      </c>
      <c r="T131" s="58"/>
      <c r="U131" s="1"/>
      <c r="V131" s="1"/>
      <c r="W131" s="1"/>
      <c r="X131" s="1"/>
      <c r="Y131" s="1"/>
      <c r="Z131" s="76" t="str">
        <f t="shared" si="157"/>
        <v/>
      </c>
      <c r="AA131" s="56"/>
      <c r="AB131" s="5" t="s">
        <v>53</v>
      </c>
      <c r="AC131" s="5">
        <v>150</v>
      </c>
      <c r="AD131" s="5">
        <v>1</v>
      </c>
      <c r="AE131" s="5">
        <v>0</v>
      </c>
      <c r="AF131" s="5">
        <v>1</v>
      </c>
      <c r="AG131" s="76" t="str">
        <f t="shared" si="158"/>
        <v/>
      </c>
      <c r="AH131" s="56"/>
      <c r="AI131" s="5"/>
      <c r="AJ131" s="5"/>
      <c r="AK131" s="5"/>
      <c r="AL131" s="5"/>
      <c r="AM131" s="5"/>
      <c r="AN131" s="76" t="str">
        <f t="shared" si="159"/>
        <v/>
      </c>
      <c r="AO131" s="56"/>
      <c r="AP131" s="1"/>
      <c r="AQ131" s="1"/>
      <c r="AR131" s="1"/>
      <c r="AS131" s="1"/>
      <c r="AT131" s="1"/>
      <c r="AU131" s="76" t="str">
        <f t="shared" si="160"/>
        <v/>
      </c>
      <c r="AV131" s="59">
        <f t="shared" ref="AV131:AY131" si="211">IF(AND(H131="",O131="",V131="",AC131="", AJ131="", AQ131=""),"",SUM(H131,O131,V131,AC131,AJ131,AQ131))</f>
        <v>392</v>
      </c>
      <c r="AW131" s="60">
        <f t="shared" si="211"/>
        <v>1</v>
      </c>
      <c r="AX131" s="60">
        <f t="shared" si="211"/>
        <v>0</v>
      </c>
      <c r="AY131" s="60">
        <f t="shared" si="211"/>
        <v>1</v>
      </c>
      <c r="AZ131" s="61">
        <f t="shared" si="91"/>
        <v>2</v>
      </c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ht="15.75" customHeight="1" outlineLevel="1" x14ac:dyDescent="0.25">
      <c r="A132" s="62"/>
      <c r="B132" s="6">
        <v>3</v>
      </c>
      <c r="C132" s="5" t="s">
        <v>138</v>
      </c>
      <c r="D132" s="5" t="s">
        <v>61</v>
      </c>
      <c r="E132" s="97"/>
      <c r="F132" s="91"/>
      <c r="G132" s="1"/>
      <c r="H132" s="1"/>
      <c r="I132" s="1"/>
      <c r="J132" s="1"/>
      <c r="K132" s="1"/>
      <c r="L132" s="76" t="str">
        <f t="shared" si="155"/>
        <v/>
      </c>
      <c r="M132" s="56"/>
      <c r="N132" s="5" t="s">
        <v>50</v>
      </c>
      <c r="O132" s="57">
        <v>113</v>
      </c>
      <c r="P132" s="5">
        <v>0</v>
      </c>
      <c r="Q132" s="5">
        <v>0</v>
      </c>
      <c r="R132" s="5">
        <v>0</v>
      </c>
      <c r="S132" s="76" t="str">
        <f t="shared" si="156"/>
        <v/>
      </c>
      <c r="T132" s="58"/>
      <c r="U132" s="1"/>
      <c r="V132" s="1"/>
      <c r="W132" s="1"/>
      <c r="X132" s="1"/>
      <c r="Y132" s="1"/>
      <c r="Z132" s="76" t="str">
        <f t="shared" si="157"/>
        <v/>
      </c>
      <c r="AA132" s="56"/>
      <c r="AB132" s="5" t="s">
        <v>53</v>
      </c>
      <c r="AC132" s="5">
        <v>36</v>
      </c>
      <c r="AD132" s="5">
        <v>0</v>
      </c>
      <c r="AE132" s="5">
        <v>0</v>
      </c>
      <c r="AF132" s="5">
        <v>0</v>
      </c>
      <c r="AG132" s="76" t="str">
        <f t="shared" si="158"/>
        <v/>
      </c>
      <c r="AH132" s="56"/>
      <c r="AI132" s="5"/>
      <c r="AJ132" s="5"/>
      <c r="AK132" s="5"/>
      <c r="AL132" s="5"/>
      <c r="AM132" s="5"/>
      <c r="AN132" s="76" t="str">
        <f t="shared" si="159"/>
        <v/>
      </c>
      <c r="AO132" s="56"/>
      <c r="AP132" s="1"/>
      <c r="AQ132" s="1"/>
      <c r="AR132" s="1"/>
      <c r="AS132" s="1"/>
      <c r="AT132" s="1"/>
      <c r="AU132" s="76" t="str">
        <f t="shared" si="160"/>
        <v/>
      </c>
      <c r="AV132" s="59">
        <f t="shared" ref="AV132:AY132" si="212">IF(AND(H132="",O132="",V132="",AC132="", AJ132="", AQ132=""),"",SUM(H132,O132,V132,AC132,AJ132,AQ132))</f>
        <v>149</v>
      </c>
      <c r="AW132" s="60">
        <f t="shared" si="212"/>
        <v>0</v>
      </c>
      <c r="AX132" s="60">
        <f t="shared" si="212"/>
        <v>0</v>
      </c>
      <c r="AY132" s="60">
        <f t="shared" si="212"/>
        <v>0</v>
      </c>
      <c r="AZ132" s="61">
        <f t="shared" si="91"/>
        <v>2</v>
      </c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ht="15.75" customHeight="1" outlineLevel="1" x14ac:dyDescent="0.25">
      <c r="A133" s="62"/>
      <c r="B133" s="6">
        <v>14</v>
      </c>
      <c r="C133" s="5" t="s">
        <v>138</v>
      </c>
      <c r="D133" s="5" t="s">
        <v>49</v>
      </c>
      <c r="E133" s="97"/>
      <c r="F133" s="91"/>
      <c r="G133" s="5" t="s">
        <v>53</v>
      </c>
      <c r="H133" s="5">
        <v>75</v>
      </c>
      <c r="I133" s="5">
        <v>0</v>
      </c>
      <c r="J133" s="5">
        <v>0</v>
      </c>
      <c r="K133" s="5">
        <v>0</v>
      </c>
      <c r="L133" s="76" t="str">
        <f t="shared" si="155"/>
        <v/>
      </c>
      <c r="M133" s="56"/>
      <c r="N133" s="5" t="s">
        <v>50</v>
      </c>
      <c r="O133" s="57">
        <v>47</v>
      </c>
      <c r="P133" s="5">
        <v>0</v>
      </c>
      <c r="Q133" s="5">
        <v>0</v>
      </c>
      <c r="R133" s="5">
        <v>0</v>
      </c>
      <c r="S133" s="76" t="str">
        <f t="shared" si="156"/>
        <v/>
      </c>
      <c r="T133" s="58"/>
      <c r="U133" s="1"/>
      <c r="V133" s="1"/>
      <c r="W133" s="1"/>
      <c r="X133" s="1"/>
      <c r="Y133" s="1"/>
      <c r="Z133" s="76" t="str">
        <f t="shared" si="157"/>
        <v/>
      </c>
      <c r="AA133" s="58"/>
      <c r="AB133" s="1"/>
      <c r="AC133" s="1"/>
      <c r="AD133" s="1"/>
      <c r="AE133" s="1"/>
      <c r="AF133" s="1"/>
      <c r="AG133" s="76" t="str">
        <f t="shared" si="158"/>
        <v/>
      </c>
      <c r="AH133" s="58"/>
      <c r="AI133" s="1"/>
      <c r="AJ133" s="1"/>
      <c r="AK133" s="1"/>
      <c r="AL133" s="1"/>
      <c r="AM133" s="1"/>
      <c r="AN133" s="76" t="str">
        <f t="shared" si="159"/>
        <v/>
      </c>
      <c r="AO133" s="58"/>
      <c r="AP133" s="1"/>
      <c r="AQ133" s="1"/>
      <c r="AR133" s="1"/>
      <c r="AS133" s="1"/>
      <c r="AT133" s="1"/>
      <c r="AU133" s="76" t="str">
        <f t="shared" si="160"/>
        <v/>
      </c>
      <c r="AV133" s="59">
        <f t="shared" ref="AV133:AY133" si="213">IF(AND(H133="",O133="",V133="",AC133="", AJ133="", AQ133=""),"",SUM(H133,O133,V133,AC133,AJ133,AQ133))</f>
        <v>122</v>
      </c>
      <c r="AW133" s="60">
        <f t="shared" si="213"/>
        <v>0</v>
      </c>
      <c r="AX133" s="60">
        <f t="shared" si="213"/>
        <v>0</v>
      </c>
      <c r="AY133" s="60">
        <f t="shared" si="213"/>
        <v>0</v>
      </c>
      <c r="AZ133" s="61">
        <f t="shared" si="91"/>
        <v>2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ht="15.75" customHeight="1" outlineLevel="1" x14ac:dyDescent="0.25">
      <c r="A134" s="62"/>
      <c r="B134" s="6">
        <v>7</v>
      </c>
      <c r="C134" s="5" t="s">
        <v>138</v>
      </c>
      <c r="D134" s="5" t="s">
        <v>49</v>
      </c>
      <c r="E134" s="97"/>
      <c r="F134" s="91"/>
      <c r="G134" s="5" t="s">
        <v>71</v>
      </c>
      <c r="H134" s="5">
        <v>501</v>
      </c>
      <c r="I134" s="5">
        <v>1</v>
      </c>
      <c r="J134" s="5">
        <v>0</v>
      </c>
      <c r="K134" s="5">
        <v>1</v>
      </c>
      <c r="L134" s="76" t="str">
        <f t="shared" si="155"/>
        <v/>
      </c>
      <c r="M134" s="56"/>
      <c r="N134" s="5" t="s">
        <v>50</v>
      </c>
      <c r="O134" s="57">
        <v>177</v>
      </c>
      <c r="P134" s="5">
        <v>1</v>
      </c>
      <c r="Q134" s="5">
        <v>0</v>
      </c>
      <c r="R134" s="5">
        <v>1</v>
      </c>
      <c r="S134" s="76" t="str">
        <f t="shared" si="156"/>
        <v/>
      </c>
      <c r="T134" s="58"/>
      <c r="U134" s="1"/>
      <c r="V134" s="1"/>
      <c r="W134" s="1"/>
      <c r="X134" s="1"/>
      <c r="Y134" s="1"/>
      <c r="Z134" s="76" t="str">
        <f t="shared" si="157"/>
        <v/>
      </c>
      <c r="AA134" s="58"/>
      <c r="AB134" s="1"/>
      <c r="AC134" s="1"/>
      <c r="AD134" s="1"/>
      <c r="AE134" s="1"/>
      <c r="AF134" s="1"/>
      <c r="AG134" s="76" t="str">
        <f t="shared" si="158"/>
        <v/>
      </c>
      <c r="AH134" s="58"/>
      <c r="AI134" s="1"/>
      <c r="AJ134" s="1"/>
      <c r="AK134" s="1"/>
      <c r="AL134" s="1"/>
      <c r="AM134" s="1"/>
      <c r="AN134" s="76" t="str">
        <f t="shared" si="159"/>
        <v/>
      </c>
      <c r="AO134" s="58"/>
      <c r="AP134" s="1"/>
      <c r="AQ134" s="1"/>
      <c r="AR134" s="1"/>
      <c r="AS134" s="1"/>
      <c r="AT134" s="1"/>
      <c r="AU134" s="76" t="str">
        <f t="shared" si="160"/>
        <v/>
      </c>
      <c r="AV134" s="59">
        <f t="shared" ref="AV134:AY134" si="214">IF(AND(H134="",O134="",V134="",AC134="", AJ134="", AQ134=""),"",SUM(H134,O134,V134,AC134,AJ134,AQ134))</f>
        <v>678</v>
      </c>
      <c r="AW134" s="60">
        <f t="shared" si="214"/>
        <v>2</v>
      </c>
      <c r="AX134" s="60">
        <f t="shared" si="214"/>
        <v>0</v>
      </c>
      <c r="AY134" s="60">
        <f t="shared" si="214"/>
        <v>2</v>
      </c>
      <c r="AZ134" s="61">
        <f t="shared" si="91"/>
        <v>2</v>
      </c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ht="15.75" customHeight="1" outlineLevel="1" x14ac:dyDescent="0.25">
      <c r="A135" s="62"/>
      <c r="B135" s="6">
        <v>30</v>
      </c>
      <c r="C135" s="5" t="s">
        <v>138</v>
      </c>
      <c r="D135" s="5" t="s">
        <v>61</v>
      </c>
      <c r="E135" s="97"/>
      <c r="F135" s="91"/>
      <c r="G135" s="5" t="s">
        <v>71</v>
      </c>
      <c r="H135" s="5">
        <v>0</v>
      </c>
      <c r="I135" s="5">
        <v>0</v>
      </c>
      <c r="J135" s="5">
        <v>0</v>
      </c>
      <c r="K135" s="5">
        <v>0</v>
      </c>
      <c r="L135" s="76" t="str">
        <f t="shared" si="155"/>
        <v>Audi</v>
      </c>
      <c r="M135" s="56"/>
      <c r="N135" s="5" t="s">
        <v>50</v>
      </c>
      <c r="O135" s="57">
        <v>48</v>
      </c>
      <c r="P135" s="5">
        <v>0</v>
      </c>
      <c r="Q135" s="5">
        <v>0</v>
      </c>
      <c r="R135" s="5">
        <v>0</v>
      </c>
      <c r="S135" s="76" t="str">
        <f t="shared" si="156"/>
        <v/>
      </c>
      <c r="T135" s="58"/>
      <c r="U135" s="1"/>
      <c r="V135" s="1"/>
      <c r="W135" s="1"/>
      <c r="X135" s="1"/>
      <c r="Y135" s="1"/>
      <c r="Z135" s="76" t="str">
        <f t="shared" si="157"/>
        <v/>
      </c>
      <c r="AA135" s="58"/>
      <c r="AB135" s="1"/>
      <c r="AC135" s="1"/>
      <c r="AD135" s="1"/>
      <c r="AE135" s="1"/>
      <c r="AF135" s="1"/>
      <c r="AG135" s="76" t="str">
        <f t="shared" si="158"/>
        <v/>
      </c>
      <c r="AH135" s="58"/>
      <c r="AI135" s="1"/>
      <c r="AJ135" s="1"/>
      <c r="AK135" s="1"/>
      <c r="AL135" s="1"/>
      <c r="AM135" s="1"/>
      <c r="AN135" s="76" t="str">
        <f t="shared" si="159"/>
        <v/>
      </c>
      <c r="AO135" s="58"/>
      <c r="AP135" s="1"/>
      <c r="AQ135" s="1"/>
      <c r="AR135" s="1"/>
      <c r="AS135" s="1"/>
      <c r="AT135" s="1"/>
      <c r="AU135" s="76" t="str">
        <f t="shared" si="160"/>
        <v/>
      </c>
      <c r="AV135" s="59">
        <f t="shared" ref="AV135:AY135" si="215">IF(AND(H135="",O135="",V135="",AC135="", AJ135="", AQ135=""),"",SUM(H135,O135,V135,AC135,AJ135,AQ135))</f>
        <v>48</v>
      </c>
      <c r="AW135" s="60">
        <f t="shared" si="215"/>
        <v>0</v>
      </c>
      <c r="AX135" s="60">
        <f t="shared" si="215"/>
        <v>0</v>
      </c>
      <c r="AY135" s="60">
        <f t="shared" si="215"/>
        <v>0</v>
      </c>
      <c r="AZ135" s="61">
        <f t="shared" si="91"/>
        <v>2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ht="15.75" customHeight="1" outlineLevel="1" x14ac:dyDescent="0.25">
      <c r="A136" s="62"/>
      <c r="B136" s="6">
        <v>29</v>
      </c>
      <c r="C136" s="5" t="s">
        <v>138</v>
      </c>
      <c r="D136" s="5" t="s">
        <v>61</v>
      </c>
      <c r="E136" s="97"/>
      <c r="F136" s="91"/>
      <c r="G136" s="5" t="s">
        <v>71</v>
      </c>
      <c r="H136" s="5">
        <v>245</v>
      </c>
      <c r="I136" s="5">
        <v>1</v>
      </c>
      <c r="J136" s="5">
        <v>0</v>
      </c>
      <c r="K136" s="5">
        <v>1</v>
      </c>
      <c r="L136" s="76" t="str">
        <f t="shared" si="155"/>
        <v/>
      </c>
      <c r="M136" s="56"/>
      <c r="N136" s="5" t="s">
        <v>54</v>
      </c>
      <c r="O136" s="57">
        <v>30</v>
      </c>
      <c r="P136" s="5">
        <v>0</v>
      </c>
      <c r="Q136" s="5">
        <v>1</v>
      </c>
      <c r="R136" s="5">
        <v>0</v>
      </c>
      <c r="S136" s="76" t="str">
        <f t="shared" si="156"/>
        <v/>
      </c>
      <c r="T136" s="58"/>
      <c r="U136" s="1"/>
      <c r="V136" s="1"/>
      <c r="W136" s="1"/>
      <c r="X136" s="1"/>
      <c r="Y136" s="1"/>
      <c r="Z136" s="76" t="str">
        <f t="shared" si="157"/>
        <v/>
      </c>
      <c r="AA136" s="58"/>
      <c r="AB136" s="1"/>
      <c r="AC136" s="1"/>
      <c r="AD136" s="1"/>
      <c r="AE136" s="1"/>
      <c r="AF136" s="1"/>
      <c r="AG136" s="76" t="str">
        <f t="shared" si="158"/>
        <v/>
      </c>
      <c r="AH136" s="58"/>
      <c r="AI136" s="1"/>
      <c r="AJ136" s="1"/>
      <c r="AK136" s="1"/>
      <c r="AL136" s="1"/>
      <c r="AM136" s="1"/>
      <c r="AN136" s="76" t="str">
        <f t="shared" si="159"/>
        <v/>
      </c>
      <c r="AO136" s="58"/>
      <c r="AP136" s="1"/>
      <c r="AQ136" s="1"/>
      <c r="AR136" s="1"/>
      <c r="AS136" s="1"/>
      <c r="AT136" s="1"/>
      <c r="AU136" s="76" t="str">
        <f t="shared" si="160"/>
        <v/>
      </c>
      <c r="AV136" s="59">
        <f t="shared" ref="AV136:AY136" si="216">IF(AND(H136="",O136="",V136="",AC136="", AJ136="", AQ136=""),"",SUM(H136,O136,V136,AC136,AJ136,AQ136))</f>
        <v>275</v>
      </c>
      <c r="AW136" s="60">
        <f t="shared" si="216"/>
        <v>1</v>
      </c>
      <c r="AX136" s="60">
        <f t="shared" si="216"/>
        <v>1</v>
      </c>
      <c r="AY136" s="60">
        <f t="shared" si="216"/>
        <v>1</v>
      </c>
      <c r="AZ136" s="61">
        <f t="shared" si="91"/>
        <v>2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ht="15.75" customHeight="1" outlineLevel="1" x14ac:dyDescent="0.25">
      <c r="A137" s="54">
        <v>44343</v>
      </c>
      <c r="B137" s="6">
        <v>3</v>
      </c>
      <c r="C137" s="5" t="s">
        <v>140</v>
      </c>
      <c r="D137" s="5" t="s">
        <v>61</v>
      </c>
      <c r="E137" s="97"/>
      <c r="F137" s="91"/>
      <c r="G137" s="5" t="s">
        <v>71</v>
      </c>
      <c r="H137" s="5">
        <v>441</v>
      </c>
      <c r="I137" s="5">
        <v>2</v>
      </c>
      <c r="J137" s="5">
        <v>1</v>
      </c>
      <c r="K137" s="5">
        <v>2</v>
      </c>
      <c r="L137" s="76" t="str">
        <f t="shared" si="155"/>
        <v/>
      </c>
      <c r="M137" s="56"/>
      <c r="N137" s="5" t="s">
        <v>65</v>
      </c>
      <c r="O137" s="57">
        <v>271</v>
      </c>
      <c r="P137" s="5">
        <v>2</v>
      </c>
      <c r="Q137" s="5">
        <v>2</v>
      </c>
      <c r="R137" s="5">
        <v>2</v>
      </c>
      <c r="S137" s="76" t="str">
        <f t="shared" si="156"/>
        <v/>
      </c>
      <c r="T137" s="56"/>
      <c r="U137" s="5" t="s">
        <v>50</v>
      </c>
      <c r="V137" s="5">
        <v>579</v>
      </c>
      <c r="W137" s="5">
        <v>0</v>
      </c>
      <c r="X137" s="5">
        <v>2</v>
      </c>
      <c r="Y137" s="5">
        <v>2</v>
      </c>
      <c r="Z137" s="76" t="str">
        <f t="shared" si="157"/>
        <v/>
      </c>
      <c r="AA137" s="58"/>
      <c r="AB137" s="1"/>
      <c r="AC137" s="1"/>
      <c r="AD137" s="1"/>
      <c r="AE137" s="1"/>
      <c r="AF137" s="1"/>
      <c r="AG137" s="76" t="str">
        <f t="shared" si="158"/>
        <v/>
      </c>
      <c r="AH137" s="58"/>
      <c r="AI137" s="1"/>
      <c r="AJ137" s="1"/>
      <c r="AK137" s="1"/>
      <c r="AL137" s="1"/>
      <c r="AM137" s="1"/>
      <c r="AN137" s="76" t="str">
        <f t="shared" si="159"/>
        <v/>
      </c>
      <c r="AO137" s="58"/>
      <c r="AP137" s="1"/>
      <c r="AQ137" s="1"/>
      <c r="AR137" s="1"/>
      <c r="AS137" s="1"/>
      <c r="AT137" s="1"/>
      <c r="AU137" s="76" t="str">
        <f t="shared" si="160"/>
        <v/>
      </c>
      <c r="AV137" s="59">
        <f t="shared" ref="AV137:AY137" si="217">IF(AND(H137="",O137="",V137="",AC137="", AJ137="", AQ137=""),"",SUM(H137,O137,V137,AC137,AJ137,AQ137))</f>
        <v>1291</v>
      </c>
      <c r="AW137" s="60">
        <f t="shared" si="217"/>
        <v>4</v>
      </c>
      <c r="AX137" s="60">
        <f t="shared" si="217"/>
        <v>5</v>
      </c>
      <c r="AY137" s="60">
        <f t="shared" si="217"/>
        <v>6</v>
      </c>
      <c r="AZ137" s="61">
        <f t="shared" si="91"/>
        <v>3</v>
      </c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ht="15.75" customHeight="1" outlineLevel="1" x14ac:dyDescent="0.25">
      <c r="A138" s="62"/>
      <c r="B138" s="6">
        <v>11</v>
      </c>
      <c r="C138" s="5" t="s">
        <v>140</v>
      </c>
      <c r="D138" s="5" t="s">
        <v>61</v>
      </c>
      <c r="E138" s="97"/>
      <c r="F138" s="91"/>
      <c r="G138" s="5" t="s">
        <v>71</v>
      </c>
      <c r="H138" s="5">
        <v>270</v>
      </c>
      <c r="I138" s="5">
        <v>1</v>
      </c>
      <c r="J138" s="5">
        <v>0</v>
      </c>
      <c r="K138" s="5">
        <v>1</v>
      </c>
      <c r="L138" s="76" t="str">
        <f t="shared" si="155"/>
        <v/>
      </c>
      <c r="M138" s="56"/>
      <c r="N138" s="5" t="s">
        <v>50</v>
      </c>
      <c r="O138" s="57">
        <v>109</v>
      </c>
      <c r="P138" s="5">
        <v>0</v>
      </c>
      <c r="Q138" s="5">
        <v>0</v>
      </c>
      <c r="R138" s="5">
        <v>0</v>
      </c>
      <c r="S138" s="76" t="str">
        <f t="shared" si="156"/>
        <v/>
      </c>
      <c r="T138" s="56"/>
      <c r="U138" s="5" t="s">
        <v>52</v>
      </c>
      <c r="V138" s="5">
        <v>168</v>
      </c>
      <c r="W138" s="5">
        <v>0</v>
      </c>
      <c r="X138" s="5">
        <v>1</v>
      </c>
      <c r="Y138" s="5">
        <v>0</v>
      </c>
      <c r="Z138" s="76" t="str">
        <f t="shared" si="157"/>
        <v/>
      </c>
      <c r="AA138" s="58"/>
      <c r="AB138" s="1"/>
      <c r="AC138" s="1"/>
      <c r="AD138" s="1"/>
      <c r="AE138" s="1"/>
      <c r="AF138" s="1"/>
      <c r="AG138" s="76" t="str">
        <f t="shared" si="158"/>
        <v/>
      </c>
      <c r="AH138" s="58"/>
      <c r="AI138" s="1"/>
      <c r="AJ138" s="1"/>
      <c r="AK138" s="1"/>
      <c r="AL138" s="1"/>
      <c r="AM138" s="1"/>
      <c r="AN138" s="76" t="str">
        <f t="shared" si="159"/>
        <v/>
      </c>
      <c r="AO138" s="58"/>
      <c r="AP138" s="1"/>
      <c r="AQ138" s="1"/>
      <c r="AR138" s="1"/>
      <c r="AS138" s="1"/>
      <c r="AT138" s="1"/>
      <c r="AU138" s="76" t="str">
        <f t="shared" si="160"/>
        <v/>
      </c>
      <c r="AV138" s="59">
        <f t="shared" ref="AV138:AY138" si="218">IF(AND(H138="",O138="",V138="",AC138="", AJ138="", AQ138=""),"",SUM(H138,O138,V138,AC138,AJ138,AQ138))</f>
        <v>547</v>
      </c>
      <c r="AW138" s="60">
        <f t="shared" si="218"/>
        <v>1</v>
      </c>
      <c r="AX138" s="60">
        <f t="shared" si="218"/>
        <v>1</v>
      </c>
      <c r="AY138" s="60">
        <f t="shared" si="218"/>
        <v>1</v>
      </c>
      <c r="AZ138" s="61">
        <f t="shared" si="91"/>
        <v>3</v>
      </c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ht="15.75" customHeight="1" outlineLevel="1" x14ac:dyDescent="0.25">
      <c r="A139" s="62"/>
      <c r="B139" s="6">
        <v>3</v>
      </c>
      <c r="C139" s="5" t="s">
        <v>140</v>
      </c>
      <c r="D139" s="5" t="s">
        <v>61</v>
      </c>
      <c r="E139" s="97"/>
      <c r="F139" s="91"/>
      <c r="G139" s="5" t="s">
        <v>53</v>
      </c>
      <c r="H139" s="5">
        <v>522</v>
      </c>
      <c r="I139" s="5">
        <v>0</v>
      </c>
      <c r="J139" s="5">
        <v>0</v>
      </c>
      <c r="K139" s="5">
        <v>0</v>
      </c>
      <c r="L139" s="76" t="str">
        <f t="shared" si="155"/>
        <v/>
      </c>
      <c r="M139" s="56"/>
      <c r="N139" s="5" t="s">
        <v>50</v>
      </c>
      <c r="O139" s="57">
        <v>440</v>
      </c>
      <c r="P139" s="5">
        <v>0</v>
      </c>
      <c r="Q139" s="5">
        <v>1</v>
      </c>
      <c r="R139" s="5">
        <v>0</v>
      </c>
      <c r="S139" s="76" t="str">
        <f t="shared" si="156"/>
        <v/>
      </c>
      <c r="T139" s="56"/>
      <c r="U139" s="5" t="s">
        <v>57</v>
      </c>
      <c r="V139" s="5">
        <v>724</v>
      </c>
      <c r="W139" s="5">
        <v>4</v>
      </c>
      <c r="X139" s="5">
        <v>0</v>
      </c>
      <c r="Y139" s="5">
        <v>4</v>
      </c>
      <c r="Z139" s="76" t="str">
        <f t="shared" si="157"/>
        <v/>
      </c>
      <c r="AA139" s="58"/>
      <c r="AB139" s="1"/>
      <c r="AC139" s="1"/>
      <c r="AD139" s="1"/>
      <c r="AE139" s="1"/>
      <c r="AF139" s="1"/>
      <c r="AG139" s="76" t="str">
        <f t="shared" si="158"/>
        <v/>
      </c>
      <c r="AH139" s="58"/>
      <c r="AI139" s="1"/>
      <c r="AJ139" s="1"/>
      <c r="AK139" s="1"/>
      <c r="AL139" s="1"/>
      <c r="AM139" s="1"/>
      <c r="AN139" s="76" t="str">
        <f t="shared" si="159"/>
        <v/>
      </c>
      <c r="AO139" s="58"/>
      <c r="AP139" s="1"/>
      <c r="AQ139" s="1"/>
      <c r="AR139" s="1"/>
      <c r="AS139" s="1"/>
      <c r="AT139" s="1"/>
      <c r="AU139" s="76" t="str">
        <f t="shared" si="160"/>
        <v/>
      </c>
      <c r="AV139" s="59">
        <f t="shared" ref="AV139:AY139" si="219">IF(AND(H139="",O139="",V139="",AC139="", AJ139="", AQ139=""),"",SUM(H139,O139,V139,AC139,AJ139,AQ139))</f>
        <v>1686</v>
      </c>
      <c r="AW139" s="60">
        <f t="shared" si="219"/>
        <v>4</v>
      </c>
      <c r="AX139" s="60">
        <f t="shared" si="219"/>
        <v>1</v>
      </c>
      <c r="AY139" s="60">
        <f t="shared" si="219"/>
        <v>4</v>
      </c>
      <c r="AZ139" s="61">
        <f t="shared" si="91"/>
        <v>3</v>
      </c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ht="15.75" customHeight="1" outlineLevel="1" x14ac:dyDescent="0.25">
      <c r="A140" s="62"/>
      <c r="B140" s="6">
        <v>2</v>
      </c>
      <c r="C140" s="5" t="s">
        <v>140</v>
      </c>
      <c r="D140" s="5" t="s">
        <v>61</v>
      </c>
      <c r="E140" s="97"/>
      <c r="F140" s="91"/>
      <c r="G140" s="5" t="s">
        <v>53</v>
      </c>
      <c r="H140" s="5">
        <v>106</v>
      </c>
      <c r="I140" s="5">
        <v>0</v>
      </c>
      <c r="J140" s="5">
        <v>0</v>
      </c>
      <c r="K140" s="5">
        <v>0</v>
      </c>
      <c r="L140" s="76" t="str">
        <f t="shared" si="155"/>
        <v/>
      </c>
      <c r="M140" s="56"/>
      <c r="N140" s="5" t="s">
        <v>51</v>
      </c>
      <c r="O140" s="57">
        <v>116</v>
      </c>
      <c r="P140" s="5">
        <v>0</v>
      </c>
      <c r="Q140" s="5">
        <v>0</v>
      </c>
      <c r="R140" s="5">
        <v>1</v>
      </c>
      <c r="S140" s="76" t="str">
        <f t="shared" si="156"/>
        <v/>
      </c>
      <c r="T140" s="56"/>
      <c r="U140" s="5" t="s">
        <v>71</v>
      </c>
      <c r="V140" s="5">
        <v>365</v>
      </c>
      <c r="W140" s="5">
        <v>0</v>
      </c>
      <c r="X140" s="5">
        <v>0</v>
      </c>
      <c r="Y140" s="5">
        <v>0</v>
      </c>
      <c r="Z140" s="76" t="str">
        <f t="shared" si="157"/>
        <v/>
      </c>
      <c r="AA140" s="58"/>
      <c r="AB140" s="1"/>
      <c r="AC140" s="1"/>
      <c r="AD140" s="1"/>
      <c r="AE140" s="1"/>
      <c r="AF140" s="1"/>
      <c r="AG140" s="76" t="str">
        <f t="shared" si="158"/>
        <v/>
      </c>
      <c r="AH140" s="58"/>
      <c r="AI140" s="1"/>
      <c r="AJ140" s="1"/>
      <c r="AK140" s="1"/>
      <c r="AL140" s="1"/>
      <c r="AM140" s="1"/>
      <c r="AN140" s="76" t="str">
        <f t="shared" si="159"/>
        <v/>
      </c>
      <c r="AO140" s="58"/>
      <c r="AP140" s="1"/>
      <c r="AQ140" s="1"/>
      <c r="AR140" s="1"/>
      <c r="AS140" s="1"/>
      <c r="AT140" s="1"/>
      <c r="AU140" s="76" t="str">
        <f t="shared" si="160"/>
        <v/>
      </c>
      <c r="AV140" s="59">
        <f t="shared" ref="AV140:AY140" si="220">IF(AND(H140="",O140="",V140="",AC140="", AJ140="", AQ140=""),"",SUM(H140,O140,V140,AC140,AJ140,AQ140))</f>
        <v>587</v>
      </c>
      <c r="AW140" s="60">
        <f t="shared" si="220"/>
        <v>0</v>
      </c>
      <c r="AX140" s="60">
        <f t="shared" si="220"/>
        <v>0</v>
      </c>
      <c r="AY140" s="60">
        <f t="shared" si="220"/>
        <v>1</v>
      </c>
      <c r="AZ140" s="61">
        <f t="shared" si="91"/>
        <v>3</v>
      </c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ht="15.75" customHeight="1" outlineLevel="1" x14ac:dyDescent="0.25">
      <c r="A141" s="62"/>
      <c r="B141" s="6">
        <v>11</v>
      </c>
      <c r="C141" s="5" t="s">
        <v>140</v>
      </c>
      <c r="D141" s="5" t="s">
        <v>49</v>
      </c>
      <c r="E141" s="97"/>
      <c r="F141" s="91"/>
      <c r="G141" s="5" t="s">
        <v>56</v>
      </c>
      <c r="H141" s="5">
        <v>35</v>
      </c>
      <c r="I141" s="5">
        <v>0</v>
      </c>
      <c r="J141" s="5">
        <v>1</v>
      </c>
      <c r="K141" s="5">
        <v>0</v>
      </c>
      <c r="L141" s="76" t="str">
        <f t="shared" si="155"/>
        <v/>
      </c>
      <c r="M141" s="56"/>
      <c r="N141" s="5" t="s">
        <v>51</v>
      </c>
      <c r="O141" s="57">
        <v>121</v>
      </c>
      <c r="P141" s="5">
        <v>1</v>
      </c>
      <c r="Q141" s="5">
        <v>0</v>
      </c>
      <c r="R141" s="5">
        <v>1</v>
      </c>
      <c r="S141" s="76" t="str">
        <f t="shared" si="156"/>
        <v/>
      </c>
      <c r="T141" s="56"/>
      <c r="U141" s="5" t="s">
        <v>62</v>
      </c>
      <c r="V141" s="5">
        <v>198</v>
      </c>
      <c r="W141" s="5">
        <v>0</v>
      </c>
      <c r="X141" s="5">
        <v>1</v>
      </c>
      <c r="Y141" s="5">
        <v>0</v>
      </c>
      <c r="Z141" s="76" t="str">
        <f t="shared" si="157"/>
        <v/>
      </c>
      <c r="AA141" s="58"/>
      <c r="AB141" s="1"/>
      <c r="AC141" s="1"/>
      <c r="AD141" s="1"/>
      <c r="AE141" s="1"/>
      <c r="AF141" s="1"/>
      <c r="AG141" s="76" t="str">
        <f t="shared" si="158"/>
        <v/>
      </c>
      <c r="AH141" s="58"/>
      <c r="AI141" s="1"/>
      <c r="AJ141" s="1"/>
      <c r="AK141" s="1"/>
      <c r="AL141" s="1"/>
      <c r="AM141" s="1"/>
      <c r="AN141" s="76" t="str">
        <f t="shared" si="159"/>
        <v/>
      </c>
      <c r="AO141" s="58"/>
      <c r="AP141" s="1"/>
      <c r="AQ141" s="1"/>
      <c r="AR141" s="1"/>
      <c r="AS141" s="1"/>
      <c r="AT141" s="1"/>
      <c r="AU141" s="76" t="str">
        <f t="shared" si="160"/>
        <v/>
      </c>
      <c r="AV141" s="59">
        <f t="shared" ref="AV141:AY141" si="221">IF(AND(H141="",O141="",V141="",AC141="", AJ141="", AQ141=""),"",SUM(H141,O141,V141,AC141,AJ141,AQ141))</f>
        <v>354</v>
      </c>
      <c r="AW141" s="60">
        <f t="shared" si="221"/>
        <v>1</v>
      </c>
      <c r="AX141" s="60">
        <f t="shared" si="221"/>
        <v>2</v>
      </c>
      <c r="AY141" s="60">
        <f t="shared" si="221"/>
        <v>1</v>
      </c>
      <c r="AZ141" s="61">
        <f t="shared" si="91"/>
        <v>3</v>
      </c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ht="15.75" customHeight="1" outlineLevel="1" x14ac:dyDescent="0.25">
      <c r="A142" s="54">
        <v>44345</v>
      </c>
      <c r="B142" s="6">
        <v>4</v>
      </c>
      <c r="C142" s="5" t="s">
        <v>138</v>
      </c>
      <c r="D142" s="5" t="s">
        <v>61</v>
      </c>
      <c r="E142" s="97"/>
      <c r="F142" s="91"/>
      <c r="G142" s="5" t="s">
        <v>71</v>
      </c>
      <c r="H142" s="5">
        <v>470</v>
      </c>
      <c r="I142" s="5">
        <v>1</v>
      </c>
      <c r="J142" s="5">
        <v>1</v>
      </c>
      <c r="K142" s="5">
        <v>2</v>
      </c>
      <c r="L142" s="76" t="str">
        <f t="shared" si="155"/>
        <v/>
      </c>
      <c r="M142" s="56"/>
      <c r="N142" s="5" t="s">
        <v>53</v>
      </c>
      <c r="O142" s="57">
        <v>144</v>
      </c>
      <c r="P142" s="5">
        <v>1</v>
      </c>
      <c r="Q142" s="5">
        <v>0</v>
      </c>
      <c r="R142" s="5">
        <v>1</v>
      </c>
      <c r="S142" s="76" t="str">
        <f t="shared" si="156"/>
        <v/>
      </c>
      <c r="T142" s="58"/>
      <c r="U142" s="1"/>
      <c r="V142" s="1"/>
      <c r="W142" s="1"/>
      <c r="X142" s="1"/>
      <c r="Y142" s="1"/>
      <c r="Z142" s="76" t="str">
        <f t="shared" si="157"/>
        <v/>
      </c>
      <c r="AA142" s="58"/>
      <c r="AB142" s="1"/>
      <c r="AC142" s="1"/>
      <c r="AD142" s="1"/>
      <c r="AE142" s="1"/>
      <c r="AF142" s="1"/>
      <c r="AG142" s="76" t="str">
        <f t="shared" si="158"/>
        <v/>
      </c>
      <c r="AH142" s="58"/>
      <c r="AI142" s="1"/>
      <c r="AJ142" s="1"/>
      <c r="AK142" s="1"/>
      <c r="AL142" s="1"/>
      <c r="AM142" s="1"/>
      <c r="AN142" s="76" t="str">
        <f t="shared" si="159"/>
        <v/>
      </c>
      <c r="AO142" s="58"/>
      <c r="AP142" s="1"/>
      <c r="AQ142" s="1"/>
      <c r="AR142" s="1"/>
      <c r="AS142" s="1"/>
      <c r="AT142" s="1"/>
      <c r="AU142" s="76" t="str">
        <f t="shared" si="160"/>
        <v/>
      </c>
      <c r="AV142" s="59">
        <f t="shared" ref="AV142:AY142" si="222">IF(AND(H142="",O142="",V142="",AC142="", AJ142="", AQ142=""),"",SUM(H142,O142,V142,AC142,AJ142,AQ142))</f>
        <v>614</v>
      </c>
      <c r="AW142" s="60">
        <f t="shared" si="222"/>
        <v>2</v>
      </c>
      <c r="AX142" s="60">
        <f t="shared" si="222"/>
        <v>1</v>
      </c>
      <c r="AY142" s="60">
        <f t="shared" si="222"/>
        <v>3</v>
      </c>
      <c r="AZ142" s="61">
        <f t="shared" si="91"/>
        <v>2</v>
      </c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ht="15.75" customHeight="1" outlineLevel="1" x14ac:dyDescent="0.25">
      <c r="A143" s="62"/>
      <c r="B143" s="6">
        <v>3</v>
      </c>
      <c r="C143" s="5" t="s">
        <v>138</v>
      </c>
      <c r="D143" s="5" t="s">
        <v>61</v>
      </c>
      <c r="E143" s="97"/>
      <c r="F143" s="91"/>
      <c r="G143" s="5" t="s">
        <v>71</v>
      </c>
      <c r="H143" s="5">
        <v>289</v>
      </c>
      <c r="I143" s="5">
        <v>1</v>
      </c>
      <c r="J143" s="5">
        <v>0</v>
      </c>
      <c r="K143" s="5">
        <v>1</v>
      </c>
      <c r="L143" s="76" t="str">
        <f t="shared" si="155"/>
        <v/>
      </c>
      <c r="M143" s="56"/>
      <c r="N143" s="5" t="s">
        <v>53</v>
      </c>
      <c r="O143" s="57">
        <v>82</v>
      </c>
      <c r="P143" s="5">
        <v>1</v>
      </c>
      <c r="Q143" s="5">
        <v>0</v>
      </c>
      <c r="R143" s="5">
        <v>1</v>
      </c>
      <c r="S143" s="76" t="str">
        <f t="shared" si="156"/>
        <v/>
      </c>
      <c r="T143" s="58"/>
      <c r="U143" s="1"/>
      <c r="V143" s="1"/>
      <c r="W143" s="1"/>
      <c r="X143" s="1"/>
      <c r="Y143" s="1"/>
      <c r="Z143" s="76" t="str">
        <f t="shared" si="157"/>
        <v/>
      </c>
      <c r="AA143" s="58"/>
      <c r="AB143" s="1"/>
      <c r="AC143" s="1"/>
      <c r="AD143" s="1"/>
      <c r="AE143" s="1"/>
      <c r="AF143" s="1"/>
      <c r="AG143" s="76" t="str">
        <f t="shared" si="158"/>
        <v/>
      </c>
      <c r="AH143" s="58"/>
      <c r="AI143" s="1"/>
      <c r="AJ143" s="1"/>
      <c r="AK143" s="1"/>
      <c r="AL143" s="1"/>
      <c r="AM143" s="1"/>
      <c r="AN143" s="76" t="str">
        <f t="shared" si="159"/>
        <v/>
      </c>
      <c r="AO143" s="58"/>
      <c r="AP143" s="1"/>
      <c r="AQ143" s="1"/>
      <c r="AR143" s="1"/>
      <c r="AS143" s="1"/>
      <c r="AT143" s="1"/>
      <c r="AU143" s="76" t="str">
        <f t="shared" si="160"/>
        <v/>
      </c>
      <c r="AV143" s="59">
        <f t="shared" ref="AV143:AY143" si="223">IF(AND(H143="",O143="",V143="",AC143="", AJ143="", AQ143=""),"",SUM(H143,O143,V143,AC143,AJ143,AQ143))</f>
        <v>371</v>
      </c>
      <c r="AW143" s="60">
        <f t="shared" si="223"/>
        <v>2</v>
      </c>
      <c r="AX143" s="60">
        <f t="shared" si="223"/>
        <v>0</v>
      </c>
      <c r="AY143" s="60">
        <f t="shared" si="223"/>
        <v>2</v>
      </c>
      <c r="AZ143" s="61">
        <f t="shared" si="91"/>
        <v>2</v>
      </c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ht="15.75" customHeight="1" outlineLevel="1" x14ac:dyDescent="0.25">
      <c r="A144" s="54">
        <v>44346</v>
      </c>
      <c r="B144" s="6">
        <v>12</v>
      </c>
      <c r="C144" s="5" t="s">
        <v>48</v>
      </c>
      <c r="D144" s="5" t="s">
        <v>49</v>
      </c>
      <c r="E144" s="97"/>
      <c r="F144" s="91"/>
      <c r="G144" s="5" t="s">
        <v>56</v>
      </c>
      <c r="H144" s="5">
        <v>157</v>
      </c>
      <c r="I144" s="5">
        <v>1</v>
      </c>
      <c r="J144" s="5">
        <v>0</v>
      </c>
      <c r="K144" s="5">
        <v>2</v>
      </c>
      <c r="L144" s="76" t="str">
        <f t="shared" si="155"/>
        <v/>
      </c>
      <c r="M144" s="58"/>
      <c r="N144" s="1"/>
      <c r="O144" s="63"/>
      <c r="P144" s="1"/>
      <c r="Q144" s="1"/>
      <c r="R144" s="1"/>
      <c r="S144" s="76" t="str">
        <f t="shared" si="156"/>
        <v/>
      </c>
      <c r="T144" s="58"/>
      <c r="U144" s="1"/>
      <c r="V144" s="1"/>
      <c r="W144" s="1"/>
      <c r="X144" s="1"/>
      <c r="Y144" s="1"/>
      <c r="Z144" s="76" t="str">
        <f t="shared" si="157"/>
        <v/>
      </c>
      <c r="AA144" s="58"/>
      <c r="AB144" s="1"/>
      <c r="AC144" s="1"/>
      <c r="AD144" s="1"/>
      <c r="AE144" s="1"/>
      <c r="AF144" s="1"/>
      <c r="AG144" s="76" t="str">
        <f t="shared" si="158"/>
        <v/>
      </c>
      <c r="AH144" s="58"/>
      <c r="AI144" s="1"/>
      <c r="AJ144" s="1"/>
      <c r="AK144" s="1"/>
      <c r="AL144" s="1"/>
      <c r="AM144" s="1"/>
      <c r="AN144" s="76" t="str">
        <f t="shared" si="159"/>
        <v/>
      </c>
      <c r="AO144" s="58"/>
      <c r="AP144" s="1"/>
      <c r="AQ144" s="1"/>
      <c r="AR144" s="1"/>
      <c r="AS144" s="1"/>
      <c r="AT144" s="1"/>
      <c r="AU144" s="76" t="str">
        <f t="shared" si="160"/>
        <v/>
      </c>
      <c r="AV144" s="59">
        <f t="shared" ref="AV144:AY144" si="224">IF(AND(H144="",O144="",V144="",AC144="", AJ144="", AQ144=""),"",SUM(H144,O144,V144,AC144,AJ144,AQ144))</f>
        <v>157</v>
      </c>
      <c r="AW144" s="60">
        <f t="shared" si="224"/>
        <v>1</v>
      </c>
      <c r="AX144" s="60">
        <f t="shared" si="224"/>
        <v>0</v>
      </c>
      <c r="AY144" s="60">
        <f t="shared" si="224"/>
        <v>2</v>
      </c>
      <c r="AZ144" s="61">
        <f t="shared" si="91"/>
        <v>1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ht="15.75" customHeight="1" outlineLevel="1" x14ac:dyDescent="0.25">
      <c r="A145" s="62"/>
      <c r="B145" s="6">
        <v>4</v>
      </c>
      <c r="C145" s="5" t="s">
        <v>48</v>
      </c>
      <c r="D145" s="5" t="s">
        <v>49</v>
      </c>
      <c r="E145" s="97"/>
      <c r="F145" s="91"/>
      <c r="G145" s="5" t="s">
        <v>56</v>
      </c>
      <c r="H145" s="5">
        <v>141</v>
      </c>
      <c r="I145" s="5">
        <v>0</v>
      </c>
      <c r="J145" s="5">
        <v>0</v>
      </c>
      <c r="K145" s="5">
        <v>1</v>
      </c>
      <c r="L145" s="76" t="str">
        <f t="shared" ref="L145:L208" si="225">IF(ISBLANK(H145),"",IF(H145 = 0,"Audi", ""))</f>
        <v/>
      </c>
      <c r="M145" s="58"/>
      <c r="N145" s="1"/>
      <c r="O145" s="63"/>
      <c r="P145" s="1"/>
      <c r="Q145" s="1"/>
      <c r="R145" s="1"/>
      <c r="S145" s="76" t="str">
        <f t="shared" ref="S145:S208" si="226">IF(ISBLANK(O145),"",IF(O145 = 0,"Audi", ""))</f>
        <v/>
      </c>
      <c r="T145" s="58"/>
      <c r="U145" s="1"/>
      <c r="V145" s="1"/>
      <c r="W145" s="1"/>
      <c r="X145" s="1"/>
      <c r="Y145" s="1"/>
      <c r="Z145" s="76" t="str">
        <f t="shared" ref="Z145:Z208" si="227">IF(ISBLANK(V145),"",IF(V145 = 0,"Audi", ""))</f>
        <v/>
      </c>
      <c r="AA145" s="58"/>
      <c r="AB145" s="1"/>
      <c r="AC145" s="1"/>
      <c r="AD145" s="1"/>
      <c r="AE145" s="1"/>
      <c r="AF145" s="1"/>
      <c r="AG145" s="76" t="str">
        <f t="shared" ref="AG145:AG208" si="228">IF(ISBLANK(AC145),"",IF(AC145 = 0,"Audi", ""))</f>
        <v/>
      </c>
      <c r="AH145" s="58"/>
      <c r="AI145" s="1"/>
      <c r="AJ145" s="1"/>
      <c r="AK145" s="1"/>
      <c r="AL145" s="1"/>
      <c r="AM145" s="1"/>
      <c r="AN145" s="76" t="str">
        <f t="shared" ref="AN145:AN208" si="229">IF(ISBLANK(AJ145),"",IF(AJ145 = 0,"Audi", ""))</f>
        <v/>
      </c>
      <c r="AO145" s="58"/>
      <c r="AP145" s="1"/>
      <c r="AQ145" s="1"/>
      <c r="AR145" s="1"/>
      <c r="AS145" s="1"/>
      <c r="AT145" s="1"/>
      <c r="AU145" s="76" t="str">
        <f t="shared" ref="AU145:AU208" si="230">IF(ISBLANK(AQ145),"",IF(AQ145 = 0,"Audi", ""))</f>
        <v/>
      </c>
      <c r="AV145" s="59">
        <f t="shared" ref="AV145:AY145" si="231">IF(AND(H145="",O145="",V145="",AC145="", AJ145="", AQ145=""),"",SUM(H145,O145,V145,AC145,AJ145,AQ145))</f>
        <v>141</v>
      </c>
      <c r="AW145" s="60">
        <f t="shared" si="231"/>
        <v>0</v>
      </c>
      <c r="AX145" s="60">
        <f t="shared" si="231"/>
        <v>0</v>
      </c>
      <c r="AY145" s="60">
        <f t="shared" si="231"/>
        <v>1</v>
      </c>
      <c r="AZ145" s="61">
        <f t="shared" si="91"/>
        <v>1</v>
      </c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ht="15.75" customHeight="1" outlineLevel="1" x14ac:dyDescent="0.25">
      <c r="A146" s="54">
        <v>44347</v>
      </c>
      <c r="B146" s="6">
        <v>5</v>
      </c>
      <c r="C146" s="5" t="s">
        <v>140</v>
      </c>
      <c r="D146" s="5" t="s">
        <v>61</v>
      </c>
      <c r="E146" s="97"/>
      <c r="F146" s="91"/>
      <c r="G146" s="5" t="s">
        <v>52</v>
      </c>
      <c r="H146" s="5">
        <v>408</v>
      </c>
      <c r="I146" s="5">
        <v>0</v>
      </c>
      <c r="J146" s="5">
        <v>0</v>
      </c>
      <c r="K146" s="5">
        <v>0</v>
      </c>
      <c r="L146" s="76" t="str">
        <f t="shared" si="225"/>
        <v/>
      </c>
      <c r="M146" s="56"/>
      <c r="N146" s="5" t="s">
        <v>54</v>
      </c>
      <c r="O146" s="57">
        <v>570</v>
      </c>
      <c r="P146" s="5">
        <v>0</v>
      </c>
      <c r="Q146" s="5">
        <v>1</v>
      </c>
      <c r="R146" s="5">
        <v>0</v>
      </c>
      <c r="S146" s="76" t="str">
        <f t="shared" si="226"/>
        <v/>
      </c>
      <c r="T146" s="58"/>
      <c r="U146" s="1"/>
      <c r="V146" s="1"/>
      <c r="W146" s="1"/>
      <c r="X146" s="1"/>
      <c r="Y146" s="1"/>
      <c r="Z146" s="76" t="str">
        <f t="shared" si="227"/>
        <v/>
      </c>
      <c r="AA146" s="56"/>
      <c r="AB146" s="5" t="s">
        <v>51</v>
      </c>
      <c r="AC146" s="5">
        <v>538</v>
      </c>
      <c r="AD146" s="5">
        <v>2</v>
      </c>
      <c r="AE146" s="5">
        <v>0</v>
      </c>
      <c r="AF146" s="5">
        <v>3</v>
      </c>
      <c r="AG146" s="76" t="str">
        <f t="shared" si="228"/>
        <v/>
      </c>
      <c r="AH146" s="56"/>
      <c r="AI146" s="5"/>
      <c r="AJ146" s="5"/>
      <c r="AK146" s="5"/>
      <c r="AL146" s="5"/>
      <c r="AM146" s="5"/>
      <c r="AN146" s="76" t="str">
        <f t="shared" si="229"/>
        <v/>
      </c>
      <c r="AO146" s="56"/>
      <c r="AP146" s="1"/>
      <c r="AQ146" s="1"/>
      <c r="AR146" s="1"/>
      <c r="AS146" s="1"/>
      <c r="AT146" s="1"/>
      <c r="AU146" s="76" t="str">
        <f t="shared" si="230"/>
        <v/>
      </c>
      <c r="AV146" s="59">
        <f t="shared" ref="AV146:AY146" si="232">IF(AND(H146="",O146="",V146="",AC146="", AJ146="", AQ146=""),"",SUM(H146,O146,V146,AC146,AJ146,AQ146))</f>
        <v>1516</v>
      </c>
      <c r="AW146" s="60">
        <f t="shared" si="232"/>
        <v>2</v>
      </c>
      <c r="AX146" s="60">
        <f t="shared" si="232"/>
        <v>1</v>
      </c>
      <c r="AY146" s="60">
        <f t="shared" si="232"/>
        <v>3</v>
      </c>
      <c r="AZ146" s="61">
        <f t="shared" si="91"/>
        <v>3</v>
      </c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ht="15.75" customHeight="1" outlineLevel="1" x14ac:dyDescent="0.25">
      <c r="A147" s="62"/>
      <c r="B147" s="6">
        <v>4</v>
      </c>
      <c r="C147" s="5" t="s">
        <v>140</v>
      </c>
      <c r="D147" s="5" t="s">
        <v>61</v>
      </c>
      <c r="E147" s="97"/>
      <c r="F147" s="91"/>
      <c r="G147" s="5" t="s">
        <v>52</v>
      </c>
      <c r="H147" s="5">
        <v>430</v>
      </c>
      <c r="I147" s="5">
        <v>2</v>
      </c>
      <c r="J147" s="5">
        <v>0</v>
      </c>
      <c r="K147" s="5">
        <v>2</v>
      </c>
      <c r="L147" s="76" t="str">
        <f t="shared" si="225"/>
        <v/>
      </c>
      <c r="M147" s="56"/>
      <c r="N147" s="5" t="s">
        <v>54</v>
      </c>
      <c r="O147" s="57">
        <v>920</v>
      </c>
      <c r="P147" s="5">
        <v>0</v>
      </c>
      <c r="Q147" s="5">
        <v>2</v>
      </c>
      <c r="R147" s="5">
        <v>1</v>
      </c>
      <c r="S147" s="76" t="str">
        <f t="shared" si="226"/>
        <v/>
      </c>
      <c r="T147" s="58"/>
      <c r="U147" s="1"/>
      <c r="V147" s="1"/>
      <c r="W147" s="1"/>
      <c r="X147" s="1"/>
      <c r="Y147" s="1"/>
      <c r="Z147" s="76" t="str">
        <f t="shared" si="227"/>
        <v/>
      </c>
      <c r="AA147" s="56"/>
      <c r="AB147" s="5" t="s">
        <v>51</v>
      </c>
      <c r="AC147" s="5">
        <v>57</v>
      </c>
      <c r="AD147" s="5">
        <v>0</v>
      </c>
      <c r="AE147" s="5">
        <v>0</v>
      </c>
      <c r="AF147" s="5">
        <v>0</v>
      </c>
      <c r="AG147" s="76" t="str">
        <f t="shared" si="228"/>
        <v/>
      </c>
      <c r="AH147" s="56"/>
      <c r="AI147" s="5"/>
      <c r="AJ147" s="5"/>
      <c r="AK147" s="5"/>
      <c r="AL147" s="5"/>
      <c r="AM147" s="5"/>
      <c r="AN147" s="76" t="str">
        <f t="shared" si="229"/>
        <v/>
      </c>
      <c r="AO147" s="56"/>
      <c r="AP147" s="1"/>
      <c r="AQ147" s="1"/>
      <c r="AR147" s="1"/>
      <c r="AS147" s="1"/>
      <c r="AT147" s="1"/>
      <c r="AU147" s="76" t="str">
        <f t="shared" si="230"/>
        <v/>
      </c>
      <c r="AV147" s="59">
        <f t="shared" ref="AV147:AY147" si="233">IF(AND(H147="",O147="",V147="",AC147="", AJ147="", AQ147=""),"",SUM(H147,O147,V147,AC147,AJ147,AQ147))</f>
        <v>1407</v>
      </c>
      <c r="AW147" s="60">
        <f t="shared" si="233"/>
        <v>2</v>
      </c>
      <c r="AX147" s="60">
        <f t="shared" si="233"/>
        <v>2</v>
      </c>
      <c r="AY147" s="60">
        <f t="shared" si="233"/>
        <v>3</v>
      </c>
      <c r="AZ147" s="61">
        <f t="shared" si="91"/>
        <v>3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ht="15.75" customHeight="1" outlineLevel="1" x14ac:dyDescent="0.25">
      <c r="A148" s="62"/>
      <c r="B148" s="6">
        <v>14</v>
      </c>
      <c r="C148" s="5" t="s">
        <v>48</v>
      </c>
      <c r="D148" s="5" t="s">
        <v>49</v>
      </c>
      <c r="E148" s="97"/>
      <c r="F148" s="91"/>
      <c r="G148" s="5" t="s">
        <v>57</v>
      </c>
      <c r="H148" s="5">
        <v>96</v>
      </c>
      <c r="I148" s="5">
        <v>0</v>
      </c>
      <c r="J148" s="5">
        <v>0</v>
      </c>
      <c r="K148" s="5">
        <v>0</v>
      </c>
      <c r="L148" s="76" t="str">
        <f t="shared" si="225"/>
        <v/>
      </c>
      <c r="M148" s="56"/>
      <c r="N148" s="5" t="s">
        <v>54</v>
      </c>
      <c r="O148" s="57">
        <v>344</v>
      </c>
      <c r="P148" s="5">
        <v>1</v>
      </c>
      <c r="Q148" s="5">
        <v>0</v>
      </c>
      <c r="R148" s="5">
        <v>2</v>
      </c>
      <c r="S148" s="76" t="str">
        <f t="shared" si="226"/>
        <v/>
      </c>
      <c r="T148" s="58"/>
      <c r="U148" s="1"/>
      <c r="V148" s="1"/>
      <c r="W148" s="1"/>
      <c r="X148" s="1"/>
      <c r="Y148" s="1"/>
      <c r="Z148" s="76" t="str">
        <f t="shared" si="227"/>
        <v/>
      </c>
      <c r="AA148" s="56"/>
      <c r="AB148" s="5" t="s">
        <v>51</v>
      </c>
      <c r="AC148" s="5">
        <v>412</v>
      </c>
      <c r="AD148" s="5">
        <v>2</v>
      </c>
      <c r="AE148" s="5">
        <v>1</v>
      </c>
      <c r="AF148" s="5">
        <v>2</v>
      </c>
      <c r="AG148" s="76" t="str">
        <f t="shared" si="228"/>
        <v/>
      </c>
      <c r="AH148" s="56"/>
      <c r="AI148" s="5"/>
      <c r="AJ148" s="5"/>
      <c r="AK148" s="5"/>
      <c r="AL148" s="5"/>
      <c r="AM148" s="5"/>
      <c r="AN148" s="76" t="str">
        <f t="shared" si="229"/>
        <v/>
      </c>
      <c r="AO148" s="56"/>
      <c r="AP148" s="1"/>
      <c r="AQ148" s="1"/>
      <c r="AR148" s="1"/>
      <c r="AS148" s="1"/>
      <c r="AT148" s="1"/>
      <c r="AU148" s="76" t="str">
        <f t="shared" si="230"/>
        <v/>
      </c>
      <c r="AV148" s="59">
        <f t="shared" ref="AV148:AY148" si="234">IF(AND(H148="",O148="",V148="",AC148="", AJ148="", AQ148=""),"",SUM(H148,O148,V148,AC148,AJ148,AQ148))</f>
        <v>852</v>
      </c>
      <c r="AW148" s="60">
        <f t="shared" si="234"/>
        <v>3</v>
      </c>
      <c r="AX148" s="60">
        <f t="shared" si="234"/>
        <v>1</v>
      </c>
      <c r="AY148" s="60">
        <f t="shared" si="234"/>
        <v>4</v>
      </c>
      <c r="AZ148" s="61">
        <f t="shared" si="91"/>
        <v>3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ht="15.75" customHeight="1" outlineLevel="1" x14ac:dyDescent="0.25">
      <c r="A149" s="62"/>
      <c r="B149" s="6">
        <v>4</v>
      </c>
      <c r="C149" s="5" t="s">
        <v>48</v>
      </c>
      <c r="D149" s="5" t="s">
        <v>49</v>
      </c>
      <c r="E149" s="97"/>
      <c r="F149" s="91"/>
      <c r="G149" s="5" t="s">
        <v>57</v>
      </c>
      <c r="H149" s="5">
        <v>158</v>
      </c>
      <c r="I149" s="5">
        <v>0</v>
      </c>
      <c r="J149" s="5">
        <v>0</v>
      </c>
      <c r="K149" s="5">
        <v>0</v>
      </c>
      <c r="L149" s="76" t="str">
        <f t="shared" si="225"/>
        <v/>
      </c>
      <c r="M149" s="56"/>
      <c r="N149" s="5" t="s">
        <v>54</v>
      </c>
      <c r="O149" s="57">
        <v>118</v>
      </c>
      <c r="P149" s="5">
        <v>0</v>
      </c>
      <c r="Q149" s="5">
        <v>0</v>
      </c>
      <c r="R149" s="5">
        <v>0</v>
      </c>
      <c r="S149" s="76" t="str">
        <f t="shared" si="226"/>
        <v/>
      </c>
      <c r="T149" s="58"/>
      <c r="U149" s="1"/>
      <c r="V149" s="1"/>
      <c r="W149" s="1"/>
      <c r="X149" s="1"/>
      <c r="Y149" s="1"/>
      <c r="Z149" s="76" t="str">
        <f t="shared" si="227"/>
        <v/>
      </c>
      <c r="AA149" s="56"/>
      <c r="AB149" s="5" t="s">
        <v>51</v>
      </c>
      <c r="AC149" s="5">
        <v>0</v>
      </c>
      <c r="AD149" s="5">
        <v>0</v>
      </c>
      <c r="AE149" s="5">
        <v>0</v>
      </c>
      <c r="AF149" s="5">
        <v>0</v>
      </c>
      <c r="AG149" s="76" t="str">
        <f t="shared" si="228"/>
        <v>Audi</v>
      </c>
      <c r="AH149" s="56"/>
      <c r="AI149" s="5"/>
      <c r="AJ149" s="5"/>
      <c r="AK149" s="5"/>
      <c r="AL149" s="5"/>
      <c r="AM149" s="5"/>
      <c r="AN149" s="76" t="str">
        <f t="shared" si="229"/>
        <v/>
      </c>
      <c r="AO149" s="56"/>
      <c r="AP149" s="1"/>
      <c r="AQ149" s="1"/>
      <c r="AR149" s="1"/>
      <c r="AS149" s="1"/>
      <c r="AT149" s="1"/>
      <c r="AU149" s="76" t="str">
        <f t="shared" si="230"/>
        <v/>
      </c>
      <c r="AV149" s="59">
        <f t="shared" ref="AV149:AY149" si="235">IF(AND(H149="",O149="",V149="",AC149="", AJ149="", AQ149=""),"",SUM(H149,O149,V149,AC149,AJ149,AQ149))</f>
        <v>276</v>
      </c>
      <c r="AW149" s="60">
        <f t="shared" si="235"/>
        <v>0</v>
      </c>
      <c r="AX149" s="60">
        <f t="shared" si="235"/>
        <v>0</v>
      </c>
      <c r="AY149" s="60">
        <f t="shared" si="235"/>
        <v>0</v>
      </c>
      <c r="AZ149" s="61">
        <f t="shared" si="91"/>
        <v>3</v>
      </c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ht="15.75" customHeight="1" outlineLevel="1" x14ac:dyDescent="0.25">
      <c r="A150" s="62"/>
      <c r="B150" s="6">
        <v>11</v>
      </c>
      <c r="C150" s="5" t="s">
        <v>48</v>
      </c>
      <c r="D150" s="5" t="s">
        <v>49</v>
      </c>
      <c r="E150" s="97"/>
      <c r="F150" s="91"/>
      <c r="G150" s="5" t="s">
        <v>57</v>
      </c>
      <c r="H150" s="5">
        <v>841</v>
      </c>
      <c r="I150" s="5">
        <v>2</v>
      </c>
      <c r="J150" s="5">
        <v>2</v>
      </c>
      <c r="K150" s="5">
        <v>2</v>
      </c>
      <c r="L150" s="76" t="str">
        <f t="shared" si="225"/>
        <v/>
      </c>
      <c r="M150" s="58"/>
      <c r="N150" s="1"/>
      <c r="O150" s="63"/>
      <c r="P150" s="1"/>
      <c r="Q150" s="1"/>
      <c r="R150" s="1"/>
      <c r="S150" s="76" t="str">
        <f t="shared" si="226"/>
        <v/>
      </c>
      <c r="T150" s="58"/>
      <c r="U150" s="1"/>
      <c r="V150" s="1"/>
      <c r="W150" s="1"/>
      <c r="X150" s="1"/>
      <c r="Y150" s="1"/>
      <c r="Z150" s="76" t="str">
        <f t="shared" si="227"/>
        <v/>
      </c>
      <c r="AA150" s="58"/>
      <c r="AB150" s="1"/>
      <c r="AC150" s="1"/>
      <c r="AD150" s="1"/>
      <c r="AE150" s="1"/>
      <c r="AF150" s="1"/>
      <c r="AG150" s="76" t="str">
        <f t="shared" si="228"/>
        <v/>
      </c>
      <c r="AH150" s="58"/>
      <c r="AI150" s="1"/>
      <c r="AJ150" s="1"/>
      <c r="AK150" s="1"/>
      <c r="AL150" s="1"/>
      <c r="AM150" s="1"/>
      <c r="AN150" s="76" t="str">
        <f t="shared" si="229"/>
        <v/>
      </c>
      <c r="AO150" s="58"/>
      <c r="AP150" s="1"/>
      <c r="AQ150" s="1"/>
      <c r="AR150" s="1"/>
      <c r="AS150" s="1"/>
      <c r="AT150" s="1"/>
      <c r="AU150" s="76" t="str">
        <f t="shared" si="230"/>
        <v/>
      </c>
      <c r="AV150" s="59">
        <f t="shared" ref="AV150:AY150" si="236">IF(AND(H150="",O150="",V150="",AC150="", AJ150="", AQ150=""),"",SUM(H150,O150,V150,AC150,AJ150,AQ150))</f>
        <v>841</v>
      </c>
      <c r="AW150" s="60">
        <f t="shared" si="236"/>
        <v>2</v>
      </c>
      <c r="AX150" s="60">
        <f t="shared" si="236"/>
        <v>2</v>
      </c>
      <c r="AY150" s="60">
        <f t="shared" si="236"/>
        <v>2</v>
      </c>
      <c r="AZ150" s="61">
        <f t="shared" si="91"/>
        <v>1</v>
      </c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ht="15.75" customHeight="1" outlineLevel="1" x14ac:dyDescent="0.25">
      <c r="A151" s="62"/>
      <c r="B151" s="6">
        <v>3</v>
      </c>
      <c r="C151" s="5" t="s">
        <v>48</v>
      </c>
      <c r="D151" s="5" t="s">
        <v>49</v>
      </c>
      <c r="E151" s="97"/>
      <c r="F151" s="91"/>
      <c r="G151" s="5" t="s">
        <v>57</v>
      </c>
      <c r="H151" s="5">
        <v>14</v>
      </c>
      <c r="I151" s="5">
        <v>0</v>
      </c>
      <c r="J151" s="5">
        <v>0</v>
      </c>
      <c r="K151" s="5">
        <v>0</v>
      </c>
      <c r="L151" s="76" t="str">
        <f t="shared" si="225"/>
        <v/>
      </c>
      <c r="M151" s="58"/>
      <c r="N151" s="1"/>
      <c r="O151" s="63"/>
      <c r="P151" s="1"/>
      <c r="Q151" s="1"/>
      <c r="R151" s="1"/>
      <c r="S151" s="76" t="str">
        <f t="shared" si="226"/>
        <v/>
      </c>
      <c r="T151" s="58"/>
      <c r="U151" s="1"/>
      <c r="V151" s="1"/>
      <c r="W151" s="1"/>
      <c r="X151" s="1"/>
      <c r="Y151" s="1"/>
      <c r="Z151" s="76" t="str">
        <f t="shared" si="227"/>
        <v/>
      </c>
      <c r="AA151" s="56"/>
      <c r="AB151" s="5" t="s">
        <v>51</v>
      </c>
      <c r="AC151" s="5">
        <v>768</v>
      </c>
      <c r="AD151" s="5">
        <v>1</v>
      </c>
      <c r="AE151" s="5">
        <v>0</v>
      </c>
      <c r="AF151" s="5">
        <v>1</v>
      </c>
      <c r="AG151" s="76" t="str">
        <f t="shared" si="228"/>
        <v/>
      </c>
      <c r="AH151" s="56"/>
      <c r="AI151" s="5"/>
      <c r="AJ151" s="5"/>
      <c r="AK151" s="5"/>
      <c r="AL151" s="5"/>
      <c r="AM151" s="5"/>
      <c r="AN151" s="76" t="str">
        <f t="shared" si="229"/>
        <v/>
      </c>
      <c r="AO151" s="56"/>
      <c r="AP151" s="1"/>
      <c r="AQ151" s="1"/>
      <c r="AR151" s="1"/>
      <c r="AS151" s="1"/>
      <c r="AT151" s="1"/>
      <c r="AU151" s="76" t="str">
        <f t="shared" si="230"/>
        <v/>
      </c>
      <c r="AV151" s="59">
        <f t="shared" ref="AV151:AY151" si="237">IF(AND(H151="",O151="",V151="",AC151="", AJ151="", AQ151=""),"",SUM(H151,O151,V151,AC151,AJ151,AQ151))</f>
        <v>782</v>
      </c>
      <c r="AW151" s="60">
        <f t="shared" si="237"/>
        <v>1</v>
      </c>
      <c r="AX151" s="60">
        <f t="shared" si="237"/>
        <v>0</v>
      </c>
      <c r="AY151" s="60">
        <f t="shared" si="237"/>
        <v>1</v>
      </c>
      <c r="AZ151" s="61">
        <f t="shared" si="91"/>
        <v>2</v>
      </c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s="112" customFormat="1" ht="15.75" customHeight="1" outlineLevel="1" x14ac:dyDescent="0.25">
      <c r="A152" s="101"/>
      <c r="B152" s="102">
        <v>4</v>
      </c>
      <c r="C152" s="103" t="s">
        <v>48</v>
      </c>
      <c r="D152" s="103" t="s">
        <v>49</v>
      </c>
      <c r="E152" s="104"/>
      <c r="F152" s="105"/>
      <c r="G152" s="103" t="s">
        <v>57</v>
      </c>
      <c r="H152" s="103">
        <v>438</v>
      </c>
      <c r="I152" s="103">
        <v>1</v>
      </c>
      <c r="J152" s="103">
        <v>0</v>
      </c>
      <c r="K152" s="103">
        <v>1</v>
      </c>
      <c r="L152" s="106" t="str">
        <f t="shared" si="225"/>
        <v/>
      </c>
      <c r="M152" s="107"/>
      <c r="N152" s="103"/>
      <c r="O152" s="108"/>
      <c r="P152" s="103"/>
      <c r="Q152" s="103"/>
      <c r="R152" s="103"/>
      <c r="S152" s="106" t="str">
        <f t="shared" si="226"/>
        <v/>
      </c>
      <c r="T152" s="107"/>
      <c r="U152" s="103"/>
      <c r="V152" s="103"/>
      <c r="W152" s="103"/>
      <c r="X152" s="103"/>
      <c r="Y152" s="103"/>
      <c r="Z152" s="106" t="str">
        <f t="shared" si="227"/>
        <v/>
      </c>
      <c r="AA152" s="107"/>
      <c r="AB152" s="103" t="s">
        <v>51</v>
      </c>
      <c r="AC152" s="103">
        <v>848</v>
      </c>
      <c r="AD152" s="103">
        <v>1</v>
      </c>
      <c r="AE152" s="103">
        <v>1</v>
      </c>
      <c r="AF152" s="103">
        <v>5</v>
      </c>
      <c r="AG152" s="106" t="str">
        <f t="shared" si="228"/>
        <v/>
      </c>
      <c r="AH152" s="107"/>
      <c r="AI152" s="103"/>
      <c r="AJ152" s="103"/>
      <c r="AK152" s="103"/>
      <c r="AL152" s="103"/>
      <c r="AM152" s="103"/>
      <c r="AN152" s="106" t="str">
        <f t="shared" si="229"/>
        <v/>
      </c>
      <c r="AO152" s="107"/>
      <c r="AP152" s="103"/>
      <c r="AQ152" s="103"/>
      <c r="AR152" s="103"/>
      <c r="AS152" s="103"/>
      <c r="AT152" s="103"/>
      <c r="AU152" s="106" t="str">
        <f t="shared" si="230"/>
        <v/>
      </c>
      <c r="AV152" s="109">
        <f t="shared" ref="AV152:AY152" si="238">IF(AND(H152="",O152="",V152="",AC152="", AJ152="", AQ152=""),"",SUM(H152,O152,V152,AC152,AJ152,AQ152))</f>
        <v>1286</v>
      </c>
      <c r="AW152" s="110">
        <f t="shared" si="238"/>
        <v>2</v>
      </c>
      <c r="AX152" s="110">
        <f t="shared" si="238"/>
        <v>1</v>
      </c>
      <c r="AY152" s="110">
        <f t="shared" si="238"/>
        <v>6</v>
      </c>
      <c r="AZ152" s="111">
        <f t="shared" si="91"/>
        <v>2</v>
      </c>
      <c r="BA152" s="103"/>
      <c r="BB152" s="103"/>
      <c r="BC152" s="103"/>
      <c r="BD152" s="103"/>
      <c r="BE152" s="103"/>
      <c r="BF152" s="103"/>
      <c r="BG152" s="103"/>
      <c r="BH152" s="103"/>
      <c r="BI152" s="103"/>
      <c r="BJ152" s="103"/>
    </row>
    <row r="153" spans="1:62" ht="15.75" customHeight="1" outlineLevel="1" x14ac:dyDescent="0.25">
      <c r="A153" s="54">
        <v>44348</v>
      </c>
      <c r="B153" s="75">
        <v>2</v>
      </c>
      <c r="C153" s="99" t="s">
        <v>140</v>
      </c>
      <c r="D153" s="99" t="s">
        <v>61</v>
      </c>
      <c r="E153" s="97"/>
      <c r="F153" s="91"/>
      <c r="G153" s="99"/>
      <c r="H153" s="99"/>
      <c r="I153" s="99"/>
      <c r="J153" s="99"/>
      <c r="K153" s="99"/>
      <c r="L153" s="76" t="str">
        <f t="shared" si="225"/>
        <v/>
      </c>
      <c r="M153" s="58"/>
      <c r="N153" s="99" t="s">
        <v>50</v>
      </c>
      <c r="O153" s="100">
        <v>567</v>
      </c>
      <c r="P153" s="99">
        <v>0</v>
      </c>
      <c r="Q153" s="99">
        <v>1</v>
      </c>
      <c r="R153" s="99">
        <v>0</v>
      </c>
      <c r="S153" s="76" t="str">
        <f t="shared" si="226"/>
        <v/>
      </c>
      <c r="T153" s="58"/>
      <c r="U153" s="99" t="s">
        <v>52</v>
      </c>
      <c r="V153" s="99">
        <v>643</v>
      </c>
      <c r="W153" s="99">
        <v>1</v>
      </c>
      <c r="X153" s="99">
        <v>0</v>
      </c>
      <c r="Y153" s="99">
        <v>1</v>
      </c>
      <c r="Z153" s="76" t="str">
        <f t="shared" si="227"/>
        <v/>
      </c>
      <c r="AA153" s="58"/>
      <c r="AB153" s="99" t="s">
        <v>51</v>
      </c>
      <c r="AC153" s="99">
        <v>825</v>
      </c>
      <c r="AD153" s="99">
        <v>2</v>
      </c>
      <c r="AE153" s="99">
        <v>1</v>
      </c>
      <c r="AF153" s="99">
        <v>7</v>
      </c>
      <c r="AG153" s="76" t="str">
        <f t="shared" si="228"/>
        <v/>
      </c>
      <c r="AH153" s="58"/>
      <c r="AI153" s="99"/>
      <c r="AJ153" s="99"/>
      <c r="AK153" s="99"/>
      <c r="AL153" s="99"/>
      <c r="AM153" s="99"/>
      <c r="AN153" s="76" t="str">
        <f t="shared" si="229"/>
        <v/>
      </c>
      <c r="AO153" s="58"/>
      <c r="AP153" s="99"/>
      <c r="AQ153" s="99"/>
      <c r="AR153" s="99"/>
      <c r="AS153" s="99"/>
      <c r="AT153" s="99"/>
      <c r="AU153" s="76" t="str">
        <f t="shared" si="230"/>
        <v/>
      </c>
      <c r="AV153" s="59">
        <f t="shared" ref="AV153:AY153" si="239">IF(AND(H153="",O153="",V153="",AC153="", AJ153="", AQ153=""),"",SUM(H153,O153,V153,AC153,AJ153,AQ153))</f>
        <v>2035</v>
      </c>
      <c r="AW153" s="60">
        <f t="shared" si="239"/>
        <v>3</v>
      </c>
      <c r="AX153" s="60">
        <f t="shared" si="239"/>
        <v>2</v>
      </c>
      <c r="AY153" s="60">
        <f t="shared" si="239"/>
        <v>8</v>
      </c>
      <c r="AZ153" s="61">
        <f t="shared" si="91"/>
        <v>3</v>
      </c>
      <c r="BA153" s="99"/>
      <c r="BB153" s="99"/>
      <c r="BC153" s="99"/>
      <c r="BD153" s="99"/>
      <c r="BE153" s="99"/>
      <c r="BF153" s="99"/>
      <c r="BG153" s="99"/>
      <c r="BH153" s="1"/>
      <c r="BI153" s="1"/>
      <c r="BJ153" s="1"/>
    </row>
    <row r="154" spans="1:62" ht="15.75" customHeight="1" outlineLevel="1" x14ac:dyDescent="0.25">
      <c r="A154" s="62"/>
      <c r="B154" s="6">
        <v>15</v>
      </c>
      <c r="C154" s="5" t="s">
        <v>140</v>
      </c>
      <c r="D154" s="5" t="s">
        <v>61</v>
      </c>
      <c r="E154" s="97"/>
      <c r="F154" s="91"/>
      <c r="G154" s="1"/>
      <c r="H154" s="1"/>
      <c r="I154" s="1"/>
      <c r="J154" s="1"/>
      <c r="K154" s="1"/>
      <c r="L154" s="76" t="str">
        <f t="shared" si="225"/>
        <v/>
      </c>
      <c r="M154" s="56"/>
      <c r="N154" s="5" t="s">
        <v>50</v>
      </c>
      <c r="O154" s="57">
        <v>133</v>
      </c>
      <c r="P154" s="5">
        <v>0</v>
      </c>
      <c r="Q154" s="5">
        <v>1</v>
      </c>
      <c r="R154" s="5">
        <v>0</v>
      </c>
      <c r="S154" s="76" t="str">
        <f t="shared" si="226"/>
        <v/>
      </c>
      <c r="T154" s="56"/>
      <c r="U154" s="5" t="s">
        <v>52</v>
      </c>
      <c r="V154" s="5">
        <v>507</v>
      </c>
      <c r="W154" s="5">
        <v>2</v>
      </c>
      <c r="X154" s="5">
        <v>0</v>
      </c>
      <c r="Y154" s="5">
        <v>2</v>
      </c>
      <c r="Z154" s="76" t="str">
        <f t="shared" si="227"/>
        <v/>
      </c>
      <c r="AA154" s="56"/>
      <c r="AB154" s="5" t="s">
        <v>51</v>
      </c>
      <c r="AC154" s="5">
        <v>357</v>
      </c>
      <c r="AD154" s="5">
        <v>1</v>
      </c>
      <c r="AE154" s="5">
        <v>1</v>
      </c>
      <c r="AF154" s="5">
        <v>1</v>
      </c>
      <c r="AG154" s="76" t="str">
        <f t="shared" si="228"/>
        <v/>
      </c>
      <c r="AH154" s="56"/>
      <c r="AI154" s="5"/>
      <c r="AJ154" s="5"/>
      <c r="AK154" s="5"/>
      <c r="AL154" s="5"/>
      <c r="AM154" s="5"/>
      <c r="AN154" s="76" t="str">
        <f t="shared" si="229"/>
        <v/>
      </c>
      <c r="AO154" s="56"/>
      <c r="AP154" s="1"/>
      <c r="AQ154" s="1"/>
      <c r="AR154" s="1"/>
      <c r="AS154" s="1"/>
      <c r="AT154" s="1"/>
      <c r="AU154" s="76" t="str">
        <f t="shared" si="230"/>
        <v/>
      </c>
      <c r="AV154" s="59">
        <f t="shared" ref="AV154:AY154" si="240">IF(AND(H154="",O154="",V154="",AC154="", AJ154="", AQ154=""),"",SUM(H154,O154,V154,AC154,AJ154,AQ154))</f>
        <v>997</v>
      </c>
      <c r="AW154" s="60">
        <f t="shared" si="240"/>
        <v>3</v>
      </c>
      <c r="AX154" s="60">
        <f t="shared" si="240"/>
        <v>2</v>
      </c>
      <c r="AY154" s="60">
        <f t="shared" si="240"/>
        <v>3</v>
      </c>
      <c r="AZ154" s="61">
        <f t="shared" si="91"/>
        <v>3</v>
      </c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ht="15.75" customHeight="1" outlineLevel="1" x14ac:dyDescent="0.25">
      <c r="A155" s="62"/>
      <c r="B155" s="6">
        <v>3</v>
      </c>
      <c r="C155" s="5" t="s">
        <v>140</v>
      </c>
      <c r="D155" s="5" t="s">
        <v>49</v>
      </c>
      <c r="E155" s="97"/>
      <c r="F155" s="91"/>
      <c r="G155" s="1"/>
      <c r="H155" s="1"/>
      <c r="I155" s="1"/>
      <c r="J155" s="1"/>
      <c r="K155" s="1"/>
      <c r="L155" s="76" t="str">
        <f t="shared" si="225"/>
        <v/>
      </c>
      <c r="M155" s="56"/>
      <c r="N155" s="5" t="s">
        <v>50</v>
      </c>
      <c r="O155" s="57">
        <v>598</v>
      </c>
      <c r="P155" s="5">
        <v>2</v>
      </c>
      <c r="Q155" s="5">
        <v>0</v>
      </c>
      <c r="R155" s="5">
        <v>2</v>
      </c>
      <c r="S155" s="76" t="str">
        <f t="shared" si="226"/>
        <v/>
      </c>
      <c r="T155" s="56"/>
      <c r="U155" s="5" t="s">
        <v>52</v>
      </c>
      <c r="V155" s="5">
        <v>397</v>
      </c>
      <c r="W155" s="5">
        <v>0</v>
      </c>
      <c r="X155" s="5">
        <v>0</v>
      </c>
      <c r="Y155" s="5">
        <v>0</v>
      </c>
      <c r="Z155" s="76" t="str">
        <f t="shared" si="227"/>
        <v/>
      </c>
      <c r="AA155" s="56"/>
      <c r="AB155" s="5" t="s">
        <v>51</v>
      </c>
      <c r="AC155" s="5">
        <v>448</v>
      </c>
      <c r="AD155" s="5">
        <v>1</v>
      </c>
      <c r="AE155" s="5">
        <v>0</v>
      </c>
      <c r="AF155" s="5">
        <v>2</v>
      </c>
      <c r="AG155" s="76" t="str">
        <f t="shared" si="228"/>
        <v/>
      </c>
      <c r="AH155" s="56"/>
      <c r="AI155" s="5"/>
      <c r="AJ155" s="5"/>
      <c r="AK155" s="5"/>
      <c r="AL155" s="5"/>
      <c r="AM155" s="5"/>
      <c r="AN155" s="76" t="str">
        <f t="shared" si="229"/>
        <v/>
      </c>
      <c r="AO155" s="56"/>
      <c r="AP155" s="1"/>
      <c r="AQ155" s="1"/>
      <c r="AR155" s="1"/>
      <c r="AS155" s="1"/>
      <c r="AT155" s="1"/>
      <c r="AU155" s="76" t="str">
        <f t="shared" si="230"/>
        <v/>
      </c>
      <c r="AV155" s="59">
        <f t="shared" ref="AV155:AY155" si="241">IF(AND(H155="",O155="",V155="",AC155="", AJ155="", AQ155=""),"",SUM(H155,O155,V155,AC155,AJ155,AQ155))</f>
        <v>1443</v>
      </c>
      <c r="AW155" s="60">
        <f t="shared" si="241"/>
        <v>3</v>
      </c>
      <c r="AX155" s="60">
        <f t="shared" si="241"/>
        <v>0</v>
      </c>
      <c r="AY155" s="60">
        <f t="shared" si="241"/>
        <v>4</v>
      </c>
      <c r="AZ155" s="61">
        <f t="shared" si="91"/>
        <v>3</v>
      </c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ht="15.75" customHeight="1" outlineLevel="1" x14ac:dyDescent="0.25">
      <c r="A156" s="62"/>
      <c r="B156" s="6">
        <v>5</v>
      </c>
      <c r="C156" s="5" t="s">
        <v>48</v>
      </c>
      <c r="D156" s="5" t="s">
        <v>49</v>
      </c>
      <c r="E156" s="97"/>
      <c r="F156" s="91"/>
      <c r="G156" s="5" t="s">
        <v>57</v>
      </c>
      <c r="H156" s="5">
        <v>983</v>
      </c>
      <c r="I156" s="5">
        <v>2</v>
      </c>
      <c r="J156" s="5">
        <v>2</v>
      </c>
      <c r="K156" s="5">
        <v>3</v>
      </c>
      <c r="L156" s="76" t="str">
        <f t="shared" si="225"/>
        <v/>
      </c>
      <c r="M156" s="58"/>
      <c r="N156" s="1"/>
      <c r="O156" s="63"/>
      <c r="P156" s="1"/>
      <c r="Q156" s="1"/>
      <c r="R156" s="1"/>
      <c r="S156" s="76" t="str">
        <f t="shared" si="226"/>
        <v/>
      </c>
      <c r="T156" s="58"/>
      <c r="U156" s="1"/>
      <c r="V156" s="1"/>
      <c r="W156" s="1"/>
      <c r="X156" s="1"/>
      <c r="Y156" s="1"/>
      <c r="Z156" s="76" t="str">
        <f t="shared" si="227"/>
        <v/>
      </c>
      <c r="AA156" s="58"/>
      <c r="AB156" s="1"/>
      <c r="AC156" s="1"/>
      <c r="AD156" s="1"/>
      <c r="AE156" s="1"/>
      <c r="AF156" s="1"/>
      <c r="AG156" s="76" t="str">
        <f t="shared" si="228"/>
        <v/>
      </c>
      <c r="AH156" s="58"/>
      <c r="AI156" s="1"/>
      <c r="AJ156" s="1"/>
      <c r="AK156" s="1"/>
      <c r="AL156" s="1"/>
      <c r="AM156" s="1"/>
      <c r="AN156" s="76" t="str">
        <f t="shared" si="229"/>
        <v/>
      </c>
      <c r="AO156" s="58"/>
      <c r="AP156" s="1"/>
      <c r="AQ156" s="1"/>
      <c r="AR156" s="1"/>
      <c r="AS156" s="1"/>
      <c r="AT156" s="1"/>
      <c r="AU156" s="76" t="str">
        <f t="shared" si="230"/>
        <v/>
      </c>
      <c r="AV156" s="59">
        <f t="shared" ref="AV156:AY156" si="242">IF(AND(H156="",O156="",V156="",AC156="", AJ156="", AQ156=""),"",SUM(H156,O156,V156,AC156,AJ156,AQ156))</f>
        <v>983</v>
      </c>
      <c r="AW156" s="60">
        <f t="shared" si="242"/>
        <v>2</v>
      </c>
      <c r="AX156" s="60">
        <f t="shared" si="242"/>
        <v>2</v>
      </c>
      <c r="AY156" s="60">
        <f t="shared" si="242"/>
        <v>3</v>
      </c>
      <c r="AZ156" s="61">
        <f t="shared" si="91"/>
        <v>1</v>
      </c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ht="15.75" customHeight="1" outlineLevel="1" x14ac:dyDescent="0.25">
      <c r="A157" s="62"/>
      <c r="B157" s="6">
        <v>6</v>
      </c>
      <c r="C157" s="5" t="s">
        <v>140</v>
      </c>
      <c r="D157" s="5" t="s">
        <v>49</v>
      </c>
      <c r="E157" s="97"/>
      <c r="F157" s="91"/>
      <c r="G157" s="1"/>
      <c r="H157" s="1"/>
      <c r="I157" s="1"/>
      <c r="J157" s="1"/>
      <c r="K157" s="1"/>
      <c r="L157" s="76" t="str">
        <f t="shared" si="225"/>
        <v/>
      </c>
      <c r="M157" s="56"/>
      <c r="N157" s="5" t="s">
        <v>54</v>
      </c>
      <c r="O157" s="57">
        <v>419</v>
      </c>
      <c r="P157" s="5">
        <v>0</v>
      </c>
      <c r="Q157" s="5">
        <v>1</v>
      </c>
      <c r="R157" s="5">
        <v>1</v>
      </c>
      <c r="S157" s="76" t="str">
        <f t="shared" si="226"/>
        <v/>
      </c>
      <c r="T157" s="56"/>
      <c r="U157" s="5" t="s">
        <v>57</v>
      </c>
      <c r="V157" s="5">
        <v>423</v>
      </c>
      <c r="W157" s="5">
        <v>2</v>
      </c>
      <c r="X157" s="5">
        <v>0</v>
      </c>
      <c r="Y157" s="5">
        <v>2</v>
      </c>
      <c r="Z157" s="76" t="str">
        <f t="shared" si="227"/>
        <v/>
      </c>
      <c r="AA157" s="56"/>
      <c r="AB157" s="5" t="s">
        <v>51</v>
      </c>
      <c r="AC157" s="5">
        <v>679</v>
      </c>
      <c r="AD157" s="5">
        <v>2</v>
      </c>
      <c r="AE157" s="5">
        <v>1</v>
      </c>
      <c r="AF157" s="5">
        <v>4</v>
      </c>
      <c r="AG157" s="76" t="str">
        <f t="shared" si="228"/>
        <v/>
      </c>
      <c r="AH157" s="56"/>
      <c r="AI157" s="5"/>
      <c r="AJ157" s="5"/>
      <c r="AK157" s="5"/>
      <c r="AL157" s="5"/>
      <c r="AM157" s="5"/>
      <c r="AN157" s="76" t="str">
        <f t="shared" si="229"/>
        <v/>
      </c>
      <c r="AO157" s="56"/>
      <c r="AP157" s="1"/>
      <c r="AQ157" s="1"/>
      <c r="AR157" s="1"/>
      <c r="AS157" s="1"/>
      <c r="AT157" s="1"/>
      <c r="AU157" s="76" t="str">
        <f t="shared" si="230"/>
        <v/>
      </c>
      <c r="AV157" s="59">
        <f t="shared" ref="AV157:AY157" si="243">IF(AND(H157="",O157="",V157="",AC157="", AJ157="", AQ157=""),"",SUM(H157,O157,V157,AC157,AJ157,AQ157))</f>
        <v>1521</v>
      </c>
      <c r="AW157" s="60">
        <f t="shared" si="243"/>
        <v>4</v>
      </c>
      <c r="AX157" s="60">
        <f t="shared" si="243"/>
        <v>2</v>
      </c>
      <c r="AY157" s="60">
        <f t="shared" si="243"/>
        <v>7</v>
      </c>
      <c r="AZ157" s="61">
        <f t="shared" si="91"/>
        <v>3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ht="15.75" customHeight="1" outlineLevel="1" x14ac:dyDescent="0.25">
      <c r="A158" s="62"/>
      <c r="B158" s="6">
        <v>4</v>
      </c>
      <c r="C158" s="5" t="s">
        <v>48</v>
      </c>
      <c r="D158" s="5" t="s">
        <v>49</v>
      </c>
      <c r="E158" s="97"/>
      <c r="F158" s="91"/>
      <c r="G158" s="5" t="s">
        <v>54</v>
      </c>
      <c r="H158" s="5">
        <v>651</v>
      </c>
      <c r="I158" s="5">
        <v>0</v>
      </c>
      <c r="J158" s="5">
        <v>1</v>
      </c>
      <c r="K158" s="5">
        <v>2</v>
      </c>
      <c r="L158" s="76" t="str">
        <f t="shared" si="225"/>
        <v/>
      </c>
      <c r="M158" s="58"/>
      <c r="N158" s="1"/>
      <c r="O158" s="63"/>
      <c r="P158" s="1"/>
      <c r="Q158" s="1"/>
      <c r="R158" s="1"/>
      <c r="S158" s="76" t="str">
        <f t="shared" si="226"/>
        <v/>
      </c>
      <c r="T158" s="58"/>
      <c r="U158" s="1"/>
      <c r="V158" s="1"/>
      <c r="W158" s="1"/>
      <c r="X158" s="1"/>
      <c r="Y158" s="1"/>
      <c r="Z158" s="76" t="str">
        <f t="shared" si="227"/>
        <v/>
      </c>
      <c r="AA158" s="58"/>
      <c r="AB158" s="1"/>
      <c r="AC158" s="1"/>
      <c r="AD158" s="1"/>
      <c r="AE158" s="1"/>
      <c r="AF158" s="1"/>
      <c r="AG158" s="76" t="str">
        <f t="shared" si="228"/>
        <v/>
      </c>
      <c r="AH158" s="58"/>
      <c r="AI158" s="1"/>
      <c r="AJ158" s="1"/>
      <c r="AK158" s="1"/>
      <c r="AL158" s="1"/>
      <c r="AM158" s="1"/>
      <c r="AN158" s="76" t="str">
        <f t="shared" si="229"/>
        <v/>
      </c>
      <c r="AO158" s="58"/>
      <c r="AP158" s="1"/>
      <c r="AQ158" s="1"/>
      <c r="AR158" s="1"/>
      <c r="AS158" s="1"/>
      <c r="AT158" s="1"/>
      <c r="AU158" s="76" t="str">
        <f t="shared" si="230"/>
        <v/>
      </c>
      <c r="AV158" s="59">
        <f t="shared" ref="AV158:AY158" si="244">IF(AND(H158="",O158="",V158="",AC158="", AJ158="", AQ158=""),"",SUM(H158,O158,V158,AC158,AJ158,AQ158))</f>
        <v>651</v>
      </c>
      <c r="AW158" s="60">
        <f t="shared" si="244"/>
        <v>0</v>
      </c>
      <c r="AX158" s="60">
        <f t="shared" si="244"/>
        <v>1</v>
      </c>
      <c r="AY158" s="60">
        <f t="shared" si="244"/>
        <v>2</v>
      </c>
      <c r="AZ158" s="61">
        <f t="shared" si="91"/>
        <v>1</v>
      </c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ht="15.75" customHeight="1" outlineLevel="1" x14ac:dyDescent="0.25">
      <c r="A159" s="62"/>
      <c r="B159" s="6">
        <v>18</v>
      </c>
      <c r="C159" s="5" t="s">
        <v>48</v>
      </c>
      <c r="D159" s="5" t="s">
        <v>49</v>
      </c>
      <c r="E159" s="97"/>
      <c r="F159" s="91"/>
      <c r="G159" s="5" t="s">
        <v>58</v>
      </c>
      <c r="H159" s="5">
        <v>234</v>
      </c>
      <c r="I159" s="5">
        <v>1</v>
      </c>
      <c r="J159" s="5">
        <v>0</v>
      </c>
      <c r="K159" s="5">
        <v>1</v>
      </c>
      <c r="L159" s="76" t="str">
        <f t="shared" si="225"/>
        <v/>
      </c>
      <c r="M159" s="58"/>
      <c r="N159" s="1"/>
      <c r="O159" s="63"/>
      <c r="P159" s="1"/>
      <c r="Q159" s="1"/>
      <c r="R159" s="1"/>
      <c r="S159" s="76" t="str">
        <f t="shared" si="226"/>
        <v/>
      </c>
      <c r="T159" s="58"/>
      <c r="U159" s="1"/>
      <c r="V159" s="1"/>
      <c r="W159" s="1"/>
      <c r="X159" s="1"/>
      <c r="Y159" s="1"/>
      <c r="Z159" s="76" t="str">
        <f t="shared" si="227"/>
        <v/>
      </c>
      <c r="AA159" s="58"/>
      <c r="AB159" s="1"/>
      <c r="AC159" s="1"/>
      <c r="AD159" s="1"/>
      <c r="AE159" s="1"/>
      <c r="AF159" s="1"/>
      <c r="AG159" s="76" t="str">
        <f t="shared" si="228"/>
        <v/>
      </c>
      <c r="AH159" s="58"/>
      <c r="AI159" s="1"/>
      <c r="AJ159" s="1"/>
      <c r="AK159" s="1"/>
      <c r="AL159" s="1"/>
      <c r="AM159" s="1"/>
      <c r="AN159" s="76" t="str">
        <f t="shared" si="229"/>
        <v/>
      </c>
      <c r="AO159" s="58"/>
      <c r="AP159" s="1"/>
      <c r="AQ159" s="1"/>
      <c r="AR159" s="1"/>
      <c r="AS159" s="1"/>
      <c r="AT159" s="1"/>
      <c r="AU159" s="76" t="str">
        <f t="shared" si="230"/>
        <v/>
      </c>
      <c r="AV159" s="59">
        <f t="shared" ref="AV159:AY159" si="245">IF(AND(H159="",O159="",V159="",AC159="", AJ159="", AQ159=""),"",SUM(H159,O159,V159,AC159,AJ159,AQ159))</f>
        <v>234</v>
      </c>
      <c r="AW159" s="60">
        <f t="shared" si="245"/>
        <v>1</v>
      </c>
      <c r="AX159" s="60">
        <f t="shared" si="245"/>
        <v>0</v>
      </c>
      <c r="AY159" s="60">
        <f t="shared" si="245"/>
        <v>1</v>
      </c>
      <c r="AZ159" s="61">
        <f t="shared" si="91"/>
        <v>1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ht="15.75" customHeight="1" outlineLevel="1" x14ac:dyDescent="0.25">
      <c r="A160" s="62"/>
      <c r="B160" s="6">
        <v>4</v>
      </c>
      <c r="C160" s="5" t="s">
        <v>48</v>
      </c>
      <c r="D160" s="5" t="s">
        <v>49</v>
      </c>
      <c r="E160" s="97"/>
      <c r="F160" s="91"/>
      <c r="G160" s="5" t="s">
        <v>58</v>
      </c>
      <c r="H160" s="5">
        <v>758</v>
      </c>
      <c r="I160" s="5">
        <v>0</v>
      </c>
      <c r="J160" s="5">
        <v>0</v>
      </c>
      <c r="K160" s="5">
        <v>1</v>
      </c>
      <c r="L160" s="76" t="str">
        <f t="shared" si="225"/>
        <v/>
      </c>
      <c r="M160" s="58"/>
      <c r="N160" s="1"/>
      <c r="O160" s="63"/>
      <c r="P160" s="1"/>
      <c r="Q160" s="1"/>
      <c r="R160" s="1"/>
      <c r="S160" s="76" t="str">
        <f t="shared" si="226"/>
        <v/>
      </c>
      <c r="T160" s="58"/>
      <c r="U160" s="1"/>
      <c r="V160" s="1"/>
      <c r="W160" s="1"/>
      <c r="X160" s="1"/>
      <c r="Y160" s="1"/>
      <c r="Z160" s="76" t="str">
        <f t="shared" si="227"/>
        <v/>
      </c>
      <c r="AA160" s="58"/>
      <c r="AB160" s="1"/>
      <c r="AC160" s="1"/>
      <c r="AD160" s="1"/>
      <c r="AE160" s="1"/>
      <c r="AF160" s="1"/>
      <c r="AG160" s="76" t="str">
        <f t="shared" si="228"/>
        <v/>
      </c>
      <c r="AH160" s="58"/>
      <c r="AI160" s="1"/>
      <c r="AJ160" s="1"/>
      <c r="AK160" s="1"/>
      <c r="AL160" s="1"/>
      <c r="AM160" s="1"/>
      <c r="AN160" s="76" t="str">
        <f t="shared" si="229"/>
        <v/>
      </c>
      <c r="AO160" s="58"/>
      <c r="AP160" s="1"/>
      <c r="AQ160" s="1"/>
      <c r="AR160" s="1"/>
      <c r="AS160" s="1"/>
      <c r="AT160" s="1"/>
      <c r="AU160" s="76" t="str">
        <f t="shared" si="230"/>
        <v/>
      </c>
      <c r="AV160" s="59">
        <f t="shared" ref="AV160:AY160" si="246">IF(AND(H160="",O160="",V160="",AC160="", AJ160="", AQ160=""),"",SUM(H160,O160,V160,AC160,AJ160,AQ160))</f>
        <v>758</v>
      </c>
      <c r="AW160" s="60">
        <f t="shared" si="246"/>
        <v>0</v>
      </c>
      <c r="AX160" s="60">
        <f t="shared" si="246"/>
        <v>0</v>
      </c>
      <c r="AY160" s="60">
        <f t="shared" si="246"/>
        <v>1</v>
      </c>
      <c r="AZ160" s="61">
        <f t="shared" si="91"/>
        <v>1</v>
      </c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ht="15.75" customHeight="1" outlineLevel="1" x14ac:dyDescent="0.25">
      <c r="A161" s="62"/>
      <c r="B161" s="6">
        <v>6</v>
      </c>
      <c r="C161" s="5" t="s">
        <v>48</v>
      </c>
      <c r="D161" s="5" t="s">
        <v>49</v>
      </c>
      <c r="E161" s="97"/>
      <c r="F161" s="91"/>
      <c r="G161" s="5" t="s">
        <v>54</v>
      </c>
      <c r="H161" s="5">
        <v>475</v>
      </c>
      <c r="I161" s="5">
        <v>1</v>
      </c>
      <c r="J161" s="5">
        <v>0</v>
      </c>
      <c r="K161" s="5">
        <v>1</v>
      </c>
      <c r="L161" s="76" t="str">
        <f t="shared" si="225"/>
        <v/>
      </c>
      <c r="M161" s="58"/>
      <c r="N161" s="1"/>
      <c r="O161" s="63"/>
      <c r="P161" s="1"/>
      <c r="Q161" s="1"/>
      <c r="R161" s="1"/>
      <c r="S161" s="76" t="str">
        <f t="shared" si="226"/>
        <v/>
      </c>
      <c r="T161" s="58"/>
      <c r="U161" s="1"/>
      <c r="V161" s="1"/>
      <c r="W161" s="5"/>
      <c r="X161" s="1"/>
      <c r="Y161" s="1"/>
      <c r="Z161" s="76" t="str">
        <f t="shared" si="227"/>
        <v/>
      </c>
      <c r="AA161" s="58"/>
      <c r="AB161" s="1"/>
      <c r="AC161" s="1"/>
      <c r="AD161" s="1"/>
      <c r="AE161" s="1"/>
      <c r="AF161" s="1"/>
      <c r="AG161" s="76" t="str">
        <f t="shared" si="228"/>
        <v/>
      </c>
      <c r="AH161" s="58"/>
      <c r="AI161" s="1"/>
      <c r="AJ161" s="1"/>
      <c r="AK161" s="1"/>
      <c r="AL161" s="1"/>
      <c r="AM161" s="1"/>
      <c r="AN161" s="76" t="str">
        <f t="shared" si="229"/>
        <v/>
      </c>
      <c r="AO161" s="58"/>
      <c r="AP161" s="1"/>
      <c r="AQ161" s="1"/>
      <c r="AR161" s="1"/>
      <c r="AS161" s="1"/>
      <c r="AT161" s="1"/>
      <c r="AU161" s="76" t="str">
        <f t="shared" si="230"/>
        <v/>
      </c>
      <c r="AV161" s="59">
        <f t="shared" ref="AV161:AY161" si="247">IF(AND(H161="",O161="",V161="",AC161="", AJ161="", AQ161=""),"",SUM(H161,O161,V161,AC161,AJ161,AQ161))</f>
        <v>475</v>
      </c>
      <c r="AW161" s="60">
        <f t="shared" si="247"/>
        <v>1</v>
      </c>
      <c r="AX161" s="60">
        <f t="shared" si="247"/>
        <v>0</v>
      </c>
      <c r="AY161" s="60">
        <f t="shared" si="247"/>
        <v>1</v>
      </c>
      <c r="AZ161" s="61">
        <f t="shared" si="91"/>
        <v>1</v>
      </c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ht="15.75" customHeight="1" outlineLevel="1" x14ac:dyDescent="0.25">
      <c r="A162" s="62"/>
      <c r="B162" s="6">
        <v>18</v>
      </c>
      <c r="C162" s="5" t="s">
        <v>140</v>
      </c>
      <c r="D162" s="5" t="s">
        <v>61</v>
      </c>
      <c r="E162" s="97"/>
      <c r="F162" s="91"/>
      <c r="G162" s="1"/>
      <c r="H162" s="1"/>
      <c r="I162" s="1"/>
      <c r="J162" s="1"/>
      <c r="K162" s="1"/>
      <c r="L162" s="76" t="str">
        <f t="shared" si="225"/>
        <v/>
      </c>
      <c r="M162" s="56"/>
      <c r="N162" s="5" t="s">
        <v>54</v>
      </c>
      <c r="O162" s="57">
        <v>42</v>
      </c>
      <c r="P162" s="5">
        <v>0</v>
      </c>
      <c r="Q162" s="5">
        <v>0</v>
      </c>
      <c r="R162" s="5">
        <v>0</v>
      </c>
      <c r="S162" s="76" t="str">
        <f t="shared" si="226"/>
        <v/>
      </c>
      <c r="T162" s="56"/>
      <c r="U162" s="5" t="s">
        <v>65</v>
      </c>
      <c r="V162" s="5">
        <v>240</v>
      </c>
      <c r="W162" s="5">
        <v>0</v>
      </c>
      <c r="X162" s="5">
        <v>1</v>
      </c>
      <c r="Y162" s="5">
        <v>1</v>
      </c>
      <c r="Z162" s="76" t="str">
        <f t="shared" si="227"/>
        <v/>
      </c>
      <c r="AA162" s="56"/>
      <c r="AB162" s="5" t="s">
        <v>51</v>
      </c>
      <c r="AC162" s="5">
        <v>143</v>
      </c>
      <c r="AD162" s="5">
        <v>1</v>
      </c>
      <c r="AE162" s="5">
        <v>0</v>
      </c>
      <c r="AF162" s="5">
        <v>1</v>
      </c>
      <c r="AG162" s="76" t="str">
        <f t="shared" si="228"/>
        <v/>
      </c>
      <c r="AH162" s="56"/>
      <c r="AI162" s="5"/>
      <c r="AJ162" s="5"/>
      <c r="AK162" s="5"/>
      <c r="AL162" s="5"/>
      <c r="AM162" s="5"/>
      <c r="AN162" s="76" t="str">
        <f t="shared" si="229"/>
        <v/>
      </c>
      <c r="AO162" s="56"/>
      <c r="AP162" s="1"/>
      <c r="AQ162" s="1"/>
      <c r="AR162" s="1"/>
      <c r="AS162" s="1"/>
      <c r="AT162" s="1"/>
      <c r="AU162" s="76" t="str">
        <f t="shared" si="230"/>
        <v/>
      </c>
      <c r="AV162" s="59">
        <f t="shared" ref="AV162:AY162" si="248">IF(AND(H162="",O162="",V162="",AC162="", AJ162="", AQ162=""),"",SUM(H162,O162,V162,AC162,AJ162,AQ162))</f>
        <v>425</v>
      </c>
      <c r="AW162" s="60">
        <f t="shared" si="248"/>
        <v>1</v>
      </c>
      <c r="AX162" s="60">
        <f t="shared" si="248"/>
        <v>1</v>
      </c>
      <c r="AY162" s="60">
        <f t="shared" si="248"/>
        <v>2</v>
      </c>
      <c r="AZ162" s="61">
        <f t="shared" si="91"/>
        <v>3</v>
      </c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ht="15.75" customHeight="1" outlineLevel="1" x14ac:dyDescent="0.25">
      <c r="A163" s="62"/>
      <c r="B163" s="6">
        <v>16</v>
      </c>
      <c r="C163" s="5" t="s">
        <v>48</v>
      </c>
      <c r="D163" s="5" t="s">
        <v>49</v>
      </c>
      <c r="E163" s="97"/>
      <c r="F163" s="91"/>
      <c r="G163" s="5" t="s">
        <v>58</v>
      </c>
      <c r="H163" s="5">
        <v>135</v>
      </c>
      <c r="I163" s="5">
        <v>0</v>
      </c>
      <c r="J163" s="5">
        <v>0</v>
      </c>
      <c r="K163" s="5">
        <v>0</v>
      </c>
      <c r="L163" s="76" t="str">
        <f t="shared" si="225"/>
        <v/>
      </c>
      <c r="M163" s="58"/>
      <c r="N163" s="1"/>
      <c r="O163" s="63"/>
      <c r="P163" s="1"/>
      <c r="Q163" s="1"/>
      <c r="R163" s="1"/>
      <c r="S163" s="76" t="str">
        <f t="shared" si="226"/>
        <v/>
      </c>
      <c r="T163" s="58"/>
      <c r="U163" s="1"/>
      <c r="V163" s="1"/>
      <c r="W163" s="1"/>
      <c r="X163" s="1"/>
      <c r="Y163" s="1"/>
      <c r="Z163" s="76" t="str">
        <f t="shared" si="227"/>
        <v/>
      </c>
      <c r="AA163" s="58"/>
      <c r="AB163" s="1"/>
      <c r="AC163" s="1"/>
      <c r="AD163" s="1"/>
      <c r="AE163" s="1"/>
      <c r="AF163" s="1"/>
      <c r="AG163" s="76" t="str">
        <f t="shared" si="228"/>
        <v/>
      </c>
      <c r="AH163" s="58"/>
      <c r="AI163" s="1"/>
      <c r="AJ163" s="1"/>
      <c r="AK163" s="1"/>
      <c r="AL163" s="1"/>
      <c r="AM163" s="1"/>
      <c r="AN163" s="76" t="str">
        <f t="shared" si="229"/>
        <v/>
      </c>
      <c r="AO163" s="58"/>
      <c r="AP163" s="1"/>
      <c r="AQ163" s="1"/>
      <c r="AR163" s="1"/>
      <c r="AS163" s="1"/>
      <c r="AT163" s="1"/>
      <c r="AU163" s="76" t="str">
        <f t="shared" si="230"/>
        <v/>
      </c>
      <c r="AV163" s="59">
        <f t="shared" ref="AV163:AY163" si="249">IF(AND(H163="",O163="",V163="",AC163="", AJ163="", AQ163=""),"",SUM(H163,O163,V163,AC163,AJ163,AQ163))</f>
        <v>135</v>
      </c>
      <c r="AW163" s="60">
        <f t="shared" si="249"/>
        <v>0</v>
      </c>
      <c r="AX163" s="60">
        <f t="shared" si="249"/>
        <v>0</v>
      </c>
      <c r="AY163" s="60">
        <f t="shared" si="249"/>
        <v>0</v>
      </c>
      <c r="AZ163" s="61">
        <f t="shared" si="91"/>
        <v>1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ht="15.75" customHeight="1" outlineLevel="1" x14ac:dyDescent="0.25">
      <c r="A164" s="62"/>
      <c r="B164" s="6">
        <v>14</v>
      </c>
      <c r="C164" s="5" t="s">
        <v>48</v>
      </c>
      <c r="D164" s="5" t="s">
        <v>49</v>
      </c>
      <c r="E164" s="97"/>
      <c r="F164" s="91"/>
      <c r="G164" s="5" t="s">
        <v>57</v>
      </c>
      <c r="H164" s="5">
        <v>154</v>
      </c>
      <c r="I164" s="5">
        <v>0</v>
      </c>
      <c r="J164" s="5">
        <v>0</v>
      </c>
      <c r="K164" s="5">
        <v>0</v>
      </c>
      <c r="L164" s="76" t="str">
        <f t="shared" si="225"/>
        <v/>
      </c>
      <c r="M164" s="58"/>
      <c r="N164" s="1"/>
      <c r="O164" s="63"/>
      <c r="P164" s="1"/>
      <c r="Q164" s="1"/>
      <c r="R164" s="1"/>
      <c r="S164" s="76" t="str">
        <f t="shared" si="226"/>
        <v/>
      </c>
      <c r="T164" s="58"/>
      <c r="U164" s="1"/>
      <c r="V164" s="1"/>
      <c r="W164" s="1"/>
      <c r="X164" s="1"/>
      <c r="Y164" s="1"/>
      <c r="Z164" s="76" t="str">
        <f t="shared" si="227"/>
        <v/>
      </c>
      <c r="AA164" s="58"/>
      <c r="AB164" s="1"/>
      <c r="AC164" s="1"/>
      <c r="AD164" s="1"/>
      <c r="AE164" s="1"/>
      <c r="AF164" s="1"/>
      <c r="AG164" s="76" t="str">
        <f t="shared" si="228"/>
        <v/>
      </c>
      <c r="AH164" s="58"/>
      <c r="AI164" s="1"/>
      <c r="AJ164" s="1"/>
      <c r="AK164" s="1"/>
      <c r="AL164" s="1"/>
      <c r="AM164" s="1"/>
      <c r="AN164" s="76" t="str">
        <f t="shared" si="229"/>
        <v/>
      </c>
      <c r="AO164" s="58"/>
      <c r="AP164" s="1"/>
      <c r="AQ164" s="1"/>
      <c r="AR164" s="1"/>
      <c r="AS164" s="1"/>
      <c r="AT164" s="1"/>
      <c r="AU164" s="76" t="str">
        <f t="shared" si="230"/>
        <v/>
      </c>
      <c r="AV164" s="59">
        <f t="shared" ref="AV164:AY164" si="250">IF(AND(H164="",O164="",V164="",AC164="", AJ164="", AQ164=""),"",SUM(H164,O164,V164,AC164,AJ164,AQ164))</f>
        <v>154</v>
      </c>
      <c r="AW164" s="60">
        <f t="shared" si="250"/>
        <v>0</v>
      </c>
      <c r="AX164" s="60">
        <f t="shared" si="250"/>
        <v>0</v>
      </c>
      <c r="AY164" s="60">
        <f t="shared" si="250"/>
        <v>0</v>
      </c>
      <c r="AZ164" s="61">
        <f t="shared" si="91"/>
        <v>1</v>
      </c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ht="15.75" customHeight="1" outlineLevel="1" x14ac:dyDescent="0.25">
      <c r="A165" s="62"/>
      <c r="B165" s="6">
        <v>2</v>
      </c>
      <c r="C165" s="5" t="s">
        <v>140</v>
      </c>
      <c r="D165" s="5" t="s">
        <v>61</v>
      </c>
      <c r="E165" s="97"/>
      <c r="F165" s="91"/>
      <c r="G165" s="1"/>
      <c r="H165" s="1"/>
      <c r="I165" s="1"/>
      <c r="J165" s="1"/>
      <c r="K165" s="1"/>
      <c r="L165" s="76" t="str">
        <f t="shared" si="225"/>
        <v/>
      </c>
      <c r="M165" s="56"/>
      <c r="N165" s="5" t="s">
        <v>54</v>
      </c>
      <c r="O165" s="57">
        <v>296</v>
      </c>
      <c r="P165" s="5">
        <v>0</v>
      </c>
      <c r="Q165" s="5">
        <v>1</v>
      </c>
      <c r="R165" s="5">
        <v>0</v>
      </c>
      <c r="S165" s="76" t="str">
        <f t="shared" si="226"/>
        <v/>
      </c>
      <c r="T165" s="56"/>
      <c r="U165" s="5" t="s">
        <v>50</v>
      </c>
      <c r="V165" s="5">
        <v>232</v>
      </c>
      <c r="W165" s="5">
        <v>0</v>
      </c>
      <c r="X165" s="5">
        <v>1</v>
      </c>
      <c r="Y165" s="5">
        <v>1</v>
      </c>
      <c r="Z165" s="76" t="str">
        <f t="shared" si="227"/>
        <v/>
      </c>
      <c r="AA165" s="56"/>
      <c r="AB165" s="5" t="s">
        <v>51</v>
      </c>
      <c r="AC165" s="5">
        <v>193</v>
      </c>
      <c r="AD165" s="5">
        <v>1</v>
      </c>
      <c r="AE165" s="5">
        <v>0</v>
      </c>
      <c r="AF165" s="5">
        <v>1</v>
      </c>
      <c r="AG165" s="76" t="str">
        <f t="shared" si="228"/>
        <v/>
      </c>
      <c r="AH165" s="56"/>
      <c r="AI165" s="5"/>
      <c r="AJ165" s="5"/>
      <c r="AK165" s="5"/>
      <c r="AL165" s="5"/>
      <c r="AM165" s="5"/>
      <c r="AN165" s="76" t="str">
        <f t="shared" si="229"/>
        <v/>
      </c>
      <c r="AO165" s="56"/>
      <c r="AP165" s="1"/>
      <c r="AQ165" s="1"/>
      <c r="AR165" s="1"/>
      <c r="AS165" s="1"/>
      <c r="AT165" s="1"/>
      <c r="AU165" s="76" t="str">
        <f t="shared" si="230"/>
        <v/>
      </c>
      <c r="AV165" s="59">
        <f t="shared" ref="AV165:AY165" si="251">IF(AND(H165="",O165="",V165="",AC165="", AJ165="", AQ165=""),"",SUM(H165,O165,V165,AC165,AJ165,AQ165))</f>
        <v>721</v>
      </c>
      <c r="AW165" s="60">
        <f t="shared" si="251"/>
        <v>1</v>
      </c>
      <c r="AX165" s="60">
        <f t="shared" si="251"/>
        <v>2</v>
      </c>
      <c r="AY165" s="60">
        <f t="shared" si="251"/>
        <v>2</v>
      </c>
      <c r="AZ165" s="61">
        <f t="shared" si="91"/>
        <v>3</v>
      </c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ht="15.75" customHeight="1" outlineLevel="1" x14ac:dyDescent="0.25">
      <c r="A166" s="62"/>
      <c r="B166" s="6">
        <v>3</v>
      </c>
      <c r="C166" s="5" t="s">
        <v>48</v>
      </c>
      <c r="D166" s="5" t="s">
        <v>49</v>
      </c>
      <c r="E166" s="97"/>
      <c r="F166" s="91"/>
      <c r="G166" s="5" t="s">
        <v>57</v>
      </c>
      <c r="H166" s="5">
        <v>413</v>
      </c>
      <c r="I166" s="5">
        <v>0</v>
      </c>
      <c r="J166" s="5">
        <v>1</v>
      </c>
      <c r="K166" s="5">
        <v>0</v>
      </c>
      <c r="L166" s="76" t="str">
        <f t="shared" si="225"/>
        <v/>
      </c>
      <c r="M166" s="58"/>
      <c r="N166" s="1"/>
      <c r="O166" s="63"/>
      <c r="P166" s="1"/>
      <c r="Q166" s="1"/>
      <c r="R166" s="1"/>
      <c r="S166" s="76" t="str">
        <f t="shared" si="226"/>
        <v/>
      </c>
      <c r="T166" s="58"/>
      <c r="U166" s="1"/>
      <c r="V166" s="1"/>
      <c r="W166" s="1"/>
      <c r="X166" s="1"/>
      <c r="Y166" s="1"/>
      <c r="Z166" s="76" t="str">
        <f t="shared" si="227"/>
        <v/>
      </c>
      <c r="AA166" s="58"/>
      <c r="AB166" s="1"/>
      <c r="AC166" s="1"/>
      <c r="AD166" s="1"/>
      <c r="AE166" s="1"/>
      <c r="AF166" s="1"/>
      <c r="AG166" s="76" t="str">
        <f t="shared" si="228"/>
        <v/>
      </c>
      <c r="AH166" s="58"/>
      <c r="AI166" s="1"/>
      <c r="AJ166" s="1"/>
      <c r="AK166" s="1"/>
      <c r="AL166" s="1"/>
      <c r="AM166" s="1"/>
      <c r="AN166" s="76" t="str">
        <f t="shared" si="229"/>
        <v/>
      </c>
      <c r="AO166" s="58"/>
      <c r="AP166" s="1"/>
      <c r="AQ166" s="1"/>
      <c r="AR166" s="1"/>
      <c r="AS166" s="1"/>
      <c r="AT166" s="1"/>
      <c r="AU166" s="76" t="str">
        <f t="shared" si="230"/>
        <v/>
      </c>
      <c r="AV166" s="59">
        <f t="shared" ref="AV166:AY166" si="252">IF(AND(H166="",O166="",V166="",AC166="", AJ166="", AQ166=""),"",SUM(H166,O166,V166,AC166,AJ166,AQ166))</f>
        <v>413</v>
      </c>
      <c r="AW166" s="60">
        <f t="shared" si="252"/>
        <v>0</v>
      </c>
      <c r="AX166" s="60">
        <f t="shared" si="252"/>
        <v>1</v>
      </c>
      <c r="AY166" s="60">
        <f t="shared" si="252"/>
        <v>0</v>
      </c>
      <c r="AZ166" s="61">
        <f t="shared" si="91"/>
        <v>1</v>
      </c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ht="15.75" customHeight="1" outlineLevel="1" x14ac:dyDescent="0.25">
      <c r="A167" s="54">
        <v>44349</v>
      </c>
      <c r="B167" s="6">
        <v>13</v>
      </c>
      <c r="C167" s="5" t="s">
        <v>140</v>
      </c>
      <c r="D167" s="5" t="s">
        <v>49</v>
      </c>
      <c r="E167" s="97"/>
      <c r="F167" s="91"/>
      <c r="G167" s="5" t="s">
        <v>66</v>
      </c>
      <c r="H167" s="5">
        <v>467</v>
      </c>
      <c r="I167" s="5">
        <v>2</v>
      </c>
      <c r="J167" s="5">
        <v>0</v>
      </c>
      <c r="K167" s="5">
        <v>3</v>
      </c>
      <c r="L167" s="76" t="str">
        <f t="shared" si="225"/>
        <v/>
      </c>
      <c r="M167" s="58"/>
      <c r="N167" s="1"/>
      <c r="O167" s="63"/>
      <c r="P167" s="1"/>
      <c r="Q167" s="1"/>
      <c r="R167" s="1"/>
      <c r="S167" s="76" t="str">
        <f t="shared" si="226"/>
        <v/>
      </c>
      <c r="T167" s="58"/>
      <c r="U167" s="1"/>
      <c r="V167" s="1"/>
      <c r="W167" s="1"/>
      <c r="X167" s="1"/>
      <c r="Y167" s="1"/>
      <c r="Z167" s="76" t="str">
        <f t="shared" si="227"/>
        <v/>
      </c>
      <c r="AA167" s="58"/>
      <c r="AB167" s="1"/>
      <c r="AC167" s="1"/>
      <c r="AD167" s="1"/>
      <c r="AE167" s="1"/>
      <c r="AF167" s="1"/>
      <c r="AG167" s="76" t="str">
        <f t="shared" si="228"/>
        <v/>
      </c>
      <c r="AH167" s="58"/>
      <c r="AI167" s="1"/>
      <c r="AJ167" s="1"/>
      <c r="AK167" s="1"/>
      <c r="AL167" s="1"/>
      <c r="AM167" s="1"/>
      <c r="AN167" s="76" t="str">
        <f t="shared" si="229"/>
        <v/>
      </c>
      <c r="AO167" s="58"/>
      <c r="AP167" s="1"/>
      <c r="AQ167" s="1"/>
      <c r="AR167" s="1"/>
      <c r="AS167" s="1"/>
      <c r="AT167" s="1"/>
      <c r="AU167" s="76" t="str">
        <f t="shared" si="230"/>
        <v/>
      </c>
      <c r="AV167" s="59">
        <f t="shared" ref="AV167:AY167" si="253">IF(AND(H167="",O167="",V167="",AC167="", AJ167="", AQ167=""),"",SUM(H167,O167,V167,AC167,AJ167,AQ167))</f>
        <v>467</v>
      </c>
      <c r="AW167" s="60">
        <f t="shared" si="253"/>
        <v>2</v>
      </c>
      <c r="AX167" s="60">
        <f t="shared" si="253"/>
        <v>0</v>
      </c>
      <c r="AY167" s="60">
        <f t="shared" si="253"/>
        <v>3</v>
      </c>
      <c r="AZ167" s="61">
        <f t="shared" si="91"/>
        <v>1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ht="15.75" customHeight="1" outlineLevel="1" x14ac:dyDescent="0.25">
      <c r="A168" s="62"/>
      <c r="B168" s="6">
        <v>5</v>
      </c>
      <c r="C168" s="5" t="s">
        <v>140</v>
      </c>
      <c r="D168" s="5" t="s">
        <v>49</v>
      </c>
      <c r="E168" s="97"/>
      <c r="F168" s="91"/>
      <c r="G168" s="5" t="s">
        <v>66</v>
      </c>
      <c r="H168" s="5">
        <v>456</v>
      </c>
      <c r="I168" s="5">
        <v>0</v>
      </c>
      <c r="J168" s="5">
        <v>1</v>
      </c>
      <c r="K168" s="5">
        <v>0</v>
      </c>
      <c r="L168" s="76" t="str">
        <f t="shared" si="225"/>
        <v/>
      </c>
      <c r="M168" s="58"/>
      <c r="N168" s="1"/>
      <c r="O168" s="63"/>
      <c r="P168" s="1"/>
      <c r="Q168" s="1"/>
      <c r="R168" s="1"/>
      <c r="S168" s="76" t="str">
        <f t="shared" si="226"/>
        <v/>
      </c>
      <c r="T168" s="58"/>
      <c r="U168" s="1"/>
      <c r="V168" s="1"/>
      <c r="W168" s="1"/>
      <c r="X168" s="1"/>
      <c r="Y168" s="1"/>
      <c r="Z168" s="76" t="str">
        <f t="shared" si="227"/>
        <v/>
      </c>
      <c r="AA168" s="58"/>
      <c r="AB168" s="1"/>
      <c r="AC168" s="1"/>
      <c r="AD168" s="1"/>
      <c r="AE168" s="1"/>
      <c r="AF168" s="1"/>
      <c r="AG168" s="76" t="str">
        <f t="shared" si="228"/>
        <v/>
      </c>
      <c r="AH168" s="58"/>
      <c r="AI168" s="1"/>
      <c r="AJ168" s="1"/>
      <c r="AK168" s="1"/>
      <c r="AL168" s="1"/>
      <c r="AM168" s="1"/>
      <c r="AN168" s="76" t="str">
        <f t="shared" si="229"/>
        <v/>
      </c>
      <c r="AO168" s="58"/>
      <c r="AP168" s="1"/>
      <c r="AQ168" s="1"/>
      <c r="AR168" s="1"/>
      <c r="AS168" s="1"/>
      <c r="AT168" s="1"/>
      <c r="AU168" s="76" t="str">
        <f t="shared" si="230"/>
        <v/>
      </c>
      <c r="AV168" s="59">
        <f t="shared" ref="AV168:AY168" si="254">IF(AND(H168="",O168="",V168="",AC168="", AJ168="", AQ168=""),"",SUM(H168,O168,V168,AC168,AJ168,AQ168))</f>
        <v>456</v>
      </c>
      <c r="AW168" s="60">
        <f t="shared" si="254"/>
        <v>0</v>
      </c>
      <c r="AX168" s="60">
        <f t="shared" si="254"/>
        <v>1</v>
      </c>
      <c r="AY168" s="60">
        <f t="shared" si="254"/>
        <v>0</v>
      </c>
      <c r="AZ168" s="61">
        <f t="shared" si="91"/>
        <v>1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ht="15.75" customHeight="1" outlineLevel="1" x14ac:dyDescent="0.25">
      <c r="A169" s="62"/>
      <c r="B169" s="6">
        <v>6</v>
      </c>
      <c r="C169" s="5" t="s">
        <v>140</v>
      </c>
      <c r="D169" s="5" t="s">
        <v>49</v>
      </c>
      <c r="E169" s="97"/>
      <c r="F169" s="91"/>
      <c r="G169" s="5" t="s">
        <v>51</v>
      </c>
      <c r="H169" s="5">
        <v>626</v>
      </c>
      <c r="I169" s="5">
        <v>1</v>
      </c>
      <c r="J169" s="5">
        <v>0</v>
      </c>
      <c r="K169" s="5">
        <v>1</v>
      </c>
      <c r="L169" s="76" t="str">
        <f t="shared" si="225"/>
        <v/>
      </c>
      <c r="M169" s="58"/>
      <c r="N169" s="1"/>
      <c r="O169" s="63"/>
      <c r="P169" s="1"/>
      <c r="Q169" s="1"/>
      <c r="R169" s="1"/>
      <c r="S169" s="76" t="str">
        <f t="shared" si="226"/>
        <v/>
      </c>
      <c r="T169" s="58"/>
      <c r="U169" s="1"/>
      <c r="V169" s="1"/>
      <c r="W169" s="1"/>
      <c r="X169" s="1"/>
      <c r="Y169" s="1"/>
      <c r="Z169" s="76" t="str">
        <f t="shared" si="227"/>
        <v/>
      </c>
      <c r="AA169" s="58"/>
      <c r="AB169" s="1"/>
      <c r="AC169" s="1"/>
      <c r="AD169" s="1"/>
      <c r="AE169" s="1"/>
      <c r="AF169" s="1"/>
      <c r="AG169" s="76" t="str">
        <f t="shared" si="228"/>
        <v/>
      </c>
      <c r="AH169" s="58"/>
      <c r="AI169" s="1"/>
      <c r="AJ169" s="1"/>
      <c r="AK169" s="1"/>
      <c r="AL169" s="1"/>
      <c r="AM169" s="1"/>
      <c r="AN169" s="76" t="str">
        <f t="shared" si="229"/>
        <v/>
      </c>
      <c r="AO169" s="58"/>
      <c r="AP169" s="1"/>
      <c r="AQ169" s="1"/>
      <c r="AR169" s="1"/>
      <c r="AS169" s="1"/>
      <c r="AT169" s="1"/>
      <c r="AU169" s="76" t="str">
        <f t="shared" si="230"/>
        <v/>
      </c>
      <c r="AV169" s="59">
        <f t="shared" ref="AV169:AY169" si="255">IF(AND(H169="",O169="",V169="",AC169="", AJ169="", AQ169=""),"",SUM(H169,O169,V169,AC169,AJ169,AQ169))</f>
        <v>626</v>
      </c>
      <c r="AW169" s="60">
        <f t="shared" si="255"/>
        <v>1</v>
      </c>
      <c r="AX169" s="60">
        <f t="shared" si="255"/>
        <v>0</v>
      </c>
      <c r="AY169" s="60">
        <f t="shared" si="255"/>
        <v>1</v>
      </c>
      <c r="AZ169" s="61">
        <f t="shared" si="91"/>
        <v>1</v>
      </c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ht="15.75" customHeight="1" outlineLevel="1" x14ac:dyDescent="0.25">
      <c r="A170" s="62"/>
      <c r="B170" s="6">
        <v>6</v>
      </c>
      <c r="C170" s="5" t="s">
        <v>138</v>
      </c>
      <c r="D170" s="5" t="s">
        <v>61</v>
      </c>
      <c r="E170" s="97"/>
      <c r="F170" s="91"/>
      <c r="G170" s="5" t="s">
        <v>55</v>
      </c>
      <c r="H170" s="5">
        <v>346</v>
      </c>
      <c r="I170" s="5">
        <v>1</v>
      </c>
      <c r="J170" s="5">
        <v>0</v>
      </c>
      <c r="K170" s="5">
        <v>1</v>
      </c>
      <c r="L170" s="76" t="str">
        <f t="shared" si="225"/>
        <v/>
      </c>
      <c r="M170" s="58"/>
      <c r="N170" s="1"/>
      <c r="O170" s="63"/>
      <c r="P170" s="1"/>
      <c r="Q170" s="1"/>
      <c r="R170" s="1"/>
      <c r="S170" s="76" t="str">
        <f t="shared" si="226"/>
        <v/>
      </c>
      <c r="T170" s="58"/>
      <c r="U170" s="1"/>
      <c r="V170" s="1"/>
      <c r="W170" s="1"/>
      <c r="X170" s="1"/>
      <c r="Y170" s="1"/>
      <c r="Z170" s="76" t="str">
        <f t="shared" si="227"/>
        <v/>
      </c>
      <c r="AA170" s="56"/>
      <c r="AB170" s="5" t="s">
        <v>51</v>
      </c>
      <c r="AC170" s="5">
        <v>411</v>
      </c>
      <c r="AD170" s="5">
        <v>1</v>
      </c>
      <c r="AE170" s="5">
        <v>1</v>
      </c>
      <c r="AF170" s="5">
        <v>1</v>
      </c>
      <c r="AG170" s="76" t="str">
        <f t="shared" si="228"/>
        <v/>
      </c>
      <c r="AH170" s="56"/>
      <c r="AI170" s="5"/>
      <c r="AJ170" s="5"/>
      <c r="AK170" s="5"/>
      <c r="AL170" s="5"/>
      <c r="AM170" s="5"/>
      <c r="AN170" s="76" t="str">
        <f t="shared" si="229"/>
        <v/>
      </c>
      <c r="AO170" s="56"/>
      <c r="AP170" s="1"/>
      <c r="AQ170" s="1"/>
      <c r="AR170" s="1"/>
      <c r="AS170" s="1"/>
      <c r="AT170" s="1"/>
      <c r="AU170" s="76" t="str">
        <f t="shared" si="230"/>
        <v/>
      </c>
      <c r="AV170" s="59">
        <f t="shared" ref="AV170:AY170" si="256">IF(AND(H170="",O170="",V170="",AC170="", AJ170="", AQ170=""),"",SUM(H170,O170,V170,AC170,AJ170,AQ170))</f>
        <v>757</v>
      </c>
      <c r="AW170" s="60">
        <f t="shared" si="256"/>
        <v>2</v>
      </c>
      <c r="AX170" s="60">
        <f t="shared" si="256"/>
        <v>1</v>
      </c>
      <c r="AY170" s="60">
        <f t="shared" si="256"/>
        <v>2</v>
      </c>
      <c r="AZ170" s="61">
        <f t="shared" si="91"/>
        <v>2</v>
      </c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ht="15.75" customHeight="1" outlineLevel="1" x14ac:dyDescent="0.25">
      <c r="A171" s="62"/>
      <c r="B171" s="6">
        <v>4</v>
      </c>
      <c r="C171" s="5" t="s">
        <v>138</v>
      </c>
      <c r="D171" s="5" t="s">
        <v>49</v>
      </c>
      <c r="E171" s="97"/>
      <c r="F171" s="91"/>
      <c r="G171" s="5" t="s">
        <v>55</v>
      </c>
      <c r="H171" s="5">
        <v>650</v>
      </c>
      <c r="I171" s="5">
        <v>1</v>
      </c>
      <c r="J171" s="5">
        <v>0</v>
      </c>
      <c r="K171" s="5">
        <v>2</v>
      </c>
      <c r="L171" s="76" t="str">
        <f t="shared" si="225"/>
        <v/>
      </c>
      <c r="M171" s="58"/>
      <c r="N171" s="1"/>
      <c r="O171" s="63"/>
      <c r="P171" s="1"/>
      <c r="Q171" s="1"/>
      <c r="R171" s="1"/>
      <c r="S171" s="76" t="str">
        <f t="shared" si="226"/>
        <v/>
      </c>
      <c r="T171" s="58"/>
      <c r="U171" s="1"/>
      <c r="V171" s="1"/>
      <c r="W171" s="1"/>
      <c r="X171" s="1"/>
      <c r="Y171" s="1"/>
      <c r="Z171" s="76" t="str">
        <f t="shared" si="227"/>
        <v/>
      </c>
      <c r="AA171" s="56"/>
      <c r="AB171" s="5" t="s">
        <v>51</v>
      </c>
      <c r="AC171" s="5">
        <v>935</v>
      </c>
      <c r="AD171" s="5">
        <v>3</v>
      </c>
      <c r="AE171" s="5">
        <v>0</v>
      </c>
      <c r="AF171" s="5">
        <v>3</v>
      </c>
      <c r="AG171" s="76" t="str">
        <f t="shared" si="228"/>
        <v/>
      </c>
      <c r="AH171" s="56"/>
      <c r="AI171" s="5"/>
      <c r="AJ171" s="5"/>
      <c r="AK171" s="5"/>
      <c r="AL171" s="5"/>
      <c r="AM171" s="5"/>
      <c r="AN171" s="76" t="str">
        <f t="shared" si="229"/>
        <v/>
      </c>
      <c r="AO171" s="56"/>
      <c r="AP171" s="1"/>
      <c r="AQ171" s="1"/>
      <c r="AR171" s="1"/>
      <c r="AS171" s="1"/>
      <c r="AT171" s="1"/>
      <c r="AU171" s="76" t="str">
        <f t="shared" si="230"/>
        <v/>
      </c>
      <c r="AV171" s="59">
        <f t="shared" ref="AV171:AY171" si="257">IF(AND(H171="",O171="",V171="",AC171="", AJ171="", AQ171=""),"",SUM(H171,O171,V171,AC171,AJ171,AQ171))</f>
        <v>1585</v>
      </c>
      <c r="AW171" s="60">
        <f t="shared" si="257"/>
        <v>4</v>
      </c>
      <c r="AX171" s="60">
        <f t="shared" si="257"/>
        <v>0</v>
      </c>
      <c r="AY171" s="60">
        <f t="shared" si="257"/>
        <v>5</v>
      </c>
      <c r="AZ171" s="61">
        <f t="shared" si="91"/>
        <v>2</v>
      </c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ht="15.75" customHeight="1" outlineLevel="1" x14ac:dyDescent="0.25">
      <c r="A172" s="62"/>
      <c r="B172" s="6">
        <v>6</v>
      </c>
      <c r="C172" s="5" t="s">
        <v>138</v>
      </c>
      <c r="D172" s="5" t="s">
        <v>49</v>
      </c>
      <c r="E172" s="97"/>
      <c r="F172" s="91"/>
      <c r="G172" s="5" t="s">
        <v>55</v>
      </c>
      <c r="H172" s="5">
        <v>237</v>
      </c>
      <c r="I172" s="5">
        <v>1</v>
      </c>
      <c r="J172" s="5">
        <v>0</v>
      </c>
      <c r="K172" s="5">
        <v>2</v>
      </c>
      <c r="L172" s="76" t="str">
        <f t="shared" si="225"/>
        <v/>
      </c>
      <c r="M172" s="58"/>
      <c r="N172" s="1"/>
      <c r="O172" s="63"/>
      <c r="P172" s="1"/>
      <c r="Q172" s="1"/>
      <c r="R172" s="1"/>
      <c r="S172" s="76" t="str">
        <f t="shared" si="226"/>
        <v/>
      </c>
      <c r="T172" s="58"/>
      <c r="U172" s="1"/>
      <c r="V172" s="1"/>
      <c r="W172" s="1"/>
      <c r="X172" s="1"/>
      <c r="Y172" s="1"/>
      <c r="Z172" s="76" t="str">
        <f t="shared" si="227"/>
        <v/>
      </c>
      <c r="AA172" s="56"/>
      <c r="AB172" s="5" t="s">
        <v>51</v>
      </c>
      <c r="AC172" s="5">
        <v>436</v>
      </c>
      <c r="AD172" s="5">
        <v>1</v>
      </c>
      <c r="AE172" s="5">
        <v>1</v>
      </c>
      <c r="AF172" s="5">
        <v>1</v>
      </c>
      <c r="AG172" s="76" t="str">
        <f t="shared" si="228"/>
        <v/>
      </c>
      <c r="AH172" s="56"/>
      <c r="AI172" s="5"/>
      <c r="AJ172" s="5"/>
      <c r="AK172" s="5"/>
      <c r="AL172" s="5"/>
      <c r="AM172" s="5"/>
      <c r="AN172" s="76" t="str">
        <f t="shared" si="229"/>
        <v/>
      </c>
      <c r="AO172" s="56"/>
      <c r="AP172" s="1"/>
      <c r="AQ172" s="1"/>
      <c r="AR172" s="1"/>
      <c r="AS172" s="1"/>
      <c r="AT172" s="1"/>
      <c r="AU172" s="76" t="str">
        <f t="shared" si="230"/>
        <v/>
      </c>
      <c r="AV172" s="59">
        <f t="shared" ref="AV172:AY172" si="258">IF(AND(H172="",O172="",V172="",AC172="", AJ172="", AQ172=""),"",SUM(H172,O172,V172,AC172,AJ172,AQ172))</f>
        <v>673</v>
      </c>
      <c r="AW172" s="60">
        <f t="shared" si="258"/>
        <v>2</v>
      </c>
      <c r="AX172" s="60">
        <f t="shared" si="258"/>
        <v>1</v>
      </c>
      <c r="AY172" s="60">
        <f t="shared" si="258"/>
        <v>3</v>
      </c>
      <c r="AZ172" s="61">
        <f t="shared" si="91"/>
        <v>2</v>
      </c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ht="15.75" customHeight="1" outlineLevel="1" x14ac:dyDescent="0.25">
      <c r="A173" s="62"/>
      <c r="B173" s="6">
        <v>1</v>
      </c>
      <c r="C173" s="5" t="s">
        <v>138</v>
      </c>
      <c r="D173" s="5" t="s">
        <v>49</v>
      </c>
      <c r="E173" s="97"/>
      <c r="F173" s="91"/>
      <c r="G173" s="5" t="s">
        <v>55</v>
      </c>
      <c r="H173" s="5">
        <v>123</v>
      </c>
      <c r="I173" s="5">
        <v>0</v>
      </c>
      <c r="J173" s="5">
        <v>1</v>
      </c>
      <c r="K173" s="5">
        <v>0</v>
      </c>
      <c r="L173" s="76" t="str">
        <f t="shared" si="225"/>
        <v/>
      </c>
      <c r="M173" s="58"/>
      <c r="N173" s="1"/>
      <c r="O173" s="63"/>
      <c r="P173" s="1"/>
      <c r="Q173" s="1"/>
      <c r="R173" s="1"/>
      <c r="S173" s="76" t="str">
        <f t="shared" si="226"/>
        <v/>
      </c>
      <c r="T173" s="58"/>
      <c r="U173" s="1"/>
      <c r="V173" s="1"/>
      <c r="W173" s="1"/>
      <c r="X173" s="1"/>
      <c r="Y173" s="1"/>
      <c r="Z173" s="76" t="str">
        <f t="shared" si="227"/>
        <v/>
      </c>
      <c r="AA173" s="56"/>
      <c r="AB173" s="5" t="s">
        <v>51</v>
      </c>
      <c r="AC173" s="5">
        <v>1425</v>
      </c>
      <c r="AD173" s="5">
        <v>6</v>
      </c>
      <c r="AE173" s="5">
        <v>0</v>
      </c>
      <c r="AF173" s="5">
        <v>8</v>
      </c>
      <c r="AG173" s="76" t="str">
        <f t="shared" si="228"/>
        <v/>
      </c>
      <c r="AH173" s="56"/>
      <c r="AI173" s="5"/>
      <c r="AJ173" s="5"/>
      <c r="AK173" s="5"/>
      <c r="AL173" s="5"/>
      <c r="AM173" s="5"/>
      <c r="AN173" s="76" t="str">
        <f t="shared" si="229"/>
        <v/>
      </c>
      <c r="AO173" s="56"/>
      <c r="AP173" s="1"/>
      <c r="AQ173" s="1"/>
      <c r="AR173" s="1"/>
      <c r="AS173" s="1"/>
      <c r="AT173" s="1"/>
      <c r="AU173" s="76" t="str">
        <f t="shared" si="230"/>
        <v/>
      </c>
      <c r="AV173" s="59">
        <f t="shared" ref="AV173:AY173" si="259">IF(AND(H173="",O173="",V173="",AC173="", AJ173="", AQ173=""),"",SUM(H173,O173,V173,AC173,AJ173,AQ173))</f>
        <v>1548</v>
      </c>
      <c r="AW173" s="60">
        <f t="shared" si="259"/>
        <v>6</v>
      </c>
      <c r="AX173" s="60">
        <f t="shared" si="259"/>
        <v>1</v>
      </c>
      <c r="AY173" s="60">
        <f t="shared" si="259"/>
        <v>8</v>
      </c>
      <c r="AZ173" s="61">
        <f t="shared" si="91"/>
        <v>2</v>
      </c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ht="15.75" customHeight="1" outlineLevel="1" x14ac:dyDescent="0.25">
      <c r="A174" s="62"/>
      <c r="B174" s="6">
        <v>2</v>
      </c>
      <c r="C174" s="5" t="s">
        <v>138</v>
      </c>
      <c r="D174" s="5" t="s">
        <v>49</v>
      </c>
      <c r="E174" s="97"/>
      <c r="F174" s="91"/>
      <c r="G174" s="5" t="s">
        <v>55</v>
      </c>
      <c r="H174" s="5">
        <v>644</v>
      </c>
      <c r="I174" s="5">
        <v>2</v>
      </c>
      <c r="J174" s="5">
        <v>1</v>
      </c>
      <c r="K174" s="5">
        <v>2</v>
      </c>
      <c r="L174" s="76" t="str">
        <f t="shared" si="225"/>
        <v/>
      </c>
      <c r="M174" s="58"/>
      <c r="N174" s="1"/>
      <c r="O174" s="63"/>
      <c r="P174" s="1"/>
      <c r="Q174" s="1"/>
      <c r="R174" s="1"/>
      <c r="S174" s="76" t="str">
        <f t="shared" si="226"/>
        <v/>
      </c>
      <c r="T174" s="58"/>
      <c r="U174" s="1"/>
      <c r="V174" s="1"/>
      <c r="W174" s="1"/>
      <c r="X174" s="1"/>
      <c r="Y174" s="1"/>
      <c r="Z174" s="76" t="str">
        <f t="shared" si="227"/>
        <v/>
      </c>
      <c r="AA174" s="56"/>
      <c r="AB174" s="5" t="s">
        <v>51</v>
      </c>
      <c r="AC174" s="5">
        <v>1106</v>
      </c>
      <c r="AD174" s="5">
        <v>2</v>
      </c>
      <c r="AE174" s="5">
        <v>0</v>
      </c>
      <c r="AF174" s="5">
        <v>3</v>
      </c>
      <c r="AG174" s="76" t="str">
        <f t="shared" si="228"/>
        <v/>
      </c>
      <c r="AH174" s="56"/>
      <c r="AI174" s="5"/>
      <c r="AJ174" s="5"/>
      <c r="AK174" s="5"/>
      <c r="AL174" s="5"/>
      <c r="AM174" s="5"/>
      <c r="AN174" s="76" t="str">
        <f t="shared" si="229"/>
        <v/>
      </c>
      <c r="AO174" s="56"/>
      <c r="AP174" s="1"/>
      <c r="AQ174" s="1"/>
      <c r="AR174" s="1"/>
      <c r="AS174" s="1"/>
      <c r="AT174" s="1"/>
      <c r="AU174" s="76" t="str">
        <f t="shared" si="230"/>
        <v/>
      </c>
      <c r="AV174" s="59">
        <f t="shared" ref="AV174:AY174" si="260">IF(AND(H174="",O174="",V174="",AC174="", AJ174="", AQ174=""),"",SUM(H174,O174,V174,AC174,AJ174,AQ174))</f>
        <v>1750</v>
      </c>
      <c r="AW174" s="60">
        <f t="shared" si="260"/>
        <v>4</v>
      </c>
      <c r="AX174" s="60">
        <f t="shared" si="260"/>
        <v>1</v>
      </c>
      <c r="AY174" s="60">
        <f t="shared" si="260"/>
        <v>5</v>
      </c>
      <c r="AZ174" s="61">
        <f t="shared" si="91"/>
        <v>2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ht="15.75" customHeight="1" outlineLevel="1" x14ac:dyDescent="0.25">
      <c r="A175" s="62"/>
      <c r="B175" s="6">
        <v>1</v>
      </c>
      <c r="C175" s="5" t="s">
        <v>138</v>
      </c>
      <c r="D175" s="5" t="s">
        <v>49</v>
      </c>
      <c r="E175" s="97"/>
      <c r="F175" s="91"/>
      <c r="G175" s="5" t="s">
        <v>66</v>
      </c>
      <c r="H175" s="5">
        <v>165</v>
      </c>
      <c r="I175" s="5">
        <v>3</v>
      </c>
      <c r="J175" s="5">
        <v>0</v>
      </c>
      <c r="K175" s="5">
        <v>2</v>
      </c>
      <c r="L175" s="76" t="str">
        <f t="shared" si="225"/>
        <v/>
      </c>
      <c r="M175" s="58"/>
      <c r="N175" s="1"/>
      <c r="O175" s="63"/>
      <c r="P175" s="1"/>
      <c r="Q175" s="1"/>
      <c r="R175" s="1"/>
      <c r="S175" s="76" t="str">
        <f t="shared" si="226"/>
        <v/>
      </c>
      <c r="T175" s="58"/>
      <c r="U175" s="1"/>
      <c r="V175" s="1"/>
      <c r="W175" s="1"/>
      <c r="X175" s="1"/>
      <c r="Y175" s="1"/>
      <c r="Z175" s="76" t="str">
        <f t="shared" si="227"/>
        <v/>
      </c>
      <c r="AA175" s="56"/>
      <c r="AB175" s="5" t="s">
        <v>51</v>
      </c>
      <c r="AC175" s="5">
        <v>202</v>
      </c>
      <c r="AD175" s="5">
        <v>0</v>
      </c>
      <c r="AE175" s="5">
        <v>2</v>
      </c>
      <c r="AF175" s="5">
        <v>0</v>
      </c>
      <c r="AG175" s="76" t="str">
        <f t="shared" si="228"/>
        <v/>
      </c>
      <c r="AH175" s="56"/>
      <c r="AI175" s="5"/>
      <c r="AJ175" s="5"/>
      <c r="AK175" s="5"/>
      <c r="AL175" s="5"/>
      <c r="AM175" s="5"/>
      <c r="AN175" s="76" t="str">
        <f t="shared" si="229"/>
        <v/>
      </c>
      <c r="AO175" s="56"/>
      <c r="AP175" s="1"/>
      <c r="AQ175" s="1"/>
      <c r="AR175" s="1"/>
      <c r="AS175" s="1"/>
      <c r="AT175" s="1"/>
      <c r="AU175" s="76" t="str">
        <f t="shared" si="230"/>
        <v/>
      </c>
      <c r="AV175" s="59">
        <f t="shared" ref="AV175:AY175" si="261">IF(AND(H175="",O175="",V175="",AC175="", AJ175="", AQ175=""),"",SUM(H175,O175,V175,AC175,AJ175,AQ175))</f>
        <v>367</v>
      </c>
      <c r="AW175" s="60">
        <f t="shared" si="261"/>
        <v>3</v>
      </c>
      <c r="AX175" s="60">
        <f t="shared" si="261"/>
        <v>2</v>
      </c>
      <c r="AY175" s="60">
        <f t="shared" si="261"/>
        <v>2</v>
      </c>
      <c r="AZ175" s="61">
        <f t="shared" si="91"/>
        <v>2</v>
      </c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ht="15.75" customHeight="1" outlineLevel="1" x14ac:dyDescent="0.25">
      <c r="A176" s="62"/>
      <c r="B176" s="6">
        <v>7</v>
      </c>
      <c r="C176" s="5" t="s">
        <v>138</v>
      </c>
      <c r="D176" s="5" t="s">
        <v>61</v>
      </c>
      <c r="E176" s="97"/>
      <c r="F176" s="91"/>
      <c r="G176" s="5" t="s">
        <v>57</v>
      </c>
      <c r="H176" s="5">
        <v>245</v>
      </c>
      <c r="I176" s="5">
        <v>0</v>
      </c>
      <c r="J176" s="5">
        <v>0</v>
      </c>
      <c r="K176" s="5">
        <v>1</v>
      </c>
      <c r="L176" s="76" t="str">
        <f t="shared" si="225"/>
        <v/>
      </c>
      <c r="M176" s="58"/>
      <c r="N176" s="1"/>
      <c r="O176" s="63"/>
      <c r="P176" s="1"/>
      <c r="Q176" s="1"/>
      <c r="R176" s="1"/>
      <c r="S176" s="76" t="str">
        <f t="shared" si="226"/>
        <v/>
      </c>
      <c r="T176" s="58"/>
      <c r="U176" s="1"/>
      <c r="V176" s="1"/>
      <c r="W176" s="1"/>
      <c r="X176" s="1"/>
      <c r="Y176" s="1"/>
      <c r="Z176" s="76" t="str">
        <f t="shared" si="227"/>
        <v/>
      </c>
      <c r="AA176" s="56"/>
      <c r="AB176" s="5" t="s">
        <v>51</v>
      </c>
      <c r="AC176" s="5">
        <v>330</v>
      </c>
      <c r="AD176" s="5">
        <v>2</v>
      </c>
      <c r="AE176" s="5">
        <v>0</v>
      </c>
      <c r="AF176" s="5">
        <v>2</v>
      </c>
      <c r="AG176" s="76" t="str">
        <f t="shared" si="228"/>
        <v/>
      </c>
      <c r="AH176" s="56"/>
      <c r="AI176" s="5"/>
      <c r="AJ176" s="5"/>
      <c r="AK176" s="5"/>
      <c r="AL176" s="5"/>
      <c r="AM176" s="5"/>
      <c r="AN176" s="76" t="str">
        <f t="shared" si="229"/>
        <v/>
      </c>
      <c r="AO176" s="56"/>
      <c r="AP176" s="1"/>
      <c r="AQ176" s="1"/>
      <c r="AR176" s="1"/>
      <c r="AS176" s="1"/>
      <c r="AT176" s="1"/>
      <c r="AU176" s="76" t="str">
        <f t="shared" si="230"/>
        <v/>
      </c>
      <c r="AV176" s="59">
        <f t="shared" ref="AV176:AY176" si="262">IF(AND(H176="",O176="",V176="",AC176="", AJ176="", AQ176=""),"",SUM(H176,O176,V176,AC176,AJ176,AQ176))</f>
        <v>575</v>
      </c>
      <c r="AW176" s="60">
        <f t="shared" si="262"/>
        <v>2</v>
      </c>
      <c r="AX176" s="60">
        <f t="shared" si="262"/>
        <v>0</v>
      </c>
      <c r="AY176" s="60">
        <f t="shared" si="262"/>
        <v>3</v>
      </c>
      <c r="AZ176" s="61">
        <f t="shared" si="91"/>
        <v>2</v>
      </c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ht="15.75" customHeight="1" outlineLevel="1" x14ac:dyDescent="0.25">
      <c r="A177" s="54">
        <v>44350</v>
      </c>
      <c r="B177" s="6">
        <v>15</v>
      </c>
      <c r="C177" s="5" t="s">
        <v>140</v>
      </c>
      <c r="D177" s="5" t="s">
        <v>61</v>
      </c>
      <c r="E177" s="97"/>
      <c r="F177" s="91"/>
      <c r="G177" s="1"/>
      <c r="H177" s="1"/>
      <c r="I177" s="1"/>
      <c r="J177" s="1"/>
      <c r="K177" s="1"/>
      <c r="L177" s="76" t="str">
        <f t="shared" si="225"/>
        <v/>
      </c>
      <c r="M177" s="58"/>
      <c r="N177" s="1"/>
      <c r="O177" s="63"/>
      <c r="P177" s="1"/>
      <c r="Q177" s="1"/>
      <c r="R177" s="1"/>
      <c r="S177" s="76" t="str">
        <f t="shared" si="226"/>
        <v/>
      </c>
      <c r="T177" s="56"/>
      <c r="U177" s="5" t="s">
        <v>64</v>
      </c>
      <c r="V177" s="5">
        <v>110</v>
      </c>
      <c r="W177" s="5">
        <v>0</v>
      </c>
      <c r="X177" s="5">
        <v>0</v>
      </c>
      <c r="Y177" s="5">
        <v>0</v>
      </c>
      <c r="Z177" s="76" t="str">
        <f t="shared" si="227"/>
        <v/>
      </c>
      <c r="AA177" s="56"/>
      <c r="AB177" s="5" t="s">
        <v>53</v>
      </c>
      <c r="AC177" s="5">
        <v>92</v>
      </c>
      <c r="AD177" s="5">
        <v>0</v>
      </c>
      <c r="AE177" s="5">
        <v>0</v>
      </c>
      <c r="AF177" s="5">
        <v>0</v>
      </c>
      <c r="AG177" s="76" t="str">
        <f t="shared" si="228"/>
        <v/>
      </c>
      <c r="AH177" s="56"/>
      <c r="AI177" s="5"/>
      <c r="AJ177" s="5"/>
      <c r="AK177" s="5"/>
      <c r="AL177" s="5"/>
      <c r="AM177" s="5"/>
      <c r="AN177" s="76" t="str">
        <f t="shared" si="229"/>
        <v/>
      </c>
      <c r="AO177" s="56"/>
      <c r="AP177" s="5" t="s">
        <v>58</v>
      </c>
      <c r="AQ177" s="5">
        <v>66</v>
      </c>
      <c r="AR177" s="5">
        <v>0</v>
      </c>
      <c r="AS177" s="5">
        <v>0</v>
      </c>
      <c r="AT177" s="5">
        <v>0</v>
      </c>
      <c r="AU177" s="76" t="str">
        <f t="shared" si="230"/>
        <v/>
      </c>
      <c r="AV177" s="59">
        <f t="shared" ref="AV177:AY177" si="263">IF(AND(H177="",O177="",V177="",AC177="", AJ177="", AQ177=""),"",SUM(H177,O177,V177,AC177,AJ177,AQ177))</f>
        <v>268</v>
      </c>
      <c r="AW177" s="60">
        <f t="shared" si="263"/>
        <v>0</v>
      </c>
      <c r="AX177" s="60">
        <f t="shared" si="263"/>
        <v>0</v>
      </c>
      <c r="AY177" s="60">
        <f t="shared" si="263"/>
        <v>0</v>
      </c>
      <c r="AZ177" s="61">
        <f t="shared" si="91"/>
        <v>3</v>
      </c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ht="15.75" customHeight="1" outlineLevel="1" x14ac:dyDescent="0.25">
      <c r="A178" s="62"/>
      <c r="B178" s="6">
        <v>13</v>
      </c>
      <c r="C178" s="5" t="s">
        <v>140</v>
      </c>
      <c r="D178" s="5" t="s">
        <v>61</v>
      </c>
      <c r="E178" s="97"/>
      <c r="F178" s="91"/>
      <c r="G178" s="1"/>
      <c r="H178" s="1"/>
      <c r="I178" s="1"/>
      <c r="J178" s="1"/>
      <c r="K178" s="1"/>
      <c r="L178" s="76" t="str">
        <f t="shared" si="225"/>
        <v/>
      </c>
      <c r="M178" s="58"/>
      <c r="N178" s="1"/>
      <c r="O178" s="63"/>
      <c r="P178" s="1"/>
      <c r="Q178" s="1"/>
      <c r="R178" s="1"/>
      <c r="S178" s="76" t="str">
        <f t="shared" si="226"/>
        <v/>
      </c>
      <c r="T178" s="56"/>
      <c r="U178" s="5" t="s">
        <v>64</v>
      </c>
      <c r="V178" s="5">
        <v>96</v>
      </c>
      <c r="W178" s="5">
        <v>0</v>
      </c>
      <c r="X178" s="5">
        <v>0</v>
      </c>
      <c r="Y178" s="5">
        <v>1</v>
      </c>
      <c r="Z178" s="76" t="str">
        <f t="shared" si="227"/>
        <v/>
      </c>
      <c r="AA178" s="56"/>
      <c r="AB178" s="5" t="s">
        <v>51</v>
      </c>
      <c r="AC178" s="5">
        <v>210</v>
      </c>
      <c r="AD178" s="5">
        <v>0</v>
      </c>
      <c r="AE178" s="5">
        <v>0</v>
      </c>
      <c r="AF178" s="5">
        <v>1</v>
      </c>
      <c r="AG178" s="76" t="str">
        <f t="shared" si="228"/>
        <v/>
      </c>
      <c r="AH178" s="56"/>
      <c r="AI178" s="5"/>
      <c r="AJ178" s="5"/>
      <c r="AK178" s="5"/>
      <c r="AL178" s="5"/>
      <c r="AM178" s="5"/>
      <c r="AN178" s="76" t="str">
        <f t="shared" si="229"/>
        <v/>
      </c>
      <c r="AO178" s="56"/>
      <c r="AP178" s="5" t="s">
        <v>58</v>
      </c>
      <c r="AQ178" s="5">
        <v>173</v>
      </c>
      <c r="AR178" s="5">
        <v>0</v>
      </c>
      <c r="AS178" s="5">
        <v>0</v>
      </c>
      <c r="AT178" s="5">
        <v>0</v>
      </c>
      <c r="AU178" s="76" t="str">
        <f t="shared" si="230"/>
        <v/>
      </c>
      <c r="AV178" s="59">
        <f t="shared" ref="AV178:AY178" si="264">IF(AND(H178="",O178="",V178="",AC178="", AJ178="", AQ178=""),"",SUM(H178,O178,V178,AC178,AJ178,AQ178))</f>
        <v>479</v>
      </c>
      <c r="AW178" s="60">
        <f t="shared" si="264"/>
        <v>0</v>
      </c>
      <c r="AX178" s="60">
        <f t="shared" si="264"/>
        <v>0</v>
      </c>
      <c r="AY178" s="60">
        <f t="shared" si="264"/>
        <v>2</v>
      </c>
      <c r="AZ178" s="61">
        <f t="shared" si="91"/>
        <v>3</v>
      </c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ht="15.75" customHeight="1" outlineLevel="1" x14ac:dyDescent="0.25">
      <c r="A179" s="62"/>
      <c r="B179" s="6">
        <v>5</v>
      </c>
      <c r="C179" s="5" t="s">
        <v>140</v>
      </c>
      <c r="D179" s="5" t="s">
        <v>61</v>
      </c>
      <c r="E179" s="97"/>
      <c r="F179" s="91"/>
      <c r="G179" s="1"/>
      <c r="H179" s="1"/>
      <c r="I179" s="1"/>
      <c r="J179" s="1"/>
      <c r="K179" s="1"/>
      <c r="L179" s="76" t="str">
        <f t="shared" si="225"/>
        <v/>
      </c>
      <c r="M179" s="58"/>
      <c r="N179" s="1"/>
      <c r="O179" s="63"/>
      <c r="P179" s="1"/>
      <c r="Q179" s="1"/>
      <c r="R179" s="1"/>
      <c r="S179" s="76" t="str">
        <f t="shared" si="226"/>
        <v/>
      </c>
      <c r="T179" s="56"/>
      <c r="U179" s="5" t="s">
        <v>64</v>
      </c>
      <c r="V179" s="5">
        <v>278</v>
      </c>
      <c r="W179" s="5">
        <v>0</v>
      </c>
      <c r="X179" s="5">
        <v>0</v>
      </c>
      <c r="Y179" s="5">
        <v>0</v>
      </c>
      <c r="Z179" s="76" t="str">
        <f t="shared" si="227"/>
        <v/>
      </c>
      <c r="AA179" s="56"/>
      <c r="AB179" s="5" t="s">
        <v>51</v>
      </c>
      <c r="AC179" s="5">
        <v>553</v>
      </c>
      <c r="AD179" s="5">
        <v>0</v>
      </c>
      <c r="AE179" s="5">
        <v>0</v>
      </c>
      <c r="AF179" s="5">
        <v>1</v>
      </c>
      <c r="AG179" s="76" t="str">
        <f t="shared" si="228"/>
        <v/>
      </c>
      <c r="AH179" s="56"/>
      <c r="AI179" s="5"/>
      <c r="AJ179" s="5"/>
      <c r="AK179" s="5"/>
      <c r="AL179" s="5"/>
      <c r="AM179" s="5"/>
      <c r="AN179" s="76" t="str">
        <f t="shared" si="229"/>
        <v/>
      </c>
      <c r="AO179" s="56"/>
      <c r="AP179" s="5" t="s">
        <v>53</v>
      </c>
      <c r="AQ179" s="5">
        <v>245</v>
      </c>
      <c r="AR179" s="5">
        <v>0</v>
      </c>
      <c r="AS179" s="5">
        <v>0</v>
      </c>
      <c r="AT179" s="5">
        <v>1</v>
      </c>
      <c r="AU179" s="76" t="str">
        <f t="shared" si="230"/>
        <v/>
      </c>
      <c r="AV179" s="59">
        <f t="shared" ref="AV179:AY179" si="265">IF(AND(H179="",O179="",V179="",AC179="", AJ179="", AQ179=""),"",SUM(H179,O179,V179,AC179,AJ179,AQ179))</f>
        <v>1076</v>
      </c>
      <c r="AW179" s="60">
        <f t="shared" si="265"/>
        <v>0</v>
      </c>
      <c r="AX179" s="60">
        <f t="shared" si="265"/>
        <v>0</v>
      </c>
      <c r="AY179" s="60">
        <f t="shared" si="265"/>
        <v>2</v>
      </c>
      <c r="AZ179" s="61">
        <f t="shared" si="91"/>
        <v>3</v>
      </c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ht="15.75" customHeight="1" outlineLevel="1" x14ac:dyDescent="0.25">
      <c r="A180" s="62"/>
      <c r="B180" s="6">
        <v>11</v>
      </c>
      <c r="C180" s="5" t="s">
        <v>140</v>
      </c>
      <c r="D180" s="5" t="s">
        <v>61</v>
      </c>
      <c r="E180" s="97"/>
      <c r="F180" s="91"/>
      <c r="G180" s="1"/>
      <c r="H180" s="1"/>
      <c r="I180" s="1"/>
      <c r="J180" s="1"/>
      <c r="K180" s="1"/>
      <c r="L180" s="76" t="str">
        <f t="shared" si="225"/>
        <v/>
      </c>
      <c r="M180" s="58"/>
      <c r="N180" s="1"/>
      <c r="O180" s="63"/>
      <c r="P180" s="1"/>
      <c r="Q180" s="1"/>
      <c r="R180" s="1"/>
      <c r="S180" s="76" t="str">
        <f t="shared" si="226"/>
        <v/>
      </c>
      <c r="T180" s="56"/>
      <c r="U180" s="5" t="s">
        <v>57</v>
      </c>
      <c r="V180" s="5">
        <v>144</v>
      </c>
      <c r="W180" s="5">
        <v>0</v>
      </c>
      <c r="X180" s="5">
        <v>0</v>
      </c>
      <c r="Y180" s="5">
        <v>0</v>
      </c>
      <c r="Z180" s="76" t="str">
        <f t="shared" si="227"/>
        <v/>
      </c>
      <c r="AA180" s="56"/>
      <c r="AB180" s="5" t="s">
        <v>51</v>
      </c>
      <c r="AC180" s="5">
        <v>0</v>
      </c>
      <c r="AD180" s="5">
        <v>0</v>
      </c>
      <c r="AE180" s="5">
        <v>0</v>
      </c>
      <c r="AF180" s="5">
        <v>0</v>
      </c>
      <c r="AG180" s="76" t="str">
        <f t="shared" si="228"/>
        <v>Audi</v>
      </c>
      <c r="AH180" s="56"/>
      <c r="AI180" s="5"/>
      <c r="AJ180" s="5"/>
      <c r="AK180" s="5"/>
      <c r="AL180" s="5"/>
      <c r="AM180" s="5"/>
      <c r="AN180" s="76" t="str">
        <f t="shared" si="229"/>
        <v/>
      </c>
      <c r="AO180" s="56"/>
      <c r="AP180" s="5" t="s">
        <v>53</v>
      </c>
      <c r="AQ180" s="5">
        <v>0</v>
      </c>
      <c r="AR180" s="5">
        <v>0</v>
      </c>
      <c r="AS180" s="5">
        <v>0</v>
      </c>
      <c r="AT180" s="5">
        <v>0</v>
      </c>
      <c r="AU180" s="76" t="str">
        <f t="shared" si="230"/>
        <v>Audi</v>
      </c>
      <c r="AV180" s="59">
        <f t="shared" ref="AV180:AY180" si="266">IF(AND(H180="",O180="",V180="",AC180="", AJ180="", AQ180=""),"",SUM(H180,O180,V180,AC180,AJ180,AQ180))</f>
        <v>144</v>
      </c>
      <c r="AW180" s="60">
        <f t="shared" si="266"/>
        <v>0</v>
      </c>
      <c r="AX180" s="60">
        <f t="shared" si="266"/>
        <v>0</v>
      </c>
      <c r="AY180" s="60">
        <f t="shared" si="266"/>
        <v>0</v>
      </c>
      <c r="AZ180" s="61">
        <f t="shared" si="91"/>
        <v>3</v>
      </c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ht="15.75" customHeight="1" outlineLevel="1" x14ac:dyDescent="0.25">
      <c r="A181" s="62"/>
      <c r="B181" s="6">
        <v>3</v>
      </c>
      <c r="C181" s="5" t="s">
        <v>140</v>
      </c>
      <c r="D181" s="5" t="s">
        <v>49</v>
      </c>
      <c r="E181" s="97"/>
      <c r="F181" s="91"/>
      <c r="G181" s="1"/>
      <c r="H181" s="1"/>
      <c r="I181" s="1"/>
      <c r="J181" s="1"/>
      <c r="K181" s="1"/>
      <c r="L181" s="76" t="str">
        <f t="shared" si="225"/>
        <v/>
      </c>
      <c r="M181" s="58"/>
      <c r="N181" s="1"/>
      <c r="O181" s="63"/>
      <c r="P181" s="1"/>
      <c r="Q181" s="1"/>
      <c r="R181" s="1"/>
      <c r="S181" s="76" t="str">
        <f t="shared" si="226"/>
        <v/>
      </c>
      <c r="T181" s="56"/>
      <c r="U181" s="5" t="s">
        <v>57</v>
      </c>
      <c r="V181" s="5">
        <v>218</v>
      </c>
      <c r="W181" s="5">
        <v>0</v>
      </c>
      <c r="X181" s="5">
        <v>0</v>
      </c>
      <c r="Y181" s="5">
        <v>0</v>
      </c>
      <c r="Z181" s="76" t="str">
        <f t="shared" si="227"/>
        <v/>
      </c>
      <c r="AA181" s="56"/>
      <c r="AB181" s="5" t="s">
        <v>51</v>
      </c>
      <c r="AC181" s="5">
        <v>269</v>
      </c>
      <c r="AD181" s="5">
        <v>0</v>
      </c>
      <c r="AE181" s="5">
        <v>0</v>
      </c>
      <c r="AF181" s="5">
        <v>1</v>
      </c>
      <c r="AG181" s="76" t="str">
        <f t="shared" si="228"/>
        <v/>
      </c>
      <c r="AH181" s="56"/>
      <c r="AI181" s="5"/>
      <c r="AJ181" s="5"/>
      <c r="AK181" s="5"/>
      <c r="AL181" s="5"/>
      <c r="AM181" s="5"/>
      <c r="AN181" s="76" t="str">
        <f t="shared" si="229"/>
        <v/>
      </c>
      <c r="AO181" s="56"/>
      <c r="AP181" s="5" t="s">
        <v>53</v>
      </c>
      <c r="AQ181" s="5">
        <v>0</v>
      </c>
      <c r="AR181" s="5">
        <v>0</v>
      </c>
      <c r="AS181" s="5">
        <v>0</v>
      </c>
      <c r="AT181" s="5">
        <v>0</v>
      </c>
      <c r="AU181" s="76" t="str">
        <f t="shared" si="230"/>
        <v>Audi</v>
      </c>
      <c r="AV181" s="59">
        <f t="shared" ref="AV181:AY181" si="267">IF(AND(H181="",O181="",V181="",AC181="", AJ181="", AQ181=""),"",SUM(H181,O181,V181,AC181,AJ181,AQ181))</f>
        <v>487</v>
      </c>
      <c r="AW181" s="60">
        <f t="shared" si="267"/>
        <v>0</v>
      </c>
      <c r="AX181" s="60">
        <f t="shared" si="267"/>
        <v>0</v>
      </c>
      <c r="AY181" s="60">
        <f t="shared" si="267"/>
        <v>1</v>
      </c>
      <c r="AZ181" s="61">
        <f t="shared" si="91"/>
        <v>3</v>
      </c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ht="15.75" customHeight="1" outlineLevel="1" x14ac:dyDescent="0.25">
      <c r="A182" s="62"/>
      <c r="B182" s="6">
        <v>5</v>
      </c>
      <c r="C182" s="5" t="s">
        <v>140</v>
      </c>
      <c r="D182" s="5" t="s">
        <v>49</v>
      </c>
      <c r="E182" s="97"/>
      <c r="F182" s="91"/>
      <c r="G182" s="1"/>
      <c r="H182" s="1"/>
      <c r="I182" s="1"/>
      <c r="J182" s="1"/>
      <c r="K182" s="1"/>
      <c r="L182" s="76" t="str">
        <f t="shared" si="225"/>
        <v/>
      </c>
      <c r="M182" s="58"/>
      <c r="N182" s="1"/>
      <c r="O182" s="63"/>
      <c r="P182" s="1"/>
      <c r="Q182" s="1"/>
      <c r="R182" s="1"/>
      <c r="S182" s="76" t="str">
        <f t="shared" si="226"/>
        <v/>
      </c>
      <c r="T182" s="56"/>
      <c r="U182" s="5" t="s">
        <v>50</v>
      </c>
      <c r="V182" s="5">
        <v>184</v>
      </c>
      <c r="W182" s="5">
        <v>1</v>
      </c>
      <c r="X182" s="5">
        <v>0</v>
      </c>
      <c r="Y182" s="5">
        <v>1</v>
      </c>
      <c r="Z182" s="76" t="str">
        <f t="shared" si="227"/>
        <v/>
      </c>
      <c r="AA182" s="56"/>
      <c r="AB182" s="5" t="s">
        <v>51</v>
      </c>
      <c r="AC182" s="5">
        <v>449</v>
      </c>
      <c r="AD182" s="5">
        <v>0</v>
      </c>
      <c r="AE182" s="5">
        <v>0</v>
      </c>
      <c r="AF182" s="5">
        <v>1</v>
      </c>
      <c r="AG182" s="76" t="str">
        <f t="shared" si="228"/>
        <v/>
      </c>
      <c r="AH182" s="56"/>
      <c r="AI182" s="5"/>
      <c r="AJ182" s="5"/>
      <c r="AK182" s="5"/>
      <c r="AL182" s="5"/>
      <c r="AM182" s="5"/>
      <c r="AN182" s="76" t="str">
        <f t="shared" si="229"/>
        <v/>
      </c>
      <c r="AO182" s="56"/>
      <c r="AP182" s="5" t="s">
        <v>53</v>
      </c>
      <c r="AQ182" s="5">
        <v>55</v>
      </c>
      <c r="AR182" s="5">
        <v>0</v>
      </c>
      <c r="AS182" s="5">
        <v>0</v>
      </c>
      <c r="AT182" s="5">
        <v>0</v>
      </c>
      <c r="AU182" s="76" t="str">
        <f t="shared" si="230"/>
        <v/>
      </c>
      <c r="AV182" s="59">
        <f t="shared" ref="AV182:AY182" si="268">IF(AND(H182="",O182="",V182="",AC182="", AJ182="", AQ182=""),"",SUM(H182,O182,V182,AC182,AJ182,AQ182))</f>
        <v>688</v>
      </c>
      <c r="AW182" s="60">
        <f t="shared" si="268"/>
        <v>1</v>
      </c>
      <c r="AX182" s="60">
        <f t="shared" si="268"/>
        <v>0</v>
      </c>
      <c r="AY182" s="60">
        <f t="shared" si="268"/>
        <v>2</v>
      </c>
      <c r="AZ182" s="61">
        <f t="shared" si="91"/>
        <v>3</v>
      </c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ht="15.75" customHeight="1" outlineLevel="1" x14ac:dyDescent="0.25">
      <c r="A183" s="62"/>
      <c r="B183" s="6">
        <v>2</v>
      </c>
      <c r="C183" s="5" t="s">
        <v>140</v>
      </c>
      <c r="D183" s="5" t="s">
        <v>49</v>
      </c>
      <c r="E183" s="97"/>
      <c r="F183" s="91"/>
      <c r="G183" s="1"/>
      <c r="H183" s="1"/>
      <c r="I183" s="1"/>
      <c r="J183" s="1"/>
      <c r="K183" s="1"/>
      <c r="L183" s="76" t="str">
        <f t="shared" si="225"/>
        <v/>
      </c>
      <c r="M183" s="58"/>
      <c r="N183" s="1"/>
      <c r="O183" s="63"/>
      <c r="P183" s="1"/>
      <c r="Q183" s="1"/>
      <c r="R183" s="1"/>
      <c r="S183" s="76" t="str">
        <f t="shared" si="226"/>
        <v/>
      </c>
      <c r="T183" s="56"/>
      <c r="U183" s="5" t="s">
        <v>50</v>
      </c>
      <c r="V183" s="5">
        <v>724</v>
      </c>
      <c r="W183" s="5">
        <v>2</v>
      </c>
      <c r="X183" s="5">
        <v>0</v>
      </c>
      <c r="Y183" s="5">
        <v>2</v>
      </c>
      <c r="Z183" s="76" t="str">
        <f t="shared" si="227"/>
        <v/>
      </c>
      <c r="AA183" s="56"/>
      <c r="AB183" s="5" t="s">
        <v>51</v>
      </c>
      <c r="AC183" s="5">
        <v>972</v>
      </c>
      <c r="AD183" s="5">
        <v>1</v>
      </c>
      <c r="AE183" s="5">
        <v>0</v>
      </c>
      <c r="AF183" s="5">
        <v>1</v>
      </c>
      <c r="AG183" s="76" t="str">
        <f t="shared" si="228"/>
        <v/>
      </c>
      <c r="AH183" s="56"/>
      <c r="AI183" s="5"/>
      <c r="AJ183" s="5"/>
      <c r="AK183" s="5"/>
      <c r="AL183" s="5"/>
      <c r="AM183" s="5"/>
      <c r="AN183" s="76" t="str">
        <f t="shared" si="229"/>
        <v/>
      </c>
      <c r="AO183" s="56"/>
      <c r="AP183" s="5" t="s">
        <v>53</v>
      </c>
      <c r="AQ183" s="5">
        <v>268</v>
      </c>
      <c r="AR183" s="5">
        <v>0</v>
      </c>
      <c r="AS183" s="5">
        <v>0</v>
      </c>
      <c r="AT183" s="5">
        <v>0</v>
      </c>
      <c r="AU183" s="76" t="str">
        <f t="shared" si="230"/>
        <v/>
      </c>
      <c r="AV183" s="59">
        <f t="shared" ref="AV183:AY183" si="269">IF(AND(H183="",O183="",V183="",AC183="", AJ183="", AQ183=""),"",SUM(H183,O183,V183,AC183,AJ183,AQ183))</f>
        <v>1964</v>
      </c>
      <c r="AW183" s="60">
        <f t="shared" si="269"/>
        <v>3</v>
      </c>
      <c r="AX183" s="60">
        <f t="shared" si="269"/>
        <v>0</v>
      </c>
      <c r="AY183" s="60">
        <f t="shared" si="269"/>
        <v>3</v>
      </c>
      <c r="AZ183" s="61">
        <f t="shared" si="91"/>
        <v>3</v>
      </c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ht="15.75" customHeight="1" outlineLevel="1" x14ac:dyDescent="0.25">
      <c r="A184" s="62"/>
      <c r="B184" s="6">
        <v>10</v>
      </c>
      <c r="C184" s="5" t="s">
        <v>140</v>
      </c>
      <c r="D184" s="5" t="s">
        <v>49</v>
      </c>
      <c r="E184" s="97"/>
      <c r="F184" s="91"/>
      <c r="G184" s="5" t="s">
        <v>54</v>
      </c>
      <c r="H184" s="5">
        <v>292</v>
      </c>
      <c r="I184" s="5">
        <v>0</v>
      </c>
      <c r="J184" s="5">
        <v>0</v>
      </c>
      <c r="K184" s="5">
        <v>1</v>
      </c>
      <c r="L184" s="76" t="str">
        <f t="shared" si="225"/>
        <v/>
      </c>
      <c r="M184" s="56"/>
      <c r="N184" s="5" t="s">
        <v>66</v>
      </c>
      <c r="O184" s="57">
        <v>81</v>
      </c>
      <c r="P184" s="5">
        <v>0</v>
      </c>
      <c r="Q184" s="5">
        <v>0</v>
      </c>
      <c r="R184" s="5">
        <v>0</v>
      </c>
      <c r="S184" s="76" t="str">
        <f t="shared" si="226"/>
        <v/>
      </c>
      <c r="T184" s="58"/>
      <c r="U184" s="1"/>
      <c r="V184" s="1"/>
      <c r="W184" s="1"/>
      <c r="X184" s="1"/>
      <c r="Y184" s="1"/>
      <c r="Z184" s="76" t="str">
        <f t="shared" si="227"/>
        <v/>
      </c>
      <c r="AA184" s="56"/>
      <c r="AB184" s="5" t="s">
        <v>51</v>
      </c>
      <c r="AC184" s="5">
        <v>297</v>
      </c>
      <c r="AD184" s="5">
        <v>1</v>
      </c>
      <c r="AE184" s="5">
        <v>0</v>
      </c>
      <c r="AF184" s="5">
        <v>1</v>
      </c>
      <c r="AG184" s="76" t="str">
        <f t="shared" si="228"/>
        <v/>
      </c>
      <c r="AH184" s="56"/>
      <c r="AI184" s="5"/>
      <c r="AJ184" s="5"/>
      <c r="AK184" s="5"/>
      <c r="AL184" s="5"/>
      <c r="AM184" s="5"/>
      <c r="AN184" s="76" t="str">
        <f t="shared" si="229"/>
        <v/>
      </c>
      <c r="AO184" s="56"/>
      <c r="AP184" s="1"/>
      <c r="AQ184" s="1"/>
      <c r="AR184" s="1"/>
      <c r="AS184" s="1"/>
      <c r="AT184" s="1"/>
      <c r="AU184" s="76" t="str">
        <f t="shared" si="230"/>
        <v/>
      </c>
      <c r="AV184" s="59">
        <f t="shared" ref="AV184:AY184" si="270">IF(AND(H184="",O184="",V184="",AC184="", AJ184="", AQ184=""),"",SUM(H184,O184,V184,AC184,AJ184,AQ184))</f>
        <v>670</v>
      </c>
      <c r="AW184" s="60">
        <f t="shared" si="270"/>
        <v>1</v>
      </c>
      <c r="AX184" s="60">
        <f t="shared" si="270"/>
        <v>0</v>
      </c>
      <c r="AY184" s="60">
        <f t="shared" si="270"/>
        <v>2</v>
      </c>
      <c r="AZ184" s="61">
        <f t="shared" si="91"/>
        <v>3</v>
      </c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ht="15.75" customHeight="1" outlineLevel="1" x14ac:dyDescent="0.25">
      <c r="A185" s="62"/>
      <c r="B185" s="6">
        <v>1</v>
      </c>
      <c r="C185" s="5" t="s">
        <v>140</v>
      </c>
      <c r="D185" s="5" t="s">
        <v>49</v>
      </c>
      <c r="E185" s="97"/>
      <c r="F185" s="91"/>
      <c r="G185" s="5" t="s">
        <v>50</v>
      </c>
      <c r="H185" s="5">
        <v>803</v>
      </c>
      <c r="I185" s="5">
        <v>3</v>
      </c>
      <c r="J185" s="5">
        <v>0</v>
      </c>
      <c r="K185" s="5">
        <v>4</v>
      </c>
      <c r="L185" s="76" t="str">
        <f t="shared" si="225"/>
        <v/>
      </c>
      <c r="M185" s="56"/>
      <c r="N185" s="5" t="s">
        <v>62</v>
      </c>
      <c r="O185" s="57">
        <v>548</v>
      </c>
      <c r="P185" s="5">
        <v>0</v>
      </c>
      <c r="Q185" s="5">
        <v>1</v>
      </c>
      <c r="R185" s="5">
        <v>1</v>
      </c>
      <c r="S185" s="76" t="str">
        <f t="shared" si="226"/>
        <v/>
      </c>
      <c r="T185" s="58"/>
      <c r="U185" s="1"/>
      <c r="V185" s="1"/>
      <c r="W185" s="1"/>
      <c r="X185" s="1"/>
      <c r="Y185" s="1"/>
      <c r="Z185" s="76" t="str">
        <f t="shared" si="227"/>
        <v/>
      </c>
      <c r="AA185" s="56"/>
      <c r="AB185" s="5" t="s">
        <v>51</v>
      </c>
      <c r="AC185" s="5">
        <v>723</v>
      </c>
      <c r="AD185" s="5">
        <v>2</v>
      </c>
      <c r="AE185" s="5">
        <v>1</v>
      </c>
      <c r="AF185" s="5">
        <v>2</v>
      </c>
      <c r="AG185" s="76" t="str">
        <f t="shared" si="228"/>
        <v/>
      </c>
      <c r="AH185" s="56"/>
      <c r="AI185" s="5"/>
      <c r="AJ185" s="5"/>
      <c r="AK185" s="5"/>
      <c r="AL185" s="5"/>
      <c r="AM185" s="5"/>
      <c r="AN185" s="76" t="str">
        <f t="shared" si="229"/>
        <v/>
      </c>
      <c r="AO185" s="56"/>
      <c r="AP185" s="1"/>
      <c r="AQ185" s="1"/>
      <c r="AR185" s="1"/>
      <c r="AS185" s="1"/>
      <c r="AT185" s="1"/>
      <c r="AU185" s="76" t="str">
        <f t="shared" si="230"/>
        <v/>
      </c>
      <c r="AV185" s="59">
        <f t="shared" ref="AV185:AY185" si="271">IF(AND(H185="",O185="",V185="",AC185="", AJ185="", AQ185=""),"",SUM(H185,O185,V185,AC185,AJ185,AQ185))</f>
        <v>2074</v>
      </c>
      <c r="AW185" s="60">
        <f t="shared" si="271"/>
        <v>5</v>
      </c>
      <c r="AX185" s="60">
        <f t="shared" si="271"/>
        <v>2</v>
      </c>
      <c r="AY185" s="60">
        <f t="shared" si="271"/>
        <v>7</v>
      </c>
      <c r="AZ185" s="61">
        <f t="shared" si="91"/>
        <v>3</v>
      </c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ht="15.75" customHeight="1" outlineLevel="1" x14ac:dyDescent="0.25">
      <c r="A186" s="62"/>
      <c r="B186" s="6">
        <v>19</v>
      </c>
      <c r="C186" s="5" t="s">
        <v>140</v>
      </c>
      <c r="D186" s="5" t="s">
        <v>49</v>
      </c>
      <c r="E186" s="97"/>
      <c r="F186" s="91"/>
      <c r="G186" s="5" t="s">
        <v>50</v>
      </c>
      <c r="H186" s="5">
        <v>77</v>
      </c>
      <c r="I186" s="5">
        <v>0</v>
      </c>
      <c r="J186" s="5">
        <v>0</v>
      </c>
      <c r="K186" s="5">
        <v>2</v>
      </c>
      <c r="L186" s="76" t="str">
        <f t="shared" si="225"/>
        <v/>
      </c>
      <c r="M186" s="56"/>
      <c r="N186" s="5" t="s">
        <v>54</v>
      </c>
      <c r="O186" s="57">
        <v>80</v>
      </c>
      <c r="P186" s="5">
        <v>0</v>
      </c>
      <c r="Q186" s="5">
        <v>0</v>
      </c>
      <c r="R186" s="5">
        <v>0</v>
      </c>
      <c r="S186" s="76" t="str">
        <f t="shared" si="226"/>
        <v/>
      </c>
      <c r="T186" s="58"/>
      <c r="U186" s="1"/>
      <c r="V186" s="1"/>
      <c r="W186" s="1"/>
      <c r="X186" s="1"/>
      <c r="Y186" s="1"/>
      <c r="Z186" s="76" t="str">
        <f t="shared" si="227"/>
        <v/>
      </c>
      <c r="AA186" s="56"/>
      <c r="AB186" s="5" t="s">
        <v>51</v>
      </c>
      <c r="AC186" s="5">
        <v>124</v>
      </c>
      <c r="AD186" s="5">
        <v>0</v>
      </c>
      <c r="AE186" s="5">
        <v>0</v>
      </c>
      <c r="AF186" s="5">
        <v>1</v>
      </c>
      <c r="AG186" s="76" t="str">
        <f t="shared" si="228"/>
        <v/>
      </c>
      <c r="AH186" s="56"/>
      <c r="AI186" s="5"/>
      <c r="AJ186" s="5"/>
      <c r="AK186" s="5"/>
      <c r="AL186" s="5"/>
      <c r="AM186" s="5"/>
      <c r="AN186" s="76" t="str">
        <f t="shared" si="229"/>
        <v/>
      </c>
      <c r="AO186" s="56"/>
      <c r="AP186" s="1"/>
      <c r="AQ186" s="1"/>
      <c r="AR186" s="1"/>
      <c r="AS186" s="1"/>
      <c r="AT186" s="1"/>
      <c r="AU186" s="76" t="str">
        <f t="shared" si="230"/>
        <v/>
      </c>
      <c r="AV186" s="59">
        <f t="shared" ref="AV186:AY186" si="272">IF(AND(H186="",O186="",V186="",AC186="", AJ186="", AQ186=""),"",SUM(H186,O186,V186,AC186,AJ186,AQ186))</f>
        <v>281</v>
      </c>
      <c r="AW186" s="60">
        <f t="shared" si="272"/>
        <v>0</v>
      </c>
      <c r="AX186" s="60">
        <f t="shared" si="272"/>
        <v>0</v>
      </c>
      <c r="AY186" s="60">
        <f t="shared" si="272"/>
        <v>3</v>
      </c>
      <c r="AZ186" s="61">
        <f t="shared" si="91"/>
        <v>3</v>
      </c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ht="15.75" customHeight="1" outlineLevel="1" x14ac:dyDescent="0.25">
      <c r="A187" s="62"/>
      <c r="B187" s="6">
        <v>2</v>
      </c>
      <c r="C187" s="5" t="s">
        <v>140</v>
      </c>
      <c r="D187" s="5" t="s">
        <v>49</v>
      </c>
      <c r="E187" s="97"/>
      <c r="F187" s="91"/>
      <c r="G187" s="5" t="s">
        <v>55</v>
      </c>
      <c r="H187" s="5">
        <v>422</v>
      </c>
      <c r="I187" s="5">
        <v>1</v>
      </c>
      <c r="J187" s="5">
        <v>0</v>
      </c>
      <c r="K187" s="5">
        <v>1</v>
      </c>
      <c r="L187" s="76" t="str">
        <f t="shared" si="225"/>
        <v/>
      </c>
      <c r="M187" s="56"/>
      <c r="N187" s="5" t="s">
        <v>54</v>
      </c>
      <c r="O187" s="57">
        <v>122</v>
      </c>
      <c r="P187" s="5">
        <v>0</v>
      </c>
      <c r="Q187" s="5">
        <v>1</v>
      </c>
      <c r="R187" s="5">
        <v>0</v>
      </c>
      <c r="S187" s="76" t="str">
        <f t="shared" si="226"/>
        <v/>
      </c>
      <c r="T187" s="58"/>
      <c r="U187" s="1"/>
      <c r="V187" s="1"/>
      <c r="W187" s="1"/>
      <c r="X187" s="1"/>
      <c r="Y187" s="1"/>
      <c r="Z187" s="76" t="str">
        <f t="shared" si="227"/>
        <v/>
      </c>
      <c r="AA187" s="56"/>
      <c r="AB187" s="5" t="s">
        <v>53</v>
      </c>
      <c r="AC187" s="5">
        <v>300</v>
      </c>
      <c r="AD187" s="5">
        <v>0</v>
      </c>
      <c r="AE187" s="5">
        <v>0</v>
      </c>
      <c r="AF187" s="5">
        <v>1</v>
      </c>
      <c r="AG187" s="76" t="str">
        <f t="shared" si="228"/>
        <v/>
      </c>
      <c r="AH187" s="56"/>
      <c r="AI187" s="5"/>
      <c r="AJ187" s="5"/>
      <c r="AK187" s="5"/>
      <c r="AL187" s="5"/>
      <c r="AM187" s="5"/>
      <c r="AN187" s="76" t="str">
        <f t="shared" si="229"/>
        <v/>
      </c>
      <c r="AO187" s="56"/>
      <c r="AP187" s="1"/>
      <c r="AQ187" s="1"/>
      <c r="AR187" s="1"/>
      <c r="AS187" s="1"/>
      <c r="AT187" s="1"/>
      <c r="AU187" s="76" t="str">
        <f t="shared" si="230"/>
        <v/>
      </c>
      <c r="AV187" s="59">
        <f t="shared" ref="AV187:AY187" si="273">IF(AND(H187="",O187="",V187="",AC187="", AJ187="", AQ187=""),"",SUM(H187,O187,V187,AC187,AJ187,AQ187))</f>
        <v>844</v>
      </c>
      <c r="AW187" s="60">
        <f t="shared" si="273"/>
        <v>1</v>
      </c>
      <c r="AX187" s="60">
        <f t="shared" si="273"/>
        <v>1</v>
      </c>
      <c r="AY187" s="60">
        <f t="shared" si="273"/>
        <v>2</v>
      </c>
      <c r="AZ187" s="61">
        <f t="shared" si="91"/>
        <v>3</v>
      </c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ht="15.75" customHeight="1" outlineLevel="1" x14ac:dyDescent="0.25">
      <c r="A188" s="62"/>
      <c r="B188" s="6">
        <v>17</v>
      </c>
      <c r="C188" s="5" t="s">
        <v>140</v>
      </c>
      <c r="D188" s="5" t="s">
        <v>49</v>
      </c>
      <c r="E188" s="97"/>
      <c r="F188" s="91"/>
      <c r="G188" s="5" t="s">
        <v>58</v>
      </c>
      <c r="H188" s="5">
        <v>30</v>
      </c>
      <c r="I188" s="5">
        <v>0</v>
      </c>
      <c r="J188" s="5">
        <v>0</v>
      </c>
      <c r="K188" s="5">
        <v>0</v>
      </c>
      <c r="L188" s="76" t="str">
        <f t="shared" si="225"/>
        <v/>
      </c>
      <c r="M188" s="56"/>
      <c r="N188" s="5" t="s">
        <v>54</v>
      </c>
      <c r="O188" s="57">
        <v>102</v>
      </c>
      <c r="P188" s="5">
        <v>0</v>
      </c>
      <c r="Q188" s="5">
        <v>0</v>
      </c>
      <c r="R188" s="5">
        <v>0</v>
      </c>
      <c r="S188" s="76" t="str">
        <f t="shared" si="226"/>
        <v/>
      </c>
      <c r="T188" s="58"/>
      <c r="U188" s="1"/>
      <c r="V188" s="1"/>
      <c r="W188" s="1"/>
      <c r="X188" s="1"/>
      <c r="Y188" s="1"/>
      <c r="Z188" s="76" t="str">
        <f t="shared" si="227"/>
        <v/>
      </c>
      <c r="AA188" s="56"/>
      <c r="AB188" s="5" t="s">
        <v>53</v>
      </c>
      <c r="AC188" s="5">
        <v>70</v>
      </c>
      <c r="AD188" s="5">
        <v>0</v>
      </c>
      <c r="AE188" s="5">
        <v>0</v>
      </c>
      <c r="AF188" s="5">
        <v>0</v>
      </c>
      <c r="AG188" s="76" t="str">
        <f t="shared" si="228"/>
        <v/>
      </c>
      <c r="AH188" s="56"/>
      <c r="AI188" s="5"/>
      <c r="AJ188" s="5"/>
      <c r="AK188" s="5"/>
      <c r="AL188" s="5"/>
      <c r="AM188" s="5"/>
      <c r="AN188" s="76" t="str">
        <f t="shared" si="229"/>
        <v/>
      </c>
      <c r="AO188" s="56"/>
      <c r="AP188" s="1"/>
      <c r="AQ188" s="1"/>
      <c r="AR188" s="1"/>
      <c r="AS188" s="1"/>
      <c r="AT188" s="1"/>
      <c r="AU188" s="76" t="str">
        <f t="shared" si="230"/>
        <v/>
      </c>
      <c r="AV188" s="59">
        <f t="shared" ref="AV188:AY188" si="274">IF(AND(H188="",O188="",V188="",AC188="", AJ188="", AQ188=""),"",SUM(H188,O188,V188,AC188,AJ188,AQ188))</f>
        <v>202</v>
      </c>
      <c r="AW188" s="60">
        <f t="shared" si="274"/>
        <v>0</v>
      </c>
      <c r="AX188" s="60">
        <f t="shared" si="274"/>
        <v>0</v>
      </c>
      <c r="AY188" s="60">
        <f t="shared" si="274"/>
        <v>0</v>
      </c>
      <c r="AZ188" s="61">
        <f t="shared" si="91"/>
        <v>3</v>
      </c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ht="15.75" customHeight="1" outlineLevel="1" x14ac:dyDescent="0.25">
      <c r="A189" s="62"/>
      <c r="B189" s="6">
        <v>4</v>
      </c>
      <c r="C189" s="5" t="s">
        <v>140</v>
      </c>
      <c r="D189" s="5" t="s">
        <v>61</v>
      </c>
      <c r="E189" s="97"/>
      <c r="F189" s="91"/>
      <c r="G189" s="5" t="s">
        <v>58</v>
      </c>
      <c r="H189" s="5">
        <v>458</v>
      </c>
      <c r="I189" s="5">
        <v>0</v>
      </c>
      <c r="J189" s="5">
        <v>0</v>
      </c>
      <c r="K189" s="5">
        <v>0</v>
      </c>
      <c r="L189" s="76" t="str">
        <f t="shared" si="225"/>
        <v/>
      </c>
      <c r="M189" s="56"/>
      <c r="N189" s="5" t="s">
        <v>54</v>
      </c>
      <c r="O189" s="57">
        <v>246</v>
      </c>
      <c r="P189" s="5">
        <v>0</v>
      </c>
      <c r="Q189" s="5">
        <v>0</v>
      </c>
      <c r="R189" s="5">
        <v>0</v>
      </c>
      <c r="S189" s="76" t="str">
        <f t="shared" si="226"/>
        <v/>
      </c>
      <c r="T189" s="58"/>
      <c r="U189" s="1"/>
      <c r="V189" s="1"/>
      <c r="W189" s="1"/>
      <c r="X189" s="1"/>
      <c r="Y189" s="1"/>
      <c r="Z189" s="76" t="str">
        <f t="shared" si="227"/>
        <v/>
      </c>
      <c r="AA189" s="56"/>
      <c r="AB189" s="5" t="s">
        <v>53</v>
      </c>
      <c r="AC189" s="5">
        <v>225</v>
      </c>
      <c r="AD189" s="5">
        <v>0</v>
      </c>
      <c r="AE189" s="5">
        <v>0</v>
      </c>
      <c r="AF189" s="5">
        <v>1</v>
      </c>
      <c r="AG189" s="76" t="str">
        <f t="shared" si="228"/>
        <v/>
      </c>
      <c r="AH189" s="56"/>
      <c r="AI189" s="5"/>
      <c r="AJ189" s="5"/>
      <c r="AK189" s="5"/>
      <c r="AL189" s="5"/>
      <c r="AM189" s="5"/>
      <c r="AN189" s="76" t="str">
        <f t="shared" si="229"/>
        <v/>
      </c>
      <c r="AO189" s="56"/>
      <c r="AP189" s="1"/>
      <c r="AQ189" s="1"/>
      <c r="AR189" s="1"/>
      <c r="AS189" s="1"/>
      <c r="AT189" s="1"/>
      <c r="AU189" s="76" t="str">
        <f t="shared" si="230"/>
        <v/>
      </c>
      <c r="AV189" s="59">
        <f t="shared" ref="AV189:AY189" si="275">IF(AND(H189="",O189="",V189="",AC189="", AJ189="", AQ189=""),"",SUM(H189,O189,V189,AC189,AJ189,AQ189))</f>
        <v>929</v>
      </c>
      <c r="AW189" s="60">
        <f t="shared" si="275"/>
        <v>0</v>
      </c>
      <c r="AX189" s="60">
        <f t="shared" si="275"/>
        <v>0</v>
      </c>
      <c r="AY189" s="60">
        <f t="shared" si="275"/>
        <v>1</v>
      </c>
      <c r="AZ189" s="61">
        <f t="shared" si="91"/>
        <v>3</v>
      </c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ht="15.75" customHeight="1" outlineLevel="1" x14ac:dyDescent="0.25">
      <c r="A190" s="62"/>
      <c r="B190" s="6">
        <v>12</v>
      </c>
      <c r="C190" s="5" t="s">
        <v>140</v>
      </c>
      <c r="D190" s="5" t="s">
        <v>61</v>
      </c>
      <c r="E190" s="97"/>
      <c r="F190" s="91"/>
      <c r="G190" s="5" t="s">
        <v>58</v>
      </c>
      <c r="H190" s="5">
        <v>29</v>
      </c>
      <c r="I190" s="5">
        <v>0</v>
      </c>
      <c r="J190" s="5">
        <v>0</v>
      </c>
      <c r="K190" s="5">
        <v>0</v>
      </c>
      <c r="L190" s="76" t="str">
        <f t="shared" si="225"/>
        <v/>
      </c>
      <c r="M190" s="56"/>
      <c r="N190" s="5" t="s">
        <v>54</v>
      </c>
      <c r="O190" s="57">
        <v>110</v>
      </c>
      <c r="P190" s="5">
        <v>0</v>
      </c>
      <c r="Q190" s="5">
        <v>0</v>
      </c>
      <c r="R190" s="5">
        <v>0</v>
      </c>
      <c r="S190" s="76" t="str">
        <f t="shared" si="226"/>
        <v/>
      </c>
      <c r="T190" s="58"/>
      <c r="U190" s="1"/>
      <c r="V190" s="1"/>
      <c r="W190" s="1"/>
      <c r="X190" s="1"/>
      <c r="Y190" s="1"/>
      <c r="Z190" s="76" t="str">
        <f t="shared" si="227"/>
        <v/>
      </c>
      <c r="AA190" s="56"/>
      <c r="AB190" s="5" t="s">
        <v>53</v>
      </c>
      <c r="AC190" s="5">
        <v>702</v>
      </c>
      <c r="AD190" s="5">
        <v>2</v>
      </c>
      <c r="AE190" s="5">
        <v>0</v>
      </c>
      <c r="AF190" s="5">
        <v>3</v>
      </c>
      <c r="AG190" s="76" t="str">
        <f t="shared" si="228"/>
        <v/>
      </c>
      <c r="AH190" s="56"/>
      <c r="AI190" s="5"/>
      <c r="AJ190" s="5"/>
      <c r="AK190" s="5"/>
      <c r="AL190" s="5"/>
      <c r="AM190" s="5"/>
      <c r="AN190" s="76" t="str">
        <f t="shared" si="229"/>
        <v/>
      </c>
      <c r="AO190" s="56"/>
      <c r="AP190" s="1"/>
      <c r="AQ190" s="1"/>
      <c r="AR190" s="1"/>
      <c r="AS190" s="1"/>
      <c r="AT190" s="1"/>
      <c r="AU190" s="76" t="str">
        <f t="shared" si="230"/>
        <v/>
      </c>
      <c r="AV190" s="59">
        <f t="shared" ref="AV190:AY190" si="276">IF(AND(H190="",O190="",V190="",AC190="", AJ190="", AQ190=""),"",SUM(H190,O190,V190,AC190,AJ190,AQ190))</f>
        <v>841</v>
      </c>
      <c r="AW190" s="60">
        <f t="shared" si="276"/>
        <v>2</v>
      </c>
      <c r="AX190" s="60">
        <f t="shared" si="276"/>
        <v>0</v>
      </c>
      <c r="AY190" s="60">
        <f t="shared" si="276"/>
        <v>3</v>
      </c>
      <c r="AZ190" s="61">
        <f t="shared" si="91"/>
        <v>3</v>
      </c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ht="15.75" customHeight="1" outlineLevel="1" x14ac:dyDescent="0.25">
      <c r="A191" s="62"/>
      <c r="B191" s="6">
        <v>12</v>
      </c>
      <c r="C191" s="5" t="s">
        <v>140</v>
      </c>
      <c r="D191" s="5" t="s">
        <v>61</v>
      </c>
      <c r="E191" s="97"/>
      <c r="F191" s="91"/>
      <c r="G191" s="5" t="s">
        <v>58</v>
      </c>
      <c r="H191" s="5">
        <v>51</v>
      </c>
      <c r="I191" s="5">
        <v>0</v>
      </c>
      <c r="J191" s="5">
        <v>0</v>
      </c>
      <c r="K191" s="5">
        <v>0</v>
      </c>
      <c r="L191" s="76" t="str">
        <f t="shared" si="225"/>
        <v/>
      </c>
      <c r="M191" s="56"/>
      <c r="N191" s="5" t="s">
        <v>54</v>
      </c>
      <c r="O191" s="57">
        <v>47</v>
      </c>
      <c r="P191" s="5">
        <v>0</v>
      </c>
      <c r="Q191" s="5">
        <v>0</v>
      </c>
      <c r="R191" s="5">
        <v>0</v>
      </c>
      <c r="S191" s="76" t="str">
        <f t="shared" si="226"/>
        <v/>
      </c>
      <c r="T191" s="58"/>
      <c r="U191" s="1"/>
      <c r="V191" s="1"/>
      <c r="W191" s="1"/>
      <c r="X191" s="1"/>
      <c r="Y191" s="1"/>
      <c r="Z191" s="76" t="str">
        <f t="shared" si="227"/>
        <v/>
      </c>
      <c r="AA191" s="56"/>
      <c r="AB191" s="5" t="s">
        <v>53</v>
      </c>
      <c r="AC191" s="5">
        <v>379</v>
      </c>
      <c r="AD191" s="5">
        <v>0</v>
      </c>
      <c r="AE191" s="5">
        <v>0</v>
      </c>
      <c r="AF191" s="5">
        <v>1</v>
      </c>
      <c r="AG191" s="76" t="str">
        <f t="shared" si="228"/>
        <v/>
      </c>
      <c r="AH191" s="56"/>
      <c r="AI191" s="5"/>
      <c r="AJ191" s="5"/>
      <c r="AK191" s="5"/>
      <c r="AL191" s="5"/>
      <c r="AM191" s="5"/>
      <c r="AN191" s="76" t="str">
        <f t="shared" si="229"/>
        <v/>
      </c>
      <c r="AO191" s="56"/>
      <c r="AP191" s="1"/>
      <c r="AQ191" s="1"/>
      <c r="AR191" s="1"/>
      <c r="AS191" s="1"/>
      <c r="AT191" s="1"/>
      <c r="AU191" s="76" t="str">
        <f t="shared" si="230"/>
        <v/>
      </c>
      <c r="AV191" s="59">
        <f t="shared" ref="AV191:AY191" si="277">IF(AND(H191="",O191="",V191="",AC191="", AJ191="", AQ191=""),"",SUM(H191,O191,V191,AC191,AJ191,AQ191))</f>
        <v>477</v>
      </c>
      <c r="AW191" s="60">
        <f t="shared" si="277"/>
        <v>0</v>
      </c>
      <c r="AX191" s="60">
        <f t="shared" si="277"/>
        <v>0</v>
      </c>
      <c r="AY191" s="60">
        <f t="shared" si="277"/>
        <v>1</v>
      </c>
      <c r="AZ191" s="61">
        <f t="shared" si="91"/>
        <v>3</v>
      </c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ht="15.75" customHeight="1" outlineLevel="1" x14ac:dyDescent="0.25">
      <c r="A192" s="62"/>
      <c r="B192" s="6">
        <v>4</v>
      </c>
      <c r="C192" s="5" t="s">
        <v>140</v>
      </c>
      <c r="D192" s="5" t="s">
        <v>61</v>
      </c>
      <c r="E192" s="97"/>
      <c r="F192" s="91"/>
      <c r="G192" s="5" t="s">
        <v>58</v>
      </c>
      <c r="H192" s="5">
        <v>971</v>
      </c>
      <c r="I192" s="5">
        <v>3</v>
      </c>
      <c r="J192" s="5">
        <v>1</v>
      </c>
      <c r="K192" s="5">
        <v>3</v>
      </c>
      <c r="L192" s="76" t="str">
        <f t="shared" si="225"/>
        <v/>
      </c>
      <c r="M192" s="56"/>
      <c r="N192" s="5" t="s">
        <v>54</v>
      </c>
      <c r="O192" s="57">
        <v>665</v>
      </c>
      <c r="P192" s="5">
        <v>1</v>
      </c>
      <c r="Q192" s="5">
        <v>1</v>
      </c>
      <c r="R192" s="5">
        <v>1</v>
      </c>
      <c r="S192" s="76" t="str">
        <f t="shared" si="226"/>
        <v/>
      </c>
      <c r="T192" s="58"/>
      <c r="U192" s="1"/>
      <c r="V192" s="1"/>
      <c r="W192" s="1"/>
      <c r="X192" s="1"/>
      <c r="Y192" s="1"/>
      <c r="Z192" s="76" t="str">
        <f t="shared" si="227"/>
        <v/>
      </c>
      <c r="AA192" s="56"/>
      <c r="AB192" s="5" t="s">
        <v>53</v>
      </c>
      <c r="AC192" s="5">
        <v>174</v>
      </c>
      <c r="AD192" s="5">
        <v>1</v>
      </c>
      <c r="AE192" s="5">
        <v>0</v>
      </c>
      <c r="AF192" s="5">
        <v>0</v>
      </c>
      <c r="AG192" s="76" t="str">
        <f t="shared" si="228"/>
        <v/>
      </c>
      <c r="AH192" s="56"/>
      <c r="AI192" s="5"/>
      <c r="AJ192" s="5"/>
      <c r="AK192" s="5"/>
      <c r="AL192" s="5"/>
      <c r="AM192" s="5"/>
      <c r="AN192" s="76" t="str">
        <f t="shared" si="229"/>
        <v/>
      </c>
      <c r="AO192" s="56"/>
      <c r="AP192" s="1"/>
      <c r="AQ192" s="1"/>
      <c r="AR192" s="1"/>
      <c r="AS192" s="1"/>
      <c r="AT192" s="1"/>
      <c r="AU192" s="76" t="str">
        <f t="shared" si="230"/>
        <v/>
      </c>
      <c r="AV192" s="59">
        <f t="shared" ref="AV192:AY192" si="278">IF(AND(H192="",O192="",V192="",AC192="", AJ192="", AQ192=""),"",SUM(H192,O192,V192,AC192,AJ192,AQ192))</f>
        <v>1810</v>
      </c>
      <c r="AW192" s="60">
        <f t="shared" si="278"/>
        <v>5</v>
      </c>
      <c r="AX192" s="60">
        <f t="shared" si="278"/>
        <v>2</v>
      </c>
      <c r="AY192" s="60">
        <f t="shared" si="278"/>
        <v>4</v>
      </c>
      <c r="AZ192" s="61">
        <f t="shared" si="91"/>
        <v>3</v>
      </c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ht="15.75" customHeight="1" outlineLevel="1" x14ac:dyDescent="0.25">
      <c r="A193" s="62"/>
      <c r="B193" s="6">
        <v>16</v>
      </c>
      <c r="C193" s="5" t="s">
        <v>140</v>
      </c>
      <c r="D193" s="5" t="s">
        <v>61</v>
      </c>
      <c r="E193" s="97"/>
      <c r="F193" s="91"/>
      <c r="G193" s="5" t="s">
        <v>58</v>
      </c>
      <c r="H193" s="5">
        <v>93</v>
      </c>
      <c r="I193" s="5">
        <v>0</v>
      </c>
      <c r="J193" s="5">
        <v>0</v>
      </c>
      <c r="K193" s="5">
        <v>0</v>
      </c>
      <c r="L193" s="76" t="str">
        <f t="shared" si="225"/>
        <v/>
      </c>
      <c r="M193" s="56"/>
      <c r="N193" s="5" t="s">
        <v>54</v>
      </c>
      <c r="O193" s="57">
        <v>119</v>
      </c>
      <c r="P193" s="5">
        <v>0</v>
      </c>
      <c r="Q193" s="5">
        <v>0</v>
      </c>
      <c r="R193" s="5">
        <v>0</v>
      </c>
      <c r="S193" s="76" t="str">
        <f t="shared" si="226"/>
        <v/>
      </c>
      <c r="T193" s="58"/>
      <c r="U193" s="1"/>
      <c r="V193" s="1"/>
      <c r="W193" s="1"/>
      <c r="X193" s="1"/>
      <c r="Y193" s="1"/>
      <c r="Z193" s="76" t="str">
        <f t="shared" si="227"/>
        <v/>
      </c>
      <c r="AA193" s="56"/>
      <c r="AB193" s="5" t="s">
        <v>53</v>
      </c>
      <c r="AC193" s="5">
        <v>316</v>
      </c>
      <c r="AD193" s="5">
        <v>0</v>
      </c>
      <c r="AE193" s="5">
        <v>0</v>
      </c>
      <c r="AF193" s="5">
        <v>1</v>
      </c>
      <c r="AG193" s="76" t="str">
        <f t="shared" si="228"/>
        <v/>
      </c>
      <c r="AH193" s="56"/>
      <c r="AI193" s="5"/>
      <c r="AJ193" s="5"/>
      <c r="AK193" s="5"/>
      <c r="AL193" s="5"/>
      <c r="AM193" s="5"/>
      <c r="AN193" s="76" t="str">
        <f t="shared" si="229"/>
        <v/>
      </c>
      <c r="AO193" s="56"/>
      <c r="AP193" s="1"/>
      <c r="AQ193" s="1"/>
      <c r="AR193" s="1"/>
      <c r="AS193" s="1"/>
      <c r="AT193" s="1"/>
      <c r="AU193" s="76" t="str">
        <f t="shared" si="230"/>
        <v/>
      </c>
      <c r="AV193" s="59">
        <f t="shared" ref="AV193:AY193" si="279">IF(AND(H193="",O193="",V193="",AC193="", AJ193="", AQ193=""),"",SUM(H193,O193,V193,AC193,AJ193,AQ193))</f>
        <v>528</v>
      </c>
      <c r="AW193" s="60">
        <f t="shared" si="279"/>
        <v>0</v>
      </c>
      <c r="AX193" s="60">
        <f t="shared" si="279"/>
        <v>0</v>
      </c>
      <c r="AY193" s="60">
        <f t="shared" si="279"/>
        <v>1</v>
      </c>
      <c r="AZ193" s="61">
        <f t="shared" si="91"/>
        <v>3</v>
      </c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ht="15.75" customHeight="1" outlineLevel="1" x14ac:dyDescent="0.25">
      <c r="A194" s="62"/>
      <c r="B194" s="6">
        <v>14</v>
      </c>
      <c r="C194" s="5" t="s">
        <v>140</v>
      </c>
      <c r="D194" s="5" t="s">
        <v>61</v>
      </c>
      <c r="E194" s="97"/>
      <c r="F194" s="91"/>
      <c r="G194" s="5" t="s">
        <v>58</v>
      </c>
      <c r="H194" s="5">
        <v>116</v>
      </c>
      <c r="I194" s="5">
        <v>0</v>
      </c>
      <c r="J194" s="5">
        <v>0</v>
      </c>
      <c r="K194" s="5">
        <v>1</v>
      </c>
      <c r="L194" s="76" t="str">
        <f t="shared" si="225"/>
        <v/>
      </c>
      <c r="M194" s="56"/>
      <c r="N194" s="5" t="s">
        <v>54</v>
      </c>
      <c r="O194" s="57">
        <v>164</v>
      </c>
      <c r="P194" s="5">
        <v>0</v>
      </c>
      <c r="Q194" s="5">
        <v>0</v>
      </c>
      <c r="R194" s="5">
        <v>0</v>
      </c>
      <c r="S194" s="76" t="str">
        <f t="shared" si="226"/>
        <v/>
      </c>
      <c r="T194" s="58"/>
      <c r="U194" s="1"/>
      <c r="V194" s="1"/>
      <c r="W194" s="1"/>
      <c r="X194" s="1"/>
      <c r="Y194" s="1"/>
      <c r="Z194" s="76" t="str">
        <f t="shared" si="227"/>
        <v/>
      </c>
      <c r="AA194" s="56"/>
      <c r="AB194" s="5" t="s">
        <v>53</v>
      </c>
      <c r="AC194" s="5">
        <v>54</v>
      </c>
      <c r="AD194" s="5">
        <v>0</v>
      </c>
      <c r="AE194" s="5">
        <v>0</v>
      </c>
      <c r="AF194" s="5">
        <v>0</v>
      </c>
      <c r="AG194" s="76" t="str">
        <f t="shared" si="228"/>
        <v/>
      </c>
      <c r="AH194" s="56"/>
      <c r="AI194" s="5"/>
      <c r="AJ194" s="5"/>
      <c r="AK194" s="5"/>
      <c r="AL194" s="5"/>
      <c r="AM194" s="5"/>
      <c r="AN194" s="76" t="str">
        <f t="shared" si="229"/>
        <v/>
      </c>
      <c r="AO194" s="56"/>
      <c r="AP194" s="1"/>
      <c r="AQ194" s="1"/>
      <c r="AR194" s="1"/>
      <c r="AS194" s="1"/>
      <c r="AT194" s="1"/>
      <c r="AU194" s="76" t="str">
        <f t="shared" si="230"/>
        <v/>
      </c>
      <c r="AV194" s="59">
        <f t="shared" ref="AV194:AY194" si="280">IF(AND(H194="",O194="",V194="",AC194="", AJ194="", AQ194=""),"",SUM(H194,O194,V194,AC194,AJ194,AQ194))</f>
        <v>334</v>
      </c>
      <c r="AW194" s="60">
        <f t="shared" si="280"/>
        <v>0</v>
      </c>
      <c r="AX194" s="60">
        <f t="shared" si="280"/>
        <v>0</v>
      </c>
      <c r="AY194" s="60">
        <f t="shared" si="280"/>
        <v>1</v>
      </c>
      <c r="AZ194" s="61">
        <f t="shared" si="91"/>
        <v>3</v>
      </c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ht="15.75" customHeight="1" outlineLevel="1" x14ac:dyDescent="0.25">
      <c r="A195" s="62"/>
      <c r="B195" s="6">
        <v>8</v>
      </c>
      <c r="C195" s="5" t="s">
        <v>140</v>
      </c>
      <c r="D195" s="5" t="s">
        <v>61</v>
      </c>
      <c r="E195" s="97"/>
      <c r="F195" s="91"/>
      <c r="G195" s="5" t="s">
        <v>58</v>
      </c>
      <c r="H195" s="5">
        <v>0</v>
      </c>
      <c r="I195" s="5">
        <v>0</v>
      </c>
      <c r="J195" s="5">
        <v>0</v>
      </c>
      <c r="K195" s="5">
        <v>0</v>
      </c>
      <c r="L195" s="76" t="str">
        <f t="shared" si="225"/>
        <v>Audi</v>
      </c>
      <c r="M195" s="56"/>
      <c r="N195" s="5" t="s">
        <v>54</v>
      </c>
      <c r="O195" s="57">
        <v>16</v>
      </c>
      <c r="P195" s="5">
        <v>0</v>
      </c>
      <c r="Q195" s="5">
        <v>0</v>
      </c>
      <c r="R195" s="5">
        <v>0</v>
      </c>
      <c r="S195" s="76" t="str">
        <f t="shared" si="226"/>
        <v/>
      </c>
      <c r="T195" s="58"/>
      <c r="U195" s="1"/>
      <c r="V195" s="1"/>
      <c r="W195" s="1"/>
      <c r="X195" s="1"/>
      <c r="Y195" s="1"/>
      <c r="Z195" s="76" t="str">
        <f t="shared" si="227"/>
        <v/>
      </c>
      <c r="AA195" s="56"/>
      <c r="AB195" s="5" t="s">
        <v>53</v>
      </c>
      <c r="AC195" s="5">
        <v>36</v>
      </c>
      <c r="AD195" s="5">
        <v>0</v>
      </c>
      <c r="AE195" s="5">
        <v>0</v>
      </c>
      <c r="AF195" s="5">
        <v>0</v>
      </c>
      <c r="AG195" s="76" t="str">
        <f t="shared" si="228"/>
        <v/>
      </c>
      <c r="AH195" s="56"/>
      <c r="AI195" s="5"/>
      <c r="AJ195" s="5"/>
      <c r="AK195" s="5"/>
      <c r="AL195" s="5"/>
      <c r="AM195" s="5"/>
      <c r="AN195" s="76" t="str">
        <f t="shared" si="229"/>
        <v/>
      </c>
      <c r="AO195" s="56"/>
      <c r="AP195" s="1"/>
      <c r="AQ195" s="1"/>
      <c r="AR195" s="1"/>
      <c r="AS195" s="1"/>
      <c r="AT195" s="1"/>
      <c r="AU195" s="76" t="str">
        <f t="shared" si="230"/>
        <v/>
      </c>
      <c r="AV195" s="59">
        <f t="shared" ref="AV195:AY195" si="281">IF(AND(H195="",O195="",V195="",AC195="", AJ195="", AQ195=""),"",SUM(H195,O195,V195,AC195,AJ195,AQ195))</f>
        <v>52</v>
      </c>
      <c r="AW195" s="60">
        <f t="shared" si="281"/>
        <v>0</v>
      </c>
      <c r="AX195" s="60">
        <f t="shared" si="281"/>
        <v>0</v>
      </c>
      <c r="AY195" s="60">
        <f t="shared" si="281"/>
        <v>0</v>
      </c>
      <c r="AZ195" s="61">
        <f t="shared" si="91"/>
        <v>3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ht="15.75" customHeight="1" outlineLevel="1" x14ac:dyDescent="0.25">
      <c r="A196" s="62"/>
      <c r="B196" s="6">
        <v>6</v>
      </c>
      <c r="C196" s="5" t="s">
        <v>140</v>
      </c>
      <c r="D196" s="5" t="s">
        <v>61</v>
      </c>
      <c r="E196" s="97"/>
      <c r="F196" s="91"/>
      <c r="G196" s="5" t="s">
        <v>58</v>
      </c>
      <c r="H196" s="5">
        <v>168</v>
      </c>
      <c r="I196" s="5">
        <v>0</v>
      </c>
      <c r="J196" s="5">
        <v>0</v>
      </c>
      <c r="K196" s="5">
        <v>0</v>
      </c>
      <c r="L196" s="76" t="str">
        <f t="shared" si="225"/>
        <v/>
      </c>
      <c r="M196" s="56"/>
      <c r="N196" s="5" t="s">
        <v>54</v>
      </c>
      <c r="O196" s="57">
        <v>0</v>
      </c>
      <c r="P196" s="5">
        <v>0</v>
      </c>
      <c r="Q196" s="5">
        <v>0</v>
      </c>
      <c r="R196" s="5">
        <v>0</v>
      </c>
      <c r="S196" s="76" t="str">
        <f t="shared" si="226"/>
        <v>Audi</v>
      </c>
      <c r="T196" s="58"/>
      <c r="U196" s="1"/>
      <c r="V196" s="1"/>
      <c r="W196" s="1"/>
      <c r="X196" s="1"/>
      <c r="Y196" s="1"/>
      <c r="Z196" s="76" t="str">
        <f t="shared" si="227"/>
        <v/>
      </c>
      <c r="AA196" s="56"/>
      <c r="AB196" s="5" t="s">
        <v>53</v>
      </c>
      <c r="AC196" s="5">
        <v>496</v>
      </c>
      <c r="AD196" s="5">
        <v>0</v>
      </c>
      <c r="AE196" s="5">
        <v>0</v>
      </c>
      <c r="AF196" s="5">
        <v>1</v>
      </c>
      <c r="AG196" s="76" t="str">
        <f t="shared" si="228"/>
        <v/>
      </c>
      <c r="AH196" s="56"/>
      <c r="AI196" s="5"/>
      <c r="AJ196" s="5"/>
      <c r="AK196" s="5"/>
      <c r="AL196" s="5"/>
      <c r="AM196" s="5"/>
      <c r="AN196" s="76" t="str">
        <f t="shared" si="229"/>
        <v/>
      </c>
      <c r="AO196" s="56"/>
      <c r="AP196" s="1"/>
      <c r="AQ196" s="1"/>
      <c r="AR196" s="1"/>
      <c r="AS196" s="1"/>
      <c r="AT196" s="1"/>
      <c r="AU196" s="76" t="str">
        <f t="shared" si="230"/>
        <v/>
      </c>
      <c r="AV196" s="59">
        <f t="shared" ref="AV196:AY196" si="282">IF(AND(H196="",O196="",V196="",AC196="", AJ196="", AQ196=""),"",SUM(H196,O196,V196,AC196,AJ196,AQ196))</f>
        <v>664</v>
      </c>
      <c r="AW196" s="60">
        <f t="shared" si="282"/>
        <v>0</v>
      </c>
      <c r="AX196" s="60">
        <f t="shared" si="282"/>
        <v>0</v>
      </c>
      <c r="AY196" s="60">
        <f t="shared" si="282"/>
        <v>1</v>
      </c>
      <c r="AZ196" s="61">
        <f t="shared" si="91"/>
        <v>3</v>
      </c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ht="15.75" customHeight="1" outlineLevel="1" x14ac:dyDescent="0.25">
      <c r="A197" s="62"/>
      <c r="B197" s="6">
        <v>5</v>
      </c>
      <c r="C197" s="5" t="s">
        <v>140</v>
      </c>
      <c r="D197" s="5" t="s">
        <v>61</v>
      </c>
      <c r="E197" s="97"/>
      <c r="F197" s="91"/>
      <c r="G197" s="5" t="s">
        <v>58</v>
      </c>
      <c r="H197" s="5">
        <v>991</v>
      </c>
      <c r="I197" s="5">
        <v>2</v>
      </c>
      <c r="J197" s="5">
        <v>2</v>
      </c>
      <c r="K197" s="5">
        <v>2</v>
      </c>
      <c r="L197" s="76" t="str">
        <f t="shared" si="225"/>
        <v/>
      </c>
      <c r="M197" s="56"/>
      <c r="N197" s="5" t="s">
        <v>54</v>
      </c>
      <c r="O197" s="57">
        <v>1143</v>
      </c>
      <c r="P197" s="5">
        <v>5</v>
      </c>
      <c r="Q197" s="5">
        <v>3</v>
      </c>
      <c r="R197" s="5">
        <v>5</v>
      </c>
      <c r="S197" s="76" t="str">
        <f t="shared" si="226"/>
        <v/>
      </c>
      <c r="T197" s="58"/>
      <c r="U197" s="1"/>
      <c r="V197" s="1"/>
      <c r="W197" s="1"/>
      <c r="X197" s="1"/>
      <c r="Y197" s="1"/>
      <c r="Z197" s="76" t="str">
        <f t="shared" si="227"/>
        <v/>
      </c>
      <c r="AA197" s="56"/>
      <c r="AB197" s="5" t="s">
        <v>51</v>
      </c>
      <c r="AC197" s="5">
        <v>1049</v>
      </c>
      <c r="AD197" s="5">
        <v>3</v>
      </c>
      <c r="AE197" s="5">
        <v>2</v>
      </c>
      <c r="AF197" s="5">
        <v>4</v>
      </c>
      <c r="AG197" s="76" t="str">
        <f t="shared" si="228"/>
        <v/>
      </c>
      <c r="AH197" s="56"/>
      <c r="AI197" s="5"/>
      <c r="AJ197" s="5"/>
      <c r="AK197" s="5"/>
      <c r="AL197" s="5"/>
      <c r="AM197" s="5"/>
      <c r="AN197" s="76" t="str">
        <f t="shared" si="229"/>
        <v/>
      </c>
      <c r="AO197" s="56"/>
      <c r="AP197" s="1"/>
      <c r="AQ197" s="1"/>
      <c r="AR197" s="1"/>
      <c r="AS197" s="1"/>
      <c r="AT197" s="1"/>
      <c r="AU197" s="76" t="str">
        <f t="shared" si="230"/>
        <v/>
      </c>
      <c r="AV197" s="59">
        <f t="shared" ref="AV197:AY197" si="283">IF(AND(H197="",O197="",V197="",AC197="", AJ197="", AQ197=""),"",SUM(H197,O197,V197,AC197,AJ197,AQ197))</f>
        <v>3183</v>
      </c>
      <c r="AW197" s="60">
        <f t="shared" si="283"/>
        <v>10</v>
      </c>
      <c r="AX197" s="60">
        <f t="shared" si="283"/>
        <v>7</v>
      </c>
      <c r="AY197" s="60">
        <f t="shared" si="283"/>
        <v>11</v>
      </c>
      <c r="AZ197" s="61">
        <f t="shared" si="91"/>
        <v>3</v>
      </c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ht="15.75" customHeight="1" outlineLevel="1" x14ac:dyDescent="0.25">
      <c r="A198" s="62"/>
      <c r="B198" s="6">
        <v>2</v>
      </c>
      <c r="C198" s="5" t="s">
        <v>140</v>
      </c>
      <c r="D198" s="5" t="s">
        <v>49</v>
      </c>
      <c r="E198" s="97"/>
      <c r="F198" s="91"/>
      <c r="G198" s="5" t="s">
        <v>139</v>
      </c>
      <c r="H198" s="5">
        <v>1682</v>
      </c>
      <c r="I198" s="5">
        <v>2</v>
      </c>
      <c r="J198" s="5">
        <v>0</v>
      </c>
      <c r="K198" s="5">
        <v>5</v>
      </c>
      <c r="L198" s="76" t="str">
        <f t="shared" si="225"/>
        <v/>
      </c>
      <c r="M198" s="56"/>
      <c r="N198" s="5" t="s">
        <v>52</v>
      </c>
      <c r="O198" s="57">
        <v>892</v>
      </c>
      <c r="P198" s="5">
        <v>0</v>
      </c>
      <c r="Q198" s="5">
        <v>1</v>
      </c>
      <c r="R198" s="5">
        <v>3</v>
      </c>
      <c r="S198" s="76" t="str">
        <f t="shared" si="226"/>
        <v/>
      </c>
      <c r="T198" s="58"/>
      <c r="U198" s="1"/>
      <c r="V198" s="1"/>
      <c r="W198" s="1"/>
      <c r="X198" s="1"/>
      <c r="Y198" s="1"/>
      <c r="Z198" s="76" t="str">
        <f t="shared" si="227"/>
        <v/>
      </c>
      <c r="AA198" s="56"/>
      <c r="AB198" s="5" t="s">
        <v>50</v>
      </c>
      <c r="AC198" s="5">
        <v>521</v>
      </c>
      <c r="AD198" s="5">
        <v>0</v>
      </c>
      <c r="AE198" s="5">
        <v>0</v>
      </c>
      <c r="AF198" s="5">
        <v>1</v>
      </c>
      <c r="AG198" s="76" t="str">
        <f t="shared" si="228"/>
        <v/>
      </c>
      <c r="AH198" s="56"/>
      <c r="AI198" s="5"/>
      <c r="AJ198" s="5"/>
      <c r="AK198" s="5"/>
      <c r="AL198" s="5"/>
      <c r="AM198" s="5"/>
      <c r="AN198" s="76" t="str">
        <f t="shared" si="229"/>
        <v/>
      </c>
      <c r="AO198" s="56"/>
      <c r="AP198" s="1"/>
      <c r="AQ198" s="1"/>
      <c r="AR198" s="1"/>
      <c r="AS198" s="1"/>
      <c r="AT198" s="1"/>
      <c r="AU198" s="76" t="str">
        <f t="shared" si="230"/>
        <v/>
      </c>
      <c r="AV198" s="59">
        <f t="shared" ref="AV198:AY198" si="284">IF(AND(H198="",O198="",V198="",AC198="", AJ198="", AQ198=""),"",SUM(H198,O198,V198,AC198,AJ198,AQ198))</f>
        <v>3095</v>
      </c>
      <c r="AW198" s="60">
        <f t="shared" si="284"/>
        <v>2</v>
      </c>
      <c r="AX198" s="60">
        <f t="shared" si="284"/>
        <v>1</v>
      </c>
      <c r="AY198" s="60">
        <f t="shared" si="284"/>
        <v>9</v>
      </c>
      <c r="AZ198" s="61">
        <f t="shared" si="91"/>
        <v>3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ht="15.75" customHeight="1" outlineLevel="1" x14ac:dyDescent="0.25">
      <c r="A199" s="62"/>
      <c r="B199" s="6">
        <v>3</v>
      </c>
      <c r="C199" s="5" t="s">
        <v>140</v>
      </c>
      <c r="D199" s="5" t="s">
        <v>49</v>
      </c>
      <c r="E199" s="97"/>
      <c r="F199" s="91"/>
      <c r="G199" s="5" t="s">
        <v>139</v>
      </c>
      <c r="H199" s="5">
        <v>318</v>
      </c>
      <c r="I199" s="5">
        <v>2</v>
      </c>
      <c r="J199" s="5">
        <v>0</v>
      </c>
      <c r="K199" s="5">
        <v>2</v>
      </c>
      <c r="L199" s="76" t="str">
        <f t="shared" si="225"/>
        <v/>
      </c>
      <c r="M199" s="56"/>
      <c r="N199" s="5" t="s">
        <v>52</v>
      </c>
      <c r="O199" s="57">
        <v>351</v>
      </c>
      <c r="P199" s="5">
        <v>1</v>
      </c>
      <c r="Q199" s="5">
        <v>0</v>
      </c>
      <c r="R199" s="5">
        <v>1</v>
      </c>
      <c r="S199" s="76" t="str">
        <f t="shared" si="226"/>
        <v/>
      </c>
      <c r="T199" s="58"/>
      <c r="U199" s="1"/>
      <c r="V199" s="1"/>
      <c r="W199" s="1"/>
      <c r="X199" s="1"/>
      <c r="Y199" s="1"/>
      <c r="Z199" s="76" t="str">
        <f t="shared" si="227"/>
        <v/>
      </c>
      <c r="AA199" s="56"/>
      <c r="AB199" s="5" t="s">
        <v>50</v>
      </c>
      <c r="AC199" s="5">
        <v>994</v>
      </c>
      <c r="AD199" s="5">
        <v>0</v>
      </c>
      <c r="AE199" s="5">
        <v>1</v>
      </c>
      <c r="AF199" s="5">
        <v>3</v>
      </c>
      <c r="AG199" s="76" t="str">
        <f t="shared" si="228"/>
        <v/>
      </c>
      <c r="AH199" s="56"/>
      <c r="AI199" s="5"/>
      <c r="AJ199" s="5"/>
      <c r="AK199" s="5"/>
      <c r="AL199" s="5"/>
      <c r="AM199" s="5"/>
      <c r="AN199" s="76" t="str">
        <f t="shared" si="229"/>
        <v/>
      </c>
      <c r="AO199" s="56"/>
      <c r="AP199" s="1"/>
      <c r="AQ199" s="1"/>
      <c r="AR199" s="1"/>
      <c r="AS199" s="1"/>
      <c r="AT199" s="1"/>
      <c r="AU199" s="76" t="str">
        <f t="shared" si="230"/>
        <v/>
      </c>
      <c r="AV199" s="59">
        <f t="shared" ref="AV199:AY199" si="285">IF(AND(H199="",O199="",V199="",AC199="", AJ199="", AQ199=""),"",SUM(H199,O199,V199,AC199,AJ199,AQ199))</f>
        <v>1663</v>
      </c>
      <c r="AW199" s="60">
        <f t="shared" si="285"/>
        <v>3</v>
      </c>
      <c r="AX199" s="60">
        <f t="shared" si="285"/>
        <v>1</v>
      </c>
      <c r="AY199" s="60">
        <f t="shared" si="285"/>
        <v>6</v>
      </c>
      <c r="AZ199" s="61">
        <f t="shared" si="91"/>
        <v>3</v>
      </c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ht="15.75" customHeight="1" outlineLevel="1" x14ac:dyDescent="0.25">
      <c r="A200" s="54">
        <v>44351</v>
      </c>
      <c r="B200" s="6">
        <v>3</v>
      </c>
      <c r="C200" s="5" t="s">
        <v>138</v>
      </c>
      <c r="D200" s="5" t="s">
        <v>61</v>
      </c>
      <c r="E200" s="97"/>
      <c r="F200" s="91"/>
      <c r="G200" s="1"/>
      <c r="H200" s="1"/>
      <c r="I200" s="1"/>
      <c r="J200" s="1"/>
      <c r="K200" s="1"/>
      <c r="L200" s="76" t="str">
        <f t="shared" si="225"/>
        <v/>
      </c>
      <c r="M200" s="56"/>
      <c r="N200" s="5" t="s">
        <v>53</v>
      </c>
      <c r="O200" s="57">
        <v>705</v>
      </c>
      <c r="P200" s="5">
        <v>2</v>
      </c>
      <c r="Q200" s="5">
        <v>0</v>
      </c>
      <c r="R200" s="5">
        <v>3</v>
      </c>
      <c r="S200" s="76" t="str">
        <f t="shared" si="226"/>
        <v/>
      </c>
      <c r="T200" s="58"/>
      <c r="U200" s="1"/>
      <c r="V200" s="1"/>
      <c r="W200" s="1"/>
      <c r="X200" s="1"/>
      <c r="Y200" s="1"/>
      <c r="Z200" s="76" t="str">
        <f t="shared" si="227"/>
        <v/>
      </c>
      <c r="AA200" s="56"/>
      <c r="AB200" s="5" t="s">
        <v>51</v>
      </c>
      <c r="AC200" s="5">
        <v>613</v>
      </c>
      <c r="AD200" s="5">
        <v>0</v>
      </c>
      <c r="AE200" s="5">
        <v>0</v>
      </c>
      <c r="AF200" s="5">
        <v>0</v>
      </c>
      <c r="AG200" s="76" t="str">
        <f t="shared" si="228"/>
        <v/>
      </c>
      <c r="AH200" s="56"/>
      <c r="AI200" s="5"/>
      <c r="AJ200" s="5"/>
      <c r="AK200" s="5"/>
      <c r="AL200" s="5"/>
      <c r="AM200" s="5"/>
      <c r="AN200" s="76" t="str">
        <f t="shared" si="229"/>
        <v/>
      </c>
      <c r="AO200" s="56"/>
      <c r="AP200" s="1"/>
      <c r="AQ200" s="1"/>
      <c r="AR200" s="1"/>
      <c r="AS200" s="1"/>
      <c r="AT200" s="1"/>
      <c r="AU200" s="76" t="str">
        <f t="shared" si="230"/>
        <v/>
      </c>
      <c r="AV200" s="59">
        <f t="shared" ref="AV200:AY200" si="286">IF(AND(H200="",O200="",V200="",AC200="", AJ200="", AQ200=""),"",SUM(H200,O200,V200,AC200,AJ200,AQ200))</f>
        <v>1318</v>
      </c>
      <c r="AW200" s="60">
        <f t="shared" si="286"/>
        <v>2</v>
      </c>
      <c r="AX200" s="60">
        <f t="shared" si="286"/>
        <v>0</v>
      </c>
      <c r="AY200" s="60">
        <f t="shared" si="286"/>
        <v>3</v>
      </c>
      <c r="AZ200" s="61">
        <f t="shared" si="91"/>
        <v>2</v>
      </c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ht="15.75" customHeight="1" outlineLevel="1" x14ac:dyDescent="0.25">
      <c r="A201" s="62"/>
      <c r="B201" s="6">
        <v>18</v>
      </c>
      <c r="C201" s="5" t="s">
        <v>138</v>
      </c>
      <c r="D201" s="5" t="s">
        <v>61</v>
      </c>
      <c r="E201" s="97"/>
      <c r="F201" s="91"/>
      <c r="G201" s="1"/>
      <c r="H201" s="1"/>
      <c r="I201" s="1"/>
      <c r="J201" s="1"/>
      <c r="K201" s="1"/>
      <c r="L201" s="76" t="str">
        <f t="shared" si="225"/>
        <v/>
      </c>
      <c r="M201" s="56"/>
      <c r="N201" s="5" t="s">
        <v>53</v>
      </c>
      <c r="O201" s="57">
        <v>204</v>
      </c>
      <c r="P201" s="5">
        <v>0</v>
      </c>
      <c r="Q201" s="5">
        <v>0</v>
      </c>
      <c r="R201" s="5">
        <v>0</v>
      </c>
      <c r="S201" s="76" t="str">
        <f t="shared" si="226"/>
        <v/>
      </c>
      <c r="T201" s="58"/>
      <c r="U201" s="1"/>
      <c r="V201" s="1"/>
      <c r="W201" s="1"/>
      <c r="X201" s="1"/>
      <c r="Y201" s="1"/>
      <c r="Z201" s="76" t="str">
        <f t="shared" si="227"/>
        <v/>
      </c>
      <c r="AA201" s="56"/>
      <c r="AB201" s="5" t="s">
        <v>51</v>
      </c>
      <c r="AC201" s="5">
        <v>170</v>
      </c>
      <c r="AD201" s="5">
        <v>0</v>
      </c>
      <c r="AE201" s="5">
        <v>0</v>
      </c>
      <c r="AF201" s="5">
        <v>1</v>
      </c>
      <c r="AG201" s="76" t="str">
        <f t="shared" si="228"/>
        <v/>
      </c>
      <c r="AH201" s="56"/>
      <c r="AI201" s="5"/>
      <c r="AJ201" s="5"/>
      <c r="AK201" s="5"/>
      <c r="AL201" s="5"/>
      <c r="AM201" s="5"/>
      <c r="AN201" s="76" t="str">
        <f t="shared" si="229"/>
        <v/>
      </c>
      <c r="AO201" s="56"/>
      <c r="AP201" s="1"/>
      <c r="AQ201" s="1"/>
      <c r="AR201" s="1"/>
      <c r="AS201" s="1"/>
      <c r="AT201" s="1"/>
      <c r="AU201" s="76" t="str">
        <f t="shared" si="230"/>
        <v/>
      </c>
      <c r="AV201" s="59">
        <f t="shared" ref="AV201:AY201" si="287">IF(AND(H201="",O201="",V201="",AC201="", AJ201="", AQ201=""),"",SUM(H201,O201,V201,AC201,AJ201,AQ201))</f>
        <v>374</v>
      </c>
      <c r="AW201" s="60">
        <f t="shared" si="287"/>
        <v>0</v>
      </c>
      <c r="AX201" s="60">
        <f t="shared" si="287"/>
        <v>0</v>
      </c>
      <c r="AY201" s="60">
        <f t="shared" si="287"/>
        <v>1</v>
      </c>
      <c r="AZ201" s="61">
        <f t="shared" si="91"/>
        <v>2</v>
      </c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ht="15.75" customHeight="1" outlineLevel="1" x14ac:dyDescent="0.25">
      <c r="A202" s="62"/>
      <c r="B202" s="6">
        <v>15</v>
      </c>
      <c r="C202" s="5" t="s">
        <v>138</v>
      </c>
      <c r="D202" s="5" t="s">
        <v>61</v>
      </c>
      <c r="E202" s="97"/>
      <c r="F202" s="91"/>
      <c r="G202" s="1"/>
      <c r="H202" s="1"/>
      <c r="I202" s="1"/>
      <c r="J202" s="1"/>
      <c r="K202" s="1"/>
      <c r="L202" s="76" t="str">
        <f t="shared" si="225"/>
        <v/>
      </c>
      <c r="M202" s="56"/>
      <c r="N202" s="5" t="s">
        <v>56</v>
      </c>
      <c r="O202" s="57">
        <v>173</v>
      </c>
      <c r="P202" s="5">
        <v>0</v>
      </c>
      <c r="Q202" s="5">
        <v>0</v>
      </c>
      <c r="R202" s="5">
        <v>0</v>
      </c>
      <c r="S202" s="76" t="str">
        <f t="shared" si="226"/>
        <v/>
      </c>
      <c r="T202" s="58"/>
      <c r="U202" s="1"/>
      <c r="V202" s="1"/>
      <c r="W202" s="1"/>
      <c r="X202" s="1"/>
      <c r="Y202" s="1"/>
      <c r="Z202" s="76" t="str">
        <f t="shared" si="227"/>
        <v/>
      </c>
      <c r="AA202" s="56"/>
      <c r="AB202" s="5" t="s">
        <v>51</v>
      </c>
      <c r="AC202" s="5">
        <v>60</v>
      </c>
      <c r="AD202" s="5">
        <v>0</v>
      </c>
      <c r="AE202" s="5">
        <v>0</v>
      </c>
      <c r="AF202" s="5">
        <v>0</v>
      </c>
      <c r="AG202" s="76" t="str">
        <f t="shared" si="228"/>
        <v/>
      </c>
      <c r="AH202" s="56"/>
      <c r="AI202" s="5"/>
      <c r="AJ202" s="5"/>
      <c r="AK202" s="5"/>
      <c r="AL202" s="5"/>
      <c r="AM202" s="5"/>
      <c r="AN202" s="76" t="str">
        <f t="shared" si="229"/>
        <v/>
      </c>
      <c r="AO202" s="56"/>
      <c r="AP202" s="1"/>
      <c r="AQ202" s="1"/>
      <c r="AR202" s="1"/>
      <c r="AS202" s="1"/>
      <c r="AT202" s="1"/>
      <c r="AU202" s="76" t="str">
        <f t="shared" si="230"/>
        <v/>
      </c>
      <c r="AV202" s="59">
        <f t="shared" ref="AV202:AY202" si="288">IF(AND(H202="",O202="",V202="",AC202="", AJ202="", AQ202=""),"",SUM(H202,O202,V202,AC202,AJ202,AQ202))</f>
        <v>233</v>
      </c>
      <c r="AW202" s="60">
        <f t="shared" si="288"/>
        <v>0</v>
      </c>
      <c r="AX202" s="60">
        <f t="shared" si="288"/>
        <v>0</v>
      </c>
      <c r="AY202" s="60">
        <f t="shared" si="288"/>
        <v>0</v>
      </c>
      <c r="AZ202" s="61">
        <f t="shared" si="91"/>
        <v>2</v>
      </c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ht="15.75" customHeight="1" outlineLevel="1" x14ac:dyDescent="0.25">
      <c r="A203" s="62"/>
      <c r="B203" s="6">
        <v>9</v>
      </c>
      <c r="C203" s="5" t="s">
        <v>138</v>
      </c>
      <c r="D203" s="5" t="s">
        <v>49</v>
      </c>
      <c r="E203" s="97"/>
      <c r="F203" s="91"/>
      <c r="G203" s="5" t="s">
        <v>54</v>
      </c>
      <c r="H203" s="5">
        <v>489</v>
      </c>
      <c r="I203" s="5">
        <v>0</v>
      </c>
      <c r="J203" s="5">
        <v>0</v>
      </c>
      <c r="K203" s="5">
        <v>1</v>
      </c>
      <c r="L203" s="76" t="str">
        <f t="shared" si="225"/>
        <v/>
      </c>
      <c r="M203" s="56"/>
      <c r="N203" s="5" t="s">
        <v>56</v>
      </c>
      <c r="O203" s="57">
        <v>326</v>
      </c>
      <c r="P203" s="5">
        <v>0</v>
      </c>
      <c r="Q203" s="5">
        <v>0</v>
      </c>
      <c r="R203" s="5">
        <v>1</v>
      </c>
      <c r="S203" s="76" t="str">
        <f t="shared" si="226"/>
        <v/>
      </c>
      <c r="T203" s="58"/>
      <c r="U203" s="1"/>
      <c r="V203" s="1"/>
      <c r="W203" s="1"/>
      <c r="X203" s="1"/>
      <c r="Y203" s="1"/>
      <c r="Z203" s="76" t="str">
        <f t="shared" si="227"/>
        <v/>
      </c>
      <c r="AA203" s="58"/>
      <c r="AB203" s="1"/>
      <c r="AC203" s="1"/>
      <c r="AD203" s="1"/>
      <c r="AE203" s="1"/>
      <c r="AF203" s="1"/>
      <c r="AG203" s="76" t="str">
        <f t="shared" si="228"/>
        <v/>
      </c>
      <c r="AH203" s="58"/>
      <c r="AI203" s="1"/>
      <c r="AJ203" s="1"/>
      <c r="AK203" s="1"/>
      <c r="AL203" s="1"/>
      <c r="AM203" s="1"/>
      <c r="AN203" s="76" t="str">
        <f t="shared" si="229"/>
        <v/>
      </c>
      <c r="AO203" s="58"/>
      <c r="AP203" s="1"/>
      <c r="AQ203" s="1"/>
      <c r="AR203" s="1"/>
      <c r="AS203" s="1"/>
      <c r="AT203" s="1"/>
      <c r="AU203" s="76" t="str">
        <f t="shared" si="230"/>
        <v/>
      </c>
      <c r="AV203" s="59">
        <f t="shared" ref="AV203:AY203" si="289">IF(AND(H203="",O203="",V203="",AC203="", AJ203="", AQ203=""),"",SUM(H203,O203,V203,AC203,AJ203,AQ203))</f>
        <v>815</v>
      </c>
      <c r="AW203" s="60">
        <f t="shared" si="289"/>
        <v>0</v>
      </c>
      <c r="AX203" s="60">
        <f t="shared" si="289"/>
        <v>0</v>
      </c>
      <c r="AY203" s="60">
        <f t="shared" si="289"/>
        <v>2</v>
      </c>
      <c r="AZ203" s="61">
        <f t="shared" si="91"/>
        <v>2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ht="15.75" customHeight="1" outlineLevel="1" x14ac:dyDescent="0.25">
      <c r="A204" s="62"/>
      <c r="B204" s="6">
        <v>17</v>
      </c>
      <c r="C204" s="5" t="s">
        <v>138</v>
      </c>
      <c r="D204" s="5" t="s">
        <v>49</v>
      </c>
      <c r="E204" s="97"/>
      <c r="F204" s="91"/>
      <c r="G204" s="5" t="s">
        <v>54</v>
      </c>
      <c r="H204" s="5">
        <v>79</v>
      </c>
      <c r="I204" s="5">
        <v>0</v>
      </c>
      <c r="J204" s="5">
        <v>0</v>
      </c>
      <c r="K204" s="5">
        <v>0</v>
      </c>
      <c r="L204" s="76" t="str">
        <f t="shared" si="225"/>
        <v/>
      </c>
      <c r="M204" s="56"/>
      <c r="N204" s="5" t="s">
        <v>56</v>
      </c>
      <c r="O204" s="57">
        <v>89</v>
      </c>
      <c r="P204" s="5">
        <v>0</v>
      </c>
      <c r="Q204" s="5">
        <v>0</v>
      </c>
      <c r="R204" s="5">
        <v>0</v>
      </c>
      <c r="S204" s="76" t="str">
        <f t="shared" si="226"/>
        <v/>
      </c>
      <c r="T204" s="58"/>
      <c r="U204" s="1"/>
      <c r="V204" s="1"/>
      <c r="W204" s="1"/>
      <c r="X204" s="1"/>
      <c r="Y204" s="1"/>
      <c r="Z204" s="76" t="str">
        <f t="shared" si="227"/>
        <v/>
      </c>
      <c r="AA204" s="58"/>
      <c r="AB204" s="1"/>
      <c r="AC204" s="1"/>
      <c r="AD204" s="1"/>
      <c r="AE204" s="1"/>
      <c r="AF204" s="1"/>
      <c r="AG204" s="76" t="str">
        <f t="shared" si="228"/>
        <v/>
      </c>
      <c r="AH204" s="58"/>
      <c r="AI204" s="1"/>
      <c r="AJ204" s="1"/>
      <c r="AK204" s="1"/>
      <c r="AL204" s="1"/>
      <c r="AM204" s="1"/>
      <c r="AN204" s="76" t="str">
        <f t="shared" si="229"/>
        <v/>
      </c>
      <c r="AO204" s="58"/>
      <c r="AP204" s="1"/>
      <c r="AQ204" s="1"/>
      <c r="AR204" s="1"/>
      <c r="AS204" s="1"/>
      <c r="AT204" s="1"/>
      <c r="AU204" s="76" t="str">
        <f t="shared" si="230"/>
        <v/>
      </c>
      <c r="AV204" s="59">
        <f t="shared" ref="AV204:AY204" si="290">IF(AND(H204="",O204="",V204="",AC204="", AJ204="", AQ204=""),"",SUM(H204,O204,V204,AC204,AJ204,AQ204))</f>
        <v>168</v>
      </c>
      <c r="AW204" s="60">
        <f t="shared" si="290"/>
        <v>0</v>
      </c>
      <c r="AX204" s="60">
        <f t="shared" si="290"/>
        <v>0</v>
      </c>
      <c r="AY204" s="60">
        <f t="shared" si="290"/>
        <v>0</v>
      </c>
      <c r="AZ204" s="61">
        <f t="shared" si="91"/>
        <v>2</v>
      </c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ht="15.75" customHeight="1" outlineLevel="1" x14ac:dyDescent="0.25">
      <c r="A205" s="62"/>
      <c r="B205" s="6">
        <v>9</v>
      </c>
      <c r="C205" s="5" t="s">
        <v>138</v>
      </c>
      <c r="D205" s="5" t="s">
        <v>49</v>
      </c>
      <c r="E205" s="97"/>
      <c r="F205" s="91"/>
      <c r="G205" s="5" t="s">
        <v>58</v>
      </c>
      <c r="H205" s="5">
        <v>340</v>
      </c>
      <c r="I205" s="5">
        <v>0</v>
      </c>
      <c r="J205" s="5">
        <v>1</v>
      </c>
      <c r="K205" s="5">
        <v>0</v>
      </c>
      <c r="L205" s="76" t="str">
        <f t="shared" si="225"/>
        <v/>
      </c>
      <c r="M205" s="56"/>
      <c r="N205" s="5" t="s">
        <v>56</v>
      </c>
      <c r="O205" s="57">
        <v>353</v>
      </c>
      <c r="P205" s="5">
        <v>1</v>
      </c>
      <c r="Q205" s="5">
        <v>0</v>
      </c>
      <c r="R205" s="5">
        <v>1</v>
      </c>
      <c r="S205" s="76" t="str">
        <f t="shared" si="226"/>
        <v/>
      </c>
      <c r="T205" s="58"/>
      <c r="U205" s="1"/>
      <c r="V205" s="1"/>
      <c r="W205" s="1"/>
      <c r="X205" s="1"/>
      <c r="Y205" s="1"/>
      <c r="Z205" s="76" t="str">
        <f t="shared" si="227"/>
        <v/>
      </c>
      <c r="AA205" s="58"/>
      <c r="AB205" s="1"/>
      <c r="AC205" s="1"/>
      <c r="AD205" s="1"/>
      <c r="AE205" s="1"/>
      <c r="AF205" s="1"/>
      <c r="AG205" s="76" t="str">
        <f t="shared" si="228"/>
        <v/>
      </c>
      <c r="AH205" s="58"/>
      <c r="AI205" s="1"/>
      <c r="AJ205" s="1"/>
      <c r="AK205" s="1"/>
      <c r="AL205" s="1"/>
      <c r="AM205" s="1"/>
      <c r="AN205" s="76" t="str">
        <f t="shared" si="229"/>
        <v/>
      </c>
      <c r="AO205" s="58"/>
      <c r="AP205" s="1"/>
      <c r="AQ205" s="1"/>
      <c r="AR205" s="1"/>
      <c r="AS205" s="1"/>
      <c r="AT205" s="1"/>
      <c r="AU205" s="76" t="str">
        <f t="shared" si="230"/>
        <v/>
      </c>
      <c r="AV205" s="59">
        <f t="shared" ref="AV205:AY205" si="291">IF(AND(H205="",O205="",V205="",AC205="", AJ205="", AQ205=""),"",SUM(H205,O205,V205,AC205,AJ205,AQ205))</f>
        <v>693</v>
      </c>
      <c r="AW205" s="60">
        <f t="shared" si="291"/>
        <v>1</v>
      </c>
      <c r="AX205" s="60">
        <f t="shared" si="291"/>
        <v>1</v>
      </c>
      <c r="AY205" s="60">
        <f t="shared" si="291"/>
        <v>1</v>
      </c>
      <c r="AZ205" s="61">
        <f t="shared" si="91"/>
        <v>2</v>
      </c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ht="15.75" customHeight="1" outlineLevel="1" x14ac:dyDescent="0.25">
      <c r="A206" s="62"/>
      <c r="B206" s="6">
        <v>3</v>
      </c>
      <c r="C206" s="5" t="s">
        <v>140</v>
      </c>
      <c r="D206" s="5" t="s">
        <v>49</v>
      </c>
      <c r="E206" s="97"/>
      <c r="F206" s="91"/>
      <c r="G206" s="5" t="s">
        <v>58</v>
      </c>
      <c r="H206" s="5">
        <v>0</v>
      </c>
      <c r="I206" s="5">
        <v>0</v>
      </c>
      <c r="J206" s="5">
        <v>0</v>
      </c>
      <c r="K206" s="5">
        <v>0</v>
      </c>
      <c r="L206" s="76" t="str">
        <f t="shared" si="225"/>
        <v>Audi</v>
      </c>
      <c r="M206" s="56"/>
      <c r="N206" s="5" t="s">
        <v>52</v>
      </c>
      <c r="O206" s="57">
        <v>0</v>
      </c>
      <c r="P206" s="5">
        <v>0</v>
      </c>
      <c r="Q206" s="5">
        <v>0</v>
      </c>
      <c r="R206" s="5">
        <v>0</v>
      </c>
      <c r="S206" s="76" t="str">
        <f t="shared" si="226"/>
        <v>Audi</v>
      </c>
      <c r="T206" s="58"/>
      <c r="U206" s="1"/>
      <c r="V206" s="1"/>
      <c r="W206" s="1"/>
      <c r="X206" s="1"/>
      <c r="Y206" s="1"/>
      <c r="Z206" s="76" t="str">
        <f t="shared" si="227"/>
        <v/>
      </c>
      <c r="AA206" s="58"/>
      <c r="AB206" s="1"/>
      <c r="AC206" s="1"/>
      <c r="AD206" s="1"/>
      <c r="AE206" s="1"/>
      <c r="AF206" s="1"/>
      <c r="AG206" s="76" t="str">
        <f t="shared" si="228"/>
        <v/>
      </c>
      <c r="AH206" s="58"/>
      <c r="AI206" s="1"/>
      <c r="AJ206" s="1"/>
      <c r="AK206" s="1"/>
      <c r="AL206" s="1"/>
      <c r="AM206" s="1"/>
      <c r="AN206" s="76" t="str">
        <f t="shared" si="229"/>
        <v/>
      </c>
      <c r="AO206" s="58"/>
      <c r="AP206" s="5" t="s">
        <v>71</v>
      </c>
      <c r="AQ206" s="71">
        <v>97</v>
      </c>
      <c r="AR206" s="5">
        <v>0</v>
      </c>
      <c r="AS206" s="5">
        <v>0</v>
      </c>
      <c r="AT206" s="5">
        <v>0</v>
      </c>
      <c r="AU206" s="76" t="str">
        <f t="shared" si="230"/>
        <v/>
      </c>
      <c r="AV206" s="59">
        <f t="shared" ref="AV206:AY206" si="292">IF(AND(H206="",O206="",V206="",AC206="", AJ206="", AQ206=""),"",SUM(H206,O206,V206,AC206,AJ206,AQ206))</f>
        <v>97</v>
      </c>
      <c r="AW206" s="60">
        <f t="shared" si="292"/>
        <v>0</v>
      </c>
      <c r="AX206" s="60">
        <f t="shared" si="292"/>
        <v>0</v>
      </c>
      <c r="AY206" s="60">
        <f t="shared" si="292"/>
        <v>0</v>
      </c>
      <c r="AZ206" s="61">
        <f t="shared" si="91"/>
        <v>3</v>
      </c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ht="15.75" customHeight="1" outlineLevel="1" x14ac:dyDescent="0.25">
      <c r="A207" s="62"/>
      <c r="B207" s="6">
        <v>3</v>
      </c>
      <c r="C207" s="5" t="s">
        <v>140</v>
      </c>
      <c r="D207" s="5" t="s">
        <v>61</v>
      </c>
      <c r="E207" s="97"/>
      <c r="F207" s="91"/>
      <c r="G207" s="5" t="s">
        <v>58</v>
      </c>
      <c r="H207" s="5">
        <v>53</v>
      </c>
      <c r="I207" s="5">
        <v>0</v>
      </c>
      <c r="J207" s="5">
        <v>0</v>
      </c>
      <c r="K207" s="5">
        <v>0</v>
      </c>
      <c r="L207" s="76" t="str">
        <f t="shared" si="225"/>
        <v/>
      </c>
      <c r="M207" s="56"/>
      <c r="N207" s="5" t="s">
        <v>52</v>
      </c>
      <c r="O207" s="57">
        <v>304</v>
      </c>
      <c r="P207" s="5">
        <v>0</v>
      </c>
      <c r="Q207" s="5">
        <v>1</v>
      </c>
      <c r="R207" s="5">
        <v>1</v>
      </c>
      <c r="S207" s="76" t="str">
        <f t="shared" si="226"/>
        <v/>
      </c>
      <c r="T207" s="58"/>
      <c r="U207" s="1"/>
      <c r="V207" s="1"/>
      <c r="W207" s="1"/>
      <c r="X207" s="1"/>
      <c r="Y207" s="1"/>
      <c r="Z207" s="76" t="str">
        <f t="shared" si="227"/>
        <v/>
      </c>
      <c r="AA207" s="58"/>
      <c r="AB207" s="1"/>
      <c r="AC207" s="1"/>
      <c r="AD207" s="1"/>
      <c r="AE207" s="1"/>
      <c r="AF207" s="1"/>
      <c r="AG207" s="76" t="str">
        <f t="shared" si="228"/>
        <v/>
      </c>
      <c r="AH207" s="58"/>
      <c r="AI207" s="1"/>
      <c r="AJ207" s="1"/>
      <c r="AK207" s="1"/>
      <c r="AL207" s="1"/>
      <c r="AM207" s="1"/>
      <c r="AN207" s="76" t="str">
        <f t="shared" si="229"/>
        <v/>
      </c>
      <c r="AO207" s="58"/>
      <c r="AP207" s="5" t="s">
        <v>71</v>
      </c>
      <c r="AQ207" s="5">
        <v>330</v>
      </c>
      <c r="AR207" s="5">
        <v>1</v>
      </c>
      <c r="AS207" s="5">
        <v>0</v>
      </c>
      <c r="AT207" s="5">
        <v>1</v>
      </c>
      <c r="AU207" s="76" t="str">
        <f t="shared" si="230"/>
        <v/>
      </c>
      <c r="AV207" s="59">
        <f t="shared" ref="AV207:AY207" si="293">IF(AND(H207="",O207="",V207="",AC207="", AJ207="", AQ207=""),"",SUM(H207,O207,V207,AC207,AJ207,AQ207))</f>
        <v>687</v>
      </c>
      <c r="AW207" s="60">
        <f t="shared" si="293"/>
        <v>1</v>
      </c>
      <c r="AX207" s="60">
        <f t="shared" si="293"/>
        <v>1</v>
      </c>
      <c r="AY207" s="60">
        <f t="shared" si="293"/>
        <v>2</v>
      </c>
      <c r="AZ207" s="61">
        <f t="shared" si="91"/>
        <v>3</v>
      </c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ht="15.75" customHeight="1" outlineLevel="1" x14ac:dyDescent="0.25">
      <c r="A208" s="62"/>
      <c r="B208" s="6">
        <v>3</v>
      </c>
      <c r="C208" s="5" t="s">
        <v>140</v>
      </c>
      <c r="D208" s="5" t="s">
        <v>61</v>
      </c>
      <c r="E208" s="97"/>
      <c r="F208" s="91"/>
      <c r="G208" s="5" t="s">
        <v>58</v>
      </c>
      <c r="H208" s="5">
        <v>1572</v>
      </c>
      <c r="I208" s="5">
        <v>8</v>
      </c>
      <c r="J208" s="5">
        <v>1</v>
      </c>
      <c r="K208" s="5">
        <v>9</v>
      </c>
      <c r="L208" s="76" t="str">
        <f t="shared" si="225"/>
        <v/>
      </c>
      <c r="M208" s="56"/>
      <c r="N208" s="5" t="s">
        <v>52</v>
      </c>
      <c r="O208" s="57">
        <v>2040</v>
      </c>
      <c r="P208" s="5">
        <v>5</v>
      </c>
      <c r="Q208" s="5">
        <v>5</v>
      </c>
      <c r="R208" s="5">
        <v>6</v>
      </c>
      <c r="S208" s="76" t="str">
        <f t="shared" si="226"/>
        <v/>
      </c>
      <c r="T208" s="58"/>
      <c r="U208" s="1"/>
      <c r="V208" s="1"/>
      <c r="W208" s="1"/>
      <c r="X208" s="1"/>
      <c r="Y208" s="1"/>
      <c r="Z208" s="76" t="str">
        <f t="shared" si="227"/>
        <v/>
      </c>
      <c r="AA208" s="58"/>
      <c r="AB208" s="1"/>
      <c r="AC208" s="1"/>
      <c r="AD208" s="1"/>
      <c r="AE208" s="1"/>
      <c r="AF208" s="1"/>
      <c r="AG208" s="76" t="str">
        <f t="shared" si="228"/>
        <v/>
      </c>
      <c r="AH208" s="58"/>
      <c r="AI208" s="1"/>
      <c r="AJ208" s="1"/>
      <c r="AK208" s="1"/>
      <c r="AL208" s="1"/>
      <c r="AM208" s="1"/>
      <c r="AN208" s="76" t="str">
        <f t="shared" si="229"/>
        <v/>
      </c>
      <c r="AO208" s="58"/>
      <c r="AP208" s="5" t="s">
        <v>53</v>
      </c>
      <c r="AQ208" s="5">
        <v>570</v>
      </c>
      <c r="AR208" s="5">
        <v>1</v>
      </c>
      <c r="AS208" s="5">
        <v>2</v>
      </c>
      <c r="AT208" s="5">
        <v>1</v>
      </c>
      <c r="AU208" s="76" t="str">
        <f t="shared" si="230"/>
        <v/>
      </c>
      <c r="AV208" s="59">
        <f t="shared" ref="AV208:AY208" si="294">IF(AND(H208="",O208="",V208="",AC208="", AJ208="", AQ208=""),"",SUM(H208,O208,V208,AC208,AJ208,AQ208))</f>
        <v>4182</v>
      </c>
      <c r="AW208" s="60">
        <f t="shared" si="294"/>
        <v>14</v>
      </c>
      <c r="AX208" s="60">
        <f t="shared" si="294"/>
        <v>8</v>
      </c>
      <c r="AY208" s="60">
        <f t="shared" si="294"/>
        <v>16</v>
      </c>
      <c r="AZ208" s="61">
        <f t="shared" si="91"/>
        <v>3</v>
      </c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ht="15.75" customHeight="1" outlineLevel="1" x14ac:dyDescent="0.25">
      <c r="A209" s="62"/>
      <c r="B209" s="6">
        <v>20</v>
      </c>
      <c r="C209" s="5" t="s">
        <v>140</v>
      </c>
      <c r="D209" s="5" t="s">
        <v>61</v>
      </c>
      <c r="E209" s="97"/>
      <c r="F209" s="91"/>
      <c r="G209" s="5"/>
      <c r="H209" s="5"/>
      <c r="I209" s="5"/>
      <c r="J209" s="5"/>
      <c r="K209" s="5"/>
      <c r="L209" s="76" t="str">
        <f t="shared" ref="L209:L272" si="295">IF(ISBLANK(H209),"",IF(H209 = 0,"Audi", ""))</f>
        <v/>
      </c>
      <c r="M209" s="56"/>
      <c r="N209" s="5" t="s">
        <v>52</v>
      </c>
      <c r="O209" s="57">
        <v>96</v>
      </c>
      <c r="P209" s="5">
        <v>0</v>
      </c>
      <c r="Q209" s="5">
        <v>0</v>
      </c>
      <c r="R209" s="5">
        <v>0</v>
      </c>
      <c r="S209" s="76" t="str">
        <f t="shared" ref="S209:S272" si="296">IF(ISBLANK(O209),"",IF(O209 = 0,"Audi", ""))</f>
        <v/>
      </c>
      <c r="T209" s="58"/>
      <c r="U209" s="1"/>
      <c r="V209" s="1"/>
      <c r="W209" s="1"/>
      <c r="X209" s="1"/>
      <c r="Y209" s="1"/>
      <c r="Z209" s="76" t="str">
        <f t="shared" ref="Z209:Z272" si="297">IF(ISBLANK(V209),"",IF(V209 = 0,"Audi", ""))</f>
        <v/>
      </c>
      <c r="AA209" s="58"/>
      <c r="AB209" s="1"/>
      <c r="AC209" s="1"/>
      <c r="AD209" s="1"/>
      <c r="AE209" s="1"/>
      <c r="AF209" s="1"/>
      <c r="AG209" s="76" t="str">
        <f t="shared" ref="AG209:AG272" si="298">IF(ISBLANK(AC209),"",IF(AC209 = 0,"Audi", ""))</f>
        <v/>
      </c>
      <c r="AH209" s="58"/>
      <c r="AI209" s="1"/>
      <c r="AJ209" s="1"/>
      <c r="AK209" s="1"/>
      <c r="AL209" s="1"/>
      <c r="AM209" s="1"/>
      <c r="AN209" s="76" t="str">
        <f t="shared" ref="AN209:AN272" si="299">IF(ISBLANK(AJ209),"",IF(AJ209 = 0,"Audi", ""))</f>
        <v/>
      </c>
      <c r="AO209" s="58"/>
      <c r="AP209" s="5" t="s">
        <v>53</v>
      </c>
      <c r="AQ209" s="5">
        <v>0</v>
      </c>
      <c r="AR209" s="5">
        <v>0</v>
      </c>
      <c r="AS209" s="5">
        <v>0</v>
      </c>
      <c r="AT209" s="5">
        <v>0</v>
      </c>
      <c r="AU209" s="76" t="str">
        <f t="shared" ref="AU209:AU272" si="300">IF(ISBLANK(AQ209),"",IF(AQ209 = 0,"Audi", ""))</f>
        <v>Audi</v>
      </c>
      <c r="AV209" s="59">
        <f t="shared" ref="AV209:AY209" si="301">IF(AND(H209="",O209="",V209="",AC209="", AJ209="", AQ209=""),"",SUM(H209,O209,V209,AC209,AJ209,AQ209))</f>
        <v>96</v>
      </c>
      <c r="AW209" s="60">
        <f t="shared" si="301"/>
        <v>0</v>
      </c>
      <c r="AX209" s="60">
        <f t="shared" si="301"/>
        <v>0</v>
      </c>
      <c r="AY209" s="60">
        <f t="shared" si="301"/>
        <v>0</v>
      </c>
      <c r="AZ209" s="61">
        <f t="shared" si="91"/>
        <v>2</v>
      </c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ht="15.75" customHeight="1" outlineLevel="1" x14ac:dyDescent="0.25">
      <c r="A210" s="62"/>
      <c r="B210" s="6">
        <v>5</v>
      </c>
      <c r="C210" s="5" t="s">
        <v>140</v>
      </c>
      <c r="D210" s="5" t="s">
        <v>61</v>
      </c>
      <c r="E210" s="97"/>
      <c r="F210" s="91"/>
      <c r="G210" s="5" t="s">
        <v>50</v>
      </c>
      <c r="H210" s="5">
        <v>419</v>
      </c>
      <c r="I210" s="5">
        <v>0</v>
      </c>
      <c r="J210" s="5">
        <v>1</v>
      </c>
      <c r="K210" s="5">
        <v>0</v>
      </c>
      <c r="L210" s="76" t="str">
        <f t="shared" si="295"/>
        <v/>
      </c>
      <c r="M210" s="56"/>
      <c r="N210" s="5" t="s">
        <v>52</v>
      </c>
      <c r="O210" s="57">
        <v>372</v>
      </c>
      <c r="P210" s="5">
        <v>2</v>
      </c>
      <c r="Q210" s="5">
        <v>0</v>
      </c>
      <c r="R210" s="5">
        <v>3</v>
      </c>
      <c r="S210" s="76" t="str">
        <f t="shared" si="296"/>
        <v/>
      </c>
      <c r="T210" s="58"/>
      <c r="U210" s="1"/>
      <c r="V210" s="1"/>
      <c r="W210" s="1"/>
      <c r="X210" s="1"/>
      <c r="Y210" s="1"/>
      <c r="Z210" s="76" t="str">
        <f t="shared" si="297"/>
        <v/>
      </c>
      <c r="AA210" s="58"/>
      <c r="AB210" s="1"/>
      <c r="AC210" s="1"/>
      <c r="AD210" s="1"/>
      <c r="AE210" s="1"/>
      <c r="AF210" s="1"/>
      <c r="AG210" s="76" t="str">
        <f t="shared" si="298"/>
        <v/>
      </c>
      <c r="AH210" s="58"/>
      <c r="AI210" s="1"/>
      <c r="AJ210" s="1"/>
      <c r="AK210" s="1"/>
      <c r="AL210" s="1"/>
      <c r="AM210" s="1"/>
      <c r="AN210" s="76" t="str">
        <f t="shared" si="299"/>
        <v/>
      </c>
      <c r="AO210" s="58"/>
      <c r="AP210" s="5" t="s">
        <v>54</v>
      </c>
      <c r="AQ210" s="5">
        <v>86</v>
      </c>
      <c r="AR210" s="5">
        <v>0</v>
      </c>
      <c r="AS210" s="5">
        <v>0</v>
      </c>
      <c r="AT210" s="5">
        <v>0</v>
      </c>
      <c r="AU210" s="76" t="str">
        <f t="shared" si="300"/>
        <v/>
      </c>
      <c r="AV210" s="59">
        <f t="shared" ref="AV210:AY210" si="302">IF(AND(H210="",O210="",V210="",AC210="", AJ210="", AQ210=""),"",SUM(H210,O210,V210,AC210,AJ210,AQ210))</f>
        <v>877</v>
      </c>
      <c r="AW210" s="60">
        <f t="shared" si="302"/>
        <v>2</v>
      </c>
      <c r="AX210" s="60">
        <f t="shared" si="302"/>
        <v>1</v>
      </c>
      <c r="AY210" s="60">
        <f t="shared" si="302"/>
        <v>3</v>
      </c>
      <c r="AZ210" s="61">
        <f t="shared" si="91"/>
        <v>3</v>
      </c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ht="15.75" customHeight="1" outlineLevel="1" x14ac:dyDescent="0.25">
      <c r="A211" s="62"/>
      <c r="B211" s="6">
        <v>6</v>
      </c>
      <c r="C211" s="5" t="s">
        <v>140</v>
      </c>
      <c r="D211" s="5" t="s">
        <v>61</v>
      </c>
      <c r="E211" s="97"/>
      <c r="F211" s="91"/>
      <c r="G211" s="5" t="s">
        <v>50</v>
      </c>
      <c r="H211" s="5">
        <v>220</v>
      </c>
      <c r="I211" s="5">
        <v>0</v>
      </c>
      <c r="J211" s="5">
        <v>0</v>
      </c>
      <c r="K211" s="5">
        <v>0</v>
      </c>
      <c r="L211" s="76" t="str">
        <f t="shared" si="295"/>
        <v/>
      </c>
      <c r="M211" s="56"/>
      <c r="N211" s="5" t="s">
        <v>52</v>
      </c>
      <c r="O211" s="57">
        <v>46</v>
      </c>
      <c r="P211" s="5">
        <v>0</v>
      </c>
      <c r="Q211" s="5">
        <v>0</v>
      </c>
      <c r="R211" s="5">
        <v>0</v>
      </c>
      <c r="S211" s="76" t="str">
        <f t="shared" si="296"/>
        <v/>
      </c>
      <c r="T211" s="58"/>
      <c r="U211" s="1"/>
      <c r="V211" s="1"/>
      <c r="W211" s="1"/>
      <c r="X211" s="1"/>
      <c r="Y211" s="1"/>
      <c r="Z211" s="76" t="str">
        <f t="shared" si="297"/>
        <v/>
      </c>
      <c r="AA211" s="58"/>
      <c r="AB211" s="1"/>
      <c r="AC211" s="1"/>
      <c r="AD211" s="1"/>
      <c r="AE211" s="1"/>
      <c r="AF211" s="1"/>
      <c r="AG211" s="76" t="str">
        <f t="shared" si="298"/>
        <v/>
      </c>
      <c r="AH211" s="58"/>
      <c r="AI211" s="1"/>
      <c r="AJ211" s="1"/>
      <c r="AK211" s="1"/>
      <c r="AL211" s="1"/>
      <c r="AM211" s="1"/>
      <c r="AN211" s="76" t="str">
        <f t="shared" si="299"/>
        <v/>
      </c>
      <c r="AO211" s="58"/>
      <c r="AP211" s="5" t="s">
        <v>54</v>
      </c>
      <c r="AQ211" s="5">
        <v>72</v>
      </c>
      <c r="AR211" s="5">
        <v>0</v>
      </c>
      <c r="AS211" s="5">
        <v>0</v>
      </c>
      <c r="AT211" s="5">
        <v>0</v>
      </c>
      <c r="AU211" s="76" t="str">
        <f t="shared" si="300"/>
        <v/>
      </c>
      <c r="AV211" s="59">
        <f t="shared" ref="AV211:AY211" si="303">IF(AND(H211="",O211="",V211="",AC211="", AJ211="", AQ211=""),"",SUM(H211,O211,V211,AC211,AJ211,AQ211))</f>
        <v>338</v>
      </c>
      <c r="AW211" s="60">
        <f t="shared" si="303"/>
        <v>0</v>
      </c>
      <c r="AX211" s="60">
        <f t="shared" si="303"/>
        <v>0</v>
      </c>
      <c r="AY211" s="60">
        <f t="shared" si="303"/>
        <v>0</v>
      </c>
      <c r="AZ211" s="61">
        <f t="shared" si="91"/>
        <v>3</v>
      </c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ht="15.75" customHeight="1" outlineLevel="1" x14ac:dyDescent="0.25">
      <c r="A212" s="62"/>
      <c r="B212" s="6">
        <v>4</v>
      </c>
      <c r="C212" s="5" t="s">
        <v>138</v>
      </c>
      <c r="D212" s="5" t="s">
        <v>61</v>
      </c>
      <c r="E212" s="97"/>
      <c r="F212" s="91"/>
      <c r="G212" s="1"/>
      <c r="H212" s="1"/>
      <c r="I212" s="1"/>
      <c r="J212" s="1"/>
      <c r="K212" s="1"/>
      <c r="L212" s="76" t="str">
        <f t="shared" si="295"/>
        <v/>
      </c>
      <c r="M212" s="58"/>
      <c r="N212" s="1"/>
      <c r="O212" s="63"/>
      <c r="P212" s="1"/>
      <c r="Q212" s="1"/>
      <c r="R212" s="1"/>
      <c r="S212" s="76" t="str">
        <f t="shared" si="296"/>
        <v/>
      </c>
      <c r="T212" s="58"/>
      <c r="U212" s="1"/>
      <c r="V212" s="1"/>
      <c r="W212" s="1"/>
      <c r="X212" s="1"/>
      <c r="Y212" s="1"/>
      <c r="Z212" s="76" t="str">
        <f t="shared" si="297"/>
        <v/>
      </c>
      <c r="AA212" s="58"/>
      <c r="AB212" s="1"/>
      <c r="AC212" s="1"/>
      <c r="AD212" s="1"/>
      <c r="AE212" s="1"/>
      <c r="AF212" s="1"/>
      <c r="AG212" s="76" t="str">
        <f t="shared" si="298"/>
        <v/>
      </c>
      <c r="AH212" s="58"/>
      <c r="AI212" s="1"/>
      <c r="AJ212" s="1"/>
      <c r="AK212" s="1"/>
      <c r="AL212" s="1"/>
      <c r="AM212" s="1"/>
      <c r="AN212" s="76" t="str">
        <f t="shared" si="299"/>
        <v/>
      </c>
      <c r="AO212" s="58"/>
      <c r="AP212" s="5" t="s">
        <v>57</v>
      </c>
      <c r="AQ212" s="5">
        <v>140</v>
      </c>
      <c r="AR212" s="5">
        <v>0</v>
      </c>
      <c r="AS212" s="5">
        <v>0</v>
      </c>
      <c r="AT212" s="5">
        <v>0</v>
      </c>
      <c r="AU212" s="76" t="str">
        <f t="shared" si="300"/>
        <v/>
      </c>
      <c r="AV212" s="59">
        <f t="shared" ref="AV212:AY212" si="304">IF(AND(H212="",O212="",V212="",AC212="", AJ212="", AQ212=""),"",SUM(H212,O212,V212,AC212,AJ212,AQ212))</f>
        <v>140</v>
      </c>
      <c r="AW212" s="60">
        <f t="shared" si="304"/>
        <v>0</v>
      </c>
      <c r="AX212" s="60">
        <f t="shared" si="304"/>
        <v>0</v>
      </c>
      <c r="AY212" s="60">
        <f t="shared" si="304"/>
        <v>0</v>
      </c>
      <c r="AZ212" s="61">
        <f t="shared" si="91"/>
        <v>1</v>
      </c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ht="15.75" customHeight="1" outlineLevel="1" x14ac:dyDescent="0.25">
      <c r="A213" s="54">
        <v>44352</v>
      </c>
      <c r="B213" s="6">
        <v>2</v>
      </c>
      <c r="C213" s="5" t="s">
        <v>138</v>
      </c>
      <c r="D213" s="5" t="s">
        <v>49</v>
      </c>
      <c r="E213" s="97"/>
      <c r="F213" s="91"/>
      <c r="G213" s="5" t="s">
        <v>56</v>
      </c>
      <c r="H213" s="5">
        <v>559</v>
      </c>
      <c r="I213" s="5">
        <v>0</v>
      </c>
      <c r="J213" s="5">
        <v>0</v>
      </c>
      <c r="K213" s="5">
        <v>0</v>
      </c>
      <c r="L213" s="76" t="str">
        <f t="shared" si="295"/>
        <v/>
      </c>
      <c r="M213" s="56"/>
      <c r="N213" s="5" t="s">
        <v>76</v>
      </c>
      <c r="O213" s="57">
        <v>322</v>
      </c>
      <c r="P213" s="5">
        <v>0</v>
      </c>
      <c r="Q213" s="5">
        <v>0</v>
      </c>
      <c r="R213" s="5">
        <v>0</v>
      </c>
      <c r="S213" s="76" t="str">
        <f t="shared" si="296"/>
        <v/>
      </c>
      <c r="T213" s="58"/>
      <c r="U213" s="1"/>
      <c r="V213" s="1"/>
      <c r="W213" s="1"/>
      <c r="X213" s="1"/>
      <c r="Y213" s="1"/>
      <c r="Z213" s="76" t="str">
        <f t="shared" si="297"/>
        <v/>
      </c>
      <c r="AA213" s="58"/>
      <c r="AB213" s="1"/>
      <c r="AC213" s="1"/>
      <c r="AD213" s="1"/>
      <c r="AE213" s="1"/>
      <c r="AF213" s="1"/>
      <c r="AG213" s="76" t="str">
        <f t="shared" si="298"/>
        <v/>
      </c>
      <c r="AH213" s="58"/>
      <c r="AI213" s="1"/>
      <c r="AJ213" s="1"/>
      <c r="AK213" s="1"/>
      <c r="AL213" s="1"/>
      <c r="AM213" s="1"/>
      <c r="AN213" s="76" t="str">
        <f t="shared" si="299"/>
        <v/>
      </c>
      <c r="AO213" s="58"/>
      <c r="AP213" s="1"/>
      <c r="AQ213" s="1"/>
      <c r="AR213" s="1"/>
      <c r="AS213" s="1"/>
      <c r="AT213" s="1"/>
      <c r="AU213" s="76" t="str">
        <f t="shared" si="300"/>
        <v/>
      </c>
      <c r="AV213" s="59">
        <f t="shared" ref="AV213:AY213" si="305">IF(AND(H213="",O213="",V213="",AC213="", AJ213="", AQ213=""),"",SUM(H213,O213,V213,AC213,AJ213,AQ213))</f>
        <v>881</v>
      </c>
      <c r="AW213" s="60">
        <f t="shared" si="305"/>
        <v>0</v>
      </c>
      <c r="AX213" s="60">
        <f t="shared" si="305"/>
        <v>0</v>
      </c>
      <c r="AY213" s="60">
        <f t="shared" si="305"/>
        <v>0</v>
      </c>
      <c r="AZ213" s="61">
        <f t="shared" si="91"/>
        <v>2</v>
      </c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ht="15.75" customHeight="1" outlineLevel="1" x14ac:dyDescent="0.25">
      <c r="A214" s="62"/>
      <c r="B214" s="6">
        <v>18</v>
      </c>
      <c r="C214" s="5" t="s">
        <v>140</v>
      </c>
      <c r="D214" s="5" t="s">
        <v>49</v>
      </c>
      <c r="E214" s="97"/>
      <c r="F214" s="91"/>
      <c r="G214" s="5" t="s">
        <v>56</v>
      </c>
      <c r="H214" s="5">
        <v>0</v>
      </c>
      <c r="I214" s="5">
        <v>0</v>
      </c>
      <c r="J214" s="5">
        <v>0</v>
      </c>
      <c r="K214" s="5">
        <v>0</v>
      </c>
      <c r="L214" s="76" t="str">
        <f t="shared" si="295"/>
        <v>Audi</v>
      </c>
      <c r="M214" s="56"/>
      <c r="N214" s="5" t="s">
        <v>76</v>
      </c>
      <c r="O214" s="57">
        <v>210</v>
      </c>
      <c r="P214" s="5">
        <v>1</v>
      </c>
      <c r="Q214" s="5">
        <v>1</v>
      </c>
      <c r="R214" s="5">
        <v>1</v>
      </c>
      <c r="S214" s="76" t="str">
        <f t="shared" si="296"/>
        <v/>
      </c>
      <c r="T214" s="58"/>
      <c r="U214" s="1"/>
      <c r="V214" s="1"/>
      <c r="W214" s="1"/>
      <c r="X214" s="1"/>
      <c r="Y214" s="1"/>
      <c r="Z214" s="76" t="str">
        <f t="shared" si="297"/>
        <v/>
      </c>
      <c r="AA214" s="58"/>
      <c r="AB214" s="1"/>
      <c r="AC214" s="1"/>
      <c r="AD214" s="1"/>
      <c r="AE214" s="1"/>
      <c r="AF214" s="1"/>
      <c r="AG214" s="76" t="str">
        <f t="shared" si="298"/>
        <v/>
      </c>
      <c r="AH214" s="58"/>
      <c r="AI214" s="1"/>
      <c r="AJ214" s="1"/>
      <c r="AK214" s="1"/>
      <c r="AL214" s="1"/>
      <c r="AM214" s="1"/>
      <c r="AN214" s="76" t="str">
        <f t="shared" si="299"/>
        <v/>
      </c>
      <c r="AO214" s="58"/>
      <c r="AP214" s="1"/>
      <c r="AQ214" s="1"/>
      <c r="AR214" s="1"/>
      <c r="AS214" s="1"/>
      <c r="AT214" s="1"/>
      <c r="AU214" s="76" t="str">
        <f t="shared" si="300"/>
        <v/>
      </c>
      <c r="AV214" s="59">
        <f t="shared" ref="AV214:AY214" si="306">IF(AND(H214="",O214="",V214="",AC214="", AJ214="", AQ214=""),"",SUM(H214,O214,V214,AC214,AJ214,AQ214))</f>
        <v>210</v>
      </c>
      <c r="AW214" s="60">
        <f t="shared" si="306"/>
        <v>1</v>
      </c>
      <c r="AX214" s="60">
        <f t="shared" si="306"/>
        <v>1</v>
      </c>
      <c r="AY214" s="60">
        <f t="shared" si="306"/>
        <v>1</v>
      </c>
      <c r="AZ214" s="61">
        <f t="shared" si="91"/>
        <v>2</v>
      </c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ht="15.75" customHeight="1" outlineLevel="1" x14ac:dyDescent="0.25">
      <c r="A215" s="62"/>
      <c r="B215" s="6">
        <v>14</v>
      </c>
      <c r="C215" s="5" t="s">
        <v>138</v>
      </c>
      <c r="D215" s="5" t="s">
        <v>49</v>
      </c>
      <c r="E215" s="97"/>
      <c r="F215" s="91"/>
      <c r="G215" s="5" t="s">
        <v>56</v>
      </c>
      <c r="H215" s="5">
        <v>150</v>
      </c>
      <c r="I215" s="5">
        <v>0</v>
      </c>
      <c r="J215" s="5">
        <v>0</v>
      </c>
      <c r="K215" s="5">
        <v>0</v>
      </c>
      <c r="L215" s="76" t="str">
        <f t="shared" si="295"/>
        <v/>
      </c>
      <c r="M215" s="56"/>
      <c r="N215" s="5" t="s">
        <v>52</v>
      </c>
      <c r="O215" s="57">
        <v>40</v>
      </c>
      <c r="P215" s="5">
        <v>0</v>
      </c>
      <c r="Q215" s="5">
        <v>0</v>
      </c>
      <c r="R215" s="5">
        <v>0</v>
      </c>
      <c r="S215" s="76" t="str">
        <f t="shared" si="296"/>
        <v/>
      </c>
      <c r="T215" s="58"/>
      <c r="U215" s="1"/>
      <c r="V215" s="1"/>
      <c r="W215" s="1"/>
      <c r="X215" s="1"/>
      <c r="Y215" s="1"/>
      <c r="Z215" s="76" t="str">
        <f t="shared" si="297"/>
        <v/>
      </c>
      <c r="AA215" s="58"/>
      <c r="AB215" s="1"/>
      <c r="AC215" s="1"/>
      <c r="AD215" s="1"/>
      <c r="AE215" s="1"/>
      <c r="AF215" s="1"/>
      <c r="AG215" s="76" t="str">
        <f t="shared" si="298"/>
        <v/>
      </c>
      <c r="AH215" s="58"/>
      <c r="AI215" s="1"/>
      <c r="AJ215" s="1"/>
      <c r="AK215" s="1"/>
      <c r="AL215" s="1"/>
      <c r="AM215" s="1"/>
      <c r="AN215" s="76" t="str">
        <f t="shared" si="299"/>
        <v/>
      </c>
      <c r="AO215" s="58"/>
      <c r="AP215" s="1"/>
      <c r="AQ215" s="1"/>
      <c r="AR215" s="1"/>
      <c r="AS215" s="1"/>
      <c r="AT215" s="1"/>
      <c r="AU215" s="76" t="str">
        <f t="shared" si="300"/>
        <v/>
      </c>
      <c r="AV215" s="59">
        <f t="shared" ref="AV215:AY215" si="307">IF(AND(H215="",O215="",V215="",AC215="", AJ215="", AQ215=""),"",SUM(H215,O215,V215,AC215,AJ215,AQ215))</f>
        <v>190</v>
      </c>
      <c r="AW215" s="60">
        <f t="shared" si="307"/>
        <v>0</v>
      </c>
      <c r="AX215" s="60">
        <f t="shared" si="307"/>
        <v>0</v>
      </c>
      <c r="AY215" s="60">
        <f t="shared" si="307"/>
        <v>0</v>
      </c>
      <c r="AZ215" s="61">
        <f t="shared" si="91"/>
        <v>2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ht="15.75" customHeight="1" outlineLevel="1" x14ac:dyDescent="0.25">
      <c r="A216" s="62"/>
      <c r="B216" s="6">
        <v>22</v>
      </c>
      <c r="C216" s="5" t="s">
        <v>138</v>
      </c>
      <c r="D216" s="5" t="s">
        <v>49</v>
      </c>
      <c r="E216" s="97"/>
      <c r="F216" s="91"/>
      <c r="G216" s="5" t="s">
        <v>56</v>
      </c>
      <c r="H216" s="5">
        <v>127</v>
      </c>
      <c r="I216" s="5">
        <v>0</v>
      </c>
      <c r="J216" s="5">
        <v>0</v>
      </c>
      <c r="K216" s="5">
        <v>0</v>
      </c>
      <c r="L216" s="76" t="str">
        <f t="shared" si="295"/>
        <v/>
      </c>
      <c r="M216" s="56"/>
      <c r="N216" s="5" t="s">
        <v>52</v>
      </c>
      <c r="O216" s="57">
        <v>49</v>
      </c>
      <c r="P216" s="5">
        <v>0</v>
      </c>
      <c r="Q216" s="5">
        <v>0</v>
      </c>
      <c r="R216" s="5">
        <v>0</v>
      </c>
      <c r="S216" s="76" t="str">
        <f t="shared" si="296"/>
        <v/>
      </c>
      <c r="T216" s="58"/>
      <c r="U216" s="1"/>
      <c r="V216" s="1"/>
      <c r="W216" s="1"/>
      <c r="X216" s="1"/>
      <c r="Y216" s="1"/>
      <c r="Z216" s="76" t="str">
        <f t="shared" si="297"/>
        <v/>
      </c>
      <c r="AA216" s="58"/>
      <c r="AB216" s="1"/>
      <c r="AC216" s="1"/>
      <c r="AD216" s="1"/>
      <c r="AE216" s="1"/>
      <c r="AF216" s="1"/>
      <c r="AG216" s="76" t="str">
        <f t="shared" si="298"/>
        <v/>
      </c>
      <c r="AH216" s="58"/>
      <c r="AI216" s="1"/>
      <c r="AJ216" s="1"/>
      <c r="AK216" s="1"/>
      <c r="AL216" s="1"/>
      <c r="AM216" s="1"/>
      <c r="AN216" s="76" t="str">
        <f t="shared" si="299"/>
        <v/>
      </c>
      <c r="AO216" s="58"/>
      <c r="AP216" s="1"/>
      <c r="AQ216" s="1"/>
      <c r="AR216" s="1"/>
      <c r="AS216" s="1"/>
      <c r="AT216" s="1"/>
      <c r="AU216" s="76" t="str">
        <f t="shared" si="300"/>
        <v/>
      </c>
      <c r="AV216" s="59">
        <f t="shared" ref="AV216:AY216" si="308">IF(AND(H216="",O216="",V216="",AC216="", AJ216="", AQ216=""),"",SUM(H216,O216,V216,AC216,AJ216,AQ216))</f>
        <v>176</v>
      </c>
      <c r="AW216" s="60">
        <f t="shared" si="308"/>
        <v>0</v>
      </c>
      <c r="AX216" s="60">
        <f t="shared" si="308"/>
        <v>0</v>
      </c>
      <c r="AY216" s="60">
        <f t="shared" si="308"/>
        <v>0</v>
      </c>
      <c r="AZ216" s="61">
        <f t="shared" si="91"/>
        <v>2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ht="15.75" customHeight="1" outlineLevel="1" x14ac:dyDescent="0.25">
      <c r="A217" s="62"/>
      <c r="B217" s="6">
        <v>4</v>
      </c>
      <c r="C217" s="5" t="s">
        <v>138</v>
      </c>
      <c r="D217" s="5" t="s">
        <v>49</v>
      </c>
      <c r="E217" s="97"/>
      <c r="F217" s="91"/>
      <c r="G217" s="5" t="s">
        <v>56</v>
      </c>
      <c r="H217" s="5">
        <v>542</v>
      </c>
      <c r="I217" s="5">
        <v>1</v>
      </c>
      <c r="J217" s="5">
        <v>0</v>
      </c>
      <c r="K217" s="5">
        <v>1</v>
      </c>
      <c r="L217" s="76" t="str">
        <f t="shared" si="295"/>
        <v/>
      </c>
      <c r="M217" s="56"/>
      <c r="N217" s="5" t="s">
        <v>52</v>
      </c>
      <c r="O217" s="57">
        <v>349</v>
      </c>
      <c r="P217" s="5">
        <v>2</v>
      </c>
      <c r="Q217" s="5">
        <v>0</v>
      </c>
      <c r="R217" s="5">
        <v>2</v>
      </c>
      <c r="S217" s="76" t="str">
        <f t="shared" si="296"/>
        <v/>
      </c>
      <c r="T217" s="58"/>
      <c r="U217" s="1"/>
      <c r="V217" s="1"/>
      <c r="W217" s="1"/>
      <c r="X217" s="1"/>
      <c r="Y217" s="1"/>
      <c r="Z217" s="76" t="str">
        <f t="shared" si="297"/>
        <v/>
      </c>
      <c r="AA217" s="58"/>
      <c r="AB217" s="1"/>
      <c r="AC217" s="1"/>
      <c r="AD217" s="1"/>
      <c r="AE217" s="1"/>
      <c r="AF217" s="1"/>
      <c r="AG217" s="76" t="str">
        <f t="shared" si="298"/>
        <v/>
      </c>
      <c r="AH217" s="58"/>
      <c r="AI217" s="1"/>
      <c r="AJ217" s="1"/>
      <c r="AK217" s="1"/>
      <c r="AL217" s="1"/>
      <c r="AM217" s="1"/>
      <c r="AN217" s="76" t="str">
        <f t="shared" si="299"/>
        <v/>
      </c>
      <c r="AO217" s="58"/>
      <c r="AP217" s="1"/>
      <c r="AQ217" s="1"/>
      <c r="AR217" s="1"/>
      <c r="AS217" s="1"/>
      <c r="AT217" s="1"/>
      <c r="AU217" s="76" t="str">
        <f t="shared" si="300"/>
        <v/>
      </c>
      <c r="AV217" s="59">
        <f t="shared" ref="AV217:AY217" si="309">IF(AND(H217="",O217="",V217="",AC217="", AJ217="", AQ217=""),"",SUM(H217,O217,V217,AC217,AJ217,AQ217))</f>
        <v>891</v>
      </c>
      <c r="AW217" s="60">
        <f t="shared" si="309"/>
        <v>3</v>
      </c>
      <c r="AX217" s="60">
        <f t="shared" si="309"/>
        <v>0</v>
      </c>
      <c r="AY217" s="60">
        <f t="shared" si="309"/>
        <v>3</v>
      </c>
      <c r="AZ217" s="61">
        <f t="shared" si="91"/>
        <v>2</v>
      </c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ht="15.75" customHeight="1" outlineLevel="1" x14ac:dyDescent="0.25">
      <c r="A218" s="62"/>
      <c r="B218" s="6">
        <v>23</v>
      </c>
      <c r="C218" s="5" t="s">
        <v>138</v>
      </c>
      <c r="D218" s="5" t="s">
        <v>49</v>
      </c>
      <c r="E218" s="97"/>
      <c r="F218" s="91"/>
      <c r="G218" s="5" t="s">
        <v>56</v>
      </c>
      <c r="H218" s="5">
        <v>144</v>
      </c>
      <c r="I218" s="5">
        <v>0</v>
      </c>
      <c r="J218" s="5">
        <v>0</v>
      </c>
      <c r="K218" s="5">
        <v>0</v>
      </c>
      <c r="L218" s="76" t="str">
        <f t="shared" si="295"/>
        <v/>
      </c>
      <c r="M218" s="56"/>
      <c r="N218" s="5" t="s">
        <v>52</v>
      </c>
      <c r="O218" s="57">
        <v>106</v>
      </c>
      <c r="P218" s="5">
        <v>0</v>
      </c>
      <c r="Q218" s="5">
        <v>0</v>
      </c>
      <c r="R218" s="5">
        <v>0</v>
      </c>
      <c r="S218" s="76" t="str">
        <f t="shared" si="296"/>
        <v/>
      </c>
      <c r="T218" s="58"/>
      <c r="U218" s="1"/>
      <c r="V218" s="1"/>
      <c r="W218" s="1"/>
      <c r="X218" s="1"/>
      <c r="Y218" s="1"/>
      <c r="Z218" s="76" t="str">
        <f t="shared" si="297"/>
        <v/>
      </c>
      <c r="AA218" s="58"/>
      <c r="AB218" s="1"/>
      <c r="AC218" s="1"/>
      <c r="AD218" s="1"/>
      <c r="AE218" s="1"/>
      <c r="AF218" s="1"/>
      <c r="AG218" s="76" t="str">
        <f t="shared" si="298"/>
        <v/>
      </c>
      <c r="AH218" s="58"/>
      <c r="AI218" s="1"/>
      <c r="AJ218" s="1"/>
      <c r="AK218" s="1"/>
      <c r="AL218" s="1"/>
      <c r="AM218" s="1"/>
      <c r="AN218" s="76" t="str">
        <f t="shared" si="299"/>
        <v/>
      </c>
      <c r="AO218" s="58"/>
      <c r="AP218" s="1"/>
      <c r="AQ218" s="1"/>
      <c r="AR218" s="1"/>
      <c r="AS218" s="1"/>
      <c r="AT218" s="1"/>
      <c r="AU218" s="76" t="str">
        <f t="shared" si="300"/>
        <v/>
      </c>
      <c r="AV218" s="59">
        <f t="shared" ref="AV218:AY218" si="310">IF(AND(H218="",O218="",V218="",AC218="", AJ218="", AQ218=""),"",SUM(H218,O218,V218,AC218,AJ218,AQ218))</f>
        <v>250</v>
      </c>
      <c r="AW218" s="60">
        <f t="shared" si="310"/>
        <v>0</v>
      </c>
      <c r="AX218" s="60">
        <f t="shared" si="310"/>
        <v>0</v>
      </c>
      <c r="AY218" s="60">
        <f t="shared" si="310"/>
        <v>0</v>
      </c>
      <c r="AZ218" s="61">
        <f t="shared" si="91"/>
        <v>2</v>
      </c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ht="15.75" customHeight="1" outlineLevel="1" x14ac:dyDescent="0.25">
      <c r="A219" s="62"/>
      <c r="B219" s="6">
        <v>4</v>
      </c>
      <c r="C219" s="5" t="s">
        <v>138</v>
      </c>
      <c r="D219" s="5" t="s">
        <v>49</v>
      </c>
      <c r="E219" s="97"/>
      <c r="F219" s="91"/>
      <c r="G219" s="5" t="s">
        <v>56</v>
      </c>
      <c r="H219" s="5">
        <v>109</v>
      </c>
      <c r="I219" s="5">
        <v>0</v>
      </c>
      <c r="J219" s="5">
        <v>0</v>
      </c>
      <c r="K219" s="5">
        <v>0</v>
      </c>
      <c r="L219" s="76" t="str">
        <f t="shared" si="295"/>
        <v/>
      </c>
      <c r="M219" s="56"/>
      <c r="N219" s="5" t="s">
        <v>52</v>
      </c>
      <c r="O219" s="57">
        <v>129</v>
      </c>
      <c r="P219" s="5">
        <v>0</v>
      </c>
      <c r="Q219" s="5">
        <v>0</v>
      </c>
      <c r="R219" s="5">
        <v>1</v>
      </c>
      <c r="S219" s="76" t="str">
        <f t="shared" si="296"/>
        <v/>
      </c>
      <c r="T219" s="58"/>
      <c r="U219" s="1"/>
      <c r="V219" s="1"/>
      <c r="W219" s="1"/>
      <c r="X219" s="1"/>
      <c r="Y219" s="1"/>
      <c r="Z219" s="76" t="str">
        <f t="shared" si="297"/>
        <v/>
      </c>
      <c r="AA219" s="58"/>
      <c r="AB219" s="1"/>
      <c r="AC219" s="1"/>
      <c r="AD219" s="1"/>
      <c r="AE219" s="1"/>
      <c r="AF219" s="1"/>
      <c r="AG219" s="76" t="str">
        <f t="shared" si="298"/>
        <v/>
      </c>
      <c r="AH219" s="58"/>
      <c r="AI219" s="1"/>
      <c r="AJ219" s="1"/>
      <c r="AK219" s="1"/>
      <c r="AL219" s="1"/>
      <c r="AM219" s="1"/>
      <c r="AN219" s="76" t="str">
        <f t="shared" si="299"/>
        <v/>
      </c>
      <c r="AO219" s="58"/>
      <c r="AP219" s="1"/>
      <c r="AQ219" s="1"/>
      <c r="AR219" s="1"/>
      <c r="AS219" s="1"/>
      <c r="AT219" s="1"/>
      <c r="AU219" s="76" t="str">
        <f t="shared" si="300"/>
        <v/>
      </c>
      <c r="AV219" s="59">
        <f t="shared" ref="AV219:AY219" si="311">IF(AND(H219="",O219="",V219="",AC219="", AJ219="", AQ219=""),"",SUM(H219,O219,V219,AC219,AJ219,AQ219))</f>
        <v>238</v>
      </c>
      <c r="AW219" s="60">
        <f t="shared" si="311"/>
        <v>0</v>
      </c>
      <c r="AX219" s="60">
        <f t="shared" si="311"/>
        <v>0</v>
      </c>
      <c r="AY219" s="60">
        <f t="shared" si="311"/>
        <v>1</v>
      </c>
      <c r="AZ219" s="61">
        <f t="shared" si="91"/>
        <v>2</v>
      </c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ht="15.75" customHeight="1" outlineLevel="1" x14ac:dyDescent="0.25">
      <c r="A220" s="62"/>
      <c r="B220" s="6">
        <v>24</v>
      </c>
      <c r="C220" s="5" t="s">
        <v>138</v>
      </c>
      <c r="D220" s="5" t="s">
        <v>49</v>
      </c>
      <c r="E220" s="97"/>
      <c r="F220" s="91"/>
      <c r="G220" s="5" t="s">
        <v>56</v>
      </c>
      <c r="H220" s="5">
        <v>327</v>
      </c>
      <c r="I220" s="5">
        <v>1</v>
      </c>
      <c r="J220" s="5">
        <v>0</v>
      </c>
      <c r="K220" s="5">
        <v>1</v>
      </c>
      <c r="L220" s="76" t="str">
        <f t="shared" si="295"/>
        <v/>
      </c>
      <c r="M220" s="56"/>
      <c r="N220" s="5" t="s">
        <v>52</v>
      </c>
      <c r="O220" s="57">
        <v>70</v>
      </c>
      <c r="P220" s="5">
        <v>0</v>
      </c>
      <c r="Q220" s="5">
        <v>0</v>
      </c>
      <c r="R220" s="5">
        <v>0</v>
      </c>
      <c r="S220" s="76" t="str">
        <f t="shared" si="296"/>
        <v/>
      </c>
      <c r="T220" s="58"/>
      <c r="U220" s="1"/>
      <c r="V220" s="1"/>
      <c r="W220" s="1"/>
      <c r="X220" s="1"/>
      <c r="Y220" s="1"/>
      <c r="Z220" s="76" t="str">
        <f t="shared" si="297"/>
        <v/>
      </c>
      <c r="AA220" s="58"/>
      <c r="AB220" s="1"/>
      <c r="AC220" s="1"/>
      <c r="AD220" s="1"/>
      <c r="AE220" s="1"/>
      <c r="AF220" s="1"/>
      <c r="AG220" s="76" t="str">
        <f t="shared" si="298"/>
        <v/>
      </c>
      <c r="AH220" s="58"/>
      <c r="AI220" s="1"/>
      <c r="AJ220" s="1"/>
      <c r="AK220" s="1"/>
      <c r="AL220" s="1"/>
      <c r="AM220" s="1"/>
      <c r="AN220" s="76" t="str">
        <f t="shared" si="299"/>
        <v/>
      </c>
      <c r="AO220" s="58"/>
      <c r="AP220" s="1"/>
      <c r="AQ220" s="1"/>
      <c r="AR220" s="1"/>
      <c r="AS220" s="1"/>
      <c r="AT220" s="1"/>
      <c r="AU220" s="76" t="str">
        <f t="shared" si="300"/>
        <v/>
      </c>
      <c r="AV220" s="59">
        <f t="shared" ref="AV220:AY220" si="312">IF(AND(H220="",O220="",V220="",AC220="", AJ220="", AQ220=""),"",SUM(H220,O220,V220,AC220,AJ220,AQ220))</f>
        <v>397</v>
      </c>
      <c r="AW220" s="60">
        <f t="shared" si="312"/>
        <v>1</v>
      </c>
      <c r="AX220" s="60">
        <f t="shared" si="312"/>
        <v>0</v>
      </c>
      <c r="AY220" s="60">
        <f t="shared" si="312"/>
        <v>1</v>
      </c>
      <c r="AZ220" s="61">
        <f t="shared" si="91"/>
        <v>2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ht="15.75" customHeight="1" outlineLevel="1" x14ac:dyDescent="0.25">
      <c r="A221" s="62"/>
      <c r="B221" s="6">
        <v>26</v>
      </c>
      <c r="C221" s="5" t="s">
        <v>138</v>
      </c>
      <c r="D221" s="5" t="s">
        <v>49</v>
      </c>
      <c r="E221" s="97"/>
      <c r="F221" s="91"/>
      <c r="G221" s="5" t="s">
        <v>56</v>
      </c>
      <c r="H221" s="5">
        <v>245</v>
      </c>
      <c r="I221" s="5">
        <v>0</v>
      </c>
      <c r="J221" s="5">
        <v>0</v>
      </c>
      <c r="K221" s="5">
        <v>1</v>
      </c>
      <c r="L221" s="76" t="str">
        <f t="shared" si="295"/>
        <v/>
      </c>
      <c r="M221" s="56"/>
      <c r="N221" s="5" t="s">
        <v>52</v>
      </c>
      <c r="O221" s="57">
        <v>106</v>
      </c>
      <c r="P221" s="5">
        <v>0</v>
      </c>
      <c r="Q221" s="5">
        <v>0</v>
      </c>
      <c r="R221" s="5">
        <v>0</v>
      </c>
      <c r="S221" s="76" t="str">
        <f t="shared" si="296"/>
        <v/>
      </c>
      <c r="T221" s="58"/>
      <c r="U221" s="1"/>
      <c r="V221" s="1"/>
      <c r="W221" s="1"/>
      <c r="X221" s="1"/>
      <c r="Y221" s="1"/>
      <c r="Z221" s="76" t="str">
        <f t="shared" si="297"/>
        <v/>
      </c>
      <c r="AA221" s="58"/>
      <c r="AB221" s="1"/>
      <c r="AC221" s="1"/>
      <c r="AD221" s="1"/>
      <c r="AE221" s="1"/>
      <c r="AF221" s="1"/>
      <c r="AG221" s="76" t="str">
        <f t="shared" si="298"/>
        <v/>
      </c>
      <c r="AH221" s="58"/>
      <c r="AI221" s="1"/>
      <c r="AJ221" s="1"/>
      <c r="AK221" s="1"/>
      <c r="AL221" s="1"/>
      <c r="AM221" s="1"/>
      <c r="AN221" s="76" t="str">
        <f t="shared" si="299"/>
        <v/>
      </c>
      <c r="AO221" s="58"/>
      <c r="AP221" s="1"/>
      <c r="AQ221" s="1"/>
      <c r="AR221" s="1"/>
      <c r="AS221" s="1"/>
      <c r="AT221" s="1"/>
      <c r="AU221" s="76" t="str">
        <f t="shared" si="300"/>
        <v/>
      </c>
      <c r="AV221" s="59">
        <f t="shared" ref="AV221:AY221" si="313">IF(AND(H221="",O221="",V221="",AC221="", AJ221="", AQ221=""),"",SUM(H221,O221,V221,AC221,AJ221,AQ221))</f>
        <v>351</v>
      </c>
      <c r="AW221" s="60">
        <f t="shared" si="313"/>
        <v>0</v>
      </c>
      <c r="AX221" s="60">
        <f t="shared" si="313"/>
        <v>0</v>
      </c>
      <c r="AY221" s="60">
        <f t="shared" si="313"/>
        <v>1</v>
      </c>
      <c r="AZ221" s="61">
        <f t="shared" si="91"/>
        <v>2</v>
      </c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ht="15.75" customHeight="1" outlineLevel="1" x14ac:dyDescent="0.25">
      <c r="A222" s="62"/>
      <c r="B222" s="6">
        <v>7</v>
      </c>
      <c r="C222" s="5" t="s">
        <v>138</v>
      </c>
      <c r="D222" s="5" t="s">
        <v>49</v>
      </c>
      <c r="E222" s="97"/>
      <c r="F222" s="91"/>
      <c r="G222" s="5" t="s">
        <v>56</v>
      </c>
      <c r="H222" s="5">
        <v>204</v>
      </c>
      <c r="I222" s="5">
        <v>1</v>
      </c>
      <c r="J222" s="5">
        <v>0</v>
      </c>
      <c r="K222" s="5">
        <v>1</v>
      </c>
      <c r="L222" s="76" t="str">
        <f t="shared" si="295"/>
        <v/>
      </c>
      <c r="M222" s="56"/>
      <c r="N222" s="5" t="s">
        <v>52</v>
      </c>
      <c r="O222" s="57">
        <v>246</v>
      </c>
      <c r="P222" s="5">
        <v>1</v>
      </c>
      <c r="Q222" s="5">
        <v>1</v>
      </c>
      <c r="R222" s="5">
        <v>1</v>
      </c>
      <c r="S222" s="76" t="str">
        <f t="shared" si="296"/>
        <v/>
      </c>
      <c r="T222" s="58"/>
      <c r="U222" s="1"/>
      <c r="V222" s="1"/>
      <c r="W222" s="1"/>
      <c r="X222" s="1"/>
      <c r="Y222" s="1"/>
      <c r="Z222" s="76" t="str">
        <f t="shared" si="297"/>
        <v/>
      </c>
      <c r="AA222" s="58"/>
      <c r="AB222" s="1"/>
      <c r="AC222" s="1"/>
      <c r="AD222" s="1"/>
      <c r="AE222" s="1"/>
      <c r="AF222" s="1"/>
      <c r="AG222" s="76" t="str">
        <f t="shared" si="298"/>
        <v/>
      </c>
      <c r="AH222" s="58"/>
      <c r="AI222" s="1"/>
      <c r="AJ222" s="1"/>
      <c r="AK222" s="1"/>
      <c r="AL222" s="1"/>
      <c r="AM222" s="1"/>
      <c r="AN222" s="76" t="str">
        <f t="shared" si="299"/>
        <v/>
      </c>
      <c r="AO222" s="58"/>
      <c r="AP222" s="1"/>
      <c r="AQ222" s="1"/>
      <c r="AR222" s="1"/>
      <c r="AS222" s="1"/>
      <c r="AT222" s="1"/>
      <c r="AU222" s="76" t="str">
        <f t="shared" si="300"/>
        <v/>
      </c>
      <c r="AV222" s="59">
        <f t="shared" ref="AV222:AY222" si="314">IF(AND(H222="",O222="",V222="",AC222="", AJ222="", AQ222=""),"",SUM(H222,O222,V222,AC222,AJ222,AQ222))</f>
        <v>450</v>
      </c>
      <c r="AW222" s="60">
        <f t="shared" si="314"/>
        <v>2</v>
      </c>
      <c r="AX222" s="60">
        <f t="shared" si="314"/>
        <v>1</v>
      </c>
      <c r="AY222" s="60">
        <f t="shared" si="314"/>
        <v>2</v>
      </c>
      <c r="AZ222" s="61">
        <f t="shared" si="91"/>
        <v>2</v>
      </c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ht="15.75" customHeight="1" outlineLevel="1" x14ac:dyDescent="0.25">
      <c r="A223" s="54">
        <v>44353</v>
      </c>
      <c r="B223" s="6">
        <v>20</v>
      </c>
      <c r="C223" s="5" t="s">
        <v>138</v>
      </c>
      <c r="D223" s="5" t="s">
        <v>49</v>
      </c>
      <c r="E223" s="97"/>
      <c r="F223" s="91"/>
      <c r="G223" s="1"/>
      <c r="H223" s="1"/>
      <c r="I223" s="1"/>
      <c r="J223" s="1"/>
      <c r="K223" s="1"/>
      <c r="L223" s="76" t="str">
        <f t="shared" si="295"/>
        <v/>
      </c>
      <c r="M223" s="56"/>
      <c r="N223" s="5" t="s">
        <v>62</v>
      </c>
      <c r="O223" s="57">
        <v>164</v>
      </c>
      <c r="P223" s="5">
        <v>0</v>
      </c>
      <c r="Q223" s="5">
        <v>0</v>
      </c>
      <c r="R223" s="5">
        <v>0</v>
      </c>
      <c r="S223" s="76" t="str">
        <f t="shared" si="296"/>
        <v/>
      </c>
      <c r="T223" s="56"/>
      <c r="U223" s="5" t="s">
        <v>56</v>
      </c>
      <c r="V223" s="5">
        <v>137</v>
      </c>
      <c r="W223" s="5">
        <v>0</v>
      </c>
      <c r="X223" s="5">
        <v>0</v>
      </c>
      <c r="Y223" s="5">
        <v>0</v>
      </c>
      <c r="Z223" s="76" t="str">
        <f t="shared" si="297"/>
        <v/>
      </c>
      <c r="AA223" s="58"/>
      <c r="AB223" s="1"/>
      <c r="AC223" s="1"/>
      <c r="AD223" s="1"/>
      <c r="AE223" s="1"/>
      <c r="AF223" s="1"/>
      <c r="AG223" s="76" t="str">
        <f t="shared" si="298"/>
        <v/>
      </c>
      <c r="AH223" s="58"/>
      <c r="AI223" s="1"/>
      <c r="AJ223" s="1"/>
      <c r="AK223" s="1"/>
      <c r="AL223" s="1"/>
      <c r="AM223" s="1"/>
      <c r="AN223" s="76" t="str">
        <f t="shared" si="299"/>
        <v/>
      </c>
      <c r="AO223" s="58"/>
      <c r="AP223" s="1"/>
      <c r="AQ223" s="1"/>
      <c r="AR223" s="1"/>
      <c r="AS223" s="1"/>
      <c r="AT223" s="1"/>
      <c r="AU223" s="76" t="str">
        <f t="shared" si="300"/>
        <v/>
      </c>
      <c r="AV223" s="59">
        <f t="shared" ref="AV223:AY223" si="315">IF(AND(H223="",O223="",V223="",AC223="", AJ223="", AQ223=""),"",SUM(H223,O223,V223,AC223,AJ223,AQ223))</f>
        <v>301</v>
      </c>
      <c r="AW223" s="60">
        <f t="shared" si="315"/>
        <v>0</v>
      </c>
      <c r="AX223" s="60">
        <f t="shared" si="315"/>
        <v>0</v>
      </c>
      <c r="AY223" s="60">
        <f t="shared" si="315"/>
        <v>0</v>
      </c>
      <c r="AZ223" s="61">
        <f t="shared" si="91"/>
        <v>2</v>
      </c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ht="15.75" customHeight="1" outlineLevel="1" x14ac:dyDescent="0.25">
      <c r="A224" s="62"/>
      <c r="B224" s="6">
        <v>10</v>
      </c>
      <c r="C224" s="5" t="s">
        <v>138</v>
      </c>
      <c r="D224" s="5" t="s">
        <v>49</v>
      </c>
      <c r="E224" s="97"/>
      <c r="F224" s="91"/>
      <c r="G224" s="1"/>
      <c r="H224" s="1"/>
      <c r="I224" s="1"/>
      <c r="J224" s="1"/>
      <c r="K224" s="1"/>
      <c r="L224" s="76" t="str">
        <f t="shared" si="295"/>
        <v/>
      </c>
      <c r="M224" s="56"/>
      <c r="N224" s="5" t="s">
        <v>62</v>
      </c>
      <c r="O224" s="57">
        <v>229</v>
      </c>
      <c r="P224" s="5">
        <v>0</v>
      </c>
      <c r="Q224" s="5">
        <v>0</v>
      </c>
      <c r="R224" s="5">
        <v>0</v>
      </c>
      <c r="S224" s="76" t="str">
        <f t="shared" si="296"/>
        <v/>
      </c>
      <c r="T224" s="56"/>
      <c r="U224" s="5" t="s">
        <v>56</v>
      </c>
      <c r="V224" s="5">
        <v>353</v>
      </c>
      <c r="W224" s="5">
        <v>0</v>
      </c>
      <c r="X224" s="5">
        <v>0</v>
      </c>
      <c r="Y224" s="5">
        <v>0</v>
      </c>
      <c r="Z224" s="76" t="str">
        <f t="shared" si="297"/>
        <v/>
      </c>
      <c r="AA224" s="58"/>
      <c r="AB224" s="1"/>
      <c r="AC224" s="1"/>
      <c r="AD224" s="1"/>
      <c r="AE224" s="1"/>
      <c r="AF224" s="1"/>
      <c r="AG224" s="76" t="str">
        <f t="shared" si="298"/>
        <v/>
      </c>
      <c r="AH224" s="58"/>
      <c r="AI224" s="1"/>
      <c r="AJ224" s="1"/>
      <c r="AK224" s="1"/>
      <c r="AL224" s="1"/>
      <c r="AM224" s="1"/>
      <c r="AN224" s="76" t="str">
        <f t="shared" si="299"/>
        <v/>
      </c>
      <c r="AO224" s="58"/>
      <c r="AP224" s="1"/>
      <c r="AQ224" s="1"/>
      <c r="AR224" s="1"/>
      <c r="AS224" s="1"/>
      <c r="AT224" s="1"/>
      <c r="AU224" s="76" t="str">
        <f t="shared" si="300"/>
        <v/>
      </c>
      <c r="AV224" s="59">
        <f t="shared" ref="AV224:AY224" si="316">IF(AND(H224="",O224="",V224="",AC224="", AJ224="", AQ224=""),"",SUM(H224,O224,V224,AC224,AJ224,AQ224))</f>
        <v>582</v>
      </c>
      <c r="AW224" s="60">
        <f t="shared" si="316"/>
        <v>0</v>
      </c>
      <c r="AX224" s="60">
        <f t="shared" si="316"/>
        <v>0</v>
      </c>
      <c r="AY224" s="60">
        <f t="shared" si="316"/>
        <v>0</v>
      </c>
      <c r="AZ224" s="61">
        <f t="shared" si="91"/>
        <v>2</v>
      </c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ht="15.75" customHeight="1" outlineLevel="1" x14ac:dyDescent="0.25">
      <c r="A225" s="62"/>
      <c r="B225" s="6">
        <v>6</v>
      </c>
      <c r="C225" s="5" t="s">
        <v>138</v>
      </c>
      <c r="D225" s="5" t="s">
        <v>49</v>
      </c>
      <c r="E225" s="97"/>
      <c r="F225" s="91"/>
      <c r="G225" s="1"/>
      <c r="H225" s="1"/>
      <c r="I225" s="1"/>
      <c r="J225" s="1"/>
      <c r="K225" s="1"/>
      <c r="L225" s="76" t="str">
        <f t="shared" si="295"/>
        <v/>
      </c>
      <c r="M225" s="56"/>
      <c r="N225" s="5" t="s">
        <v>50</v>
      </c>
      <c r="O225" s="57">
        <v>158</v>
      </c>
      <c r="P225" s="5">
        <v>0</v>
      </c>
      <c r="Q225" s="5">
        <v>0</v>
      </c>
      <c r="R225" s="5">
        <v>0</v>
      </c>
      <c r="S225" s="76" t="str">
        <f t="shared" si="296"/>
        <v/>
      </c>
      <c r="T225" s="56"/>
      <c r="U225" s="5" t="s">
        <v>52</v>
      </c>
      <c r="V225" s="5">
        <v>101</v>
      </c>
      <c r="W225" s="5">
        <v>0</v>
      </c>
      <c r="X225" s="5">
        <v>0</v>
      </c>
      <c r="Y225" s="5">
        <v>0</v>
      </c>
      <c r="Z225" s="76" t="str">
        <f t="shared" si="297"/>
        <v/>
      </c>
      <c r="AA225" s="58"/>
      <c r="AB225" s="1"/>
      <c r="AC225" s="1"/>
      <c r="AD225" s="1"/>
      <c r="AE225" s="1"/>
      <c r="AF225" s="1"/>
      <c r="AG225" s="76" t="str">
        <f t="shared" si="298"/>
        <v/>
      </c>
      <c r="AH225" s="58"/>
      <c r="AI225" s="1"/>
      <c r="AJ225" s="1"/>
      <c r="AK225" s="1"/>
      <c r="AL225" s="1"/>
      <c r="AM225" s="1"/>
      <c r="AN225" s="76" t="str">
        <f t="shared" si="299"/>
        <v/>
      </c>
      <c r="AO225" s="58"/>
      <c r="AP225" s="1"/>
      <c r="AQ225" s="1"/>
      <c r="AR225" s="1"/>
      <c r="AS225" s="1"/>
      <c r="AT225" s="1"/>
      <c r="AU225" s="76" t="str">
        <f t="shared" si="300"/>
        <v/>
      </c>
      <c r="AV225" s="59">
        <f t="shared" ref="AV225:AY225" si="317">IF(AND(H225="",O225="",V225="",AC225="", AJ225="", AQ225=""),"",SUM(H225,O225,V225,AC225,AJ225,AQ225))</f>
        <v>259</v>
      </c>
      <c r="AW225" s="60">
        <f t="shared" si="317"/>
        <v>0</v>
      </c>
      <c r="AX225" s="60">
        <f t="shared" si="317"/>
        <v>0</v>
      </c>
      <c r="AY225" s="60">
        <f t="shared" si="317"/>
        <v>0</v>
      </c>
      <c r="AZ225" s="61">
        <f t="shared" si="91"/>
        <v>2</v>
      </c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ht="15.75" customHeight="1" outlineLevel="1" x14ac:dyDescent="0.25">
      <c r="A226" s="62"/>
      <c r="B226" s="6">
        <v>3</v>
      </c>
      <c r="C226" s="5" t="s">
        <v>138</v>
      </c>
      <c r="D226" s="5" t="s">
        <v>49</v>
      </c>
      <c r="E226" s="97"/>
      <c r="F226" s="91"/>
      <c r="G226" s="1"/>
      <c r="H226" s="1"/>
      <c r="I226" s="1"/>
      <c r="J226" s="1"/>
      <c r="K226" s="1"/>
      <c r="L226" s="76" t="str">
        <f t="shared" si="295"/>
        <v/>
      </c>
      <c r="M226" s="56"/>
      <c r="N226" s="5" t="s">
        <v>50</v>
      </c>
      <c r="O226" s="57">
        <v>274</v>
      </c>
      <c r="P226" s="5">
        <v>0</v>
      </c>
      <c r="Q226" s="5">
        <v>1</v>
      </c>
      <c r="R226" s="5">
        <v>0</v>
      </c>
      <c r="S226" s="76" t="str">
        <f t="shared" si="296"/>
        <v/>
      </c>
      <c r="T226" s="56"/>
      <c r="U226" s="5" t="s">
        <v>52</v>
      </c>
      <c r="V226" s="5">
        <v>1000</v>
      </c>
      <c r="W226" s="5">
        <v>4</v>
      </c>
      <c r="X226" s="5">
        <v>0</v>
      </c>
      <c r="Y226" s="5">
        <v>4</v>
      </c>
      <c r="Z226" s="76" t="str">
        <f t="shared" si="297"/>
        <v/>
      </c>
      <c r="AA226" s="58"/>
      <c r="AB226" s="1"/>
      <c r="AC226" s="1"/>
      <c r="AD226" s="1"/>
      <c r="AE226" s="1"/>
      <c r="AF226" s="1"/>
      <c r="AG226" s="76" t="str">
        <f t="shared" si="298"/>
        <v/>
      </c>
      <c r="AH226" s="58"/>
      <c r="AI226" s="1"/>
      <c r="AJ226" s="1"/>
      <c r="AK226" s="1"/>
      <c r="AL226" s="1"/>
      <c r="AM226" s="1"/>
      <c r="AN226" s="76" t="str">
        <f t="shared" si="299"/>
        <v/>
      </c>
      <c r="AO226" s="58"/>
      <c r="AP226" s="1"/>
      <c r="AQ226" s="1"/>
      <c r="AR226" s="1"/>
      <c r="AS226" s="1"/>
      <c r="AT226" s="1"/>
      <c r="AU226" s="76" t="str">
        <f t="shared" si="300"/>
        <v/>
      </c>
      <c r="AV226" s="59">
        <f t="shared" ref="AV226:AY226" si="318">IF(AND(H226="",O226="",V226="",AC226="", AJ226="", AQ226=""),"",SUM(H226,O226,V226,AC226,AJ226,AQ226))</f>
        <v>1274</v>
      </c>
      <c r="AW226" s="60">
        <f t="shared" si="318"/>
        <v>4</v>
      </c>
      <c r="AX226" s="60">
        <f t="shared" si="318"/>
        <v>1</v>
      </c>
      <c r="AY226" s="60">
        <f t="shared" si="318"/>
        <v>4</v>
      </c>
      <c r="AZ226" s="61">
        <f t="shared" si="91"/>
        <v>2</v>
      </c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ht="15.75" customHeight="1" outlineLevel="1" x14ac:dyDescent="0.25">
      <c r="A227" s="62"/>
      <c r="B227" s="6">
        <v>9</v>
      </c>
      <c r="C227" s="5" t="s">
        <v>138</v>
      </c>
      <c r="D227" s="5" t="s">
        <v>49</v>
      </c>
      <c r="E227" s="97"/>
      <c r="F227" s="91"/>
      <c r="G227" s="1"/>
      <c r="H227" s="1"/>
      <c r="I227" s="1"/>
      <c r="J227" s="1"/>
      <c r="K227" s="1"/>
      <c r="L227" s="76" t="str">
        <f t="shared" si="295"/>
        <v/>
      </c>
      <c r="M227" s="56"/>
      <c r="N227" s="5" t="s">
        <v>50</v>
      </c>
      <c r="O227" s="57">
        <v>325</v>
      </c>
      <c r="P227" s="5">
        <v>0</v>
      </c>
      <c r="Q227" s="5">
        <v>0</v>
      </c>
      <c r="R227" s="5">
        <v>0</v>
      </c>
      <c r="S227" s="76" t="str">
        <f t="shared" si="296"/>
        <v/>
      </c>
      <c r="T227" s="56"/>
      <c r="U227" s="5" t="s">
        <v>53</v>
      </c>
      <c r="V227" s="5">
        <v>212</v>
      </c>
      <c r="W227" s="5">
        <v>0</v>
      </c>
      <c r="X227" s="5">
        <v>0</v>
      </c>
      <c r="Y227" s="5">
        <v>0</v>
      </c>
      <c r="Z227" s="76" t="str">
        <f t="shared" si="297"/>
        <v/>
      </c>
      <c r="AA227" s="58"/>
      <c r="AB227" s="1"/>
      <c r="AC227" s="1"/>
      <c r="AD227" s="1"/>
      <c r="AE227" s="1"/>
      <c r="AF227" s="1"/>
      <c r="AG227" s="76" t="str">
        <f t="shared" si="298"/>
        <v/>
      </c>
      <c r="AH227" s="58"/>
      <c r="AI227" s="1"/>
      <c r="AJ227" s="1"/>
      <c r="AK227" s="1"/>
      <c r="AL227" s="1"/>
      <c r="AM227" s="1"/>
      <c r="AN227" s="76" t="str">
        <f t="shared" si="299"/>
        <v/>
      </c>
      <c r="AO227" s="58"/>
      <c r="AP227" s="1"/>
      <c r="AQ227" s="1"/>
      <c r="AR227" s="1"/>
      <c r="AS227" s="1"/>
      <c r="AT227" s="1"/>
      <c r="AU227" s="76" t="str">
        <f t="shared" si="300"/>
        <v/>
      </c>
      <c r="AV227" s="59">
        <f t="shared" ref="AV227:AY227" si="319">IF(AND(H227="",O227="",V227="",AC227="", AJ227="", AQ227=""),"",SUM(H227,O227,V227,AC227,AJ227,AQ227))</f>
        <v>537</v>
      </c>
      <c r="AW227" s="60">
        <f t="shared" si="319"/>
        <v>0</v>
      </c>
      <c r="AX227" s="60">
        <f t="shared" si="319"/>
        <v>0</v>
      </c>
      <c r="AY227" s="60">
        <f t="shared" si="319"/>
        <v>0</v>
      </c>
      <c r="AZ227" s="61">
        <f t="shared" si="91"/>
        <v>2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ht="15.75" customHeight="1" outlineLevel="1" x14ac:dyDescent="0.25">
      <c r="A228" s="62"/>
      <c r="B228" s="6">
        <v>13</v>
      </c>
      <c r="C228" s="5" t="s">
        <v>138</v>
      </c>
      <c r="D228" s="5" t="s">
        <v>49</v>
      </c>
      <c r="E228" s="97"/>
      <c r="F228" s="91"/>
      <c r="G228" s="1"/>
      <c r="H228" s="1"/>
      <c r="I228" s="1"/>
      <c r="J228" s="1"/>
      <c r="K228" s="1"/>
      <c r="L228" s="76" t="str">
        <f t="shared" si="295"/>
        <v/>
      </c>
      <c r="M228" s="56"/>
      <c r="N228" s="5" t="s">
        <v>50</v>
      </c>
      <c r="O228" s="57">
        <v>365</v>
      </c>
      <c r="P228" s="5">
        <v>0</v>
      </c>
      <c r="Q228" s="5">
        <v>0</v>
      </c>
      <c r="R228" s="5">
        <v>0</v>
      </c>
      <c r="S228" s="76" t="str">
        <f t="shared" si="296"/>
        <v/>
      </c>
      <c r="T228" s="56"/>
      <c r="U228" s="5" t="s">
        <v>53</v>
      </c>
      <c r="V228" s="5">
        <v>180</v>
      </c>
      <c r="W228" s="5">
        <v>0</v>
      </c>
      <c r="X228" s="5">
        <v>0</v>
      </c>
      <c r="Y228" s="5">
        <v>0</v>
      </c>
      <c r="Z228" s="76" t="str">
        <f t="shared" si="297"/>
        <v/>
      </c>
      <c r="AA228" s="58"/>
      <c r="AB228" s="1"/>
      <c r="AC228" s="1"/>
      <c r="AD228" s="1"/>
      <c r="AE228" s="1"/>
      <c r="AF228" s="1"/>
      <c r="AG228" s="76" t="str">
        <f t="shared" si="298"/>
        <v/>
      </c>
      <c r="AH228" s="58"/>
      <c r="AI228" s="1"/>
      <c r="AJ228" s="1"/>
      <c r="AK228" s="1"/>
      <c r="AL228" s="1"/>
      <c r="AM228" s="1"/>
      <c r="AN228" s="76" t="str">
        <f t="shared" si="299"/>
        <v/>
      </c>
      <c r="AO228" s="58"/>
      <c r="AP228" s="1"/>
      <c r="AQ228" s="1"/>
      <c r="AR228" s="1"/>
      <c r="AS228" s="1"/>
      <c r="AT228" s="1"/>
      <c r="AU228" s="76" t="str">
        <f t="shared" si="300"/>
        <v/>
      </c>
      <c r="AV228" s="59">
        <f t="shared" ref="AV228:AY228" si="320">IF(AND(H228="",O228="",V228="",AC228="", AJ228="", AQ228=""),"",SUM(H228,O228,V228,AC228,AJ228,AQ228))</f>
        <v>545</v>
      </c>
      <c r="AW228" s="60">
        <f t="shared" si="320"/>
        <v>0</v>
      </c>
      <c r="AX228" s="60">
        <f t="shared" si="320"/>
        <v>0</v>
      </c>
      <c r="AY228" s="60">
        <f t="shared" si="320"/>
        <v>0</v>
      </c>
      <c r="AZ228" s="61">
        <f t="shared" si="91"/>
        <v>2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ht="15.75" customHeight="1" outlineLevel="1" x14ac:dyDescent="0.25">
      <c r="A229" s="62"/>
      <c r="B229" s="6">
        <v>16</v>
      </c>
      <c r="C229" s="5" t="s">
        <v>138</v>
      </c>
      <c r="D229" s="5" t="s">
        <v>49</v>
      </c>
      <c r="E229" s="97"/>
      <c r="F229" s="91"/>
      <c r="G229" s="1"/>
      <c r="H229" s="1"/>
      <c r="I229" s="1"/>
      <c r="J229" s="1"/>
      <c r="K229" s="1"/>
      <c r="L229" s="76" t="str">
        <f t="shared" si="295"/>
        <v/>
      </c>
      <c r="M229" s="56"/>
      <c r="N229" s="5" t="s">
        <v>50</v>
      </c>
      <c r="O229" s="57">
        <v>141</v>
      </c>
      <c r="P229" s="5">
        <v>1</v>
      </c>
      <c r="Q229" s="5">
        <v>0</v>
      </c>
      <c r="R229" s="5">
        <v>1</v>
      </c>
      <c r="S229" s="76" t="str">
        <f t="shared" si="296"/>
        <v/>
      </c>
      <c r="T229" s="56"/>
      <c r="U229" s="5" t="s">
        <v>53</v>
      </c>
      <c r="V229" s="5">
        <v>224</v>
      </c>
      <c r="W229" s="5">
        <v>0</v>
      </c>
      <c r="X229" s="5">
        <v>1</v>
      </c>
      <c r="Y229" s="5">
        <v>0</v>
      </c>
      <c r="Z229" s="76" t="str">
        <f t="shared" si="297"/>
        <v/>
      </c>
      <c r="AA229" s="58"/>
      <c r="AB229" s="1"/>
      <c r="AC229" s="1"/>
      <c r="AD229" s="1"/>
      <c r="AE229" s="1"/>
      <c r="AF229" s="1"/>
      <c r="AG229" s="76" t="str">
        <f t="shared" si="298"/>
        <v/>
      </c>
      <c r="AH229" s="58"/>
      <c r="AI229" s="1"/>
      <c r="AJ229" s="1"/>
      <c r="AK229" s="1"/>
      <c r="AL229" s="1"/>
      <c r="AM229" s="1"/>
      <c r="AN229" s="76" t="str">
        <f t="shared" si="299"/>
        <v/>
      </c>
      <c r="AO229" s="58"/>
      <c r="AP229" s="1"/>
      <c r="AQ229" s="1"/>
      <c r="AR229" s="1"/>
      <c r="AS229" s="1"/>
      <c r="AT229" s="1"/>
      <c r="AU229" s="76" t="str">
        <f t="shared" si="300"/>
        <v/>
      </c>
      <c r="AV229" s="59">
        <f t="shared" ref="AV229:AY229" si="321">IF(AND(H229="",O229="",V229="",AC229="", AJ229="", AQ229=""),"",SUM(H229,O229,V229,AC229,AJ229,AQ229))</f>
        <v>365</v>
      </c>
      <c r="AW229" s="60">
        <f t="shared" si="321"/>
        <v>1</v>
      </c>
      <c r="AX229" s="60">
        <f t="shared" si="321"/>
        <v>1</v>
      </c>
      <c r="AY229" s="60">
        <f t="shared" si="321"/>
        <v>1</v>
      </c>
      <c r="AZ229" s="61">
        <f t="shared" si="91"/>
        <v>2</v>
      </c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ht="15.75" customHeight="1" outlineLevel="1" x14ac:dyDescent="0.25">
      <c r="A230" s="62"/>
      <c r="B230" s="6">
        <v>4</v>
      </c>
      <c r="C230" s="5" t="s">
        <v>138</v>
      </c>
      <c r="D230" s="5" t="s">
        <v>49</v>
      </c>
      <c r="E230" s="97"/>
      <c r="F230" s="91"/>
      <c r="G230" s="1"/>
      <c r="H230" s="1"/>
      <c r="I230" s="1"/>
      <c r="J230" s="1"/>
      <c r="K230" s="1"/>
      <c r="L230" s="76" t="str">
        <f t="shared" si="295"/>
        <v/>
      </c>
      <c r="M230" s="56"/>
      <c r="N230" s="5" t="s">
        <v>50</v>
      </c>
      <c r="O230" s="57">
        <v>96</v>
      </c>
      <c r="P230" s="5">
        <v>0</v>
      </c>
      <c r="Q230" s="5">
        <v>2</v>
      </c>
      <c r="R230" s="5">
        <v>0</v>
      </c>
      <c r="S230" s="76" t="str">
        <f t="shared" si="296"/>
        <v/>
      </c>
      <c r="T230" s="56"/>
      <c r="U230" s="5" t="s">
        <v>53</v>
      </c>
      <c r="V230" s="5">
        <v>295</v>
      </c>
      <c r="W230" s="5">
        <v>2</v>
      </c>
      <c r="X230" s="5">
        <v>0</v>
      </c>
      <c r="Y230" s="5">
        <v>2</v>
      </c>
      <c r="Z230" s="76" t="str">
        <f t="shared" si="297"/>
        <v/>
      </c>
      <c r="AA230" s="58"/>
      <c r="AB230" s="1"/>
      <c r="AC230" s="1"/>
      <c r="AD230" s="1"/>
      <c r="AE230" s="1"/>
      <c r="AF230" s="1"/>
      <c r="AG230" s="76" t="str">
        <f t="shared" si="298"/>
        <v/>
      </c>
      <c r="AH230" s="58"/>
      <c r="AI230" s="1"/>
      <c r="AJ230" s="1"/>
      <c r="AK230" s="1"/>
      <c r="AL230" s="1"/>
      <c r="AM230" s="1"/>
      <c r="AN230" s="76" t="str">
        <f t="shared" si="299"/>
        <v/>
      </c>
      <c r="AO230" s="58"/>
      <c r="AP230" s="1"/>
      <c r="AQ230" s="1"/>
      <c r="AR230" s="1"/>
      <c r="AS230" s="1"/>
      <c r="AT230" s="1"/>
      <c r="AU230" s="76" t="str">
        <f t="shared" si="300"/>
        <v/>
      </c>
      <c r="AV230" s="59">
        <f t="shared" ref="AV230:AY230" si="322">IF(AND(H230="",O230="",V230="",AC230="", AJ230="", AQ230=""),"",SUM(H230,O230,V230,AC230,AJ230,AQ230))</f>
        <v>391</v>
      </c>
      <c r="AW230" s="60">
        <f t="shared" si="322"/>
        <v>2</v>
      </c>
      <c r="AX230" s="60">
        <f t="shared" si="322"/>
        <v>2</v>
      </c>
      <c r="AY230" s="60">
        <f t="shared" si="322"/>
        <v>2</v>
      </c>
      <c r="AZ230" s="61">
        <f t="shared" si="91"/>
        <v>2</v>
      </c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ht="15.75" customHeight="1" outlineLevel="1" x14ac:dyDescent="0.25">
      <c r="A231" s="62"/>
      <c r="B231" s="6">
        <v>26</v>
      </c>
      <c r="C231" s="5" t="s">
        <v>138</v>
      </c>
      <c r="D231" s="5" t="s">
        <v>49</v>
      </c>
      <c r="E231" s="97"/>
      <c r="F231" s="91"/>
      <c r="G231" s="1"/>
      <c r="H231" s="1"/>
      <c r="I231" s="1"/>
      <c r="J231" s="1"/>
      <c r="K231" s="1"/>
      <c r="L231" s="76" t="str">
        <f t="shared" si="295"/>
        <v/>
      </c>
      <c r="M231" s="56"/>
      <c r="N231" s="5" t="s">
        <v>50</v>
      </c>
      <c r="O231" s="57">
        <v>0</v>
      </c>
      <c r="P231" s="5">
        <v>0</v>
      </c>
      <c r="Q231" s="5">
        <v>0</v>
      </c>
      <c r="R231" s="5">
        <v>0</v>
      </c>
      <c r="S231" s="76" t="str">
        <f t="shared" si="296"/>
        <v>Audi</v>
      </c>
      <c r="T231" s="56"/>
      <c r="U231" s="5" t="s">
        <v>53</v>
      </c>
      <c r="V231" s="5">
        <v>68</v>
      </c>
      <c r="W231" s="5">
        <v>0</v>
      </c>
      <c r="X231" s="5">
        <v>0</v>
      </c>
      <c r="Y231" s="5">
        <v>0</v>
      </c>
      <c r="Z231" s="76" t="str">
        <f t="shared" si="297"/>
        <v/>
      </c>
      <c r="AA231" s="58"/>
      <c r="AB231" s="1"/>
      <c r="AC231" s="1"/>
      <c r="AD231" s="1"/>
      <c r="AE231" s="1"/>
      <c r="AF231" s="1"/>
      <c r="AG231" s="76" t="str">
        <f t="shared" si="298"/>
        <v/>
      </c>
      <c r="AH231" s="58"/>
      <c r="AI231" s="1"/>
      <c r="AJ231" s="1"/>
      <c r="AK231" s="1"/>
      <c r="AL231" s="1"/>
      <c r="AM231" s="1"/>
      <c r="AN231" s="76" t="str">
        <f t="shared" si="299"/>
        <v/>
      </c>
      <c r="AO231" s="58"/>
      <c r="AP231" s="1"/>
      <c r="AQ231" s="1"/>
      <c r="AR231" s="1"/>
      <c r="AS231" s="1"/>
      <c r="AT231" s="1"/>
      <c r="AU231" s="76" t="str">
        <f t="shared" si="300"/>
        <v/>
      </c>
      <c r="AV231" s="59">
        <f t="shared" ref="AV231:AY231" si="323">IF(AND(H231="",O231="",V231="",AC231="", AJ231="", AQ231=""),"",SUM(H231,O231,V231,AC231,AJ231,AQ231))</f>
        <v>68</v>
      </c>
      <c r="AW231" s="60">
        <f t="shared" si="323"/>
        <v>0</v>
      </c>
      <c r="AX231" s="60">
        <f t="shared" si="323"/>
        <v>0</v>
      </c>
      <c r="AY231" s="60">
        <f t="shared" si="323"/>
        <v>0</v>
      </c>
      <c r="AZ231" s="61">
        <f t="shared" si="91"/>
        <v>2</v>
      </c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ht="15.75" customHeight="1" outlineLevel="1" x14ac:dyDescent="0.25">
      <c r="A232" s="62"/>
      <c r="B232" s="6">
        <v>21</v>
      </c>
      <c r="C232" s="5" t="s">
        <v>138</v>
      </c>
      <c r="D232" s="5" t="s">
        <v>49</v>
      </c>
      <c r="E232" s="97"/>
      <c r="F232" s="91"/>
      <c r="G232" s="1"/>
      <c r="H232" s="1"/>
      <c r="I232" s="1"/>
      <c r="J232" s="1"/>
      <c r="K232" s="1"/>
      <c r="L232" s="76" t="str">
        <f t="shared" si="295"/>
        <v/>
      </c>
      <c r="M232" s="56"/>
      <c r="N232" s="5" t="s">
        <v>50</v>
      </c>
      <c r="O232" s="57">
        <v>142</v>
      </c>
      <c r="P232" s="5">
        <v>1</v>
      </c>
      <c r="Q232" s="5">
        <v>1</v>
      </c>
      <c r="R232" s="5">
        <v>1</v>
      </c>
      <c r="S232" s="76" t="str">
        <f t="shared" si="296"/>
        <v/>
      </c>
      <c r="T232" s="56"/>
      <c r="U232" s="5" t="s">
        <v>53</v>
      </c>
      <c r="V232" s="5">
        <v>588</v>
      </c>
      <c r="W232" s="5">
        <v>3</v>
      </c>
      <c r="X232" s="5">
        <v>1</v>
      </c>
      <c r="Y232" s="5">
        <v>3</v>
      </c>
      <c r="Z232" s="76" t="str">
        <f t="shared" si="297"/>
        <v/>
      </c>
      <c r="AA232" s="58"/>
      <c r="AB232" s="1"/>
      <c r="AC232" s="1"/>
      <c r="AD232" s="1"/>
      <c r="AE232" s="1"/>
      <c r="AF232" s="1"/>
      <c r="AG232" s="76" t="str">
        <f t="shared" si="298"/>
        <v/>
      </c>
      <c r="AH232" s="58"/>
      <c r="AI232" s="1"/>
      <c r="AJ232" s="1"/>
      <c r="AK232" s="1"/>
      <c r="AL232" s="1"/>
      <c r="AM232" s="1"/>
      <c r="AN232" s="76" t="str">
        <f t="shared" si="299"/>
        <v/>
      </c>
      <c r="AO232" s="58"/>
      <c r="AP232" s="1"/>
      <c r="AQ232" s="1"/>
      <c r="AR232" s="1"/>
      <c r="AS232" s="1"/>
      <c r="AT232" s="1"/>
      <c r="AU232" s="76" t="str">
        <f t="shared" si="300"/>
        <v/>
      </c>
      <c r="AV232" s="59">
        <f t="shared" ref="AV232:AY232" si="324">IF(AND(H232="",O232="",V232="",AC232="", AJ232="", AQ232=""),"",SUM(H232,O232,V232,AC232,AJ232,AQ232))</f>
        <v>730</v>
      </c>
      <c r="AW232" s="60">
        <f t="shared" si="324"/>
        <v>4</v>
      </c>
      <c r="AX232" s="60">
        <f t="shared" si="324"/>
        <v>2</v>
      </c>
      <c r="AY232" s="60">
        <f t="shared" si="324"/>
        <v>4</v>
      </c>
      <c r="AZ232" s="61">
        <f t="shared" si="91"/>
        <v>2</v>
      </c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ht="15.75" customHeight="1" outlineLevel="1" x14ac:dyDescent="0.25">
      <c r="A233" s="54">
        <v>44354</v>
      </c>
      <c r="B233" s="6">
        <v>7</v>
      </c>
      <c r="C233" s="5" t="s">
        <v>140</v>
      </c>
      <c r="D233" s="5" t="s">
        <v>49</v>
      </c>
      <c r="E233" s="97"/>
      <c r="F233" s="91"/>
      <c r="G233" s="5" t="s">
        <v>57</v>
      </c>
      <c r="H233" s="5">
        <v>429</v>
      </c>
      <c r="I233" s="5">
        <v>1</v>
      </c>
      <c r="J233" s="5">
        <v>0</v>
      </c>
      <c r="K233" s="5">
        <v>1</v>
      </c>
      <c r="L233" s="76" t="str">
        <f t="shared" si="295"/>
        <v/>
      </c>
      <c r="M233" s="56"/>
      <c r="N233" s="5" t="s">
        <v>51</v>
      </c>
      <c r="O233" s="57">
        <v>152</v>
      </c>
      <c r="P233" s="5">
        <v>0</v>
      </c>
      <c r="Q233" s="5">
        <v>1</v>
      </c>
      <c r="R233" s="5">
        <v>0</v>
      </c>
      <c r="S233" s="76" t="str">
        <f t="shared" si="296"/>
        <v/>
      </c>
      <c r="T233" s="58"/>
      <c r="U233" s="1"/>
      <c r="V233" s="1"/>
      <c r="W233" s="1"/>
      <c r="X233" s="1"/>
      <c r="Y233" s="1"/>
      <c r="Z233" s="76" t="str">
        <f t="shared" si="297"/>
        <v/>
      </c>
      <c r="AA233" s="58"/>
      <c r="AB233" s="1"/>
      <c r="AC233" s="1"/>
      <c r="AD233" s="1"/>
      <c r="AE233" s="1"/>
      <c r="AF233" s="1"/>
      <c r="AG233" s="76" t="str">
        <f t="shared" si="298"/>
        <v/>
      </c>
      <c r="AH233" s="58"/>
      <c r="AI233" s="1"/>
      <c r="AJ233" s="1"/>
      <c r="AK233" s="1"/>
      <c r="AL233" s="1"/>
      <c r="AM233" s="1"/>
      <c r="AN233" s="76" t="str">
        <f t="shared" si="299"/>
        <v/>
      </c>
      <c r="AO233" s="58"/>
      <c r="AP233" s="5" t="s">
        <v>139</v>
      </c>
      <c r="AQ233" s="5">
        <v>7</v>
      </c>
      <c r="AR233" s="5">
        <v>0</v>
      </c>
      <c r="AS233" s="5">
        <v>0</v>
      </c>
      <c r="AT233" s="5">
        <v>0</v>
      </c>
      <c r="AU233" s="76" t="str">
        <f t="shared" si="300"/>
        <v/>
      </c>
      <c r="AV233" s="59">
        <f t="shared" ref="AV233:AY233" si="325">IF(AND(H233="",O233="",V233="",AC233="", AJ233="", AQ233=""),"",SUM(H233,O233,V233,AC233,AJ233,AQ233))</f>
        <v>588</v>
      </c>
      <c r="AW233" s="60">
        <f t="shared" si="325"/>
        <v>1</v>
      </c>
      <c r="AX233" s="60">
        <f t="shared" si="325"/>
        <v>1</v>
      </c>
      <c r="AY233" s="60">
        <f t="shared" si="325"/>
        <v>1</v>
      </c>
      <c r="AZ233" s="61">
        <f t="shared" si="91"/>
        <v>3</v>
      </c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ht="15.75" customHeight="1" outlineLevel="1" x14ac:dyDescent="0.25">
      <c r="A234" s="62"/>
      <c r="B234" s="6">
        <v>7</v>
      </c>
      <c r="C234" s="5" t="s">
        <v>140</v>
      </c>
      <c r="D234" s="5" t="s">
        <v>49</v>
      </c>
      <c r="E234" s="97"/>
      <c r="F234" s="91"/>
      <c r="G234" s="5" t="s">
        <v>57</v>
      </c>
      <c r="H234" s="5">
        <v>472</v>
      </c>
      <c r="I234" s="5">
        <v>0</v>
      </c>
      <c r="J234" s="5">
        <v>0</v>
      </c>
      <c r="K234" s="5">
        <v>0</v>
      </c>
      <c r="L234" s="76" t="str">
        <f t="shared" si="295"/>
        <v/>
      </c>
      <c r="M234" s="56"/>
      <c r="N234" s="5" t="s">
        <v>139</v>
      </c>
      <c r="O234" s="57">
        <v>25</v>
      </c>
      <c r="P234" s="5">
        <v>0</v>
      </c>
      <c r="Q234" s="5">
        <v>0</v>
      </c>
      <c r="R234" s="5">
        <v>0</v>
      </c>
      <c r="S234" s="76" t="str">
        <f t="shared" si="296"/>
        <v/>
      </c>
      <c r="T234" s="58"/>
      <c r="U234" s="1"/>
      <c r="V234" s="1"/>
      <c r="W234" s="1"/>
      <c r="X234" s="1"/>
      <c r="Y234" s="1"/>
      <c r="Z234" s="76" t="str">
        <f t="shared" si="297"/>
        <v/>
      </c>
      <c r="AA234" s="58"/>
      <c r="AB234" s="1"/>
      <c r="AC234" s="1"/>
      <c r="AD234" s="1"/>
      <c r="AE234" s="1"/>
      <c r="AF234" s="1"/>
      <c r="AG234" s="76" t="str">
        <f t="shared" si="298"/>
        <v/>
      </c>
      <c r="AH234" s="58"/>
      <c r="AI234" s="1"/>
      <c r="AJ234" s="1"/>
      <c r="AK234" s="1"/>
      <c r="AL234" s="1"/>
      <c r="AM234" s="1"/>
      <c r="AN234" s="76" t="str">
        <f t="shared" si="299"/>
        <v/>
      </c>
      <c r="AO234" s="58"/>
      <c r="AP234" s="5" t="s">
        <v>50</v>
      </c>
      <c r="AQ234" s="5">
        <v>85</v>
      </c>
      <c r="AR234" s="5">
        <v>0</v>
      </c>
      <c r="AS234" s="5">
        <v>0</v>
      </c>
      <c r="AT234" s="5">
        <v>0</v>
      </c>
      <c r="AU234" s="76" t="str">
        <f t="shared" si="300"/>
        <v/>
      </c>
      <c r="AV234" s="59">
        <f t="shared" ref="AV234:AY234" si="326">IF(AND(H234="",O234="",V234="",AC234="", AJ234="", AQ234=""),"",SUM(H234,O234,V234,AC234,AJ234,AQ234))</f>
        <v>582</v>
      </c>
      <c r="AW234" s="60">
        <f t="shared" si="326"/>
        <v>0</v>
      </c>
      <c r="AX234" s="60">
        <f t="shared" si="326"/>
        <v>0</v>
      </c>
      <c r="AY234" s="60">
        <f t="shared" si="326"/>
        <v>0</v>
      </c>
      <c r="AZ234" s="61">
        <f t="shared" si="91"/>
        <v>3</v>
      </c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ht="15.75" customHeight="1" outlineLevel="1" x14ac:dyDescent="0.25">
      <c r="A235" s="62"/>
      <c r="B235" s="6">
        <v>11</v>
      </c>
      <c r="C235" s="5" t="s">
        <v>140</v>
      </c>
      <c r="D235" s="5" t="s">
        <v>49</v>
      </c>
      <c r="E235" s="97"/>
      <c r="F235" s="91"/>
      <c r="G235" s="5" t="s">
        <v>57</v>
      </c>
      <c r="H235" s="5">
        <v>222</v>
      </c>
      <c r="I235" s="5">
        <v>0</v>
      </c>
      <c r="J235" s="5">
        <v>0</v>
      </c>
      <c r="K235" s="5">
        <v>0</v>
      </c>
      <c r="L235" s="76" t="str">
        <f t="shared" si="295"/>
        <v/>
      </c>
      <c r="M235" s="56"/>
      <c r="N235" s="5" t="s">
        <v>139</v>
      </c>
      <c r="O235" s="57">
        <v>15</v>
      </c>
      <c r="P235" s="5">
        <v>0</v>
      </c>
      <c r="Q235" s="5">
        <v>0</v>
      </c>
      <c r="R235" s="5">
        <v>0</v>
      </c>
      <c r="S235" s="76" t="str">
        <f t="shared" si="296"/>
        <v/>
      </c>
      <c r="T235" s="58"/>
      <c r="U235" s="1"/>
      <c r="V235" s="1"/>
      <c r="W235" s="1"/>
      <c r="X235" s="1"/>
      <c r="Y235" s="1"/>
      <c r="Z235" s="76" t="str">
        <f t="shared" si="297"/>
        <v/>
      </c>
      <c r="AA235" s="58"/>
      <c r="AB235" s="1"/>
      <c r="AC235" s="1"/>
      <c r="AD235" s="1"/>
      <c r="AE235" s="1"/>
      <c r="AF235" s="1"/>
      <c r="AG235" s="76" t="str">
        <f t="shared" si="298"/>
        <v/>
      </c>
      <c r="AH235" s="58"/>
      <c r="AI235" s="1"/>
      <c r="AJ235" s="1"/>
      <c r="AK235" s="1"/>
      <c r="AL235" s="1"/>
      <c r="AM235" s="1"/>
      <c r="AN235" s="76" t="str">
        <f t="shared" si="299"/>
        <v/>
      </c>
      <c r="AO235" s="58"/>
      <c r="AP235" s="5" t="s">
        <v>50</v>
      </c>
      <c r="AQ235" s="5">
        <v>90</v>
      </c>
      <c r="AR235" s="5">
        <v>0</v>
      </c>
      <c r="AS235" s="5">
        <v>0</v>
      </c>
      <c r="AT235" s="5">
        <v>0</v>
      </c>
      <c r="AU235" s="76" t="str">
        <f t="shared" si="300"/>
        <v/>
      </c>
      <c r="AV235" s="59">
        <f t="shared" ref="AV235:AY235" si="327">IF(AND(H235="",O235="",V235="",AC235="", AJ235="", AQ235=""),"",SUM(H235,O235,V235,AC235,AJ235,AQ235))</f>
        <v>327</v>
      </c>
      <c r="AW235" s="60">
        <f t="shared" si="327"/>
        <v>0</v>
      </c>
      <c r="AX235" s="60">
        <f t="shared" si="327"/>
        <v>0</v>
      </c>
      <c r="AY235" s="60">
        <f t="shared" si="327"/>
        <v>0</v>
      </c>
      <c r="AZ235" s="61">
        <f t="shared" si="91"/>
        <v>3</v>
      </c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ht="15.75" customHeight="1" outlineLevel="1" x14ac:dyDescent="0.25">
      <c r="A236" s="62"/>
      <c r="B236" s="6">
        <v>3</v>
      </c>
      <c r="C236" s="5" t="s">
        <v>140</v>
      </c>
      <c r="D236" s="5" t="s">
        <v>49</v>
      </c>
      <c r="E236" s="97"/>
      <c r="F236" s="91"/>
      <c r="G236" s="5" t="s">
        <v>57</v>
      </c>
      <c r="H236" s="5">
        <v>471</v>
      </c>
      <c r="I236" s="5">
        <v>1</v>
      </c>
      <c r="J236" s="5">
        <v>0</v>
      </c>
      <c r="K236" s="5">
        <v>1</v>
      </c>
      <c r="L236" s="76" t="str">
        <f t="shared" si="295"/>
        <v/>
      </c>
      <c r="M236" s="56"/>
      <c r="N236" s="5" t="s">
        <v>139</v>
      </c>
      <c r="O236" s="57">
        <v>301</v>
      </c>
      <c r="P236" s="5">
        <v>1</v>
      </c>
      <c r="Q236" s="5">
        <v>1</v>
      </c>
      <c r="R236" s="5">
        <v>1</v>
      </c>
      <c r="S236" s="76" t="str">
        <f t="shared" si="296"/>
        <v/>
      </c>
      <c r="T236" s="58"/>
      <c r="U236" s="1"/>
      <c r="V236" s="1"/>
      <c r="W236" s="1"/>
      <c r="X236" s="1"/>
      <c r="Y236" s="1"/>
      <c r="Z236" s="76" t="str">
        <f t="shared" si="297"/>
        <v/>
      </c>
      <c r="AA236" s="58"/>
      <c r="AB236" s="1"/>
      <c r="AC236" s="1"/>
      <c r="AD236" s="1"/>
      <c r="AE236" s="1"/>
      <c r="AF236" s="1"/>
      <c r="AG236" s="76" t="str">
        <f t="shared" si="298"/>
        <v/>
      </c>
      <c r="AH236" s="58"/>
      <c r="AI236" s="1"/>
      <c r="AJ236" s="1"/>
      <c r="AK236" s="1"/>
      <c r="AL236" s="1"/>
      <c r="AM236" s="1"/>
      <c r="AN236" s="76" t="str">
        <f t="shared" si="299"/>
        <v/>
      </c>
      <c r="AO236" s="58"/>
      <c r="AP236" s="5" t="s">
        <v>50</v>
      </c>
      <c r="AQ236" s="5">
        <v>151</v>
      </c>
      <c r="AR236" s="5">
        <v>0</v>
      </c>
      <c r="AS236" s="5">
        <v>1</v>
      </c>
      <c r="AT236" s="5">
        <v>0</v>
      </c>
      <c r="AU236" s="76" t="str">
        <f t="shared" si="300"/>
        <v/>
      </c>
      <c r="AV236" s="59">
        <f t="shared" ref="AV236:AY236" si="328">IF(AND(H236="",O236="",V236="",AC236="", AJ236="", AQ236=""),"",SUM(H236,O236,V236,AC236,AJ236,AQ236))</f>
        <v>923</v>
      </c>
      <c r="AW236" s="60">
        <f t="shared" si="328"/>
        <v>2</v>
      </c>
      <c r="AX236" s="60">
        <f t="shared" si="328"/>
        <v>2</v>
      </c>
      <c r="AY236" s="60">
        <f t="shared" si="328"/>
        <v>2</v>
      </c>
      <c r="AZ236" s="61">
        <f t="shared" si="91"/>
        <v>3</v>
      </c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ht="15.75" customHeight="1" outlineLevel="1" x14ac:dyDescent="0.25">
      <c r="A237" s="62"/>
      <c r="B237" s="6">
        <v>4</v>
      </c>
      <c r="C237" s="5" t="s">
        <v>140</v>
      </c>
      <c r="D237" s="5" t="s">
        <v>49</v>
      </c>
      <c r="E237" s="97"/>
      <c r="F237" s="91"/>
      <c r="G237" s="1"/>
      <c r="H237" s="1"/>
      <c r="I237" s="1"/>
      <c r="J237" s="1"/>
      <c r="K237" s="1"/>
      <c r="L237" s="76" t="str">
        <f t="shared" si="295"/>
        <v/>
      </c>
      <c r="M237" s="56"/>
      <c r="N237" s="5" t="s">
        <v>139</v>
      </c>
      <c r="O237" s="57">
        <v>98</v>
      </c>
      <c r="P237" s="5">
        <v>0</v>
      </c>
      <c r="Q237" s="5">
        <v>0</v>
      </c>
      <c r="R237" s="5">
        <v>0</v>
      </c>
      <c r="S237" s="76" t="str">
        <f t="shared" si="296"/>
        <v/>
      </c>
      <c r="T237" s="56"/>
      <c r="U237" s="5" t="s">
        <v>64</v>
      </c>
      <c r="V237" s="5">
        <v>45</v>
      </c>
      <c r="W237" s="5">
        <v>0</v>
      </c>
      <c r="X237" s="5">
        <v>0</v>
      </c>
      <c r="Y237" s="5">
        <v>0</v>
      </c>
      <c r="Z237" s="76" t="str">
        <f t="shared" si="297"/>
        <v/>
      </c>
      <c r="AA237" s="58"/>
      <c r="AB237" s="1"/>
      <c r="AC237" s="1"/>
      <c r="AD237" s="1"/>
      <c r="AE237" s="1"/>
      <c r="AF237" s="1"/>
      <c r="AG237" s="76" t="str">
        <f t="shared" si="298"/>
        <v/>
      </c>
      <c r="AH237" s="58"/>
      <c r="AI237" s="1"/>
      <c r="AJ237" s="1"/>
      <c r="AK237" s="1"/>
      <c r="AL237" s="1"/>
      <c r="AM237" s="1"/>
      <c r="AN237" s="76" t="str">
        <f t="shared" si="299"/>
        <v/>
      </c>
      <c r="AO237" s="58"/>
      <c r="AP237" s="5" t="s">
        <v>50</v>
      </c>
      <c r="AQ237" s="5">
        <v>0</v>
      </c>
      <c r="AR237" s="5">
        <v>0</v>
      </c>
      <c r="AS237" s="5">
        <v>0</v>
      </c>
      <c r="AT237" s="5">
        <v>0</v>
      </c>
      <c r="AU237" s="76" t="str">
        <f t="shared" si="300"/>
        <v>Audi</v>
      </c>
      <c r="AV237" s="59">
        <f t="shared" ref="AV237:AY237" si="329">IF(AND(H237="",O237="",V237="",AC237="", AJ237="", AQ237=""),"",SUM(H237,O237,V237,AC237,AJ237,AQ237))</f>
        <v>143</v>
      </c>
      <c r="AW237" s="60">
        <f t="shared" si="329"/>
        <v>0</v>
      </c>
      <c r="AX237" s="60">
        <f t="shared" si="329"/>
        <v>0</v>
      </c>
      <c r="AY237" s="60">
        <f t="shared" si="329"/>
        <v>0</v>
      </c>
      <c r="AZ237" s="61">
        <f t="shared" si="91"/>
        <v>3</v>
      </c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ht="15.75" customHeight="1" outlineLevel="1" x14ac:dyDescent="0.25">
      <c r="A238" s="62"/>
      <c r="B238" s="6">
        <v>18</v>
      </c>
      <c r="C238" s="5" t="s">
        <v>140</v>
      </c>
      <c r="D238" s="5" t="s">
        <v>49</v>
      </c>
      <c r="E238" s="97"/>
      <c r="F238" s="91"/>
      <c r="G238" s="1"/>
      <c r="H238" s="1"/>
      <c r="I238" s="1"/>
      <c r="J238" s="1"/>
      <c r="K238" s="1"/>
      <c r="L238" s="76" t="str">
        <f t="shared" si="295"/>
        <v/>
      </c>
      <c r="M238" s="56"/>
      <c r="N238" s="5" t="s">
        <v>76</v>
      </c>
      <c r="O238" s="57">
        <v>44</v>
      </c>
      <c r="P238" s="5">
        <v>0</v>
      </c>
      <c r="Q238" s="5">
        <v>0</v>
      </c>
      <c r="R238" s="5">
        <v>0</v>
      </c>
      <c r="S238" s="76" t="str">
        <f t="shared" si="296"/>
        <v/>
      </c>
      <c r="T238" s="56"/>
      <c r="U238" s="5" t="s">
        <v>139</v>
      </c>
      <c r="V238" s="5">
        <v>283</v>
      </c>
      <c r="W238" s="5">
        <v>0</v>
      </c>
      <c r="X238" s="5">
        <v>0</v>
      </c>
      <c r="Y238" s="5">
        <v>0</v>
      </c>
      <c r="Z238" s="76" t="str">
        <f t="shared" si="297"/>
        <v/>
      </c>
      <c r="AA238" s="58"/>
      <c r="AB238" s="1"/>
      <c r="AC238" s="1"/>
      <c r="AD238" s="1"/>
      <c r="AE238" s="1"/>
      <c r="AF238" s="1"/>
      <c r="AG238" s="76" t="str">
        <f t="shared" si="298"/>
        <v/>
      </c>
      <c r="AH238" s="58"/>
      <c r="AI238" s="1"/>
      <c r="AJ238" s="1"/>
      <c r="AK238" s="1"/>
      <c r="AL238" s="1"/>
      <c r="AM238" s="1"/>
      <c r="AN238" s="76" t="str">
        <f t="shared" si="299"/>
        <v/>
      </c>
      <c r="AO238" s="58"/>
      <c r="AP238" s="5" t="s">
        <v>50</v>
      </c>
      <c r="AQ238" s="5">
        <v>135</v>
      </c>
      <c r="AR238" s="5">
        <v>0</v>
      </c>
      <c r="AS238" s="5">
        <v>0</v>
      </c>
      <c r="AT238" s="5">
        <v>0</v>
      </c>
      <c r="AU238" s="76" t="str">
        <f t="shared" si="300"/>
        <v/>
      </c>
      <c r="AV238" s="59">
        <f t="shared" ref="AV238:AY238" si="330">IF(AND(H238="",O238="",V238="",AC238="", AJ238="", AQ238=""),"",SUM(H238,O238,V238,AC238,AJ238,AQ238))</f>
        <v>462</v>
      </c>
      <c r="AW238" s="60">
        <f t="shared" si="330"/>
        <v>0</v>
      </c>
      <c r="AX238" s="60">
        <f t="shared" si="330"/>
        <v>0</v>
      </c>
      <c r="AY238" s="60">
        <f t="shared" si="330"/>
        <v>0</v>
      </c>
      <c r="AZ238" s="61">
        <f t="shared" si="91"/>
        <v>3</v>
      </c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ht="15.75" customHeight="1" outlineLevel="1" x14ac:dyDescent="0.25">
      <c r="A239" s="62"/>
      <c r="B239" s="6">
        <v>11</v>
      </c>
      <c r="C239" s="5" t="s">
        <v>140</v>
      </c>
      <c r="D239" s="5" t="s">
        <v>49</v>
      </c>
      <c r="E239" s="97"/>
      <c r="F239" s="91"/>
      <c r="G239" s="1"/>
      <c r="H239" s="1"/>
      <c r="I239" s="1"/>
      <c r="J239" s="1"/>
      <c r="K239" s="1"/>
      <c r="L239" s="76" t="str">
        <f t="shared" si="295"/>
        <v/>
      </c>
      <c r="M239" s="56"/>
      <c r="N239" s="5" t="s">
        <v>76</v>
      </c>
      <c r="O239" s="57">
        <v>181</v>
      </c>
      <c r="P239" s="5">
        <v>0</v>
      </c>
      <c r="Q239" s="5">
        <v>0</v>
      </c>
      <c r="R239" s="5">
        <v>0</v>
      </c>
      <c r="S239" s="76" t="str">
        <f t="shared" si="296"/>
        <v/>
      </c>
      <c r="T239" s="56"/>
      <c r="U239" s="5" t="s">
        <v>139</v>
      </c>
      <c r="V239" s="5">
        <v>183</v>
      </c>
      <c r="W239" s="5">
        <v>0</v>
      </c>
      <c r="X239" s="5">
        <v>0</v>
      </c>
      <c r="Y239" s="5">
        <v>0</v>
      </c>
      <c r="Z239" s="76" t="str">
        <f t="shared" si="297"/>
        <v/>
      </c>
      <c r="AA239" s="58"/>
      <c r="AB239" s="1"/>
      <c r="AC239" s="1"/>
      <c r="AD239" s="1"/>
      <c r="AE239" s="1"/>
      <c r="AF239" s="1"/>
      <c r="AG239" s="76" t="str">
        <f t="shared" si="298"/>
        <v/>
      </c>
      <c r="AH239" s="58"/>
      <c r="AI239" s="1"/>
      <c r="AJ239" s="1"/>
      <c r="AK239" s="1"/>
      <c r="AL239" s="1"/>
      <c r="AM239" s="1"/>
      <c r="AN239" s="76" t="str">
        <f t="shared" si="299"/>
        <v/>
      </c>
      <c r="AO239" s="58"/>
      <c r="AP239" s="5" t="s">
        <v>50</v>
      </c>
      <c r="AQ239" s="5">
        <v>61</v>
      </c>
      <c r="AR239" s="5">
        <v>0</v>
      </c>
      <c r="AS239" s="5">
        <v>0</v>
      </c>
      <c r="AT239" s="5">
        <v>0</v>
      </c>
      <c r="AU239" s="76" t="str">
        <f t="shared" si="300"/>
        <v/>
      </c>
      <c r="AV239" s="59">
        <f t="shared" ref="AV239:AY239" si="331">IF(AND(H239="",O239="",V239="",AC239="", AJ239="", AQ239=""),"",SUM(H239,O239,V239,AC239,AJ239,AQ239))</f>
        <v>425</v>
      </c>
      <c r="AW239" s="60">
        <f t="shared" si="331"/>
        <v>0</v>
      </c>
      <c r="AX239" s="60">
        <f t="shared" si="331"/>
        <v>0</v>
      </c>
      <c r="AY239" s="60">
        <f t="shared" si="331"/>
        <v>0</v>
      </c>
      <c r="AZ239" s="61">
        <f t="shared" si="91"/>
        <v>3</v>
      </c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ht="15.75" customHeight="1" outlineLevel="1" x14ac:dyDescent="0.25">
      <c r="A240" s="62"/>
      <c r="B240" s="6">
        <v>4</v>
      </c>
      <c r="C240" s="5" t="s">
        <v>140</v>
      </c>
      <c r="D240" s="5" t="s">
        <v>49</v>
      </c>
      <c r="E240" s="97"/>
      <c r="F240" s="91"/>
      <c r="G240" s="1"/>
      <c r="H240" s="1"/>
      <c r="I240" s="1"/>
      <c r="J240" s="1"/>
      <c r="K240" s="1"/>
      <c r="L240" s="76" t="str">
        <f t="shared" si="295"/>
        <v/>
      </c>
      <c r="M240" s="56"/>
      <c r="N240" s="5" t="s">
        <v>76</v>
      </c>
      <c r="O240" s="57">
        <v>569</v>
      </c>
      <c r="P240" s="5">
        <v>3</v>
      </c>
      <c r="Q240" s="5">
        <v>0</v>
      </c>
      <c r="R240" s="5">
        <v>3</v>
      </c>
      <c r="S240" s="76" t="str">
        <f t="shared" si="296"/>
        <v/>
      </c>
      <c r="T240" s="56"/>
      <c r="U240" s="5" t="s">
        <v>50</v>
      </c>
      <c r="V240" s="5">
        <v>491</v>
      </c>
      <c r="W240" s="5">
        <v>1</v>
      </c>
      <c r="X240" s="5">
        <v>1</v>
      </c>
      <c r="Y240" s="5">
        <v>1</v>
      </c>
      <c r="Z240" s="76" t="str">
        <f t="shared" si="297"/>
        <v/>
      </c>
      <c r="AA240" s="58"/>
      <c r="AB240" s="1"/>
      <c r="AC240" s="1"/>
      <c r="AD240" s="1"/>
      <c r="AE240" s="1"/>
      <c r="AF240" s="1"/>
      <c r="AG240" s="76" t="str">
        <f t="shared" si="298"/>
        <v/>
      </c>
      <c r="AH240" s="58"/>
      <c r="AI240" s="1"/>
      <c r="AJ240" s="1"/>
      <c r="AK240" s="1"/>
      <c r="AL240" s="1"/>
      <c r="AM240" s="1"/>
      <c r="AN240" s="76" t="str">
        <f t="shared" si="299"/>
        <v/>
      </c>
      <c r="AO240" s="58"/>
      <c r="AP240" s="5" t="s">
        <v>57</v>
      </c>
      <c r="AQ240" s="5">
        <v>160</v>
      </c>
      <c r="AR240" s="5">
        <v>0</v>
      </c>
      <c r="AS240" s="5">
        <v>1</v>
      </c>
      <c r="AT240" s="5">
        <v>0</v>
      </c>
      <c r="AU240" s="76" t="str">
        <f t="shared" si="300"/>
        <v/>
      </c>
      <c r="AV240" s="59">
        <f t="shared" ref="AV240:AY240" si="332">IF(AND(H240="",O240="",V240="",AC240="", AJ240="", AQ240=""),"",SUM(H240,O240,V240,AC240,AJ240,AQ240))</f>
        <v>1220</v>
      </c>
      <c r="AW240" s="60">
        <f t="shared" si="332"/>
        <v>4</v>
      </c>
      <c r="AX240" s="60">
        <f t="shared" si="332"/>
        <v>2</v>
      </c>
      <c r="AY240" s="60">
        <f t="shared" si="332"/>
        <v>4</v>
      </c>
      <c r="AZ240" s="61">
        <f t="shared" si="91"/>
        <v>3</v>
      </c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ht="15.75" customHeight="1" outlineLevel="1" x14ac:dyDescent="0.25">
      <c r="A241" s="62"/>
      <c r="B241" s="6">
        <v>3</v>
      </c>
      <c r="C241" s="5" t="s">
        <v>140</v>
      </c>
      <c r="D241" s="5" t="s">
        <v>61</v>
      </c>
      <c r="E241" s="97"/>
      <c r="F241" s="91"/>
      <c r="G241" s="1"/>
      <c r="H241" s="1"/>
      <c r="I241" s="1"/>
      <c r="J241" s="1"/>
      <c r="K241" s="1"/>
      <c r="L241" s="76" t="str">
        <f t="shared" si="295"/>
        <v/>
      </c>
      <c r="M241" s="56"/>
      <c r="N241" s="5" t="s">
        <v>52</v>
      </c>
      <c r="O241" s="57">
        <v>834</v>
      </c>
      <c r="P241" s="5">
        <v>6</v>
      </c>
      <c r="Q241" s="5">
        <v>0</v>
      </c>
      <c r="R241" s="5">
        <v>6</v>
      </c>
      <c r="S241" s="76" t="str">
        <f t="shared" si="296"/>
        <v/>
      </c>
      <c r="T241" s="56"/>
      <c r="U241" s="5" t="s">
        <v>50</v>
      </c>
      <c r="V241" s="5">
        <v>455</v>
      </c>
      <c r="W241" s="5">
        <v>0</v>
      </c>
      <c r="X241" s="5">
        <v>2</v>
      </c>
      <c r="Y241" s="5">
        <v>0</v>
      </c>
      <c r="Z241" s="76" t="str">
        <f t="shared" si="297"/>
        <v/>
      </c>
      <c r="AA241" s="58"/>
      <c r="AB241" s="1"/>
      <c r="AC241" s="1"/>
      <c r="AD241" s="1"/>
      <c r="AE241" s="1"/>
      <c r="AF241" s="1"/>
      <c r="AG241" s="76" t="str">
        <f t="shared" si="298"/>
        <v/>
      </c>
      <c r="AH241" s="58"/>
      <c r="AI241" s="1"/>
      <c r="AJ241" s="1"/>
      <c r="AK241" s="1"/>
      <c r="AL241" s="1"/>
      <c r="AM241" s="1"/>
      <c r="AN241" s="76" t="str">
        <f t="shared" si="299"/>
        <v/>
      </c>
      <c r="AO241" s="58"/>
      <c r="AP241" s="5" t="s">
        <v>57</v>
      </c>
      <c r="AQ241" s="5">
        <v>454</v>
      </c>
      <c r="AR241" s="5">
        <v>1</v>
      </c>
      <c r="AS241" s="5">
        <v>4</v>
      </c>
      <c r="AT241" s="5">
        <v>1</v>
      </c>
      <c r="AU241" s="76" t="str">
        <f t="shared" si="300"/>
        <v/>
      </c>
      <c r="AV241" s="59">
        <f t="shared" ref="AV241:AY241" si="333">IF(AND(H241="",O241="",V241="",AC241="", AJ241="", AQ241=""),"",SUM(H241,O241,V241,AC241,AJ241,AQ241))</f>
        <v>1743</v>
      </c>
      <c r="AW241" s="60">
        <f t="shared" si="333"/>
        <v>7</v>
      </c>
      <c r="AX241" s="60">
        <f t="shared" si="333"/>
        <v>6</v>
      </c>
      <c r="AY241" s="60">
        <f t="shared" si="333"/>
        <v>7</v>
      </c>
      <c r="AZ241" s="61">
        <f t="shared" si="91"/>
        <v>3</v>
      </c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ht="15.75" customHeight="1" outlineLevel="1" x14ac:dyDescent="0.25">
      <c r="A242" s="62"/>
      <c r="B242" s="6">
        <v>2</v>
      </c>
      <c r="C242" s="5" t="s">
        <v>140</v>
      </c>
      <c r="D242" s="5" t="s">
        <v>61</v>
      </c>
      <c r="E242" s="97"/>
      <c r="F242" s="91"/>
      <c r="G242" s="1"/>
      <c r="H242" s="1"/>
      <c r="I242" s="1"/>
      <c r="J242" s="1"/>
      <c r="K242" s="1"/>
      <c r="L242" s="76" t="str">
        <f t="shared" si="295"/>
        <v/>
      </c>
      <c r="M242" s="56"/>
      <c r="N242" s="5" t="s">
        <v>52</v>
      </c>
      <c r="O242" s="57">
        <v>302</v>
      </c>
      <c r="P242" s="5">
        <v>1</v>
      </c>
      <c r="Q242" s="5">
        <v>0</v>
      </c>
      <c r="R242" s="5">
        <v>1</v>
      </c>
      <c r="S242" s="76" t="str">
        <f t="shared" si="296"/>
        <v/>
      </c>
      <c r="T242" s="56"/>
      <c r="U242" s="5" t="s">
        <v>50</v>
      </c>
      <c r="V242" s="5">
        <v>325</v>
      </c>
      <c r="W242" s="5">
        <v>0</v>
      </c>
      <c r="X242" s="5">
        <v>1</v>
      </c>
      <c r="Y242" s="5">
        <v>0</v>
      </c>
      <c r="Z242" s="76" t="str">
        <f t="shared" si="297"/>
        <v/>
      </c>
      <c r="AA242" s="58"/>
      <c r="AB242" s="1"/>
      <c r="AC242" s="1"/>
      <c r="AD242" s="1"/>
      <c r="AE242" s="1"/>
      <c r="AF242" s="1"/>
      <c r="AG242" s="76" t="str">
        <f t="shared" si="298"/>
        <v/>
      </c>
      <c r="AH242" s="58"/>
      <c r="AI242" s="1"/>
      <c r="AJ242" s="1"/>
      <c r="AK242" s="1"/>
      <c r="AL242" s="1"/>
      <c r="AM242" s="1"/>
      <c r="AN242" s="76" t="str">
        <f t="shared" si="299"/>
        <v/>
      </c>
      <c r="AO242" s="58"/>
      <c r="AP242" s="5" t="s">
        <v>57</v>
      </c>
      <c r="AQ242" s="5">
        <v>103</v>
      </c>
      <c r="AR242" s="5">
        <v>0</v>
      </c>
      <c r="AS242" s="5">
        <v>1</v>
      </c>
      <c r="AT242" s="5">
        <v>1</v>
      </c>
      <c r="AU242" s="76" t="str">
        <f t="shared" si="300"/>
        <v/>
      </c>
      <c r="AV242" s="59">
        <f t="shared" ref="AV242:AY242" si="334">IF(AND(H242="",O242="",V242="",AC242="", AJ242="", AQ242=""),"",SUM(H242,O242,V242,AC242,AJ242,AQ242))</f>
        <v>730</v>
      </c>
      <c r="AW242" s="60">
        <f t="shared" si="334"/>
        <v>1</v>
      </c>
      <c r="AX242" s="60">
        <f t="shared" si="334"/>
        <v>2</v>
      </c>
      <c r="AY242" s="60">
        <f t="shared" si="334"/>
        <v>2</v>
      </c>
      <c r="AZ242" s="61">
        <f t="shared" si="91"/>
        <v>3</v>
      </c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ht="15.75" customHeight="1" outlineLevel="1" x14ac:dyDescent="0.25">
      <c r="A243" s="62"/>
      <c r="B243" s="6">
        <v>7</v>
      </c>
      <c r="C243" s="5" t="s">
        <v>140</v>
      </c>
      <c r="D243" s="5" t="s">
        <v>49</v>
      </c>
      <c r="E243" s="97"/>
      <c r="F243" s="91"/>
      <c r="G243" s="1"/>
      <c r="H243" s="1"/>
      <c r="I243" s="1"/>
      <c r="J243" s="1"/>
      <c r="K243" s="1"/>
      <c r="L243" s="76" t="str">
        <f t="shared" si="295"/>
        <v/>
      </c>
      <c r="M243" s="56"/>
      <c r="N243" s="5" t="s">
        <v>52</v>
      </c>
      <c r="O243" s="57">
        <v>251</v>
      </c>
      <c r="P243" s="5">
        <v>0</v>
      </c>
      <c r="Q243" s="5">
        <v>0</v>
      </c>
      <c r="R243" s="5">
        <v>0</v>
      </c>
      <c r="S243" s="76" t="str">
        <f t="shared" si="296"/>
        <v/>
      </c>
      <c r="T243" s="56"/>
      <c r="U243" s="5" t="s">
        <v>50</v>
      </c>
      <c r="V243" s="5">
        <v>240</v>
      </c>
      <c r="W243" s="5">
        <v>0</v>
      </c>
      <c r="X243" s="5">
        <v>0</v>
      </c>
      <c r="Y243" s="5">
        <v>0</v>
      </c>
      <c r="Z243" s="76" t="str">
        <f t="shared" si="297"/>
        <v/>
      </c>
      <c r="AA243" s="58"/>
      <c r="AB243" s="1"/>
      <c r="AC243" s="1"/>
      <c r="AD243" s="1"/>
      <c r="AE243" s="1"/>
      <c r="AF243" s="1"/>
      <c r="AG243" s="76" t="str">
        <f t="shared" si="298"/>
        <v/>
      </c>
      <c r="AH243" s="58"/>
      <c r="AI243" s="1"/>
      <c r="AJ243" s="1"/>
      <c r="AK243" s="1"/>
      <c r="AL243" s="1"/>
      <c r="AM243" s="1"/>
      <c r="AN243" s="76" t="str">
        <f t="shared" si="299"/>
        <v/>
      </c>
      <c r="AO243" s="58"/>
      <c r="AP243" s="5" t="s">
        <v>57</v>
      </c>
      <c r="AQ243" s="5">
        <v>0</v>
      </c>
      <c r="AR243" s="5">
        <v>0</v>
      </c>
      <c r="AS243" s="5">
        <v>0</v>
      </c>
      <c r="AT243" s="5">
        <v>0</v>
      </c>
      <c r="AU243" s="76" t="str">
        <f t="shared" si="300"/>
        <v>Audi</v>
      </c>
      <c r="AV243" s="59">
        <f t="shared" ref="AV243:AY243" si="335">IF(AND(H243="",O243="",V243="",AC243="", AJ243="", AQ243=""),"",SUM(H243,O243,V243,AC243,AJ243,AQ243))</f>
        <v>491</v>
      </c>
      <c r="AW243" s="60">
        <f t="shared" si="335"/>
        <v>0</v>
      </c>
      <c r="AX243" s="60">
        <f t="shared" si="335"/>
        <v>0</v>
      </c>
      <c r="AY243" s="60">
        <f t="shared" si="335"/>
        <v>0</v>
      </c>
      <c r="AZ243" s="61">
        <f t="shared" si="91"/>
        <v>3</v>
      </c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ht="15.75" customHeight="1" outlineLevel="1" x14ac:dyDescent="0.25">
      <c r="A244" s="54">
        <v>44355</v>
      </c>
      <c r="B244" s="6">
        <v>8</v>
      </c>
      <c r="C244" s="5" t="s">
        <v>59</v>
      </c>
      <c r="D244" s="5" t="s">
        <v>49</v>
      </c>
      <c r="E244" s="97"/>
      <c r="F244" s="91"/>
      <c r="G244" s="5" t="s">
        <v>57</v>
      </c>
      <c r="H244" s="5">
        <v>314</v>
      </c>
      <c r="I244" s="5">
        <v>0</v>
      </c>
      <c r="J244" s="5">
        <v>0</v>
      </c>
      <c r="K244" s="5">
        <v>0</v>
      </c>
      <c r="L244" s="76" t="str">
        <f t="shared" si="295"/>
        <v/>
      </c>
      <c r="M244" s="58"/>
      <c r="N244" s="1"/>
      <c r="O244" s="63"/>
      <c r="P244" s="1"/>
      <c r="Q244" s="1"/>
      <c r="R244" s="1"/>
      <c r="S244" s="76" t="str">
        <f t="shared" si="296"/>
        <v/>
      </c>
      <c r="T244" s="58"/>
      <c r="U244" s="1"/>
      <c r="V244" s="1"/>
      <c r="W244" s="1"/>
      <c r="X244" s="1"/>
      <c r="Y244" s="1"/>
      <c r="Z244" s="76" t="str">
        <f t="shared" si="297"/>
        <v/>
      </c>
      <c r="AA244" s="58"/>
      <c r="AB244" s="1"/>
      <c r="AC244" s="1"/>
      <c r="AD244" s="1"/>
      <c r="AE244" s="1"/>
      <c r="AF244" s="1"/>
      <c r="AG244" s="76" t="str">
        <f t="shared" si="298"/>
        <v/>
      </c>
      <c r="AH244" s="58"/>
      <c r="AI244" s="1"/>
      <c r="AJ244" s="1"/>
      <c r="AK244" s="1"/>
      <c r="AL244" s="1"/>
      <c r="AM244" s="1"/>
      <c r="AN244" s="76" t="str">
        <f t="shared" si="299"/>
        <v/>
      </c>
      <c r="AO244" s="58"/>
      <c r="AP244" s="1"/>
      <c r="AQ244" s="1"/>
      <c r="AR244" s="1"/>
      <c r="AS244" s="1"/>
      <c r="AT244" s="1"/>
      <c r="AU244" s="76" t="str">
        <f t="shared" si="300"/>
        <v/>
      </c>
      <c r="AV244" s="59">
        <f t="shared" ref="AV244:AY244" si="336">IF(AND(H244="",O244="",V244="",AC244="", AJ244="", AQ244=""),"",SUM(H244,O244,V244,AC244,AJ244,AQ244))</f>
        <v>314</v>
      </c>
      <c r="AW244" s="60">
        <f t="shared" si="336"/>
        <v>0</v>
      </c>
      <c r="AX244" s="60">
        <f t="shared" si="336"/>
        <v>0</v>
      </c>
      <c r="AY244" s="60">
        <f t="shared" si="336"/>
        <v>0</v>
      </c>
      <c r="AZ244" s="61">
        <f t="shared" si="91"/>
        <v>1</v>
      </c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ht="15.75" customHeight="1" outlineLevel="1" x14ac:dyDescent="0.25">
      <c r="A245" s="62"/>
      <c r="B245" s="6">
        <v>4</v>
      </c>
      <c r="C245" s="5" t="s">
        <v>140</v>
      </c>
      <c r="D245" s="5" t="s">
        <v>49</v>
      </c>
      <c r="E245" s="97"/>
      <c r="F245" s="91"/>
      <c r="G245" s="5" t="s">
        <v>71</v>
      </c>
      <c r="H245" s="5">
        <v>136</v>
      </c>
      <c r="I245" s="5">
        <v>0</v>
      </c>
      <c r="J245" s="5">
        <v>0</v>
      </c>
      <c r="K245" s="5">
        <v>0</v>
      </c>
      <c r="L245" s="76" t="str">
        <f t="shared" si="295"/>
        <v/>
      </c>
      <c r="M245" s="56"/>
      <c r="N245" s="5" t="s">
        <v>51</v>
      </c>
      <c r="O245" s="57">
        <v>142</v>
      </c>
      <c r="P245" s="5">
        <v>0</v>
      </c>
      <c r="Q245" s="5">
        <v>0</v>
      </c>
      <c r="R245" s="5">
        <v>0</v>
      </c>
      <c r="S245" s="76" t="str">
        <f t="shared" si="296"/>
        <v/>
      </c>
      <c r="T245" s="58"/>
      <c r="U245" s="1"/>
      <c r="V245" s="1"/>
      <c r="W245" s="1"/>
      <c r="X245" s="1"/>
      <c r="Y245" s="1"/>
      <c r="Z245" s="76" t="str">
        <f t="shared" si="297"/>
        <v/>
      </c>
      <c r="AA245" s="58"/>
      <c r="AB245" s="1"/>
      <c r="AC245" s="1"/>
      <c r="AD245" s="1"/>
      <c r="AE245" s="1"/>
      <c r="AF245" s="1"/>
      <c r="AG245" s="76" t="str">
        <f t="shared" si="298"/>
        <v/>
      </c>
      <c r="AH245" s="58"/>
      <c r="AI245" s="1"/>
      <c r="AJ245" s="1"/>
      <c r="AK245" s="1"/>
      <c r="AL245" s="1"/>
      <c r="AM245" s="1"/>
      <c r="AN245" s="76" t="str">
        <f t="shared" si="299"/>
        <v/>
      </c>
      <c r="AO245" s="58"/>
      <c r="AP245" s="5" t="s">
        <v>55</v>
      </c>
      <c r="AQ245" s="5">
        <v>193</v>
      </c>
      <c r="AR245" s="5">
        <v>0</v>
      </c>
      <c r="AS245" s="5">
        <v>0</v>
      </c>
      <c r="AT245" s="5">
        <v>1</v>
      </c>
      <c r="AU245" s="76" t="str">
        <f t="shared" si="300"/>
        <v/>
      </c>
      <c r="AV245" s="59">
        <f t="shared" ref="AV245:AY245" si="337">IF(AND(H245="",O245="",V245="",AC245="", AJ245="", AQ245=""),"",SUM(H245,O245,V245,AC245,AJ245,AQ245))</f>
        <v>471</v>
      </c>
      <c r="AW245" s="60">
        <f t="shared" si="337"/>
        <v>0</v>
      </c>
      <c r="AX245" s="60">
        <f t="shared" si="337"/>
        <v>0</v>
      </c>
      <c r="AY245" s="60">
        <f t="shared" si="337"/>
        <v>1</v>
      </c>
      <c r="AZ245" s="61">
        <f t="shared" si="91"/>
        <v>3</v>
      </c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ht="15.75" customHeight="1" outlineLevel="1" x14ac:dyDescent="0.25">
      <c r="A246" s="62"/>
      <c r="B246" s="6">
        <v>10</v>
      </c>
      <c r="C246" s="5" t="s">
        <v>140</v>
      </c>
      <c r="D246" s="5" t="s">
        <v>49</v>
      </c>
      <c r="E246" s="97"/>
      <c r="F246" s="91"/>
      <c r="G246" s="5" t="s">
        <v>71</v>
      </c>
      <c r="H246" s="5">
        <v>276</v>
      </c>
      <c r="I246" s="5">
        <v>0</v>
      </c>
      <c r="J246" s="5">
        <v>0</v>
      </c>
      <c r="K246" s="5">
        <v>0</v>
      </c>
      <c r="L246" s="76" t="str">
        <f t="shared" si="295"/>
        <v/>
      </c>
      <c r="M246" s="56"/>
      <c r="N246" s="5" t="s">
        <v>51</v>
      </c>
      <c r="O246" s="57">
        <v>46</v>
      </c>
      <c r="P246" s="5">
        <v>0</v>
      </c>
      <c r="Q246" s="5">
        <v>0</v>
      </c>
      <c r="R246" s="5">
        <v>0</v>
      </c>
      <c r="S246" s="76" t="str">
        <f t="shared" si="296"/>
        <v/>
      </c>
      <c r="T246" s="58"/>
      <c r="U246" s="1"/>
      <c r="V246" s="1"/>
      <c r="W246" s="1"/>
      <c r="X246" s="1"/>
      <c r="Y246" s="1"/>
      <c r="Z246" s="76" t="str">
        <f t="shared" si="297"/>
        <v/>
      </c>
      <c r="AA246" s="58"/>
      <c r="AB246" s="1"/>
      <c r="AC246" s="1"/>
      <c r="AD246" s="1"/>
      <c r="AE246" s="1"/>
      <c r="AF246" s="1"/>
      <c r="AG246" s="76" t="str">
        <f t="shared" si="298"/>
        <v/>
      </c>
      <c r="AH246" s="58"/>
      <c r="AI246" s="1"/>
      <c r="AJ246" s="1"/>
      <c r="AK246" s="1"/>
      <c r="AL246" s="1"/>
      <c r="AM246" s="1"/>
      <c r="AN246" s="76" t="str">
        <f t="shared" si="299"/>
        <v/>
      </c>
      <c r="AO246" s="58"/>
      <c r="AP246" s="5" t="s">
        <v>55</v>
      </c>
      <c r="AQ246" s="5">
        <v>95</v>
      </c>
      <c r="AR246" s="5">
        <v>0</v>
      </c>
      <c r="AS246" s="5">
        <v>0</v>
      </c>
      <c r="AT246" s="5">
        <v>0</v>
      </c>
      <c r="AU246" s="76" t="str">
        <f t="shared" si="300"/>
        <v/>
      </c>
      <c r="AV246" s="59">
        <f t="shared" ref="AV246:AY246" si="338">IF(AND(H246="",O246="",V246="",AC246="", AJ246="", AQ246=""),"",SUM(H246,O246,V246,AC246,AJ246,AQ246))</f>
        <v>417</v>
      </c>
      <c r="AW246" s="60">
        <f t="shared" si="338"/>
        <v>0</v>
      </c>
      <c r="AX246" s="60">
        <f t="shared" si="338"/>
        <v>0</v>
      </c>
      <c r="AY246" s="60">
        <f t="shared" si="338"/>
        <v>0</v>
      </c>
      <c r="AZ246" s="61">
        <f t="shared" si="91"/>
        <v>3</v>
      </c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ht="15.75" customHeight="1" outlineLevel="1" x14ac:dyDescent="0.25">
      <c r="A247" s="62"/>
      <c r="B247" s="6">
        <v>8</v>
      </c>
      <c r="C247" s="5" t="s">
        <v>140</v>
      </c>
      <c r="D247" s="5" t="s">
        <v>49</v>
      </c>
      <c r="E247" s="97"/>
      <c r="F247" s="91"/>
      <c r="G247" s="5" t="s">
        <v>71</v>
      </c>
      <c r="H247" s="5">
        <v>274</v>
      </c>
      <c r="I247" s="5">
        <v>0</v>
      </c>
      <c r="J247" s="5">
        <v>0</v>
      </c>
      <c r="K247" s="5">
        <v>0</v>
      </c>
      <c r="L247" s="76" t="str">
        <f t="shared" si="295"/>
        <v/>
      </c>
      <c r="M247" s="56"/>
      <c r="N247" s="5" t="s">
        <v>51</v>
      </c>
      <c r="O247" s="57">
        <v>28</v>
      </c>
      <c r="P247" s="5">
        <v>0</v>
      </c>
      <c r="Q247" s="5">
        <v>0</v>
      </c>
      <c r="R247" s="5">
        <v>0</v>
      </c>
      <c r="S247" s="76" t="str">
        <f t="shared" si="296"/>
        <v/>
      </c>
      <c r="T247" s="58"/>
      <c r="U247" s="1"/>
      <c r="V247" s="1"/>
      <c r="W247" s="1"/>
      <c r="X247" s="1"/>
      <c r="Y247" s="1"/>
      <c r="Z247" s="76" t="str">
        <f t="shared" si="297"/>
        <v/>
      </c>
      <c r="AA247" s="58"/>
      <c r="AB247" s="1"/>
      <c r="AC247" s="1"/>
      <c r="AD247" s="1"/>
      <c r="AE247" s="1"/>
      <c r="AF247" s="1"/>
      <c r="AG247" s="76" t="str">
        <f t="shared" si="298"/>
        <v/>
      </c>
      <c r="AH247" s="58"/>
      <c r="AI247" s="1"/>
      <c r="AJ247" s="1"/>
      <c r="AK247" s="1"/>
      <c r="AL247" s="1"/>
      <c r="AM247" s="1"/>
      <c r="AN247" s="76" t="str">
        <f t="shared" si="299"/>
        <v/>
      </c>
      <c r="AO247" s="58"/>
      <c r="AP247" s="5" t="s">
        <v>55</v>
      </c>
      <c r="AQ247" s="5">
        <v>36</v>
      </c>
      <c r="AR247" s="5">
        <v>0</v>
      </c>
      <c r="AS247" s="5">
        <v>0</v>
      </c>
      <c r="AT247" s="5">
        <v>0</v>
      </c>
      <c r="AU247" s="76" t="str">
        <f t="shared" si="300"/>
        <v/>
      </c>
      <c r="AV247" s="59">
        <f t="shared" ref="AV247:AY247" si="339">IF(AND(H247="",O247="",V247="",AC247="", AJ247="", AQ247=""),"",SUM(H247,O247,V247,AC247,AJ247,AQ247))</f>
        <v>338</v>
      </c>
      <c r="AW247" s="60">
        <f t="shared" si="339"/>
        <v>0</v>
      </c>
      <c r="AX247" s="60">
        <f t="shared" si="339"/>
        <v>0</v>
      </c>
      <c r="AY247" s="60">
        <f t="shared" si="339"/>
        <v>0</v>
      </c>
      <c r="AZ247" s="61">
        <f t="shared" si="91"/>
        <v>3</v>
      </c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ht="15.75" customHeight="1" outlineLevel="1" x14ac:dyDescent="0.25">
      <c r="A248" s="62"/>
      <c r="B248" s="6">
        <v>4</v>
      </c>
      <c r="C248" s="5" t="s">
        <v>140</v>
      </c>
      <c r="D248" s="5" t="s">
        <v>49</v>
      </c>
      <c r="E248" s="97"/>
      <c r="F248" s="91"/>
      <c r="G248" s="5" t="s">
        <v>71</v>
      </c>
      <c r="H248" s="5">
        <v>366</v>
      </c>
      <c r="I248" s="5">
        <v>1</v>
      </c>
      <c r="J248" s="5">
        <v>0</v>
      </c>
      <c r="K248" s="5">
        <v>1</v>
      </c>
      <c r="L248" s="76" t="str">
        <f t="shared" si="295"/>
        <v/>
      </c>
      <c r="M248" s="56"/>
      <c r="N248" s="5" t="s">
        <v>51</v>
      </c>
      <c r="O248" s="57">
        <v>279</v>
      </c>
      <c r="P248" s="5">
        <v>1</v>
      </c>
      <c r="Q248" s="5">
        <v>0</v>
      </c>
      <c r="R248" s="5">
        <v>1</v>
      </c>
      <c r="S248" s="76" t="str">
        <f t="shared" si="296"/>
        <v/>
      </c>
      <c r="T248" s="58"/>
      <c r="U248" s="1"/>
      <c r="V248" s="1"/>
      <c r="W248" s="1"/>
      <c r="X248" s="1"/>
      <c r="Y248" s="1"/>
      <c r="Z248" s="76" t="str">
        <f t="shared" si="297"/>
        <v/>
      </c>
      <c r="AA248" s="58"/>
      <c r="AB248" s="1"/>
      <c r="AC248" s="1"/>
      <c r="AD248" s="1"/>
      <c r="AE248" s="1"/>
      <c r="AF248" s="1"/>
      <c r="AG248" s="76" t="str">
        <f t="shared" si="298"/>
        <v/>
      </c>
      <c r="AH248" s="58"/>
      <c r="AI248" s="1"/>
      <c r="AJ248" s="1"/>
      <c r="AK248" s="1"/>
      <c r="AL248" s="1"/>
      <c r="AM248" s="1"/>
      <c r="AN248" s="76" t="str">
        <f t="shared" si="299"/>
        <v/>
      </c>
      <c r="AO248" s="58"/>
      <c r="AP248" s="5" t="s">
        <v>55</v>
      </c>
      <c r="AQ248" s="5">
        <v>36</v>
      </c>
      <c r="AR248" s="5">
        <v>0</v>
      </c>
      <c r="AS248" s="5">
        <v>0</v>
      </c>
      <c r="AT248" s="5">
        <v>0</v>
      </c>
      <c r="AU248" s="76" t="str">
        <f t="shared" si="300"/>
        <v/>
      </c>
      <c r="AV248" s="59">
        <f t="shared" ref="AV248:AY248" si="340">IF(AND(H248="",O248="",V248="",AC248="", AJ248="", AQ248=""),"",SUM(H248,O248,V248,AC248,AJ248,AQ248))</f>
        <v>681</v>
      </c>
      <c r="AW248" s="60">
        <f t="shared" si="340"/>
        <v>2</v>
      </c>
      <c r="AX248" s="60">
        <f t="shared" si="340"/>
        <v>0</v>
      </c>
      <c r="AY248" s="60">
        <f t="shared" si="340"/>
        <v>2</v>
      </c>
      <c r="AZ248" s="61">
        <f t="shared" si="91"/>
        <v>3</v>
      </c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ht="15.75" customHeight="1" outlineLevel="1" x14ac:dyDescent="0.25">
      <c r="A249" s="62"/>
      <c r="B249" s="6">
        <v>5</v>
      </c>
      <c r="C249" s="5" t="s">
        <v>140</v>
      </c>
      <c r="D249" s="5" t="s">
        <v>49</v>
      </c>
      <c r="E249" s="97"/>
      <c r="F249" s="91"/>
      <c r="G249" s="5" t="s">
        <v>71</v>
      </c>
      <c r="H249" s="5">
        <v>70</v>
      </c>
      <c r="I249" s="5">
        <v>0</v>
      </c>
      <c r="J249" s="5">
        <v>0</v>
      </c>
      <c r="K249" s="5">
        <v>0</v>
      </c>
      <c r="L249" s="76" t="str">
        <f t="shared" si="295"/>
        <v/>
      </c>
      <c r="M249" s="56"/>
      <c r="N249" s="5" t="s">
        <v>51</v>
      </c>
      <c r="O249" s="57">
        <v>86</v>
      </c>
      <c r="P249" s="5">
        <v>0</v>
      </c>
      <c r="Q249" s="5">
        <v>0</v>
      </c>
      <c r="R249" s="5">
        <v>0</v>
      </c>
      <c r="S249" s="76" t="str">
        <f t="shared" si="296"/>
        <v/>
      </c>
      <c r="T249" s="58"/>
      <c r="U249" s="1"/>
      <c r="V249" s="1"/>
      <c r="W249" s="1"/>
      <c r="X249" s="1"/>
      <c r="Y249" s="1"/>
      <c r="Z249" s="76" t="str">
        <f t="shared" si="297"/>
        <v/>
      </c>
      <c r="AA249" s="58"/>
      <c r="AB249" s="1"/>
      <c r="AC249" s="1"/>
      <c r="AD249" s="1"/>
      <c r="AE249" s="1"/>
      <c r="AF249" s="1"/>
      <c r="AG249" s="76" t="str">
        <f t="shared" si="298"/>
        <v/>
      </c>
      <c r="AH249" s="58"/>
      <c r="AI249" s="1"/>
      <c r="AJ249" s="1"/>
      <c r="AK249" s="1"/>
      <c r="AL249" s="1"/>
      <c r="AM249" s="1"/>
      <c r="AN249" s="76" t="str">
        <f t="shared" si="299"/>
        <v/>
      </c>
      <c r="AO249" s="58"/>
      <c r="AP249" s="5" t="s">
        <v>55</v>
      </c>
      <c r="AQ249" s="5">
        <v>32</v>
      </c>
      <c r="AR249" s="5">
        <v>0</v>
      </c>
      <c r="AS249" s="5">
        <v>0</v>
      </c>
      <c r="AT249" s="5">
        <v>0</v>
      </c>
      <c r="AU249" s="76" t="str">
        <f t="shared" si="300"/>
        <v/>
      </c>
      <c r="AV249" s="59">
        <f t="shared" ref="AV249:AY249" si="341">IF(AND(H249="",O249="",V249="",AC249="", AJ249="", AQ249=""),"",SUM(H249,O249,V249,AC249,AJ249,AQ249))</f>
        <v>188</v>
      </c>
      <c r="AW249" s="60">
        <f t="shared" si="341"/>
        <v>0</v>
      </c>
      <c r="AX249" s="60">
        <f t="shared" si="341"/>
        <v>0</v>
      </c>
      <c r="AY249" s="60">
        <f t="shared" si="341"/>
        <v>0</v>
      </c>
      <c r="AZ249" s="61">
        <f t="shared" si="91"/>
        <v>3</v>
      </c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ht="15.75" customHeight="1" outlineLevel="1" x14ac:dyDescent="0.25">
      <c r="A250" s="62"/>
      <c r="B250" s="6">
        <v>10</v>
      </c>
      <c r="C250" s="5" t="s">
        <v>140</v>
      </c>
      <c r="D250" s="5" t="s">
        <v>61</v>
      </c>
      <c r="E250" s="97"/>
      <c r="F250" s="91"/>
      <c r="G250" s="5" t="s">
        <v>71</v>
      </c>
      <c r="H250" s="5">
        <v>86</v>
      </c>
      <c r="I250" s="5">
        <v>0</v>
      </c>
      <c r="J250" s="5">
        <v>0</v>
      </c>
      <c r="K250" s="5">
        <v>0</v>
      </c>
      <c r="L250" s="76" t="str">
        <f t="shared" si="295"/>
        <v/>
      </c>
      <c r="M250" s="56"/>
      <c r="N250" s="5" t="s">
        <v>51</v>
      </c>
      <c r="O250" s="57">
        <v>65</v>
      </c>
      <c r="P250" s="5">
        <v>0</v>
      </c>
      <c r="Q250" s="5">
        <v>0</v>
      </c>
      <c r="R250" s="5">
        <v>0</v>
      </c>
      <c r="S250" s="76" t="str">
        <f t="shared" si="296"/>
        <v/>
      </c>
      <c r="T250" s="58"/>
      <c r="U250" s="1"/>
      <c r="V250" s="1"/>
      <c r="W250" s="1"/>
      <c r="X250" s="1"/>
      <c r="Y250" s="1"/>
      <c r="Z250" s="76" t="str">
        <f t="shared" si="297"/>
        <v/>
      </c>
      <c r="AA250" s="58"/>
      <c r="AB250" s="1"/>
      <c r="AC250" s="1"/>
      <c r="AD250" s="1"/>
      <c r="AE250" s="1"/>
      <c r="AF250" s="1"/>
      <c r="AG250" s="76" t="str">
        <f t="shared" si="298"/>
        <v/>
      </c>
      <c r="AH250" s="58"/>
      <c r="AI250" s="1"/>
      <c r="AJ250" s="1"/>
      <c r="AK250" s="1"/>
      <c r="AL250" s="1"/>
      <c r="AM250" s="1"/>
      <c r="AN250" s="76" t="str">
        <f t="shared" si="299"/>
        <v/>
      </c>
      <c r="AO250" s="58"/>
      <c r="AP250" s="5" t="s">
        <v>55</v>
      </c>
      <c r="AQ250" s="5">
        <v>12</v>
      </c>
      <c r="AR250" s="5">
        <v>0</v>
      </c>
      <c r="AS250" s="5">
        <v>0</v>
      </c>
      <c r="AT250" s="5">
        <v>0</v>
      </c>
      <c r="AU250" s="76" t="str">
        <f t="shared" si="300"/>
        <v/>
      </c>
      <c r="AV250" s="59">
        <f t="shared" ref="AV250:AY250" si="342">IF(AND(H250="",O250="",V250="",AC250="", AJ250="", AQ250=""),"",SUM(H250,O250,V250,AC250,AJ250,AQ250))</f>
        <v>163</v>
      </c>
      <c r="AW250" s="60">
        <f t="shared" si="342"/>
        <v>0</v>
      </c>
      <c r="AX250" s="60">
        <f t="shared" si="342"/>
        <v>0</v>
      </c>
      <c r="AY250" s="60">
        <f t="shared" si="342"/>
        <v>0</v>
      </c>
      <c r="AZ250" s="61">
        <f t="shared" si="91"/>
        <v>3</v>
      </c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ht="15.75" customHeight="1" outlineLevel="1" x14ac:dyDescent="0.25">
      <c r="A251" s="62"/>
      <c r="B251" s="6">
        <v>2</v>
      </c>
      <c r="C251" s="5" t="s">
        <v>140</v>
      </c>
      <c r="D251" s="5" t="s">
        <v>61</v>
      </c>
      <c r="E251" s="97"/>
      <c r="F251" s="91"/>
      <c r="G251" s="5" t="s">
        <v>57</v>
      </c>
      <c r="H251" s="5">
        <v>509</v>
      </c>
      <c r="I251" s="5">
        <v>2</v>
      </c>
      <c r="J251" s="5">
        <v>1</v>
      </c>
      <c r="K251" s="5">
        <v>2</v>
      </c>
      <c r="L251" s="76" t="str">
        <f t="shared" si="295"/>
        <v/>
      </c>
      <c r="M251" s="56"/>
      <c r="N251" s="5" t="s">
        <v>51</v>
      </c>
      <c r="O251" s="57">
        <v>414</v>
      </c>
      <c r="P251" s="5">
        <v>2</v>
      </c>
      <c r="Q251" s="5">
        <v>0</v>
      </c>
      <c r="R251" s="5">
        <v>1</v>
      </c>
      <c r="S251" s="76" t="str">
        <f t="shared" si="296"/>
        <v/>
      </c>
      <c r="T251" s="58"/>
      <c r="U251" s="1"/>
      <c r="V251" s="1"/>
      <c r="W251" s="1"/>
      <c r="X251" s="1"/>
      <c r="Y251" s="1"/>
      <c r="Z251" s="76" t="str">
        <f t="shared" si="297"/>
        <v/>
      </c>
      <c r="AA251" s="58"/>
      <c r="AB251" s="1"/>
      <c r="AC251" s="1"/>
      <c r="AD251" s="1"/>
      <c r="AE251" s="1"/>
      <c r="AF251" s="1"/>
      <c r="AG251" s="76" t="str">
        <f t="shared" si="298"/>
        <v/>
      </c>
      <c r="AH251" s="58"/>
      <c r="AI251" s="1"/>
      <c r="AJ251" s="1"/>
      <c r="AK251" s="1"/>
      <c r="AL251" s="1"/>
      <c r="AM251" s="1"/>
      <c r="AN251" s="76" t="str">
        <f t="shared" si="299"/>
        <v/>
      </c>
      <c r="AO251" s="58"/>
      <c r="AP251" s="5" t="s">
        <v>55</v>
      </c>
      <c r="AQ251" s="5">
        <v>133</v>
      </c>
      <c r="AR251" s="5">
        <v>0</v>
      </c>
      <c r="AS251" s="5">
        <v>2</v>
      </c>
      <c r="AT251" s="5">
        <v>0</v>
      </c>
      <c r="AU251" s="76" t="str">
        <f t="shared" si="300"/>
        <v/>
      </c>
      <c r="AV251" s="59">
        <f t="shared" ref="AV251:AY251" si="343">IF(AND(H251="",O251="",V251="",AC251="", AJ251="", AQ251=""),"",SUM(H251,O251,V251,AC251,AJ251,AQ251))</f>
        <v>1056</v>
      </c>
      <c r="AW251" s="60">
        <f t="shared" si="343"/>
        <v>4</v>
      </c>
      <c r="AX251" s="60">
        <f t="shared" si="343"/>
        <v>3</v>
      </c>
      <c r="AY251" s="60">
        <f t="shared" si="343"/>
        <v>3</v>
      </c>
      <c r="AZ251" s="61">
        <f t="shared" si="91"/>
        <v>3</v>
      </c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ht="15.75" customHeight="1" outlineLevel="1" x14ac:dyDescent="0.25">
      <c r="A252" s="62"/>
      <c r="B252" s="6">
        <v>18</v>
      </c>
      <c r="C252" s="5" t="s">
        <v>140</v>
      </c>
      <c r="D252" s="5" t="s">
        <v>61</v>
      </c>
      <c r="E252" s="97"/>
      <c r="F252" s="91"/>
      <c r="G252" s="5" t="s">
        <v>57</v>
      </c>
      <c r="H252" s="5">
        <v>157</v>
      </c>
      <c r="I252" s="5">
        <v>0</v>
      </c>
      <c r="J252" s="5">
        <v>0</v>
      </c>
      <c r="K252" s="5">
        <v>0</v>
      </c>
      <c r="L252" s="76" t="str">
        <f t="shared" si="295"/>
        <v/>
      </c>
      <c r="M252" s="56"/>
      <c r="N252" s="5" t="s">
        <v>51</v>
      </c>
      <c r="O252" s="57">
        <v>90</v>
      </c>
      <c r="P252" s="5">
        <v>0</v>
      </c>
      <c r="Q252" s="5">
        <v>0</v>
      </c>
      <c r="R252" s="5">
        <v>0</v>
      </c>
      <c r="S252" s="76" t="str">
        <f t="shared" si="296"/>
        <v/>
      </c>
      <c r="T252" s="58"/>
      <c r="U252" s="1"/>
      <c r="V252" s="1"/>
      <c r="W252" s="1"/>
      <c r="X252" s="1"/>
      <c r="Y252" s="1"/>
      <c r="Z252" s="76" t="str">
        <f t="shared" si="297"/>
        <v/>
      </c>
      <c r="AA252" s="58"/>
      <c r="AB252" s="1"/>
      <c r="AC252" s="1"/>
      <c r="AD252" s="1"/>
      <c r="AE252" s="1"/>
      <c r="AF252" s="1"/>
      <c r="AG252" s="76" t="str">
        <f t="shared" si="298"/>
        <v/>
      </c>
      <c r="AH252" s="58"/>
      <c r="AI252" s="1"/>
      <c r="AJ252" s="1"/>
      <c r="AK252" s="1"/>
      <c r="AL252" s="1"/>
      <c r="AM252" s="1"/>
      <c r="AN252" s="76" t="str">
        <f t="shared" si="299"/>
        <v/>
      </c>
      <c r="AO252" s="58"/>
      <c r="AP252" s="5" t="s">
        <v>55</v>
      </c>
      <c r="AQ252" s="5">
        <v>18</v>
      </c>
      <c r="AR252" s="5">
        <v>0</v>
      </c>
      <c r="AS252" s="5">
        <v>0</v>
      </c>
      <c r="AT252" s="5">
        <v>0</v>
      </c>
      <c r="AU252" s="76" t="str">
        <f t="shared" si="300"/>
        <v/>
      </c>
      <c r="AV252" s="59">
        <f t="shared" ref="AV252:AY252" si="344">IF(AND(H252="",O252="",V252="",AC252="", AJ252="", AQ252=""),"",SUM(H252,O252,V252,AC252,AJ252,AQ252))</f>
        <v>265</v>
      </c>
      <c r="AW252" s="60">
        <f t="shared" si="344"/>
        <v>0</v>
      </c>
      <c r="AX252" s="60">
        <f t="shared" si="344"/>
        <v>0</v>
      </c>
      <c r="AY252" s="60">
        <f t="shared" si="344"/>
        <v>0</v>
      </c>
      <c r="AZ252" s="61">
        <f t="shared" si="91"/>
        <v>3</v>
      </c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ht="15.75" customHeight="1" outlineLevel="1" x14ac:dyDescent="0.25">
      <c r="A253" s="62"/>
      <c r="B253" s="6">
        <v>9</v>
      </c>
      <c r="C253" s="5" t="s">
        <v>140</v>
      </c>
      <c r="D253" s="5" t="s">
        <v>61</v>
      </c>
      <c r="E253" s="97"/>
      <c r="F253" s="91"/>
      <c r="G253" s="5" t="s">
        <v>57</v>
      </c>
      <c r="H253" s="5">
        <v>104</v>
      </c>
      <c r="I253" s="5">
        <v>0</v>
      </c>
      <c r="J253" s="5">
        <v>0</v>
      </c>
      <c r="K253" s="5">
        <v>0</v>
      </c>
      <c r="L253" s="76" t="str">
        <f t="shared" si="295"/>
        <v/>
      </c>
      <c r="M253" s="56"/>
      <c r="N253" s="5" t="s">
        <v>51</v>
      </c>
      <c r="O253" s="57">
        <v>302</v>
      </c>
      <c r="P253" s="5">
        <v>0</v>
      </c>
      <c r="Q253" s="5">
        <v>0</v>
      </c>
      <c r="R253" s="5">
        <v>1</v>
      </c>
      <c r="S253" s="76" t="str">
        <f t="shared" si="296"/>
        <v/>
      </c>
      <c r="T253" s="58"/>
      <c r="U253" s="1"/>
      <c r="V253" s="1"/>
      <c r="W253" s="1"/>
      <c r="X253" s="1"/>
      <c r="Y253" s="1"/>
      <c r="Z253" s="76" t="str">
        <f t="shared" si="297"/>
        <v/>
      </c>
      <c r="AA253" s="58"/>
      <c r="AB253" s="1"/>
      <c r="AC253" s="1"/>
      <c r="AD253" s="1"/>
      <c r="AE253" s="1"/>
      <c r="AF253" s="1"/>
      <c r="AG253" s="76" t="str">
        <f t="shared" si="298"/>
        <v/>
      </c>
      <c r="AH253" s="58"/>
      <c r="AI253" s="1"/>
      <c r="AJ253" s="1"/>
      <c r="AK253" s="1"/>
      <c r="AL253" s="1"/>
      <c r="AM253" s="1"/>
      <c r="AN253" s="76" t="str">
        <f t="shared" si="299"/>
        <v/>
      </c>
      <c r="AO253" s="58"/>
      <c r="AP253" s="5" t="s">
        <v>55</v>
      </c>
      <c r="AQ253" s="5">
        <v>0</v>
      </c>
      <c r="AR253" s="5">
        <v>0</v>
      </c>
      <c r="AS253" s="5">
        <v>0</v>
      </c>
      <c r="AT253" s="5">
        <v>0</v>
      </c>
      <c r="AU253" s="76" t="str">
        <f t="shared" si="300"/>
        <v>Audi</v>
      </c>
      <c r="AV253" s="59">
        <f t="shared" ref="AV253:AY253" si="345">IF(AND(H253="",O253="",V253="",AC253="", AJ253="", AQ253=""),"",SUM(H253,O253,V253,AC253,AJ253,AQ253))</f>
        <v>406</v>
      </c>
      <c r="AW253" s="60">
        <f t="shared" si="345"/>
        <v>0</v>
      </c>
      <c r="AX253" s="60">
        <f t="shared" si="345"/>
        <v>0</v>
      </c>
      <c r="AY253" s="60">
        <f t="shared" si="345"/>
        <v>1</v>
      </c>
      <c r="AZ253" s="61">
        <f t="shared" si="91"/>
        <v>3</v>
      </c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ht="15.75" customHeight="1" outlineLevel="1" x14ac:dyDescent="0.25">
      <c r="A254" s="62"/>
      <c r="B254" s="6">
        <v>1</v>
      </c>
      <c r="C254" s="5" t="s">
        <v>140</v>
      </c>
      <c r="D254" s="5" t="s">
        <v>61</v>
      </c>
      <c r="E254" s="97"/>
      <c r="F254" s="91"/>
      <c r="G254" s="5" t="s">
        <v>57</v>
      </c>
      <c r="H254" s="5">
        <v>156</v>
      </c>
      <c r="I254" s="5">
        <v>0</v>
      </c>
      <c r="J254" s="5">
        <v>0</v>
      </c>
      <c r="K254" s="5">
        <v>0</v>
      </c>
      <c r="L254" s="76" t="str">
        <f t="shared" si="295"/>
        <v/>
      </c>
      <c r="M254" s="56"/>
      <c r="N254" s="5" t="s">
        <v>51</v>
      </c>
      <c r="O254" s="57">
        <v>290</v>
      </c>
      <c r="P254" s="5">
        <v>3</v>
      </c>
      <c r="Q254" s="5">
        <v>0</v>
      </c>
      <c r="R254" s="5">
        <v>3</v>
      </c>
      <c r="S254" s="76" t="str">
        <f t="shared" si="296"/>
        <v/>
      </c>
      <c r="T254" s="58"/>
      <c r="U254" s="1"/>
      <c r="V254" s="1"/>
      <c r="W254" s="1"/>
      <c r="X254" s="1"/>
      <c r="Y254" s="1"/>
      <c r="Z254" s="76" t="str">
        <f t="shared" si="297"/>
        <v/>
      </c>
      <c r="AA254" s="58"/>
      <c r="AB254" s="1"/>
      <c r="AC254" s="1"/>
      <c r="AD254" s="1"/>
      <c r="AE254" s="1"/>
      <c r="AF254" s="1"/>
      <c r="AG254" s="76" t="str">
        <f t="shared" si="298"/>
        <v/>
      </c>
      <c r="AH254" s="58"/>
      <c r="AI254" s="1"/>
      <c r="AJ254" s="1"/>
      <c r="AK254" s="1"/>
      <c r="AL254" s="1"/>
      <c r="AM254" s="1"/>
      <c r="AN254" s="76" t="str">
        <f t="shared" si="299"/>
        <v/>
      </c>
      <c r="AO254" s="58"/>
      <c r="AP254" s="5" t="s">
        <v>55</v>
      </c>
      <c r="AQ254" s="5">
        <v>186</v>
      </c>
      <c r="AR254" s="5">
        <v>0</v>
      </c>
      <c r="AS254" s="5">
        <v>1</v>
      </c>
      <c r="AT254" s="5">
        <v>0</v>
      </c>
      <c r="AU254" s="76" t="str">
        <f t="shared" si="300"/>
        <v/>
      </c>
      <c r="AV254" s="59">
        <f t="shared" ref="AV254:AY254" si="346">IF(AND(H254="",O254="",V254="",AC254="", AJ254="", AQ254=""),"",SUM(H254,O254,V254,AC254,AJ254,AQ254))</f>
        <v>632</v>
      </c>
      <c r="AW254" s="60">
        <f t="shared" si="346"/>
        <v>3</v>
      </c>
      <c r="AX254" s="60">
        <f t="shared" si="346"/>
        <v>1</v>
      </c>
      <c r="AY254" s="60">
        <f t="shared" si="346"/>
        <v>3</v>
      </c>
      <c r="AZ254" s="61">
        <f t="shared" si="91"/>
        <v>3</v>
      </c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ht="15.75" customHeight="1" outlineLevel="1" x14ac:dyDescent="0.25">
      <c r="A255" s="62"/>
      <c r="B255" s="6">
        <v>3</v>
      </c>
      <c r="C255" s="5" t="s">
        <v>140</v>
      </c>
      <c r="D255" s="5" t="s">
        <v>61</v>
      </c>
      <c r="E255" s="97"/>
      <c r="F255" s="91"/>
      <c r="G255" s="1"/>
      <c r="H255" s="1"/>
      <c r="I255" s="1"/>
      <c r="J255" s="1"/>
      <c r="K255" s="1"/>
      <c r="L255" s="76" t="str">
        <f t="shared" si="295"/>
        <v/>
      </c>
      <c r="M255" s="56"/>
      <c r="N255" s="5" t="s">
        <v>51</v>
      </c>
      <c r="O255" s="57">
        <v>0</v>
      </c>
      <c r="P255" s="5">
        <v>0</v>
      </c>
      <c r="Q255" s="5">
        <v>0</v>
      </c>
      <c r="R255" s="5">
        <v>0</v>
      </c>
      <c r="S255" s="76" t="str">
        <f t="shared" si="296"/>
        <v>Audi</v>
      </c>
      <c r="T255" s="56"/>
      <c r="U255" s="5" t="s">
        <v>65</v>
      </c>
      <c r="V255" s="5">
        <v>94</v>
      </c>
      <c r="W255" s="5">
        <v>0</v>
      </c>
      <c r="X255" s="5">
        <v>0</v>
      </c>
      <c r="Y255" s="5">
        <v>0</v>
      </c>
      <c r="Z255" s="76" t="str">
        <f t="shared" si="297"/>
        <v/>
      </c>
      <c r="AA255" s="58"/>
      <c r="AB255" s="1"/>
      <c r="AC255" s="1"/>
      <c r="AD255" s="1"/>
      <c r="AE255" s="1"/>
      <c r="AF255" s="1"/>
      <c r="AG255" s="76" t="str">
        <f t="shared" si="298"/>
        <v/>
      </c>
      <c r="AH255" s="58"/>
      <c r="AI255" s="1"/>
      <c r="AJ255" s="1"/>
      <c r="AK255" s="1"/>
      <c r="AL255" s="1"/>
      <c r="AM255" s="1"/>
      <c r="AN255" s="76" t="str">
        <f t="shared" si="299"/>
        <v/>
      </c>
      <c r="AO255" s="58"/>
      <c r="AP255" s="5" t="s">
        <v>55</v>
      </c>
      <c r="AQ255" s="5">
        <v>44</v>
      </c>
      <c r="AR255" s="5">
        <v>0</v>
      </c>
      <c r="AS255" s="5">
        <v>0</v>
      </c>
      <c r="AT255" s="5">
        <v>0</v>
      </c>
      <c r="AU255" s="76" t="str">
        <f t="shared" si="300"/>
        <v/>
      </c>
      <c r="AV255" s="59">
        <f t="shared" ref="AV255:AY255" si="347">IF(AND(H255="",O255="",V255="",AC255="", AJ255="", AQ255=""),"",SUM(H255,O255,V255,AC255,AJ255,AQ255))</f>
        <v>138</v>
      </c>
      <c r="AW255" s="60">
        <f t="shared" si="347"/>
        <v>0</v>
      </c>
      <c r="AX255" s="60">
        <f t="shared" si="347"/>
        <v>0</v>
      </c>
      <c r="AY255" s="60">
        <f t="shared" si="347"/>
        <v>0</v>
      </c>
      <c r="AZ255" s="61">
        <f t="shared" si="91"/>
        <v>3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ht="15.75" customHeight="1" outlineLevel="1" x14ac:dyDescent="0.25">
      <c r="A256" s="54">
        <v>44356</v>
      </c>
      <c r="B256" s="6">
        <v>9</v>
      </c>
      <c r="C256" s="5" t="s">
        <v>59</v>
      </c>
      <c r="D256" s="5" t="s">
        <v>49</v>
      </c>
      <c r="E256" s="97"/>
      <c r="F256" s="91"/>
      <c r="G256" s="5" t="s">
        <v>55</v>
      </c>
      <c r="H256" s="5">
        <v>558</v>
      </c>
      <c r="I256" s="5">
        <v>0</v>
      </c>
      <c r="J256" s="5">
        <v>1</v>
      </c>
      <c r="K256" s="5">
        <v>1</v>
      </c>
      <c r="L256" s="76" t="str">
        <f t="shared" si="295"/>
        <v/>
      </c>
      <c r="M256" s="56"/>
      <c r="N256" s="5" t="s">
        <v>52</v>
      </c>
      <c r="O256" s="57">
        <v>382</v>
      </c>
      <c r="P256" s="5">
        <v>1</v>
      </c>
      <c r="Q256" s="5">
        <v>0</v>
      </c>
      <c r="R256" s="5">
        <v>2</v>
      </c>
      <c r="S256" s="76" t="str">
        <f t="shared" si="296"/>
        <v/>
      </c>
      <c r="T256" s="58"/>
      <c r="U256" s="1"/>
      <c r="V256" s="1"/>
      <c r="W256" s="1"/>
      <c r="X256" s="1"/>
      <c r="Y256" s="1"/>
      <c r="Z256" s="76" t="str">
        <f t="shared" si="297"/>
        <v/>
      </c>
      <c r="AA256" s="56"/>
      <c r="AB256" s="5" t="s">
        <v>51</v>
      </c>
      <c r="AC256" s="5">
        <v>490</v>
      </c>
      <c r="AD256" s="5">
        <v>2</v>
      </c>
      <c r="AE256" s="5">
        <v>0</v>
      </c>
      <c r="AF256" s="5">
        <v>2</v>
      </c>
      <c r="AG256" s="76" t="str">
        <f t="shared" si="298"/>
        <v/>
      </c>
      <c r="AH256" s="56"/>
      <c r="AI256" s="5"/>
      <c r="AJ256" s="5"/>
      <c r="AK256" s="5"/>
      <c r="AL256" s="5"/>
      <c r="AM256" s="5"/>
      <c r="AN256" s="76" t="str">
        <f t="shared" si="299"/>
        <v/>
      </c>
      <c r="AO256" s="56"/>
      <c r="AP256" s="1"/>
      <c r="AQ256" s="1"/>
      <c r="AR256" s="1"/>
      <c r="AS256" s="1"/>
      <c r="AT256" s="1"/>
      <c r="AU256" s="76" t="str">
        <f t="shared" si="300"/>
        <v/>
      </c>
      <c r="AV256" s="59">
        <f t="shared" ref="AV256:AY256" si="348">IF(AND(H256="",O256="",V256="",AC256="", AJ256="", AQ256=""),"",SUM(H256,O256,V256,AC256,AJ256,AQ256))</f>
        <v>1430</v>
      </c>
      <c r="AW256" s="60">
        <f t="shared" si="348"/>
        <v>3</v>
      </c>
      <c r="AX256" s="60">
        <f t="shared" si="348"/>
        <v>1</v>
      </c>
      <c r="AY256" s="60">
        <f t="shared" si="348"/>
        <v>5</v>
      </c>
      <c r="AZ256" s="61">
        <f t="shared" si="91"/>
        <v>3</v>
      </c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ht="15.75" customHeight="1" outlineLevel="1" x14ac:dyDescent="0.25">
      <c r="A257" s="62"/>
      <c r="B257" s="6">
        <v>16</v>
      </c>
      <c r="C257" s="5" t="s">
        <v>59</v>
      </c>
      <c r="D257" s="5" t="s">
        <v>49</v>
      </c>
      <c r="E257" s="97"/>
      <c r="F257" s="91"/>
      <c r="G257" s="5" t="s">
        <v>55</v>
      </c>
      <c r="H257" s="5">
        <v>181</v>
      </c>
      <c r="I257" s="5">
        <v>0</v>
      </c>
      <c r="J257" s="5">
        <v>0</v>
      </c>
      <c r="K257" s="5">
        <v>0</v>
      </c>
      <c r="L257" s="76" t="str">
        <f t="shared" si="295"/>
        <v/>
      </c>
      <c r="M257" s="56"/>
      <c r="N257" s="5" t="s">
        <v>52</v>
      </c>
      <c r="O257" s="57">
        <v>168</v>
      </c>
      <c r="P257" s="5">
        <v>0</v>
      </c>
      <c r="Q257" s="5">
        <v>0</v>
      </c>
      <c r="R257" s="5">
        <v>0</v>
      </c>
      <c r="S257" s="76" t="str">
        <f t="shared" si="296"/>
        <v/>
      </c>
      <c r="T257" s="58"/>
      <c r="U257" s="1"/>
      <c r="V257" s="1"/>
      <c r="W257" s="1"/>
      <c r="X257" s="1"/>
      <c r="Y257" s="1"/>
      <c r="Z257" s="76" t="str">
        <f t="shared" si="297"/>
        <v/>
      </c>
      <c r="AA257" s="56"/>
      <c r="AB257" s="5" t="s">
        <v>51</v>
      </c>
      <c r="AC257" s="5">
        <v>235</v>
      </c>
      <c r="AD257" s="5">
        <v>1</v>
      </c>
      <c r="AE257" s="5">
        <v>0</v>
      </c>
      <c r="AF257" s="5">
        <v>1</v>
      </c>
      <c r="AG257" s="76" t="str">
        <f t="shared" si="298"/>
        <v/>
      </c>
      <c r="AH257" s="56"/>
      <c r="AI257" s="5"/>
      <c r="AJ257" s="5"/>
      <c r="AK257" s="5"/>
      <c r="AL257" s="5"/>
      <c r="AM257" s="5"/>
      <c r="AN257" s="76" t="str">
        <f t="shared" si="299"/>
        <v/>
      </c>
      <c r="AO257" s="56"/>
      <c r="AP257" s="1"/>
      <c r="AQ257" s="1"/>
      <c r="AR257" s="1"/>
      <c r="AS257" s="1"/>
      <c r="AT257" s="1"/>
      <c r="AU257" s="76" t="str">
        <f t="shared" si="300"/>
        <v/>
      </c>
      <c r="AV257" s="59">
        <f t="shared" ref="AV257:AY257" si="349">IF(AND(H257="",O257="",V257="",AC257="", AJ257="", AQ257=""),"",SUM(H257,O257,V257,AC257,AJ257,AQ257))</f>
        <v>584</v>
      </c>
      <c r="AW257" s="60">
        <f t="shared" si="349"/>
        <v>1</v>
      </c>
      <c r="AX257" s="60">
        <f t="shared" si="349"/>
        <v>0</v>
      </c>
      <c r="AY257" s="60">
        <f t="shared" si="349"/>
        <v>1</v>
      </c>
      <c r="AZ257" s="61">
        <f t="shared" si="91"/>
        <v>3</v>
      </c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ht="15.75" customHeight="1" outlineLevel="1" x14ac:dyDescent="0.25">
      <c r="A258" s="62"/>
      <c r="B258" s="6">
        <v>13</v>
      </c>
      <c r="C258" s="5" t="s">
        <v>140</v>
      </c>
      <c r="D258" s="5" t="s">
        <v>61</v>
      </c>
      <c r="E258" s="97"/>
      <c r="F258" s="91"/>
      <c r="G258" s="5" t="s">
        <v>54</v>
      </c>
      <c r="H258" s="5">
        <v>162</v>
      </c>
      <c r="I258" s="5">
        <v>0</v>
      </c>
      <c r="J258" s="5">
        <v>0</v>
      </c>
      <c r="K258" s="5">
        <v>0</v>
      </c>
      <c r="L258" s="76" t="str">
        <f t="shared" si="295"/>
        <v/>
      </c>
      <c r="M258" s="56"/>
      <c r="N258" s="5" t="s">
        <v>52</v>
      </c>
      <c r="O258" s="57">
        <v>28</v>
      </c>
      <c r="P258" s="5">
        <v>0</v>
      </c>
      <c r="Q258" s="5">
        <v>0</v>
      </c>
      <c r="R258" s="5">
        <v>0</v>
      </c>
      <c r="S258" s="76" t="str">
        <f t="shared" si="296"/>
        <v/>
      </c>
      <c r="T258" s="58"/>
      <c r="U258" s="1"/>
      <c r="V258" s="1"/>
      <c r="W258" s="1"/>
      <c r="X258" s="1"/>
      <c r="Y258" s="1"/>
      <c r="Z258" s="76" t="str">
        <f t="shared" si="297"/>
        <v/>
      </c>
      <c r="AA258" s="56"/>
      <c r="AB258" s="5" t="s">
        <v>51</v>
      </c>
      <c r="AC258" s="5">
        <v>45</v>
      </c>
      <c r="AD258" s="5">
        <v>0</v>
      </c>
      <c r="AE258" s="5">
        <v>0</v>
      </c>
      <c r="AF258" s="5">
        <v>0</v>
      </c>
      <c r="AG258" s="76" t="str">
        <f t="shared" si="298"/>
        <v/>
      </c>
      <c r="AH258" s="56"/>
      <c r="AI258" s="5"/>
      <c r="AJ258" s="5"/>
      <c r="AK258" s="5"/>
      <c r="AL258" s="5"/>
      <c r="AM258" s="5"/>
      <c r="AN258" s="76" t="str">
        <f t="shared" si="299"/>
        <v/>
      </c>
      <c r="AO258" s="56"/>
      <c r="AP258" s="1"/>
      <c r="AQ258" s="1"/>
      <c r="AR258" s="1"/>
      <c r="AS258" s="1"/>
      <c r="AT258" s="1"/>
      <c r="AU258" s="76" t="str">
        <f t="shared" si="300"/>
        <v/>
      </c>
      <c r="AV258" s="59">
        <f t="shared" ref="AV258:AY258" si="350">IF(AND(H258="",O258="",V258="",AC258="", AJ258="", AQ258=""),"",SUM(H258,O258,V258,AC258,AJ258,AQ258))</f>
        <v>235</v>
      </c>
      <c r="AW258" s="60">
        <f t="shared" si="350"/>
        <v>0</v>
      </c>
      <c r="AX258" s="60">
        <f t="shared" si="350"/>
        <v>0</v>
      </c>
      <c r="AY258" s="60">
        <f t="shared" si="350"/>
        <v>0</v>
      </c>
      <c r="AZ258" s="61">
        <f t="shared" si="91"/>
        <v>3</v>
      </c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ht="15.75" customHeight="1" outlineLevel="1" x14ac:dyDescent="0.25">
      <c r="A259" s="62"/>
      <c r="B259" s="6">
        <v>4</v>
      </c>
      <c r="C259" s="5" t="s">
        <v>140</v>
      </c>
      <c r="D259" s="5" t="s">
        <v>49</v>
      </c>
      <c r="E259" s="97"/>
      <c r="F259" s="91"/>
      <c r="G259" s="5" t="s">
        <v>54</v>
      </c>
      <c r="H259" s="5">
        <v>454</v>
      </c>
      <c r="I259" s="5">
        <v>0</v>
      </c>
      <c r="J259" s="5">
        <v>0</v>
      </c>
      <c r="K259" s="5">
        <v>0</v>
      </c>
      <c r="L259" s="76" t="str">
        <f t="shared" si="295"/>
        <v/>
      </c>
      <c r="M259" s="56"/>
      <c r="N259" s="5" t="s">
        <v>52</v>
      </c>
      <c r="O259" s="57">
        <v>440</v>
      </c>
      <c r="P259" s="5">
        <v>1</v>
      </c>
      <c r="Q259" s="5">
        <v>0</v>
      </c>
      <c r="R259" s="5">
        <v>1</v>
      </c>
      <c r="S259" s="76" t="str">
        <f t="shared" si="296"/>
        <v/>
      </c>
      <c r="T259" s="58"/>
      <c r="U259" s="1"/>
      <c r="V259" s="1"/>
      <c r="W259" s="1"/>
      <c r="X259" s="1"/>
      <c r="Y259" s="1"/>
      <c r="Z259" s="76" t="str">
        <f t="shared" si="297"/>
        <v/>
      </c>
      <c r="AA259" s="56"/>
      <c r="AB259" s="5" t="s">
        <v>51</v>
      </c>
      <c r="AC259" s="5">
        <v>595</v>
      </c>
      <c r="AD259" s="5">
        <v>1</v>
      </c>
      <c r="AE259" s="5">
        <v>0</v>
      </c>
      <c r="AF259" s="5">
        <v>2</v>
      </c>
      <c r="AG259" s="76" t="str">
        <f t="shared" si="298"/>
        <v/>
      </c>
      <c r="AH259" s="56"/>
      <c r="AI259" s="5"/>
      <c r="AJ259" s="5"/>
      <c r="AK259" s="5"/>
      <c r="AL259" s="5"/>
      <c r="AM259" s="5"/>
      <c r="AN259" s="76" t="str">
        <f t="shared" si="299"/>
        <v/>
      </c>
      <c r="AO259" s="56"/>
      <c r="AP259" s="1"/>
      <c r="AQ259" s="1"/>
      <c r="AR259" s="1"/>
      <c r="AS259" s="1"/>
      <c r="AT259" s="1"/>
      <c r="AU259" s="76" t="str">
        <f t="shared" si="300"/>
        <v/>
      </c>
      <c r="AV259" s="59">
        <f t="shared" ref="AV259:AY259" si="351">IF(AND(H259="",O259="",V259="",AC259="", AJ259="", AQ259=""),"",SUM(H259,O259,V259,AC259,AJ259,AQ259))</f>
        <v>1489</v>
      </c>
      <c r="AW259" s="60">
        <f t="shared" si="351"/>
        <v>2</v>
      </c>
      <c r="AX259" s="60">
        <f t="shared" si="351"/>
        <v>0</v>
      </c>
      <c r="AY259" s="60">
        <f t="shared" si="351"/>
        <v>3</v>
      </c>
      <c r="AZ259" s="61">
        <f t="shared" si="91"/>
        <v>3</v>
      </c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ht="15.75" customHeight="1" outlineLevel="1" x14ac:dyDescent="0.25">
      <c r="A260" s="62"/>
      <c r="B260" s="6">
        <v>2</v>
      </c>
      <c r="C260" s="5" t="s">
        <v>140</v>
      </c>
      <c r="D260" s="5" t="s">
        <v>49</v>
      </c>
      <c r="E260" s="97"/>
      <c r="F260" s="91"/>
      <c r="G260" s="5" t="s">
        <v>54</v>
      </c>
      <c r="H260" s="5">
        <v>432</v>
      </c>
      <c r="I260" s="5">
        <v>0</v>
      </c>
      <c r="J260" s="5">
        <v>0</v>
      </c>
      <c r="K260" s="5">
        <v>0</v>
      </c>
      <c r="L260" s="76" t="str">
        <f t="shared" si="295"/>
        <v/>
      </c>
      <c r="M260" s="56"/>
      <c r="N260" s="5" t="s">
        <v>52</v>
      </c>
      <c r="O260" s="57">
        <v>234</v>
      </c>
      <c r="P260" s="5">
        <v>1</v>
      </c>
      <c r="Q260" s="5">
        <v>0</v>
      </c>
      <c r="R260" s="5">
        <v>1</v>
      </c>
      <c r="S260" s="76" t="str">
        <f t="shared" si="296"/>
        <v/>
      </c>
      <c r="T260" s="58"/>
      <c r="U260" s="1"/>
      <c r="V260" s="1"/>
      <c r="W260" s="1"/>
      <c r="X260" s="1"/>
      <c r="Y260" s="1"/>
      <c r="Z260" s="76" t="str">
        <f t="shared" si="297"/>
        <v/>
      </c>
      <c r="AA260" s="56"/>
      <c r="AB260" s="5" t="s">
        <v>51</v>
      </c>
      <c r="AC260" s="5">
        <v>378</v>
      </c>
      <c r="AD260" s="5">
        <v>0</v>
      </c>
      <c r="AE260" s="5">
        <v>0</v>
      </c>
      <c r="AF260" s="5">
        <v>0</v>
      </c>
      <c r="AG260" s="76" t="str">
        <f t="shared" si="298"/>
        <v/>
      </c>
      <c r="AH260" s="56"/>
      <c r="AI260" s="5"/>
      <c r="AJ260" s="5"/>
      <c r="AK260" s="5"/>
      <c r="AL260" s="5"/>
      <c r="AM260" s="5"/>
      <c r="AN260" s="76" t="str">
        <f t="shared" si="299"/>
        <v/>
      </c>
      <c r="AO260" s="56"/>
      <c r="AP260" s="1"/>
      <c r="AQ260" s="1"/>
      <c r="AR260" s="1"/>
      <c r="AS260" s="1"/>
      <c r="AT260" s="1"/>
      <c r="AU260" s="76" t="str">
        <f t="shared" si="300"/>
        <v/>
      </c>
      <c r="AV260" s="59">
        <f t="shared" ref="AV260:AY260" si="352">IF(AND(H260="",O260="",V260="",AC260="", AJ260="", AQ260=""),"",SUM(H260,O260,V260,AC260,AJ260,AQ260))</f>
        <v>1044</v>
      </c>
      <c r="AW260" s="60">
        <f t="shared" si="352"/>
        <v>1</v>
      </c>
      <c r="AX260" s="60">
        <f t="shared" si="352"/>
        <v>0</v>
      </c>
      <c r="AY260" s="60">
        <f t="shared" si="352"/>
        <v>1</v>
      </c>
      <c r="AZ260" s="61">
        <f t="shared" si="91"/>
        <v>3</v>
      </c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ht="15.75" customHeight="1" outlineLevel="1" x14ac:dyDescent="0.25">
      <c r="A261" s="62"/>
      <c r="B261" s="6">
        <v>15</v>
      </c>
      <c r="C261" s="5" t="s">
        <v>140</v>
      </c>
      <c r="D261" s="5" t="s">
        <v>49</v>
      </c>
      <c r="E261" s="97"/>
      <c r="F261" s="91"/>
      <c r="G261" s="5" t="s">
        <v>71</v>
      </c>
      <c r="H261" s="5">
        <v>90</v>
      </c>
      <c r="I261" s="5">
        <v>0</v>
      </c>
      <c r="J261" s="5">
        <v>0</v>
      </c>
      <c r="K261" s="5">
        <v>0</v>
      </c>
      <c r="L261" s="76" t="str">
        <f t="shared" si="295"/>
        <v/>
      </c>
      <c r="M261" s="56"/>
      <c r="N261" s="5" t="s">
        <v>52</v>
      </c>
      <c r="O261" s="57">
        <v>68</v>
      </c>
      <c r="P261" s="5">
        <v>0</v>
      </c>
      <c r="Q261" s="5">
        <v>0</v>
      </c>
      <c r="R261" s="5">
        <v>0</v>
      </c>
      <c r="S261" s="76" t="str">
        <f t="shared" si="296"/>
        <v/>
      </c>
      <c r="T261" s="58"/>
      <c r="U261" s="1"/>
      <c r="V261" s="1"/>
      <c r="W261" s="1"/>
      <c r="X261" s="1"/>
      <c r="Y261" s="1"/>
      <c r="Z261" s="76" t="str">
        <f t="shared" si="297"/>
        <v/>
      </c>
      <c r="AA261" s="56"/>
      <c r="AB261" s="5" t="s">
        <v>51</v>
      </c>
      <c r="AC261" s="5">
        <v>0</v>
      </c>
      <c r="AD261" s="5">
        <v>0</v>
      </c>
      <c r="AE261" s="5">
        <v>0</v>
      </c>
      <c r="AF261" s="5">
        <v>0</v>
      </c>
      <c r="AG261" s="76" t="str">
        <f t="shared" si="298"/>
        <v>Audi</v>
      </c>
      <c r="AH261" s="56"/>
      <c r="AI261" s="5"/>
      <c r="AJ261" s="5"/>
      <c r="AK261" s="5"/>
      <c r="AL261" s="5"/>
      <c r="AM261" s="5"/>
      <c r="AN261" s="76" t="str">
        <f t="shared" si="299"/>
        <v/>
      </c>
      <c r="AO261" s="56"/>
      <c r="AP261" s="1"/>
      <c r="AQ261" s="1"/>
      <c r="AR261" s="1"/>
      <c r="AS261" s="1"/>
      <c r="AT261" s="1"/>
      <c r="AU261" s="76" t="str">
        <f t="shared" si="300"/>
        <v/>
      </c>
      <c r="AV261" s="59">
        <f t="shared" ref="AV261:AY261" si="353">IF(AND(H261="",O261="",V261="",AC261="", AJ261="", AQ261=""),"",SUM(H261,O261,V261,AC261,AJ261,AQ261))</f>
        <v>158</v>
      </c>
      <c r="AW261" s="60">
        <f t="shared" si="353"/>
        <v>0</v>
      </c>
      <c r="AX261" s="60">
        <f t="shared" si="353"/>
        <v>0</v>
      </c>
      <c r="AY261" s="60">
        <f t="shared" si="353"/>
        <v>0</v>
      </c>
      <c r="AZ261" s="61">
        <f t="shared" si="91"/>
        <v>3</v>
      </c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ht="15.75" customHeight="1" outlineLevel="1" x14ac:dyDescent="0.25">
      <c r="A262" s="62"/>
      <c r="B262" s="6">
        <v>17</v>
      </c>
      <c r="C262" s="5" t="s">
        <v>140</v>
      </c>
      <c r="D262" s="5" t="s">
        <v>49</v>
      </c>
      <c r="E262" s="97"/>
      <c r="F262" s="91"/>
      <c r="G262" s="5" t="s">
        <v>71</v>
      </c>
      <c r="H262" s="5">
        <v>55</v>
      </c>
      <c r="I262" s="5">
        <v>1</v>
      </c>
      <c r="J262" s="5">
        <v>0</v>
      </c>
      <c r="K262" s="5">
        <v>1</v>
      </c>
      <c r="L262" s="76" t="str">
        <f t="shared" si="295"/>
        <v/>
      </c>
      <c r="M262" s="56"/>
      <c r="N262" s="5" t="s">
        <v>52</v>
      </c>
      <c r="O262" s="57">
        <v>194</v>
      </c>
      <c r="P262" s="5">
        <v>0</v>
      </c>
      <c r="Q262" s="5">
        <v>0</v>
      </c>
      <c r="R262" s="5">
        <v>0</v>
      </c>
      <c r="S262" s="76" t="str">
        <f t="shared" si="296"/>
        <v/>
      </c>
      <c r="T262" s="58"/>
      <c r="U262" s="1"/>
      <c r="V262" s="1"/>
      <c r="W262" s="1"/>
      <c r="X262" s="1"/>
      <c r="Y262" s="1"/>
      <c r="Z262" s="76" t="str">
        <f t="shared" si="297"/>
        <v/>
      </c>
      <c r="AA262" s="56"/>
      <c r="AB262" s="5" t="s">
        <v>51</v>
      </c>
      <c r="AC262" s="5">
        <v>147</v>
      </c>
      <c r="AD262" s="5">
        <v>0</v>
      </c>
      <c r="AE262" s="5">
        <v>1</v>
      </c>
      <c r="AF262" s="5">
        <v>0</v>
      </c>
      <c r="AG262" s="76" t="str">
        <f t="shared" si="298"/>
        <v/>
      </c>
      <c r="AH262" s="56"/>
      <c r="AI262" s="5"/>
      <c r="AJ262" s="5"/>
      <c r="AK262" s="5"/>
      <c r="AL262" s="5"/>
      <c r="AM262" s="5"/>
      <c r="AN262" s="76" t="str">
        <f t="shared" si="299"/>
        <v/>
      </c>
      <c r="AO262" s="56"/>
      <c r="AP262" s="1"/>
      <c r="AQ262" s="1"/>
      <c r="AR262" s="1"/>
      <c r="AS262" s="1"/>
      <c r="AT262" s="1"/>
      <c r="AU262" s="76" t="str">
        <f t="shared" si="300"/>
        <v/>
      </c>
      <c r="AV262" s="59">
        <f t="shared" ref="AV262:AY262" si="354">IF(AND(H262="",O262="",V262="",AC262="", AJ262="", AQ262=""),"",SUM(H262,O262,V262,AC262,AJ262,AQ262))</f>
        <v>396</v>
      </c>
      <c r="AW262" s="60">
        <f t="shared" si="354"/>
        <v>1</v>
      </c>
      <c r="AX262" s="60">
        <f t="shared" si="354"/>
        <v>1</v>
      </c>
      <c r="AY262" s="60">
        <f t="shared" si="354"/>
        <v>1</v>
      </c>
      <c r="AZ262" s="61">
        <f t="shared" si="91"/>
        <v>3</v>
      </c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ht="15.75" customHeight="1" outlineLevel="1" x14ac:dyDescent="0.25">
      <c r="A263" s="62"/>
      <c r="B263" s="6">
        <v>10</v>
      </c>
      <c r="C263" s="5" t="s">
        <v>140</v>
      </c>
      <c r="D263" s="5" t="s">
        <v>49</v>
      </c>
      <c r="E263" s="97"/>
      <c r="F263" s="91"/>
      <c r="G263" s="5" t="s">
        <v>71</v>
      </c>
      <c r="H263" s="5">
        <v>0</v>
      </c>
      <c r="I263" s="5">
        <v>0</v>
      </c>
      <c r="J263" s="5">
        <v>0</v>
      </c>
      <c r="K263" s="5">
        <v>0</v>
      </c>
      <c r="L263" s="76" t="str">
        <f t="shared" si="295"/>
        <v>Audi</v>
      </c>
      <c r="M263" s="56"/>
      <c r="N263" s="5" t="s">
        <v>52</v>
      </c>
      <c r="O263" s="57">
        <v>162</v>
      </c>
      <c r="P263" s="5">
        <v>0</v>
      </c>
      <c r="Q263" s="5">
        <v>0</v>
      </c>
      <c r="R263" s="5">
        <v>0</v>
      </c>
      <c r="S263" s="76" t="str">
        <f t="shared" si="296"/>
        <v/>
      </c>
      <c r="T263" s="58"/>
      <c r="U263" s="1"/>
      <c r="V263" s="1"/>
      <c r="W263" s="1"/>
      <c r="X263" s="1"/>
      <c r="Y263" s="1"/>
      <c r="Z263" s="76" t="str">
        <f t="shared" si="297"/>
        <v/>
      </c>
      <c r="AA263" s="56"/>
      <c r="AB263" s="5" t="s">
        <v>51</v>
      </c>
      <c r="AC263" s="5">
        <v>120</v>
      </c>
      <c r="AD263" s="5">
        <v>0</v>
      </c>
      <c r="AE263" s="5">
        <v>0</v>
      </c>
      <c r="AF263" s="5">
        <v>0</v>
      </c>
      <c r="AG263" s="76" t="str">
        <f t="shared" si="298"/>
        <v/>
      </c>
      <c r="AH263" s="56"/>
      <c r="AI263" s="5"/>
      <c r="AJ263" s="5"/>
      <c r="AK263" s="5"/>
      <c r="AL263" s="5"/>
      <c r="AM263" s="5"/>
      <c r="AN263" s="76" t="str">
        <f t="shared" si="299"/>
        <v/>
      </c>
      <c r="AO263" s="56"/>
      <c r="AP263" s="1"/>
      <c r="AQ263" s="1"/>
      <c r="AR263" s="1"/>
      <c r="AS263" s="1"/>
      <c r="AT263" s="1"/>
      <c r="AU263" s="76" t="str">
        <f t="shared" si="300"/>
        <v/>
      </c>
      <c r="AV263" s="59">
        <f t="shared" ref="AV263:AY263" si="355">IF(AND(H263="",O263="",V263="",AC263="", AJ263="", AQ263=""),"",SUM(H263,O263,V263,AC263,AJ263,AQ263))</f>
        <v>282</v>
      </c>
      <c r="AW263" s="60">
        <f t="shared" si="355"/>
        <v>0</v>
      </c>
      <c r="AX263" s="60">
        <f t="shared" si="355"/>
        <v>0</v>
      </c>
      <c r="AY263" s="60">
        <f t="shared" si="355"/>
        <v>0</v>
      </c>
      <c r="AZ263" s="61">
        <f t="shared" si="91"/>
        <v>3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ht="15.75" customHeight="1" outlineLevel="1" x14ac:dyDescent="0.25">
      <c r="A264" s="54">
        <v>44357</v>
      </c>
      <c r="B264" s="6">
        <v>10</v>
      </c>
      <c r="C264" s="5" t="s">
        <v>138</v>
      </c>
      <c r="D264" s="5" t="s">
        <v>49</v>
      </c>
      <c r="E264" s="97"/>
      <c r="F264" s="91"/>
      <c r="G264" s="1"/>
      <c r="H264" s="1"/>
      <c r="I264" s="1"/>
      <c r="J264" s="5"/>
      <c r="K264" s="1"/>
      <c r="L264" s="76" t="str">
        <f t="shared" si="295"/>
        <v/>
      </c>
      <c r="M264" s="56"/>
      <c r="N264" s="5" t="s">
        <v>55</v>
      </c>
      <c r="O264" s="57">
        <v>205</v>
      </c>
      <c r="P264" s="5">
        <v>0</v>
      </c>
      <c r="Q264" s="5">
        <v>0</v>
      </c>
      <c r="R264" s="5">
        <v>0</v>
      </c>
      <c r="S264" s="76" t="str">
        <f t="shared" si="296"/>
        <v/>
      </c>
      <c r="T264" s="58"/>
      <c r="U264" s="1"/>
      <c r="V264" s="1"/>
      <c r="W264" s="1"/>
      <c r="X264" s="1"/>
      <c r="Y264" s="1"/>
      <c r="Z264" s="76" t="str">
        <f t="shared" si="297"/>
        <v/>
      </c>
      <c r="AA264" s="56"/>
      <c r="AB264" s="5" t="s">
        <v>51</v>
      </c>
      <c r="AC264" s="5">
        <v>171</v>
      </c>
      <c r="AD264" s="5">
        <v>0</v>
      </c>
      <c r="AE264" s="5">
        <v>0</v>
      </c>
      <c r="AF264" s="5">
        <v>0</v>
      </c>
      <c r="AG264" s="76" t="str">
        <f t="shared" si="298"/>
        <v/>
      </c>
      <c r="AH264" s="56"/>
      <c r="AI264" s="5"/>
      <c r="AJ264" s="5"/>
      <c r="AK264" s="5"/>
      <c r="AL264" s="5"/>
      <c r="AM264" s="5"/>
      <c r="AN264" s="76" t="str">
        <f t="shared" si="299"/>
        <v/>
      </c>
      <c r="AO264" s="56"/>
      <c r="AP264" s="1"/>
      <c r="AQ264" s="1"/>
      <c r="AR264" s="1"/>
      <c r="AS264" s="1"/>
      <c r="AT264" s="1"/>
      <c r="AU264" s="76" t="str">
        <f t="shared" si="300"/>
        <v/>
      </c>
      <c r="AV264" s="59">
        <f t="shared" ref="AV264:AY264" si="356">IF(AND(H264="",O264="",V264="",AC264="", AJ264="", AQ264=""),"",SUM(H264,O264,V264,AC264,AJ264,AQ264))</f>
        <v>376</v>
      </c>
      <c r="AW264" s="60">
        <f t="shared" si="356"/>
        <v>0</v>
      </c>
      <c r="AX264" s="60">
        <f t="shared" si="356"/>
        <v>0</v>
      </c>
      <c r="AY264" s="60">
        <f t="shared" si="356"/>
        <v>0</v>
      </c>
      <c r="AZ264" s="61">
        <f t="shared" si="91"/>
        <v>2</v>
      </c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ht="15.75" customHeight="1" outlineLevel="1" x14ac:dyDescent="0.25">
      <c r="A265" s="62"/>
      <c r="B265" s="6">
        <v>4</v>
      </c>
      <c r="C265" s="5" t="s">
        <v>138</v>
      </c>
      <c r="D265" s="5" t="s">
        <v>49</v>
      </c>
      <c r="E265" s="97"/>
      <c r="F265" s="91"/>
      <c r="G265" s="1"/>
      <c r="H265" s="1"/>
      <c r="I265" s="1"/>
      <c r="J265" s="1"/>
      <c r="K265" s="1"/>
      <c r="L265" s="76" t="str">
        <f t="shared" si="295"/>
        <v/>
      </c>
      <c r="M265" s="56"/>
      <c r="N265" s="5" t="s">
        <v>55</v>
      </c>
      <c r="O265" s="57">
        <v>261</v>
      </c>
      <c r="P265" s="5">
        <v>0</v>
      </c>
      <c r="Q265" s="5">
        <v>0</v>
      </c>
      <c r="R265" s="5">
        <v>0</v>
      </c>
      <c r="S265" s="76" t="str">
        <f t="shared" si="296"/>
        <v/>
      </c>
      <c r="T265" s="58"/>
      <c r="U265" s="1"/>
      <c r="V265" s="1"/>
      <c r="W265" s="1"/>
      <c r="X265" s="1"/>
      <c r="Y265" s="1"/>
      <c r="Z265" s="76" t="str">
        <f t="shared" si="297"/>
        <v/>
      </c>
      <c r="AA265" s="56"/>
      <c r="AB265" s="5" t="s">
        <v>51</v>
      </c>
      <c r="AC265" s="5">
        <v>451</v>
      </c>
      <c r="AD265" s="5">
        <v>2</v>
      </c>
      <c r="AE265" s="5">
        <v>0</v>
      </c>
      <c r="AF265" s="5">
        <v>3</v>
      </c>
      <c r="AG265" s="76" t="str">
        <f t="shared" si="298"/>
        <v/>
      </c>
      <c r="AH265" s="56"/>
      <c r="AI265" s="5"/>
      <c r="AJ265" s="5"/>
      <c r="AK265" s="5"/>
      <c r="AL265" s="5"/>
      <c r="AM265" s="5"/>
      <c r="AN265" s="76" t="str">
        <f t="shared" si="299"/>
        <v/>
      </c>
      <c r="AO265" s="56"/>
      <c r="AP265" s="1"/>
      <c r="AQ265" s="1"/>
      <c r="AR265" s="1"/>
      <c r="AS265" s="1"/>
      <c r="AT265" s="1"/>
      <c r="AU265" s="76" t="str">
        <f t="shared" si="300"/>
        <v/>
      </c>
      <c r="AV265" s="59">
        <f t="shared" ref="AV265:AY265" si="357">IF(AND(H265="",O265="",V265="",AC265="", AJ265="", AQ265=""),"",SUM(H265,O265,V265,AC265,AJ265,AQ265))</f>
        <v>712</v>
      </c>
      <c r="AW265" s="60">
        <f t="shared" si="357"/>
        <v>2</v>
      </c>
      <c r="AX265" s="60">
        <f t="shared" si="357"/>
        <v>0</v>
      </c>
      <c r="AY265" s="60">
        <f t="shared" si="357"/>
        <v>3</v>
      </c>
      <c r="AZ265" s="61">
        <f t="shared" si="91"/>
        <v>2</v>
      </c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ht="15.75" customHeight="1" outlineLevel="1" x14ac:dyDescent="0.25">
      <c r="A266" s="62"/>
      <c r="B266" s="6">
        <v>26</v>
      </c>
      <c r="C266" s="5" t="s">
        <v>138</v>
      </c>
      <c r="D266" s="5" t="s">
        <v>49</v>
      </c>
      <c r="E266" s="97"/>
      <c r="F266" s="91"/>
      <c r="G266" s="1"/>
      <c r="H266" s="1"/>
      <c r="I266" s="1"/>
      <c r="J266" s="1"/>
      <c r="K266" s="1"/>
      <c r="L266" s="76" t="str">
        <f t="shared" si="295"/>
        <v/>
      </c>
      <c r="M266" s="56"/>
      <c r="N266" s="5" t="s">
        <v>54</v>
      </c>
      <c r="O266" s="57">
        <v>109</v>
      </c>
      <c r="P266" s="5">
        <v>0</v>
      </c>
      <c r="Q266" s="5">
        <v>0</v>
      </c>
      <c r="R266" s="5">
        <v>0</v>
      </c>
      <c r="S266" s="76" t="str">
        <f t="shared" si="296"/>
        <v/>
      </c>
      <c r="T266" s="58"/>
      <c r="U266" s="1"/>
      <c r="V266" s="1"/>
      <c r="W266" s="1"/>
      <c r="X266" s="1"/>
      <c r="Y266" s="1"/>
      <c r="Z266" s="76" t="str">
        <f t="shared" si="297"/>
        <v/>
      </c>
      <c r="AA266" s="56"/>
      <c r="AB266" s="5" t="s">
        <v>53</v>
      </c>
      <c r="AC266" s="5">
        <v>90</v>
      </c>
      <c r="AD266" s="5">
        <v>0</v>
      </c>
      <c r="AE266" s="5">
        <v>0</v>
      </c>
      <c r="AF266" s="5">
        <v>0</v>
      </c>
      <c r="AG266" s="76" t="str">
        <f t="shared" si="298"/>
        <v/>
      </c>
      <c r="AH266" s="56"/>
      <c r="AI266" s="5"/>
      <c r="AJ266" s="5"/>
      <c r="AK266" s="5"/>
      <c r="AL266" s="5"/>
      <c r="AM266" s="5"/>
      <c r="AN266" s="76" t="str">
        <f t="shared" si="299"/>
        <v/>
      </c>
      <c r="AO266" s="56"/>
      <c r="AP266" s="1"/>
      <c r="AQ266" s="1"/>
      <c r="AR266" s="1"/>
      <c r="AS266" s="1"/>
      <c r="AT266" s="1"/>
      <c r="AU266" s="76" t="str">
        <f t="shared" si="300"/>
        <v/>
      </c>
      <c r="AV266" s="59">
        <f t="shared" ref="AV266:AY266" si="358">IF(AND(H266="",O266="",V266="",AC266="", AJ266="", AQ266=""),"",SUM(H266,O266,V266,AC266,AJ266,AQ266))</f>
        <v>199</v>
      </c>
      <c r="AW266" s="60">
        <f t="shared" si="358"/>
        <v>0</v>
      </c>
      <c r="AX266" s="60">
        <f t="shared" si="358"/>
        <v>0</v>
      </c>
      <c r="AY266" s="60">
        <f t="shared" si="358"/>
        <v>0</v>
      </c>
      <c r="AZ266" s="61">
        <f t="shared" si="91"/>
        <v>2</v>
      </c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ht="15.75" customHeight="1" outlineLevel="1" x14ac:dyDescent="0.25">
      <c r="A267" s="62"/>
      <c r="B267" s="6">
        <v>3</v>
      </c>
      <c r="C267" s="5" t="s">
        <v>138</v>
      </c>
      <c r="D267" s="5" t="s">
        <v>49</v>
      </c>
      <c r="E267" s="97"/>
      <c r="F267" s="91"/>
      <c r="G267" s="1"/>
      <c r="H267" s="1"/>
      <c r="I267" s="1"/>
      <c r="J267" s="1"/>
      <c r="K267" s="1"/>
      <c r="L267" s="76" t="str">
        <f t="shared" si="295"/>
        <v/>
      </c>
      <c r="M267" s="56"/>
      <c r="N267" s="5" t="s">
        <v>54</v>
      </c>
      <c r="O267" s="57">
        <v>97</v>
      </c>
      <c r="P267" s="5">
        <v>0</v>
      </c>
      <c r="Q267" s="5">
        <v>0</v>
      </c>
      <c r="R267" s="5">
        <v>0</v>
      </c>
      <c r="S267" s="76" t="str">
        <f t="shared" si="296"/>
        <v/>
      </c>
      <c r="T267" s="58"/>
      <c r="U267" s="1"/>
      <c r="V267" s="1"/>
      <c r="W267" s="1"/>
      <c r="X267" s="1"/>
      <c r="Y267" s="1"/>
      <c r="Z267" s="76" t="str">
        <f t="shared" si="297"/>
        <v/>
      </c>
      <c r="AA267" s="56"/>
      <c r="AB267" s="5" t="s">
        <v>53</v>
      </c>
      <c r="AC267" s="5">
        <v>98</v>
      </c>
      <c r="AD267" s="5">
        <v>0</v>
      </c>
      <c r="AE267" s="5">
        <v>0</v>
      </c>
      <c r="AF267" s="5">
        <v>0</v>
      </c>
      <c r="AG267" s="76" t="str">
        <f t="shared" si="298"/>
        <v/>
      </c>
      <c r="AH267" s="56"/>
      <c r="AI267" s="5"/>
      <c r="AJ267" s="5"/>
      <c r="AK267" s="5"/>
      <c r="AL267" s="5"/>
      <c r="AM267" s="5"/>
      <c r="AN267" s="76" t="str">
        <f t="shared" si="299"/>
        <v/>
      </c>
      <c r="AO267" s="56"/>
      <c r="AP267" s="1"/>
      <c r="AQ267" s="1"/>
      <c r="AR267" s="1"/>
      <c r="AS267" s="1"/>
      <c r="AT267" s="1"/>
      <c r="AU267" s="76" t="str">
        <f t="shared" si="300"/>
        <v/>
      </c>
      <c r="AV267" s="59">
        <f t="shared" ref="AV267:AY267" si="359">IF(AND(H267="",O267="",V267="",AC267="", AJ267="", AQ267=""),"",SUM(H267,O267,V267,AC267,AJ267,AQ267))</f>
        <v>195</v>
      </c>
      <c r="AW267" s="60">
        <f t="shared" si="359"/>
        <v>0</v>
      </c>
      <c r="AX267" s="60">
        <f t="shared" si="359"/>
        <v>0</v>
      </c>
      <c r="AY267" s="60">
        <f t="shared" si="359"/>
        <v>0</v>
      </c>
      <c r="AZ267" s="61">
        <f t="shared" si="91"/>
        <v>2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ht="15.75" customHeight="1" outlineLevel="1" x14ac:dyDescent="0.25">
      <c r="A268" s="62"/>
      <c r="B268" s="6">
        <v>3</v>
      </c>
      <c r="C268" s="5" t="s">
        <v>138</v>
      </c>
      <c r="D268" s="5" t="s">
        <v>49</v>
      </c>
      <c r="E268" s="97"/>
      <c r="F268" s="91"/>
      <c r="G268" s="1"/>
      <c r="H268" s="1"/>
      <c r="I268" s="1"/>
      <c r="J268" s="1"/>
      <c r="K268" s="1"/>
      <c r="L268" s="76" t="str">
        <f t="shared" si="295"/>
        <v/>
      </c>
      <c r="M268" s="56"/>
      <c r="N268" s="5" t="s">
        <v>54</v>
      </c>
      <c r="O268" s="57">
        <v>143</v>
      </c>
      <c r="P268" s="5">
        <v>0</v>
      </c>
      <c r="Q268" s="5">
        <v>0</v>
      </c>
      <c r="R268" s="5">
        <v>0</v>
      </c>
      <c r="S268" s="76" t="str">
        <f t="shared" si="296"/>
        <v/>
      </c>
      <c r="T268" s="58"/>
      <c r="U268" s="1"/>
      <c r="V268" s="1"/>
      <c r="W268" s="1"/>
      <c r="X268" s="1"/>
      <c r="Y268" s="1"/>
      <c r="Z268" s="76" t="str">
        <f t="shared" si="297"/>
        <v/>
      </c>
      <c r="AA268" s="56"/>
      <c r="AB268" s="5" t="s">
        <v>51</v>
      </c>
      <c r="AC268" s="5">
        <v>372</v>
      </c>
      <c r="AD268" s="5">
        <v>1</v>
      </c>
      <c r="AE268" s="5">
        <v>0</v>
      </c>
      <c r="AF268" s="5">
        <v>1</v>
      </c>
      <c r="AG268" s="76" t="str">
        <f t="shared" si="298"/>
        <v/>
      </c>
      <c r="AH268" s="56"/>
      <c r="AI268" s="5"/>
      <c r="AJ268" s="5"/>
      <c r="AK268" s="5"/>
      <c r="AL268" s="5"/>
      <c r="AM268" s="5"/>
      <c r="AN268" s="76" t="str">
        <f t="shared" si="299"/>
        <v/>
      </c>
      <c r="AO268" s="56"/>
      <c r="AP268" s="1"/>
      <c r="AQ268" s="1"/>
      <c r="AR268" s="1"/>
      <c r="AS268" s="1"/>
      <c r="AT268" s="1"/>
      <c r="AU268" s="76" t="str">
        <f t="shared" si="300"/>
        <v/>
      </c>
      <c r="AV268" s="59">
        <f t="shared" ref="AV268:AY268" si="360">IF(AND(H268="",O268="",V268="",AC268="", AJ268="", AQ268=""),"",SUM(H268,O268,V268,AC268,AJ268,AQ268))</f>
        <v>515</v>
      </c>
      <c r="AW268" s="60">
        <f t="shared" si="360"/>
        <v>1</v>
      </c>
      <c r="AX268" s="60">
        <f t="shared" si="360"/>
        <v>0</v>
      </c>
      <c r="AY268" s="60">
        <f t="shared" si="360"/>
        <v>1</v>
      </c>
      <c r="AZ268" s="61">
        <f t="shared" si="91"/>
        <v>2</v>
      </c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ht="15.75" customHeight="1" outlineLevel="1" x14ac:dyDescent="0.25">
      <c r="A269" s="62"/>
      <c r="B269" s="6">
        <v>29</v>
      </c>
      <c r="C269" s="5" t="s">
        <v>138</v>
      </c>
      <c r="D269" s="5" t="s">
        <v>61</v>
      </c>
      <c r="E269" s="97"/>
      <c r="F269" s="91"/>
      <c r="G269" s="1"/>
      <c r="H269" s="1"/>
      <c r="I269" s="1"/>
      <c r="J269" s="1"/>
      <c r="K269" s="1"/>
      <c r="L269" s="76" t="str">
        <f t="shared" si="295"/>
        <v/>
      </c>
      <c r="M269" s="56"/>
      <c r="N269" s="5" t="s">
        <v>54</v>
      </c>
      <c r="O269" s="57">
        <v>90</v>
      </c>
      <c r="P269" s="5">
        <v>0</v>
      </c>
      <c r="Q269" s="5">
        <v>0</v>
      </c>
      <c r="R269" s="5">
        <v>0</v>
      </c>
      <c r="S269" s="76" t="str">
        <f t="shared" si="296"/>
        <v/>
      </c>
      <c r="T269" s="58"/>
      <c r="U269" s="1"/>
      <c r="V269" s="1"/>
      <c r="W269" s="1"/>
      <c r="X269" s="1"/>
      <c r="Y269" s="1"/>
      <c r="Z269" s="76" t="str">
        <f t="shared" si="297"/>
        <v/>
      </c>
      <c r="AA269" s="56"/>
      <c r="AB269" s="5" t="s">
        <v>51</v>
      </c>
      <c r="AC269" s="5">
        <v>60</v>
      </c>
      <c r="AD269" s="5">
        <v>0</v>
      </c>
      <c r="AE269" s="5">
        <v>0</v>
      </c>
      <c r="AF269" s="5">
        <v>1</v>
      </c>
      <c r="AG269" s="76" t="str">
        <f t="shared" si="298"/>
        <v/>
      </c>
      <c r="AH269" s="56"/>
      <c r="AI269" s="5"/>
      <c r="AJ269" s="5"/>
      <c r="AK269" s="5"/>
      <c r="AL269" s="5"/>
      <c r="AM269" s="5"/>
      <c r="AN269" s="76" t="str">
        <f t="shared" si="299"/>
        <v/>
      </c>
      <c r="AO269" s="56"/>
      <c r="AP269" s="1"/>
      <c r="AQ269" s="1"/>
      <c r="AR269" s="1"/>
      <c r="AS269" s="1"/>
      <c r="AT269" s="1"/>
      <c r="AU269" s="76" t="str">
        <f t="shared" si="300"/>
        <v/>
      </c>
      <c r="AV269" s="59">
        <f t="shared" ref="AV269:AY269" si="361">IF(AND(H269="",O269="",V269="",AC269="", AJ269="", AQ269=""),"",SUM(H269,O269,V269,AC269,AJ269,AQ269))</f>
        <v>150</v>
      </c>
      <c r="AW269" s="60">
        <f t="shared" si="361"/>
        <v>0</v>
      </c>
      <c r="AX269" s="60">
        <f t="shared" si="361"/>
        <v>0</v>
      </c>
      <c r="AY269" s="60">
        <f t="shared" si="361"/>
        <v>1</v>
      </c>
      <c r="AZ269" s="61">
        <f t="shared" si="91"/>
        <v>2</v>
      </c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ht="15.75" customHeight="1" outlineLevel="1" x14ac:dyDescent="0.25">
      <c r="A270" s="62"/>
      <c r="B270" s="6">
        <v>28</v>
      </c>
      <c r="C270" s="5" t="s">
        <v>138</v>
      </c>
      <c r="D270" s="5" t="s">
        <v>61</v>
      </c>
      <c r="E270" s="97"/>
      <c r="F270" s="91"/>
      <c r="G270" s="1"/>
      <c r="H270" s="1"/>
      <c r="I270" s="1"/>
      <c r="J270" s="1"/>
      <c r="K270" s="1"/>
      <c r="L270" s="76" t="str">
        <f t="shared" si="295"/>
        <v/>
      </c>
      <c r="M270" s="56"/>
      <c r="N270" s="5" t="s">
        <v>54</v>
      </c>
      <c r="O270" s="57">
        <v>139</v>
      </c>
      <c r="P270" s="5">
        <v>0</v>
      </c>
      <c r="Q270" s="5">
        <v>0</v>
      </c>
      <c r="R270" s="5">
        <v>0</v>
      </c>
      <c r="S270" s="76" t="str">
        <f t="shared" si="296"/>
        <v/>
      </c>
      <c r="T270" s="58"/>
      <c r="U270" s="1"/>
      <c r="V270" s="1"/>
      <c r="W270" s="1"/>
      <c r="X270" s="1"/>
      <c r="Y270" s="1"/>
      <c r="Z270" s="76" t="str">
        <f t="shared" si="297"/>
        <v/>
      </c>
      <c r="AA270" s="56"/>
      <c r="AB270" s="5" t="s">
        <v>51</v>
      </c>
      <c r="AC270" s="5">
        <v>0</v>
      </c>
      <c r="AD270" s="5">
        <v>0</v>
      </c>
      <c r="AE270" s="5">
        <v>0</v>
      </c>
      <c r="AF270" s="5">
        <v>0</v>
      </c>
      <c r="AG270" s="76" t="str">
        <f t="shared" si="298"/>
        <v>Audi</v>
      </c>
      <c r="AH270" s="56"/>
      <c r="AI270" s="5"/>
      <c r="AJ270" s="5"/>
      <c r="AK270" s="5"/>
      <c r="AL270" s="5"/>
      <c r="AM270" s="5"/>
      <c r="AN270" s="76" t="str">
        <f t="shared" si="299"/>
        <v/>
      </c>
      <c r="AO270" s="56"/>
      <c r="AP270" s="1"/>
      <c r="AQ270" s="1"/>
      <c r="AR270" s="1"/>
      <c r="AS270" s="1"/>
      <c r="AT270" s="1"/>
      <c r="AU270" s="76" t="str">
        <f t="shared" si="300"/>
        <v/>
      </c>
      <c r="AV270" s="59">
        <f t="shared" ref="AV270:AY270" si="362">IF(AND(H270="",O270="",V270="",AC270="", AJ270="", AQ270=""),"",SUM(H270,O270,V270,AC270,AJ270,AQ270))</f>
        <v>139</v>
      </c>
      <c r="AW270" s="60">
        <f t="shared" si="362"/>
        <v>0</v>
      </c>
      <c r="AX270" s="60">
        <f t="shared" si="362"/>
        <v>0</v>
      </c>
      <c r="AY270" s="60">
        <f t="shared" si="362"/>
        <v>0</v>
      </c>
      <c r="AZ270" s="61">
        <f t="shared" si="91"/>
        <v>2</v>
      </c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ht="15.75" customHeight="1" outlineLevel="1" x14ac:dyDescent="0.25">
      <c r="A271" s="62"/>
      <c r="B271" s="6">
        <v>16</v>
      </c>
      <c r="C271" s="5" t="s">
        <v>138</v>
      </c>
      <c r="D271" s="5" t="s">
        <v>61</v>
      </c>
      <c r="E271" s="97"/>
      <c r="F271" s="91"/>
      <c r="G271" s="1"/>
      <c r="H271" s="1"/>
      <c r="I271" s="1"/>
      <c r="J271" s="1"/>
      <c r="K271" s="1"/>
      <c r="L271" s="76" t="str">
        <f t="shared" si="295"/>
        <v/>
      </c>
      <c r="M271" s="56"/>
      <c r="N271" s="5" t="s">
        <v>54</v>
      </c>
      <c r="O271" s="57">
        <v>147</v>
      </c>
      <c r="P271" s="5">
        <v>0</v>
      </c>
      <c r="Q271" s="5">
        <v>0</v>
      </c>
      <c r="R271" s="5">
        <v>0</v>
      </c>
      <c r="S271" s="76" t="str">
        <f t="shared" si="296"/>
        <v/>
      </c>
      <c r="T271" s="58"/>
      <c r="U271" s="1"/>
      <c r="V271" s="1"/>
      <c r="W271" s="1"/>
      <c r="X271" s="1"/>
      <c r="Y271" s="1"/>
      <c r="Z271" s="76" t="str">
        <f t="shared" si="297"/>
        <v/>
      </c>
      <c r="AA271" s="56"/>
      <c r="AB271" s="5" t="s">
        <v>51</v>
      </c>
      <c r="AC271" s="5">
        <v>93</v>
      </c>
      <c r="AD271" s="5">
        <v>0</v>
      </c>
      <c r="AE271" s="5">
        <v>0</v>
      </c>
      <c r="AF271" s="5">
        <v>0</v>
      </c>
      <c r="AG271" s="76" t="str">
        <f t="shared" si="298"/>
        <v/>
      </c>
      <c r="AH271" s="56"/>
      <c r="AI271" s="5"/>
      <c r="AJ271" s="5"/>
      <c r="AK271" s="5"/>
      <c r="AL271" s="5"/>
      <c r="AM271" s="5"/>
      <c r="AN271" s="76" t="str">
        <f t="shared" si="299"/>
        <v/>
      </c>
      <c r="AO271" s="56"/>
      <c r="AP271" s="1"/>
      <c r="AQ271" s="1"/>
      <c r="AR271" s="1"/>
      <c r="AS271" s="1"/>
      <c r="AT271" s="1"/>
      <c r="AU271" s="76" t="str">
        <f t="shared" si="300"/>
        <v/>
      </c>
      <c r="AV271" s="59">
        <f t="shared" ref="AV271:AY271" si="363">IF(AND(H271="",O271="",V271="",AC271="", AJ271="", AQ271=""),"",SUM(H271,O271,V271,AC271,AJ271,AQ271))</f>
        <v>240</v>
      </c>
      <c r="AW271" s="60">
        <f t="shared" si="363"/>
        <v>0</v>
      </c>
      <c r="AX271" s="60">
        <f t="shared" si="363"/>
        <v>0</v>
      </c>
      <c r="AY271" s="60">
        <f t="shared" si="363"/>
        <v>0</v>
      </c>
      <c r="AZ271" s="61">
        <f t="shared" si="91"/>
        <v>2</v>
      </c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ht="15.75" customHeight="1" outlineLevel="1" x14ac:dyDescent="0.25">
      <c r="A272" s="62"/>
      <c r="B272" s="6">
        <v>12</v>
      </c>
      <c r="C272" s="5" t="s">
        <v>138</v>
      </c>
      <c r="D272" s="5" t="s">
        <v>61</v>
      </c>
      <c r="E272" s="97"/>
      <c r="F272" s="91"/>
      <c r="G272" s="1"/>
      <c r="H272" s="1"/>
      <c r="I272" s="1"/>
      <c r="J272" s="1"/>
      <c r="K272" s="1"/>
      <c r="L272" s="76" t="str">
        <f t="shared" si="295"/>
        <v/>
      </c>
      <c r="M272" s="56"/>
      <c r="N272" s="5" t="s">
        <v>54</v>
      </c>
      <c r="O272" s="57">
        <v>225</v>
      </c>
      <c r="P272" s="5">
        <v>0</v>
      </c>
      <c r="Q272" s="5">
        <v>1</v>
      </c>
      <c r="R272" s="5">
        <v>0</v>
      </c>
      <c r="S272" s="76" t="str">
        <f t="shared" si="296"/>
        <v/>
      </c>
      <c r="T272" s="58"/>
      <c r="U272" s="1"/>
      <c r="V272" s="1"/>
      <c r="W272" s="1"/>
      <c r="X272" s="1"/>
      <c r="Y272" s="1"/>
      <c r="Z272" s="76" t="str">
        <f t="shared" si="297"/>
        <v/>
      </c>
      <c r="AA272" s="56"/>
      <c r="AB272" s="5" t="s">
        <v>51</v>
      </c>
      <c r="AC272" s="5">
        <v>166</v>
      </c>
      <c r="AD272" s="5">
        <v>1</v>
      </c>
      <c r="AE272" s="5">
        <v>0</v>
      </c>
      <c r="AF272" s="5">
        <v>1</v>
      </c>
      <c r="AG272" s="76" t="str">
        <f t="shared" si="298"/>
        <v/>
      </c>
      <c r="AH272" s="56"/>
      <c r="AI272" s="5"/>
      <c r="AJ272" s="5"/>
      <c r="AK272" s="5"/>
      <c r="AL272" s="5"/>
      <c r="AM272" s="5"/>
      <c r="AN272" s="76" t="str">
        <f t="shared" si="299"/>
        <v/>
      </c>
      <c r="AO272" s="56"/>
      <c r="AP272" s="1"/>
      <c r="AQ272" s="1"/>
      <c r="AR272" s="1"/>
      <c r="AS272" s="1"/>
      <c r="AT272" s="1"/>
      <c r="AU272" s="76" t="str">
        <f t="shared" si="300"/>
        <v/>
      </c>
      <c r="AV272" s="59">
        <f t="shared" ref="AV272:AY272" si="364">IF(AND(H272="",O272="",V272="",AC272="", AJ272="", AQ272=""),"",SUM(H272,O272,V272,AC272,AJ272,AQ272))</f>
        <v>391</v>
      </c>
      <c r="AW272" s="60">
        <f t="shared" si="364"/>
        <v>1</v>
      </c>
      <c r="AX272" s="60">
        <f t="shared" si="364"/>
        <v>1</v>
      </c>
      <c r="AY272" s="60">
        <f t="shared" si="364"/>
        <v>1</v>
      </c>
      <c r="AZ272" s="61">
        <f t="shared" si="91"/>
        <v>2</v>
      </c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ht="15.75" customHeight="1" outlineLevel="1" x14ac:dyDescent="0.25">
      <c r="A273" s="62"/>
      <c r="B273" s="6">
        <v>2</v>
      </c>
      <c r="C273" s="5" t="s">
        <v>138</v>
      </c>
      <c r="D273" s="5" t="s">
        <v>61</v>
      </c>
      <c r="E273" s="97"/>
      <c r="F273" s="91"/>
      <c r="G273" s="1"/>
      <c r="H273" s="1"/>
      <c r="I273" s="1"/>
      <c r="J273" s="1"/>
      <c r="K273" s="1"/>
      <c r="L273" s="76" t="str">
        <f t="shared" ref="L273:L336" si="365">IF(ISBLANK(H273),"",IF(H273 = 0,"Audi", ""))</f>
        <v/>
      </c>
      <c r="M273" s="56"/>
      <c r="N273" s="5" t="s">
        <v>54</v>
      </c>
      <c r="O273" s="57">
        <v>372</v>
      </c>
      <c r="P273" s="5">
        <v>2</v>
      </c>
      <c r="Q273" s="5">
        <v>1</v>
      </c>
      <c r="R273" s="5">
        <v>2</v>
      </c>
      <c r="S273" s="76" t="str">
        <f t="shared" ref="S273:S336" si="366">IF(ISBLANK(O273),"",IF(O273 = 0,"Audi", ""))</f>
        <v/>
      </c>
      <c r="T273" s="58"/>
      <c r="U273" s="1"/>
      <c r="V273" s="1"/>
      <c r="W273" s="1"/>
      <c r="X273" s="1"/>
      <c r="Y273" s="1"/>
      <c r="Z273" s="76" t="str">
        <f t="shared" ref="Z273:Z336" si="367">IF(ISBLANK(V273),"",IF(V273 = 0,"Audi", ""))</f>
        <v/>
      </c>
      <c r="AA273" s="56"/>
      <c r="AB273" s="5" t="s">
        <v>51</v>
      </c>
      <c r="AC273" s="5">
        <v>813</v>
      </c>
      <c r="AD273" s="5">
        <v>2</v>
      </c>
      <c r="AE273" s="5">
        <v>2</v>
      </c>
      <c r="AF273" s="5">
        <v>2</v>
      </c>
      <c r="AG273" s="76" t="str">
        <f t="shared" ref="AG273:AG336" si="368">IF(ISBLANK(AC273),"",IF(AC273 = 0,"Audi", ""))</f>
        <v/>
      </c>
      <c r="AH273" s="56"/>
      <c r="AI273" s="5"/>
      <c r="AJ273" s="5"/>
      <c r="AK273" s="5"/>
      <c r="AL273" s="5"/>
      <c r="AM273" s="5"/>
      <c r="AN273" s="76" t="str">
        <f t="shared" ref="AN273:AN336" si="369">IF(ISBLANK(AJ273),"",IF(AJ273 = 0,"Audi", ""))</f>
        <v/>
      </c>
      <c r="AO273" s="56"/>
      <c r="AP273" s="1"/>
      <c r="AQ273" s="1"/>
      <c r="AR273" s="1"/>
      <c r="AS273" s="1"/>
      <c r="AT273" s="1"/>
      <c r="AU273" s="76" t="str">
        <f t="shared" ref="AU273:AU336" si="370">IF(ISBLANK(AQ273),"",IF(AQ273 = 0,"Audi", ""))</f>
        <v/>
      </c>
      <c r="AV273" s="59">
        <f t="shared" ref="AV273:AY273" si="371">IF(AND(H273="",O273="",V273="",AC273="", AJ273="", AQ273=""),"",SUM(H273,O273,V273,AC273,AJ273,AQ273))</f>
        <v>1185</v>
      </c>
      <c r="AW273" s="60">
        <f t="shared" si="371"/>
        <v>4</v>
      </c>
      <c r="AX273" s="60">
        <f t="shared" si="371"/>
        <v>3</v>
      </c>
      <c r="AY273" s="60">
        <f t="shared" si="371"/>
        <v>4</v>
      </c>
      <c r="AZ273" s="61">
        <f t="shared" si="91"/>
        <v>2</v>
      </c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ht="15.75" customHeight="1" outlineLevel="1" x14ac:dyDescent="0.25">
      <c r="A274" s="62"/>
      <c r="B274" s="6">
        <v>5</v>
      </c>
      <c r="C274" s="5" t="s">
        <v>138</v>
      </c>
      <c r="D274" s="5" t="s">
        <v>61</v>
      </c>
      <c r="E274" s="97"/>
      <c r="F274" s="91"/>
      <c r="G274" s="1"/>
      <c r="H274" s="1"/>
      <c r="I274" s="1"/>
      <c r="J274" s="1"/>
      <c r="K274" s="1"/>
      <c r="L274" s="76" t="str">
        <f t="shared" si="365"/>
        <v/>
      </c>
      <c r="M274" s="56"/>
      <c r="N274" s="5" t="s">
        <v>54</v>
      </c>
      <c r="O274" s="57">
        <v>123</v>
      </c>
      <c r="P274" s="5">
        <v>0</v>
      </c>
      <c r="Q274" s="5">
        <v>0</v>
      </c>
      <c r="R274" s="5">
        <v>0</v>
      </c>
      <c r="S274" s="76" t="str">
        <f t="shared" si="366"/>
        <v/>
      </c>
      <c r="T274" s="58"/>
      <c r="U274" s="1"/>
      <c r="V274" s="1"/>
      <c r="W274" s="1"/>
      <c r="X274" s="1"/>
      <c r="Y274" s="1"/>
      <c r="Z274" s="76" t="str">
        <f t="shared" si="367"/>
        <v/>
      </c>
      <c r="AA274" s="56"/>
      <c r="AB274" s="5" t="s">
        <v>64</v>
      </c>
      <c r="AC274" s="5">
        <v>165</v>
      </c>
      <c r="AD274" s="5">
        <v>0</v>
      </c>
      <c r="AE274" s="5">
        <v>0</v>
      </c>
      <c r="AF274" s="5">
        <v>0</v>
      </c>
      <c r="AG274" s="76" t="str">
        <f t="shared" si="368"/>
        <v/>
      </c>
      <c r="AH274" s="56"/>
      <c r="AI274" s="5"/>
      <c r="AJ274" s="5"/>
      <c r="AK274" s="5"/>
      <c r="AL274" s="5"/>
      <c r="AM274" s="5"/>
      <c r="AN274" s="76" t="str">
        <f t="shared" si="369"/>
        <v/>
      </c>
      <c r="AO274" s="56"/>
      <c r="AP274" s="1"/>
      <c r="AQ274" s="1"/>
      <c r="AR274" s="1"/>
      <c r="AS274" s="1"/>
      <c r="AT274" s="1"/>
      <c r="AU274" s="76" t="str">
        <f t="shared" si="370"/>
        <v/>
      </c>
      <c r="AV274" s="59">
        <f t="shared" ref="AV274:AY274" si="372">IF(AND(H274="",O274="",V274="",AC274="", AJ274="", AQ274=""),"",SUM(H274,O274,V274,AC274,AJ274,AQ274))</f>
        <v>288</v>
      </c>
      <c r="AW274" s="60">
        <f t="shared" si="372"/>
        <v>0</v>
      </c>
      <c r="AX274" s="60">
        <f t="shared" si="372"/>
        <v>0</v>
      </c>
      <c r="AY274" s="60">
        <f t="shared" si="372"/>
        <v>0</v>
      </c>
      <c r="AZ274" s="61">
        <f t="shared" si="91"/>
        <v>2</v>
      </c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ht="15.75" customHeight="1" outlineLevel="1" x14ac:dyDescent="0.25">
      <c r="A275" s="62"/>
      <c r="B275" s="6">
        <v>12</v>
      </c>
      <c r="C275" s="5" t="s">
        <v>138</v>
      </c>
      <c r="D275" s="5" t="s">
        <v>61</v>
      </c>
      <c r="E275" s="97"/>
      <c r="F275" s="91"/>
      <c r="G275" s="1"/>
      <c r="H275" s="1"/>
      <c r="I275" s="1"/>
      <c r="J275" s="1"/>
      <c r="K275" s="1"/>
      <c r="L275" s="76" t="str">
        <f t="shared" si="365"/>
        <v/>
      </c>
      <c r="M275" s="56"/>
      <c r="N275" s="5" t="s">
        <v>54</v>
      </c>
      <c r="O275" s="57">
        <v>326</v>
      </c>
      <c r="P275" s="5">
        <v>0</v>
      </c>
      <c r="Q275" s="5">
        <v>0</v>
      </c>
      <c r="R275" s="5">
        <v>0</v>
      </c>
      <c r="S275" s="76" t="str">
        <f t="shared" si="366"/>
        <v/>
      </c>
      <c r="T275" s="58"/>
      <c r="U275" s="1"/>
      <c r="V275" s="1"/>
      <c r="W275" s="1"/>
      <c r="X275" s="1"/>
      <c r="Y275" s="1"/>
      <c r="Z275" s="76" t="str">
        <f t="shared" si="367"/>
        <v/>
      </c>
      <c r="AA275" s="56"/>
      <c r="AB275" s="5" t="s">
        <v>64</v>
      </c>
      <c r="AC275" s="5">
        <v>282</v>
      </c>
      <c r="AD275" s="5">
        <v>2</v>
      </c>
      <c r="AE275" s="5">
        <v>0</v>
      </c>
      <c r="AF275" s="5">
        <v>2</v>
      </c>
      <c r="AG275" s="76" t="str">
        <f t="shared" si="368"/>
        <v/>
      </c>
      <c r="AH275" s="56"/>
      <c r="AI275" s="5"/>
      <c r="AJ275" s="5"/>
      <c r="AK275" s="5"/>
      <c r="AL275" s="5"/>
      <c r="AM275" s="5"/>
      <c r="AN275" s="76" t="str">
        <f t="shared" si="369"/>
        <v/>
      </c>
      <c r="AO275" s="56"/>
      <c r="AP275" s="1"/>
      <c r="AQ275" s="1"/>
      <c r="AR275" s="1"/>
      <c r="AS275" s="1"/>
      <c r="AT275" s="1"/>
      <c r="AU275" s="76" t="str">
        <f t="shared" si="370"/>
        <v/>
      </c>
      <c r="AV275" s="59">
        <f t="shared" ref="AV275:AY275" si="373">IF(AND(H275="",O275="",V275="",AC275="", AJ275="", AQ275=""),"",SUM(H275,O275,V275,AC275,AJ275,AQ275))</f>
        <v>608</v>
      </c>
      <c r="AW275" s="60">
        <f t="shared" si="373"/>
        <v>2</v>
      </c>
      <c r="AX275" s="60">
        <f t="shared" si="373"/>
        <v>0</v>
      </c>
      <c r="AY275" s="60">
        <f t="shared" si="373"/>
        <v>2</v>
      </c>
      <c r="AZ275" s="61">
        <f t="shared" si="91"/>
        <v>2</v>
      </c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ht="15.75" customHeight="1" outlineLevel="1" x14ac:dyDescent="0.25">
      <c r="A276" s="54">
        <v>44358</v>
      </c>
      <c r="B276" s="6">
        <v>3</v>
      </c>
      <c r="C276" s="5" t="s">
        <v>140</v>
      </c>
      <c r="D276" s="5" t="s">
        <v>49</v>
      </c>
      <c r="E276" s="97"/>
      <c r="F276" s="91"/>
      <c r="G276" s="5" t="s">
        <v>50</v>
      </c>
      <c r="H276" s="5">
        <v>271</v>
      </c>
      <c r="I276" s="5">
        <v>0</v>
      </c>
      <c r="J276" s="5">
        <v>0</v>
      </c>
      <c r="K276" s="5">
        <v>0</v>
      </c>
      <c r="L276" s="76" t="str">
        <f t="shared" si="365"/>
        <v/>
      </c>
      <c r="M276" s="56"/>
      <c r="N276" s="5" t="s">
        <v>65</v>
      </c>
      <c r="O276" s="57">
        <v>421</v>
      </c>
      <c r="P276" s="5">
        <v>1</v>
      </c>
      <c r="Q276" s="5">
        <v>0</v>
      </c>
      <c r="R276" s="5">
        <v>1</v>
      </c>
      <c r="S276" s="76" t="str">
        <f t="shared" si="366"/>
        <v/>
      </c>
      <c r="T276" s="56"/>
      <c r="U276" s="5" t="s">
        <v>62</v>
      </c>
      <c r="V276" s="5">
        <v>431</v>
      </c>
      <c r="W276" s="5">
        <v>0</v>
      </c>
      <c r="X276" s="5">
        <v>0</v>
      </c>
      <c r="Y276" s="5">
        <v>0</v>
      </c>
      <c r="Z276" s="76" t="str">
        <f t="shared" si="367"/>
        <v/>
      </c>
      <c r="AA276" s="58"/>
      <c r="AB276" s="1"/>
      <c r="AC276" s="1"/>
      <c r="AD276" s="1"/>
      <c r="AE276" s="1"/>
      <c r="AF276" s="1"/>
      <c r="AG276" s="76" t="str">
        <f t="shared" si="368"/>
        <v/>
      </c>
      <c r="AH276" s="58"/>
      <c r="AI276" s="1"/>
      <c r="AJ276" s="1"/>
      <c r="AK276" s="1"/>
      <c r="AL276" s="1"/>
      <c r="AM276" s="1"/>
      <c r="AN276" s="76" t="str">
        <f t="shared" si="369"/>
        <v/>
      </c>
      <c r="AO276" s="58"/>
      <c r="AP276" s="1"/>
      <c r="AQ276" s="1"/>
      <c r="AR276" s="1"/>
      <c r="AS276" s="1"/>
      <c r="AT276" s="1"/>
      <c r="AU276" s="76" t="str">
        <f t="shared" si="370"/>
        <v/>
      </c>
      <c r="AV276" s="59">
        <f t="shared" ref="AV276:AY276" si="374">IF(AND(H276="",O276="",V276="",AC276="", AJ276="", AQ276=""),"",SUM(H276,O276,V276,AC276,AJ276,AQ276))</f>
        <v>1123</v>
      </c>
      <c r="AW276" s="60">
        <f t="shared" si="374"/>
        <v>1</v>
      </c>
      <c r="AX276" s="60">
        <f t="shared" si="374"/>
        <v>0</v>
      </c>
      <c r="AY276" s="60">
        <f t="shared" si="374"/>
        <v>1</v>
      </c>
      <c r="AZ276" s="61">
        <f t="shared" si="91"/>
        <v>3</v>
      </c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ht="15.75" customHeight="1" outlineLevel="1" x14ac:dyDescent="0.25">
      <c r="A277" s="62"/>
      <c r="B277" s="6">
        <v>2</v>
      </c>
      <c r="C277" s="5" t="s">
        <v>140</v>
      </c>
      <c r="D277" s="5" t="s">
        <v>49</v>
      </c>
      <c r="E277" s="97"/>
      <c r="F277" s="91"/>
      <c r="G277" s="5" t="s">
        <v>50</v>
      </c>
      <c r="H277" s="5">
        <v>494</v>
      </c>
      <c r="I277" s="5">
        <v>2</v>
      </c>
      <c r="J277" s="5">
        <v>0</v>
      </c>
      <c r="K277" s="5">
        <v>2</v>
      </c>
      <c r="L277" s="76" t="str">
        <f t="shared" si="365"/>
        <v/>
      </c>
      <c r="M277" s="56"/>
      <c r="N277" s="5" t="s">
        <v>65</v>
      </c>
      <c r="O277" s="57">
        <v>167</v>
      </c>
      <c r="P277" s="5">
        <v>1</v>
      </c>
      <c r="Q277" s="5">
        <v>1</v>
      </c>
      <c r="R277" s="5">
        <v>1</v>
      </c>
      <c r="S277" s="76" t="str">
        <f t="shared" si="366"/>
        <v/>
      </c>
      <c r="T277" s="56"/>
      <c r="U277" s="5" t="s">
        <v>53</v>
      </c>
      <c r="V277" s="5">
        <v>385</v>
      </c>
      <c r="W277" s="5">
        <v>1</v>
      </c>
      <c r="X277" s="5">
        <v>1</v>
      </c>
      <c r="Y277" s="5">
        <v>1</v>
      </c>
      <c r="Z277" s="76" t="str">
        <f t="shared" si="367"/>
        <v/>
      </c>
      <c r="AA277" s="58"/>
      <c r="AB277" s="1"/>
      <c r="AC277" s="1"/>
      <c r="AD277" s="1"/>
      <c r="AE277" s="1"/>
      <c r="AF277" s="1"/>
      <c r="AG277" s="76" t="str">
        <f t="shared" si="368"/>
        <v/>
      </c>
      <c r="AH277" s="58"/>
      <c r="AI277" s="1"/>
      <c r="AJ277" s="1"/>
      <c r="AK277" s="1"/>
      <c r="AL277" s="1"/>
      <c r="AM277" s="1"/>
      <c r="AN277" s="76" t="str">
        <f t="shared" si="369"/>
        <v/>
      </c>
      <c r="AO277" s="58"/>
      <c r="AP277" s="1"/>
      <c r="AQ277" s="1"/>
      <c r="AR277" s="1"/>
      <c r="AS277" s="1"/>
      <c r="AT277" s="1"/>
      <c r="AU277" s="76" t="str">
        <f t="shared" si="370"/>
        <v/>
      </c>
      <c r="AV277" s="59">
        <f t="shared" ref="AV277:AY277" si="375">IF(AND(H277="",O277="",V277="",AC277="", AJ277="", AQ277=""),"",SUM(H277,O277,V277,AC277,AJ277,AQ277))</f>
        <v>1046</v>
      </c>
      <c r="AW277" s="60">
        <f t="shared" si="375"/>
        <v>4</v>
      </c>
      <c r="AX277" s="60">
        <f t="shared" si="375"/>
        <v>2</v>
      </c>
      <c r="AY277" s="60">
        <f t="shared" si="375"/>
        <v>4</v>
      </c>
      <c r="AZ277" s="61">
        <f t="shared" si="91"/>
        <v>3</v>
      </c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ht="15.75" customHeight="1" outlineLevel="1" x14ac:dyDescent="0.25">
      <c r="A278" s="62"/>
      <c r="B278" s="6">
        <v>4</v>
      </c>
      <c r="C278" s="5" t="s">
        <v>140</v>
      </c>
      <c r="D278" s="5" t="s">
        <v>49</v>
      </c>
      <c r="E278" s="97"/>
      <c r="F278" s="91"/>
      <c r="G278" s="5" t="s">
        <v>57</v>
      </c>
      <c r="H278" s="5">
        <v>381</v>
      </c>
      <c r="I278" s="5">
        <v>1</v>
      </c>
      <c r="J278" s="5">
        <v>1</v>
      </c>
      <c r="K278" s="5">
        <v>1</v>
      </c>
      <c r="L278" s="76" t="str">
        <f t="shared" si="365"/>
        <v/>
      </c>
      <c r="M278" s="56"/>
      <c r="N278" s="5" t="s">
        <v>54</v>
      </c>
      <c r="O278" s="57">
        <v>503</v>
      </c>
      <c r="P278" s="5">
        <v>2</v>
      </c>
      <c r="Q278" s="5">
        <v>1</v>
      </c>
      <c r="R278" s="5">
        <v>2</v>
      </c>
      <c r="S278" s="76" t="str">
        <f t="shared" si="366"/>
        <v/>
      </c>
      <c r="T278" s="56"/>
      <c r="U278" s="5" t="s">
        <v>53</v>
      </c>
      <c r="V278" s="5">
        <v>534</v>
      </c>
      <c r="W278" s="5">
        <v>2</v>
      </c>
      <c r="X278" s="5">
        <v>2</v>
      </c>
      <c r="Y278" s="5">
        <v>3</v>
      </c>
      <c r="Z278" s="76" t="str">
        <f t="shared" si="367"/>
        <v/>
      </c>
      <c r="AA278" s="58"/>
      <c r="AB278" s="1"/>
      <c r="AC278" s="1"/>
      <c r="AD278" s="1"/>
      <c r="AE278" s="1"/>
      <c r="AF278" s="1"/>
      <c r="AG278" s="76" t="str">
        <f t="shared" si="368"/>
        <v/>
      </c>
      <c r="AH278" s="58"/>
      <c r="AI278" s="1"/>
      <c r="AJ278" s="1"/>
      <c r="AK278" s="1"/>
      <c r="AL278" s="1"/>
      <c r="AM278" s="1"/>
      <c r="AN278" s="76" t="str">
        <f t="shared" si="369"/>
        <v/>
      </c>
      <c r="AO278" s="58"/>
      <c r="AP278" s="1"/>
      <c r="AQ278" s="1"/>
      <c r="AR278" s="1"/>
      <c r="AS278" s="1"/>
      <c r="AT278" s="1"/>
      <c r="AU278" s="76" t="str">
        <f t="shared" si="370"/>
        <v/>
      </c>
      <c r="AV278" s="59">
        <f t="shared" ref="AV278:AY278" si="376">IF(AND(H278="",O278="",V278="",AC278="", AJ278="", AQ278=""),"",SUM(H278,O278,V278,AC278,AJ278,AQ278))</f>
        <v>1418</v>
      </c>
      <c r="AW278" s="60">
        <f t="shared" si="376"/>
        <v>5</v>
      </c>
      <c r="AX278" s="60">
        <f t="shared" si="376"/>
        <v>4</v>
      </c>
      <c r="AY278" s="60">
        <f t="shared" si="376"/>
        <v>6</v>
      </c>
      <c r="AZ278" s="61">
        <f t="shared" si="91"/>
        <v>3</v>
      </c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ht="15.75" customHeight="1" outlineLevel="1" x14ac:dyDescent="0.25">
      <c r="A279" s="62"/>
      <c r="B279" s="6">
        <v>2</v>
      </c>
      <c r="C279" s="5" t="s">
        <v>140</v>
      </c>
      <c r="D279" s="5" t="s">
        <v>49</v>
      </c>
      <c r="E279" s="97"/>
      <c r="F279" s="91"/>
      <c r="G279" s="5" t="s">
        <v>57</v>
      </c>
      <c r="H279" s="5">
        <v>987</v>
      </c>
      <c r="I279" s="5">
        <v>3</v>
      </c>
      <c r="J279" s="5">
        <v>2</v>
      </c>
      <c r="K279" s="5">
        <v>3</v>
      </c>
      <c r="L279" s="76" t="str">
        <f t="shared" si="365"/>
        <v/>
      </c>
      <c r="M279" s="56"/>
      <c r="N279" s="5" t="s">
        <v>54</v>
      </c>
      <c r="O279" s="57">
        <v>554</v>
      </c>
      <c r="P279" s="5">
        <v>1</v>
      </c>
      <c r="Q279" s="5">
        <v>0</v>
      </c>
      <c r="R279" s="5">
        <v>2</v>
      </c>
      <c r="S279" s="76" t="str">
        <f t="shared" si="366"/>
        <v/>
      </c>
      <c r="T279" s="56"/>
      <c r="U279" s="5" t="s">
        <v>53</v>
      </c>
      <c r="V279" s="5">
        <v>806</v>
      </c>
      <c r="W279" s="5">
        <v>3</v>
      </c>
      <c r="X279" s="5">
        <v>0</v>
      </c>
      <c r="Y279" s="5">
        <v>4</v>
      </c>
      <c r="Z279" s="76" t="str">
        <f t="shared" si="367"/>
        <v/>
      </c>
      <c r="AA279" s="58"/>
      <c r="AB279" s="1"/>
      <c r="AC279" s="1"/>
      <c r="AD279" s="1"/>
      <c r="AE279" s="1"/>
      <c r="AF279" s="1"/>
      <c r="AG279" s="76" t="str">
        <f t="shared" si="368"/>
        <v/>
      </c>
      <c r="AH279" s="58"/>
      <c r="AI279" s="1"/>
      <c r="AJ279" s="1"/>
      <c r="AK279" s="1"/>
      <c r="AL279" s="1"/>
      <c r="AM279" s="1"/>
      <c r="AN279" s="76" t="str">
        <f t="shared" si="369"/>
        <v/>
      </c>
      <c r="AO279" s="58"/>
      <c r="AP279" s="1"/>
      <c r="AQ279" s="1"/>
      <c r="AR279" s="1"/>
      <c r="AS279" s="1"/>
      <c r="AT279" s="1"/>
      <c r="AU279" s="76" t="str">
        <f t="shared" si="370"/>
        <v/>
      </c>
      <c r="AV279" s="59">
        <f t="shared" ref="AV279:AY279" si="377">IF(AND(H279="",O279="",V279="",AC279="", AJ279="", AQ279=""),"",SUM(H279,O279,V279,AC279,AJ279,AQ279))</f>
        <v>2347</v>
      </c>
      <c r="AW279" s="60">
        <f t="shared" si="377"/>
        <v>7</v>
      </c>
      <c r="AX279" s="60">
        <f t="shared" si="377"/>
        <v>2</v>
      </c>
      <c r="AY279" s="60">
        <f t="shared" si="377"/>
        <v>9</v>
      </c>
      <c r="AZ279" s="61">
        <f t="shared" si="91"/>
        <v>3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ht="15.75" customHeight="1" outlineLevel="1" x14ac:dyDescent="0.25">
      <c r="A280" s="54">
        <v>44359</v>
      </c>
      <c r="B280" s="6">
        <v>8</v>
      </c>
      <c r="C280" s="5" t="s">
        <v>140</v>
      </c>
      <c r="D280" s="5" t="s">
        <v>49</v>
      </c>
      <c r="E280" s="97"/>
      <c r="F280" s="91"/>
      <c r="G280" s="5" t="s">
        <v>52</v>
      </c>
      <c r="H280" s="5">
        <v>22</v>
      </c>
      <c r="I280" s="5">
        <v>0</v>
      </c>
      <c r="J280" s="5">
        <v>0</v>
      </c>
      <c r="K280" s="5">
        <v>0</v>
      </c>
      <c r="L280" s="76" t="str">
        <f t="shared" si="365"/>
        <v/>
      </c>
      <c r="M280" s="56"/>
      <c r="N280" s="5" t="s">
        <v>51</v>
      </c>
      <c r="O280" s="57">
        <v>107</v>
      </c>
      <c r="P280" s="5">
        <v>0</v>
      </c>
      <c r="Q280" s="5">
        <v>0</v>
      </c>
      <c r="R280" s="5">
        <v>0</v>
      </c>
      <c r="S280" s="76" t="str">
        <f t="shared" si="366"/>
        <v/>
      </c>
      <c r="T280" s="56"/>
      <c r="U280" s="5" t="s">
        <v>71</v>
      </c>
      <c r="V280" s="5">
        <v>90</v>
      </c>
      <c r="W280" s="5">
        <v>0</v>
      </c>
      <c r="X280" s="5">
        <v>0</v>
      </c>
      <c r="Y280" s="5">
        <v>0</v>
      </c>
      <c r="Z280" s="76" t="str">
        <f t="shared" si="367"/>
        <v/>
      </c>
      <c r="AA280" s="58"/>
      <c r="AB280" s="1"/>
      <c r="AC280" s="1"/>
      <c r="AD280" s="1"/>
      <c r="AE280" s="1"/>
      <c r="AF280" s="1"/>
      <c r="AG280" s="76" t="str">
        <f t="shared" si="368"/>
        <v/>
      </c>
      <c r="AH280" s="58"/>
      <c r="AI280" s="1"/>
      <c r="AJ280" s="1"/>
      <c r="AK280" s="1"/>
      <c r="AL280" s="1"/>
      <c r="AM280" s="1"/>
      <c r="AN280" s="76" t="str">
        <f t="shared" si="369"/>
        <v/>
      </c>
      <c r="AO280" s="58"/>
      <c r="AP280" s="1"/>
      <c r="AQ280" s="1"/>
      <c r="AR280" s="1"/>
      <c r="AS280" s="1"/>
      <c r="AT280" s="1"/>
      <c r="AU280" s="76" t="str">
        <f t="shared" si="370"/>
        <v/>
      </c>
      <c r="AV280" s="59">
        <f t="shared" ref="AV280:AY280" si="378">IF(AND(H280="",O280="",V280="",AC280="", AJ280="", AQ280=""),"",SUM(H280,O280,V280,AC280,AJ280,AQ280))</f>
        <v>219</v>
      </c>
      <c r="AW280" s="60">
        <f t="shared" si="378"/>
        <v>0</v>
      </c>
      <c r="AX280" s="60">
        <f t="shared" si="378"/>
        <v>0</v>
      </c>
      <c r="AY280" s="60">
        <f t="shared" si="378"/>
        <v>0</v>
      </c>
      <c r="AZ280" s="61">
        <f t="shared" si="91"/>
        <v>3</v>
      </c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ht="15.75" customHeight="1" outlineLevel="1" x14ac:dyDescent="0.25">
      <c r="A281" s="62"/>
      <c r="B281" s="6">
        <v>8</v>
      </c>
      <c r="C281" s="5" t="s">
        <v>138</v>
      </c>
      <c r="D281" s="5" t="s">
        <v>61</v>
      </c>
      <c r="E281" s="97"/>
      <c r="F281" s="91"/>
      <c r="G281" s="5" t="s">
        <v>52</v>
      </c>
      <c r="H281" s="5">
        <v>188</v>
      </c>
      <c r="I281" s="5">
        <v>0</v>
      </c>
      <c r="J281" s="5">
        <v>0</v>
      </c>
      <c r="K281" s="5">
        <v>0</v>
      </c>
      <c r="L281" s="76" t="str">
        <f t="shared" si="365"/>
        <v/>
      </c>
      <c r="M281" s="56"/>
      <c r="N281" s="5" t="s">
        <v>54</v>
      </c>
      <c r="O281" s="57">
        <v>36</v>
      </c>
      <c r="P281" s="5">
        <v>0</v>
      </c>
      <c r="Q281" s="5">
        <v>0</v>
      </c>
      <c r="R281" s="5">
        <v>0</v>
      </c>
      <c r="S281" s="76" t="str">
        <f t="shared" si="366"/>
        <v/>
      </c>
      <c r="T281" s="58"/>
      <c r="U281" s="1"/>
      <c r="V281" s="1"/>
      <c r="W281" s="1"/>
      <c r="X281" s="1"/>
      <c r="Y281" s="1"/>
      <c r="Z281" s="76" t="str">
        <f t="shared" si="367"/>
        <v/>
      </c>
      <c r="AA281" s="58"/>
      <c r="AB281" s="1"/>
      <c r="AC281" s="1"/>
      <c r="AD281" s="1"/>
      <c r="AE281" s="1"/>
      <c r="AF281" s="1"/>
      <c r="AG281" s="76" t="str">
        <f t="shared" si="368"/>
        <v/>
      </c>
      <c r="AH281" s="58"/>
      <c r="AI281" s="1"/>
      <c r="AJ281" s="1"/>
      <c r="AK281" s="1"/>
      <c r="AL281" s="1"/>
      <c r="AM281" s="1"/>
      <c r="AN281" s="76" t="str">
        <f t="shared" si="369"/>
        <v/>
      </c>
      <c r="AO281" s="58"/>
      <c r="AP281" s="1"/>
      <c r="AQ281" s="1"/>
      <c r="AR281" s="1"/>
      <c r="AS281" s="1"/>
      <c r="AT281" s="1"/>
      <c r="AU281" s="76" t="str">
        <f t="shared" si="370"/>
        <v/>
      </c>
      <c r="AV281" s="59">
        <f t="shared" ref="AV281:AY281" si="379">IF(AND(H281="",O281="",V281="",AC281="", AJ281="", AQ281=""),"",SUM(H281,O281,V281,AC281,AJ281,AQ281))</f>
        <v>224</v>
      </c>
      <c r="AW281" s="60">
        <f t="shared" si="379"/>
        <v>0</v>
      </c>
      <c r="AX281" s="60">
        <f t="shared" si="379"/>
        <v>0</v>
      </c>
      <c r="AY281" s="60">
        <f t="shared" si="379"/>
        <v>0</v>
      </c>
      <c r="AZ281" s="61">
        <f t="shared" si="91"/>
        <v>2</v>
      </c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ht="15.75" customHeight="1" outlineLevel="1" x14ac:dyDescent="0.25">
      <c r="A282" s="62"/>
      <c r="B282" s="6">
        <v>27</v>
      </c>
      <c r="C282" s="5" t="s">
        <v>138</v>
      </c>
      <c r="D282" s="5" t="s">
        <v>61</v>
      </c>
      <c r="E282" s="97"/>
      <c r="F282" s="91"/>
      <c r="G282" s="5" t="s">
        <v>52</v>
      </c>
      <c r="H282" s="5">
        <v>120</v>
      </c>
      <c r="I282" s="5">
        <v>0</v>
      </c>
      <c r="J282" s="5">
        <v>0</v>
      </c>
      <c r="K282" s="5">
        <v>0</v>
      </c>
      <c r="L282" s="76" t="str">
        <f t="shared" si="365"/>
        <v/>
      </c>
      <c r="M282" s="56"/>
      <c r="N282" s="5" t="s">
        <v>54</v>
      </c>
      <c r="O282" s="57">
        <v>150</v>
      </c>
      <c r="P282" s="5">
        <v>0</v>
      </c>
      <c r="Q282" s="5">
        <v>0</v>
      </c>
      <c r="R282" s="5">
        <v>0</v>
      </c>
      <c r="S282" s="76" t="str">
        <f t="shared" si="366"/>
        <v/>
      </c>
      <c r="T282" s="58"/>
      <c r="U282" s="1"/>
      <c r="V282" s="1"/>
      <c r="W282" s="1"/>
      <c r="X282" s="1"/>
      <c r="Y282" s="1"/>
      <c r="Z282" s="76" t="str">
        <f t="shared" si="367"/>
        <v/>
      </c>
      <c r="AA282" s="58"/>
      <c r="AB282" s="1"/>
      <c r="AC282" s="1"/>
      <c r="AD282" s="1"/>
      <c r="AE282" s="1"/>
      <c r="AF282" s="1"/>
      <c r="AG282" s="76" t="str">
        <f t="shared" si="368"/>
        <v/>
      </c>
      <c r="AH282" s="58"/>
      <c r="AI282" s="1"/>
      <c r="AJ282" s="1"/>
      <c r="AK282" s="1"/>
      <c r="AL282" s="1"/>
      <c r="AM282" s="1"/>
      <c r="AN282" s="76" t="str">
        <f t="shared" si="369"/>
        <v/>
      </c>
      <c r="AO282" s="58"/>
      <c r="AP282" s="1"/>
      <c r="AQ282" s="1"/>
      <c r="AR282" s="1"/>
      <c r="AS282" s="1"/>
      <c r="AT282" s="1"/>
      <c r="AU282" s="76" t="str">
        <f t="shared" si="370"/>
        <v/>
      </c>
      <c r="AV282" s="59">
        <f t="shared" ref="AV282:AY282" si="380">IF(AND(H282="",O282="",V282="",AC282="", AJ282="", AQ282=""),"",SUM(H282,O282,V282,AC282,AJ282,AQ282))</f>
        <v>270</v>
      </c>
      <c r="AW282" s="60">
        <f t="shared" si="380"/>
        <v>0</v>
      </c>
      <c r="AX282" s="60">
        <f t="shared" si="380"/>
        <v>0</v>
      </c>
      <c r="AY282" s="60">
        <f t="shared" si="380"/>
        <v>0</v>
      </c>
      <c r="AZ282" s="61">
        <f t="shared" si="91"/>
        <v>2</v>
      </c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ht="15.75" customHeight="1" outlineLevel="1" x14ac:dyDescent="0.25">
      <c r="A283" s="62"/>
      <c r="B283" s="6">
        <v>27</v>
      </c>
      <c r="C283" s="5" t="s">
        <v>138</v>
      </c>
      <c r="D283" s="5" t="s">
        <v>61</v>
      </c>
      <c r="E283" s="97"/>
      <c r="F283" s="91"/>
      <c r="G283" s="5" t="s">
        <v>52</v>
      </c>
      <c r="H283" s="5">
        <v>133</v>
      </c>
      <c r="I283" s="5">
        <v>0</v>
      </c>
      <c r="J283" s="5">
        <v>0</v>
      </c>
      <c r="K283" s="5">
        <v>0</v>
      </c>
      <c r="L283" s="76" t="str">
        <f t="shared" si="365"/>
        <v/>
      </c>
      <c r="M283" s="56"/>
      <c r="N283" s="5" t="s">
        <v>54</v>
      </c>
      <c r="O283" s="57">
        <v>120</v>
      </c>
      <c r="P283" s="5">
        <v>0</v>
      </c>
      <c r="Q283" s="5">
        <v>0</v>
      </c>
      <c r="R283" s="5">
        <v>1</v>
      </c>
      <c r="S283" s="76" t="str">
        <f t="shared" si="366"/>
        <v/>
      </c>
      <c r="T283" s="58"/>
      <c r="U283" s="1"/>
      <c r="V283" s="1"/>
      <c r="W283" s="1"/>
      <c r="X283" s="1"/>
      <c r="Y283" s="1"/>
      <c r="Z283" s="76" t="str">
        <f t="shared" si="367"/>
        <v/>
      </c>
      <c r="AA283" s="58"/>
      <c r="AB283" s="1"/>
      <c r="AC283" s="1"/>
      <c r="AD283" s="1"/>
      <c r="AE283" s="1"/>
      <c r="AF283" s="1"/>
      <c r="AG283" s="76" t="str">
        <f t="shared" si="368"/>
        <v/>
      </c>
      <c r="AH283" s="58"/>
      <c r="AI283" s="1"/>
      <c r="AJ283" s="1"/>
      <c r="AK283" s="1"/>
      <c r="AL283" s="1"/>
      <c r="AM283" s="1"/>
      <c r="AN283" s="76" t="str">
        <f t="shared" si="369"/>
        <v/>
      </c>
      <c r="AO283" s="58"/>
      <c r="AP283" s="1"/>
      <c r="AQ283" s="1"/>
      <c r="AR283" s="1"/>
      <c r="AS283" s="1"/>
      <c r="AT283" s="1"/>
      <c r="AU283" s="76" t="str">
        <f t="shared" si="370"/>
        <v/>
      </c>
      <c r="AV283" s="59">
        <f t="shared" ref="AV283:AY283" si="381">IF(AND(H283="",O283="",V283="",AC283="", AJ283="", AQ283=""),"",SUM(H283,O283,V283,AC283,AJ283,AQ283))</f>
        <v>253</v>
      </c>
      <c r="AW283" s="60">
        <f t="shared" si="381"/>
        <v>0</v>
      </c>
      <c r="AX283" s="60">
        <f t="shared" si="381"/>
        <v>0</v>
      </c>
      <c r="AY283" s="60">
        <f t="shared" si="381"/>
        <v>1</v>
      </c>
      <c r="AZ283" s="61">
        <f t="shared" si="91"/>
        <v>2</v>
      </c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ht="15.75" customHeight="1" outlineLevel="1" x14ac:dyDescent="0.25">
      <c r="A284" s="62"/>
      <c r="B284" s="6">
        <v>11</v>
      </c>
      <c r="C284" s="5" t="s">
        <v>138</v>
      </c>
      <c r="D284" s="5" t="s">
        <v>61</v>
      </c>
      <c r="E284" s="97"/>
      <c r="F284" s="91"/>
      <c r="G284" s="5" t="s">
        <v>52</v>
      </c>
      <c r="H284" s="5">
        <v>363</v>
      </c>
      <c r="I284" s="5">
        <v>1</v>
      </c>
      <c r="J284" s="5">
        <v>0</v>
      </c>
      <c r="K284" s="5">
        <v>1</v>
      </c>
      <c r="L284" s="76" t="str">
        <f t="shared" si="365"/>
        <v/>
      </c>
      <c r="M284" s="56"/>
      <c r="N284" s="5" t="s">
        <v>54</v>
      </c>
      <c r="O284" s="57">
        <v>247</v>
      </c>
      <c r="P284" s="5">
        <v>1</v>
      </c>
      <c r="Q284" s="5">
        <v>0</v>
      </c>
      <c r="R284" s="5">
        <v>1</v>
      </c>
      <c r="S284" s="76" t="str">
        <f t="shared" si="366"/>
        <v/>
      </c>
      <c r="T284" s="58"/>
      <c r="U284" s="1"/>
      <c r="V284" s="1"/>
      <c r="W284" s="1"/>
      <c r="X284" s="1"/>
      <c r="Y284" s="1"/>
      <c r="Z284" s="76" t="str">
        <f t="shared" si="367"/>
        <v/>
      </c>
      <c r="AA284" s="58"/>
      <c r="AB284" s="1"/>
      <c r="AC284" s="1"/>
      <c r="AD284" s="1"/>
      <c r="AE284" s="1"/>
      <c r="AF284" s="1"/>
      <c r="AG284" s="76" t="str">
        <f t="shared" si="368"/>
        <v/>
      </c>
      <c r="AH284" s="58"/>
      <c r="AI284" s="1"/>
      <c r="AJ284" s="1"/>
      <c r="AK284" s="1"/>
      <c r="AL284" s="1"/>
      <c r="AM284" s="1"/>
      <c r="AN284" s="76" t="str">
        <f t="shared" si="369"/>
        <v/>
      </c>
      <c r="AO284" s="58"/>
      <c r="AP284" s="1"/>
      <c r="AQ284" s="1"/>
      <c r="AR284" s="1"/>
      <c r="AS284" s="1"/>
      <c r="AT284" s="1"/>
      <c r="AU284" s="76" t="str">
        <f t="shared" si="370"/>
        <v/>
      </c>
      <c r="AV284" s="59">
        <f t="shared" ref="AV284:AY284" si="382">IF(AND(H284="",O284="",V284="",AC284="", AJ284="", AQ284=""),"",SUM(H284,O284,V284,AC284,AJ284,AQ284))</f>
        <v>610</v>
      </c>
      <c r="AW284" s="60">
        <f t="shared" si="382"/>
        <v>2</v>
      </c>
      <c r="AX284" s="60">
        <f t="shared" si="382"/>
        <v>0</v>
      </c>
      <c r="AY284" s="60">
        <f t="shared" si="382"/>
        <v>2</v>
      </c>
      <c r="AZ284" s="61">
        <f t="shared" si="91"/>
        <v>2</v>
      </c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ht="15.75" customHeight="1" outlineLevel="1" x14ac:dyDescent="0.25">
      <c r="A285" s="62"/>
      <c r="B285" s="6">
        <v>23</v>
      </c>
      <c r="C285" s="5" t="s">
        <v>138</v>
      </c>
      <c r="D285" s="5" t="s">
        <v>61</v>
      </c>
      <c r="E285" s="97"/>
      <c r="F285" s="91"/>
      <c r="G285" s="5" t="s">
        <v>52</v>
      </c>
      <c r="H285" s="5">
        <v>82</v>
      </c>
      <c r="I285" s="5">
        <v>0</v>
      </c>
      <c r="J285" s="5">
        <v>0</v>
      </c>
      <c r="K285" s="5">
        <v>0</v>
      </c>
      <c r="L285" s="76" t="str">
        <f t="shared" si="365"/>
        <v/>
      </c>
      <c r="M285" s="56"/>
      <c r="N285" s="5" t="s">
        <v>76</v>
      </c>
      <c r="O285" s="57">
        <v>210</v>
      </c>
      <c r="P285" s="5">
        <v>0</v>
      </c>
      <c r="Q285" s="5">
        <v>0</v>
      </c>
      <c r="R285" s="5">
        <v>1</v>
      </c>
      <c r="S285" s="76" t="str">
        <f t="shared" si="366"/>
        <v/>
      </c>
      <c r="T285" s="58"/>
      <c r="U285" s="1"/>
      <c r="V285" s="1"/>
      <c r="W285" s="1"/>
      <c r="X285" s="1"/>
      <c r="Y285" s="1"/>
      <c r="Z285" s="76" t="str">
        <f t="shared" si="367"/>
        <v/>
      </c>
      <c r="AA285" s="58"/>
      <c r="AB285" s="1"/>
      <c r="AC285" s="1"/>
      <c r="AD285" s="1"/>
      <c r="AE285" s="1"/>
      <c r="AF285" s="1"/>
      <c r="AG285" s="76" t="str">
        <f t="shared" si="368"/>
        <v/>
      </c>
      <c r="AH285" s="58"/>
      <c r="AI285" s="1"/>
      <c r="AJ285" s="1"/>
      <c r="AK285" s="1"/>
      <c r="AL285" s="1"/>
      <c r="AM285" s="1"/>
      <c r="AN285" s="76" t="str">
        <f t="shared" si="369"/>
        <v/>
      </c>
      <c r="AO285" s="58"/>
      <c r="AP285" s="1"/>
      <c r="AQ285" s="1"/>
      <c r="AR285" s="1"/>
      <c r="AS285" s="1"/>
      <c r="AT285" s="1"/>
      <c r="AU285" s="76" t="str">
        <f t="shared" si="370"/>
        <v/>
      </c>
      <c r="AV285" s="59">
        <f t="shared" ref="AV285:AY285" si="383">IF(AND(H285="",O285="",V285="",AC285="", AJ285="", AQ285=""),"",SUM(H285,O285,V285,AC285,AJ285,AQ285))</f>
        <v>292</v>
      </c>
      <c r="AW285" s="60">
        <f t="shared" si="383"/>
        <v>0</v>
      </c>
      <c r="AX285" s="60">
        <f t="shared" si="383"/>
        <v>0</v>
      </c>
      <c r="AY285" s="60">
        <f t="shared" si="383"/>
        <v>1</v>
      </c>
      <c r="AZ285" s="61">
        <f t="shared" si="91"/>
        <v>2</v>
      </c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ht="15.75" customHeight="1" outlineLevel="1" x14ac:dyDescent="0.25">
      <c r="A286" s="62"/>
      <c r="B286" s="6">
        <v>7</v>
      </c>
      <c r="C286" s="5" t="s">
        <v>138</v>
      </c>
      <c r="D286" s="5" t="s">
        <v>61</v>
      </c>
      <c r="E286" s="97"/>
      <c r="F286" s="91"/>
      <c r="G286" s="5" t="s">
        <v>52</v>
      </c>
      <c r="H286" s="5">
        <v>179</v>
      </c>
      <c r="I286" s="5">
        <v>0</v>
      </c>
      <c r="J286" s="5">
        <v>0</v>
      </c>
      <c r="K286" s="5">
        <v>0</v>
      </c>
      <c r="L286" s="76" t="str">
        <f t="shared" si="365"/>
        <v/>
      </c>
      <c r="M286" s="56"/>
      <c r="N286" s="5" t="s">
        <v>76</v>
      </c>
      <c r="O286" s="57">
        <v>327</v>
      </c>
      <c r="P286" s="5">
        <v>2</v>
      </c>
      <c r="Q286" s="5">
        <v>0</v>
      </c>
      <c r="R286" s="5">
        <v>2</v>
      </c>
      <c r="S286" s="76" t="str">
        <f t="shared" si="366"/>
        <v/>
      </c>
      <c r="T286" s="58"/>
      <c r="U286" s="1"/>
      <c r="V286" s="1"/>
      <c r="W286" s="1"/>
      <c r="X286" s="1"/>
      <c r="Y286" s="1"/>
      <c r="Z286" s="76" t="str">
        <f t="shared" si="367"/>
        <v/>
      </c>
      <c r="AA286" s="58"/>
      <c r="AB286" s="1"/>
      <c r="AC286" s="1"/>
      <c r="AD286" s="1"/>
      <c r="AE286" s="1"/>
      <c r="AF286" s="1"/>
      <c r="AG286" s="76" t="str">
        <f t="shared" si="368"/>
        <v/>
      </c>
      <c r="AH286" s="58"/>
      <c r="AI286" s="1"/>
      <c r="AJ286" s="1"/>
      <c r="AK286" s="1"/>
      <c r="AL286" s="1"/>
      <c r="AM286" s="1"/>
      <c r="AN286" s="76" t="str">
        <f t="shared" si="369"/>
        <v/>
      </c>
      <c r="AO286" s="58"/>
      <c r="AP286" s="1"/>
      <c r="AQ286" s="1"/>
      <c r="AR286" s="1"/>
      <c r="AS286" s="1"/>
      <c r="AT286" s="1"/>
      <c r="AU286" s="76" t="str">
        <f t="shared" si="370"/>
        <v/>
      </c>
      <c r="AV286" s="59">
        <f t="shared" ref="AV286:AY286" si="384">IF(AND(H286="",O286="",V286="",AC286="", AJ286="", AQ286=""),"",SUM(H286,O286,V286,AC286,AJ286,AQ286))</f>
        <v>506</v>
      </c>
      <c r="AW286" s="60">
        <f t="shared" si="384"/>
        <v>2</v>
      </c>
      <c r="AX286" s="60">
        <f t="shared" si="384"/>
        <v>0</v>
      </c>
      <c r="AY286" s="60">
        <f t="shared" si="384"/>
        <v>2</v>
      </c>
      <c r="AZ286" s="61">
        <f t="shared" si="91"/>
        <v>2</v>
      </c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ht="15.75" customHeight="1" outlineLevel="1" x14ac:dyDescent="0.25">
      <c r="A287" s="62"/>
      <c r="B287" s="6">
        <v>20</v>
      </c>
      <c r="C287" s="5" t="s">
        <v>138</v>
      </c>
      <c r="D287" s="5" t="s">
        <v>61</v>
      </c>
      <c r="E287" s="97"/>
      <c r="F287" s="91"/>
      <c r="G287" s="5" t="s">
        <v>52</v>
      </c>
      <c r="H287" s="5">
        <v>117</v>
      </c>
      <c r="I287" s="5">
        <v>0</v>
      </c>
      <c r="J287" s="5">
        <v>0</v>
      </c>
      <c r="K287" s="5">
        <v>1</v>
      </c>
      <c r="L287" s="76" t="str">
        <f t="shared" si="365"/>
        <v/>
      </c>
      <c r="M287" s="56"/>
      <c r="N287" s="5" t="s">
        <v>54</v>
      </c>
      <c r="O287" s="57">
        <v>203</v>
      </c>
      <c r="P287" s="5">
        <v>0</v>
      </c>
      <c r="Q287" s="5">
        <v>0</v>
      </c>
      <c r="R287" s="5">
        <v>0</v>
      </c>
      <c r="S287" s="76" t="str">
        <f t="shared" si="366"/>
        <v/>
      </c>
      <c r="T287" s="58"/>
      <c r="U287" s="1"/>
      <c r="V287" s="1"/>
      <c r="W287" s="1"/>
      <c r="X287" s="1"/>
      <c r="Y287" s="1"/>
      <c r="Z287" s="76" t="str">
        <f t="shared" si="367"/>
        <v/>
      </c>
      <c r="AA287" s="58"/>
      <c r="AB287" s="1"/>
      <c r="AC287" s="1"/>
      <c r="AD287" s="1"/>
      <c r="AE287" s="1"/>
      <c r="AF287" s="1"/>
      <c r="AG287" s="76" t="str">
        <f t="shared" si="368"/>
        <v/>
      </c>
      <c r="AH287" s="58"/>
      <c r="AI287" s="1"/>
      <c r="AJ287" s="1"/>
      <c r="AK287" s="1"/>
      <c r="AL287" s="1"/>
      <c r="AM287" s="1"/>
      <c r="AN287" s="76" t="str">
        <f t="shared" si="369"/>
        <v/>
      </c>
      <c r="AO287" s="58"/>
      <c r="AP287" s="1"/>
      <c r="AQ287" s="1"/>
      <c r="AR287" s="1"/>
      <c r="AS287" s="1"/>
      <c r="AT287" s="1"/>
      <c r="AU287" s="76" t="str">
        <f t="shared" si="370"/>
        <v/>
      </c>
      <c r="AV287" s="59">
        <f t="shared" ref="AV287:AY287" si="385">IF(AND(H287="",O287="",V287="",AC287="", AJ287="", AQ287=""),"",SUM(H287,O287,V287,AC287,AJ287,AQ287))</f>
        <v>320</v>
      </c>
      <c r="AW287" s="60">
        <f t="shared" si="385"/>
        <v>0</v>
      </c>
      <c r="AX287" s="60">
        <f t="shared" si="385"/>
        <v>0</v>
      </c>
      <c r="AY287" s="60">
        <f t="shared" si="385"/>
        <v>1</v>
      </c>
      <c r="AZ287" s="61">
        <f t="shared" si="91"/>
        <v>2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ht="15.75" customHeight="1" outlineLevel="1" x14ac:dyDescent="0.25">
      <c r="A288" s="62"/>
      <c r="B288" s="6">
        <v>3</v>
      </c>
      <c r="C288" s="5" t="s">
        <v>138</v>
      </c>
      <c r="D288" s="5" t="s">
        <v>61</v>
      </c>
      <c r="E288" s="97"/>
      <c r="F288" s="91"/>
      <c r="G288" s="5" t="s">
        <v>54</v>
      </c>
      <c r="H288" s="5">
        <v>1201</v>
      </c>
      <c r="I288" s="5">
        <v>3</v>
      </c>
      <c r="J288" s="5">
        <v>0</v>
      </c>
      <c r="K288" s="5">
        <v>4</v>
      </c>
      <c r="L288" s="76" t="str">
        <f t="shared" si="365"/>
        <v/>
      </c>
      <c r="M288" s="56"/>
      <c r="N288" s="5" t="s">
        <v>57</v>
      </c>
      <c r="O288" s="57">
        <v>501</v>
      </c>
      <c r="P288" s="5">
        <v>1</v>
      </c>
      <c r="Q288" s="5">
        <v>2</v>
      </c>
      <c r="R288" s="5">
        <v>1</v>
      </c>
      <c r="S288" s="76" t="str">
        <f t="shared" si="366"/>
        <v/>
      </c>
      <c r="T288" s="58"/>
      <c r="U288" s="1"/>
      <c r="V288" s="1"/>
      <c r="W288" s="1"/>
      <c r="X288" s="1"/>
      <c r="Y288" s="1"/>
      <c r="Z288" s="76" t="str">
        <f t="shared" si="367"/>
        <v/>
      </c>
      <c r="AA288" s="58"/>
      <c r="AB288" s="1"/>
      <c r="AC288" s="1"/>
      <c r="AD288" s="1"/>
      <c r="AE288" s="1"/>
      <c r="AF288" s="1"/>
      <c r="AG288" s="76" t="str">
        <f t="shared" si="368"/>
        <v/>
      </c>
      <c r="AH288" s="58"/>
      <c r="AI288" s="1"/>
      <c r="AJ288" s="1"/>
      <c r="AK288" s="1"/>
      <c r="AL288" s="1"/>
      <c r="AM288" s="1"/>
      <c r="AN288" s="76" t="str">
        <f t="shared" si="369"/>
        <v/>
      </c>
      <c r="AO288" s="58"/>
      <c r="AP288" s="1"/>
      <c r="AQ288" s="1"/>
      <c r="AR288" s="1"/>
      <c r="AS288" s="1"/>
      <c r="AT288" s="1"/>
      <c r="AU288" s="76" t="str">
        <f t="shared" si="370"/>
        <v/>
      </c>
      <c r="AV288" s="59">
        <f t="shared" ref="AV288:AY288" si="386">IF(AND(H288="",O288="",V288="",AC288="", AJ288="", AQ288=""),"",SUM(H288,O288,V288,AC288,AJ288,AQ288))</f>
        <v>1702</v>
      </c>
      <c r="AW288" s="60">
        <f t="shared" si="386"/>
        <v>4</v>
      </c>
      <c r="AX288" s="60">
        <f t="shared" si="386"/>
        <v>2</v>
      </c>
      <c r="AY288" s="60">
        <f t="shared" si="386"/>
        <v>5</v>
      </c>
      <c r="AZ288" s="61">
        <f t="shared" si="91"/>
        <v>2</v>
      </c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ht="15.75" customHeight="1" outlineLevel="1" x14ac:dyDescent="0.25">
      <c r="A289" s="62"/>
      <c r="B289" s="6">
        <v>13</v>
      </c>
      <c r="C289" s="5" t="s">
        <v>140</v>
      </c>
      <c r="D289" s="5" t="s">
        <v>61</v>
      </c>
      <c r="E289" s="97"/>
      <c r="F289" s="91"/>
      <c r="G289" s="5" t="s">
        <v>54</v>
      </c>
      <c r="H289" s="5">
        <v>499</v>
      </c>
      <c r="I289" s="5">
        <v>1</v>
      </c>
      <c r="J289" s="5">
        <v>1</v>
      </c>
      <c r="K289" s="5">
        <v>1</v>
      </c>
      <c r="L289" s="76" t="str">
        <f t="shared" si="365"/>
        <v/>
      </c>
      <c r="M289" s="56"/>
      <c r="N289" s="5" t="s">
        <v>57</v>
      </c>
      <c r="O289" s="57">
        <v>315</v>
      </c>
      <c r="P289" s="5">
        <v>1</v>
      </c>
      <c r="Q289" s="5">
        <v>2</v>
      </c>
      <c r="R289" s="5">
        <v>1</v>
      </c>
      <c r="S289" s="76" t="str">
        <f t="shared" si="366"/>
        <v/>
      </c>
      <c r="T289" s="56"/>
      <c r="U289" s="5" t="s">
        <v>64</v>
      </c>
      <c r="V289" s="5">
        <v>175</v>
      </c>
      <c r="W289" s="5">
        <v>0</v>
      </c>
      <c r="X289" s="5">
        <v>0</v>
      </c>
      <c r="Y289" s="5">
        <v>1</v>
      </c>
      <c r="Z289" s="76" t="str">
        <f t="shared" si="367"/>
        <v/>
      </c>
      <c r="AA289" s="58"/>
      <c r="AB289" s="1"/>
      <c r="AC289" s="1"/>
      <c r="AD289" s="1"/>
      <c r="AE289" s="1"/>
      <c r="AF289" s="1"/>
      <c r="AG289" s="76" t="str">
        <f t="shared" si="368"/>
        <v/>
      </c>
      <c r="AH289" s="58"/>
      <c r="AI289" s="1"/>
      <c r="AJ289" s="1"/>
      <c r="AK289" s="1"/>
      <c r="AL289" s="1"/>
      <c r="AM289" s="1"/>
      <c r="AN289" s="76" t="str">
        <f t="shared" si="369"/>
        <v/>
      </c>
      <c r="AO289" s="58"/>
      <c r="AP289" s="1"/>
      <c r="AQ289" s="1"/>
      <c r="AR289" s="1"/>
      <c r="AS289" s="1"/>
      <c r="AT289" s="1"/>
      <c r="AU289" s="76" t="str">
        <f t="shared" si="370"/>
        <v/>
      </c>
      <c r="AV289" s="59">
        <f t="shared" ref="AV289:AY289" si="387">IF(AND(H289="",O289="",V289="",AC289="", AJ289="", AQ289=""),"",SUM(H289,O289,V289,AC289,AJ289,AQ289))</f>
        <v>989</v>
      </c>
      <c r="AW289" s="60">
        <f t="shared" si="387"/>
        <v>2</v>
      </c>
      <c r="AX289" s="60">
        <f t="shared" si="387"/>
        <v>3</v>
      </c>
      <c r="AY289" s="60">
        <f t="shared" si="387"/>
        <v>3</v>
      </c>
      <c r="AZ289" s="61">
        <f t="shared" si="91"/>
        <v>3</v>
      </c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ht="15.75" customHeight="1" outlineLevel="1" x14ac:dyDescent="0.25">
      <c r="A290" s="62"/>
      <c r="B290" s="6">
        <v>29</v>
      </c>
      <c r="C290" s="5" t="s">
        <v>138</v>
      </c>
      <c r="D290" s="5" t="s">
        <v>61</v>
      </c>
      <c r="E290" s="97"/>
      <c r="F290" s="91"/>
      <c r="G290" s="5" t="s">
        <v>50</v>
      </c>
      <c r="H290" s="5">
        <v>97</v>
      </c>
      <c r="I290" s="5">
        <v>0</v>
      </c>
      <c r="J290" s="5">
        <v>0</v>
      </c>
      <c r="K290" s="5">
        <v>0</v>
      </c>
      <c r="L290" s="76" t="str">
        <f t="shared" si="365"/>
        <v/>
      </c>
      <c r="M290" s="56"/>
      <c r="N290" s="5" t="s">
        <v>54</v>
      </c>
      <c r="O290" s="57">
        <v>205</v>
      </c>
      <c r="P290" s="5">
        <v>0</v>
      </c>
      <c r="Q290" s="5">
        <v>0</v>
      </c>
      <c r="R290" s="5">
        <v>0</v>
      </c>
      <c r="S290" s="76" t="str">
        <f t="shared" si="366"/>
        <v/>
      </c>
      <c r="T290" s="58"/>
      <c r="U290" s="1"/>
      <c r="V290" s="1"/>
      <c r="W290" s="1"/>
      <c r="X290" s="1"/>
      <c r="Y290" s="1"/>
      <c r="Z290" s="76" t="str">
        <f t="shared" si="367"/>
        <v/>
      </c>
      <c r="AA290" s="58"/>
      <c r="AB290" s="1"/>
      <c r="AC290" s="1"/>
      <c r="AD290" s="1"/>
      <c r="AE290" s="1"/>
      <c r="AF290" s="1"/>
      <c r="AG290" s="76" t="str">
        <f t="shared" si="368"/>
        <v/>
      </c>
      <c r="AH290" s="58"/>
      <c r="AI290" s="1"/>
      <c r="AJ290" s="1"/>
      <c r="AK290" s="1"/>
      <c r="AL290" s="1"/>
      <c r="AM290" s="1"/>
      <c r="AN290" s="76" t="str">
        <f t="shared" si="369"/>
        <v/>
      </c>
      <c r="AO290" s="58"/>
      <c r="AP290" s="1"/>
      <c r="AQ290" s="1"/>
      <c r="AR290" s="1"/>
      <c r="AS290" s="1"/>
      <c r="AT290" s="1"/>
      <c r="AU290" s="76" t="str">
        <f t="shared" si="370"/>
        <v/>
      </c>
      <c r="AV290" s="59">
        <f t="shared" ref="AV290:AY290" si="388">IF(AND(H290="",O290="",V290="",AC290="", AJ290="", AQ290=""),"",SUM(H290,O290,V290,AC290,AJ290,AQ290))</f>
        <v>302</v>
      </c>
      <c r="AW290" s="60">
        <f t="shared" si="388"/>
        <v>0</v>
      </c>
      <c r="AX290" s="60">
        <f t="shared" si="388"/>
        <v>0</v>
      </c>
      <c r="AY290" s="60">
        <f t="shared" si="388"/>
        <v>0</v>
      </c>
      <c r="AZ290" s="61">
        <f t="shared" si="91"/>
        <v>2</v>
      </c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ht="15.75" customHeight="1" outlineLevel="1" x14ac:dyDescent="0.25">
      <c r="A291" s="62"/>
      <c r="B291" s="6">
        <v>11</v>
      </c>
      <c r="C291" s="5" t="s">
        <v>138</v>
      </c>
      <c r="D291" s="5" t="s">
        <v>61</v>
      </c>
      <c r="E291" s="97"/>
      <c r="F291" s="91"/>
      <c r="G291" s="5" t="s">
        <v>50</v>
      </c>
      <c r="H291" s="5">
        <v>132</v>
      </c>
      <c r="I291" s="5">
        <v>1</v>
      </c>
      <c r="J291" s="5">
        <v>0</v>
      </c>
      <c r="K291" s="5">
        <v>1</v>
      </c>
      <c r="L291" s="76" t="str">
        <f t="shared" si="365"/>
        <v/>
      </c>
      <c r="M291" s="56"/>
      <c r="N291" s="5" t="s">
        <v>54</v>
      </c>
      <c r="O291" s="57">
        <v>272</v>
      </c>
      <c r="P291" s="5">
        <v>0</v>
      </c>
      <c r="Q291" s="5">
        <v>1</v>
      </c>
      <c r="R291" s="5">
        <v>0</v>
      </c>
      <c r="S291" s="76" t="str">
        <f t="shared" si="366"/>
        <v/>
      </c>
      <c r="T291" s="58"/>
      <c r="U291" s="1"/>
      <c r="V291" s="1"/>
      <c r="W291" s="1"/>
      <c r="X291" s="1"/>
      <c r="Y291" s="1"/>
      <c r="Z291" s="76" t="str">
        <f t="shared" si="367"/>
        <v/>
      </c>
      <c r="AA291" s="58"/>
      <c r="AB291" s="1"/>
      <c r="AC291" s="1"/>
      <c r="AD291" s="1"/>
      <c r="AE291" s="1"/>
      <c r="AF291" s="1"/>
      <c r="AG291" s="76" t="str">
        <f t="shared" si="368"/>
        <v/>
      </c>
      <c r="AH291" s="58"/>
      <c r="AI291" s="1"/>
      <c r="AJ291" s="1"/>
      <c r="AK291" s="1"/>
      <c r="AL291" s="1"/>
      <c r="AM291" s="1"/>
      <c r="AN291" s="76" t="str">
        <f t="shared" si="369"/>
        <v/>
      </c>
      <c r="AO291" s="58"/>
      <c r="AP291" s="1"/>
      <c r="AQ291" s="1"/>
      <c r="AR291" s="1"/>
      <c r="AS291" s="1"/>
      <c r="AT291" s="1"/>
      <c r="AU291" s="76" t="str">
        <f t="shared" si="370"/>
        <v/>
      </c>
      <c r="AV291" s="59">
        <f t="shared" ref="AV291:AY291" si="389">IF(AND(H291="",O291="",V291="",AC291="", AJ291="", AQ291=""),"",SUM(H291,O291,V291,AC291,AJ291,AQ291))</f>
        <v>404</v>
      </c>
      <c r="AW291" s="60">
        <f t="shared" si="389"/>
        <v>1</v>
      </c>
      <c r="AX291" s="60">
        <f t="shared" si="389"/>
        <v>1</v>
      </c>
      <c r="AY291" s="60">
        <f t="shared" si="389"/>
        <v>1</v>
      </c>
      <c r="AZ291" s="61">
        <f t="shared" si="91"/>
        <v>2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ht="15.75" customHeight="1" outlineLevel="1" x14ac:dyDescent="0.25">
      <c r="A292" s="62"/>
      <c r="B292" s="6">
        <v>7</v>
      </c>
      <c r="C292" s="5" t="s">
        <v>138</v>
      </c>
      <c r="D292" s="5" t="s">
        <v>49</v>
      </c>
      <c r="E292" s="97"/>
      <c r="F292" s="91"/>
      <c r="G292" s="5" t="s">
        <v>71</v>
      </c>
      <c r="H292" s="5">
        <v>25</v>
      </c>
      <c r="I292" s="5">
        <v>0</v>
      </c>
      <c r="J292" s="5">
        <v>0</v>
      </c>
      <c r="K292" s="5">
        <v>0</v>
      </c>
      <c r="L292" s="76" t="str">
        <f t="shared" si="365"/>
        <v/>
      </c>
      <c r="M292" s="56"/>
      <c r="N292" s="5" t="s">
        <v>53</v>
      </c>
      <c r="O292" s="57">
        <v>56</v>
      </c>
      <c r="P292" s="5">
        <v>0</v>
      </c>
      <c r="Q292" s="5">
        <v>0</v>
      </c>
      <c r="R292" s="5">
        <v>0</v>
      </c>
      <c r="S292" s="76" t="str">
        <f t="shared" si="366"/>
        <v/>
      </c>
      <c r="T292" s="58"/>
      <c r="U292" s="1"/>
      <c r="V292" s="1"/>
      <c r="W292" s="1"/>
      <c r="X292" s="1"/>
      <c r="Y292" s="1"/>
      <c r="Z292" s="76" t="str">
        <f t="shared" si="367"/>
        <v/>
      </c>
      <c r="AA292" s="58"/>
      <c r="AB292" s="1"/>
      <c r="AC292" s="1"/>
      <c r="AD292" s="1"/>
      <c r="AE292" s="1"/>
      <c r="AF292" s="1"/>
      <c r="AG292" s="76" t="str">
        <f t="shared" si="368"/>
        <v/>
      </c>
      <c r="AH292" s="58"/>
      <c r="AI292" s="1"/>
      <c r="AJ292" s="1"/>
      <c r="AK292" s="1"/>
      <c r="AL292" s="1"/>
      <c r="AM292" s="1"/>
      <c r="AN292" s="76" t="str">
        <f t="shared" si="369"/>
        <v/>
      </c>
      <c r="AO292" s="58"/>
      <c r="AP292" s="1"/>
      <c r="AQ292" s="1"/>
      <c r="AR292" s="1"/>
      <c r="AS292" s="1"/>
      <c r="AT292" s="1"/>
      <c r="AU292" s="76" t="str">
        <f t="shared" si="370"/>
        <v/>
      </c>
      <c r="AV292" s="59">
        <f t="shared" ref="AV292:AY292" si="390">IF(AND(H292="",O292="",V292="",AC292="", AJ292="", AQ292=""),"",SUM(H292,O292,V292,AC292,AJ292,AQ292))</f>
        <v>81</v>
      </c>
      <c r="AW292" s="60">
        <f t="shared" si="390"/>
        <v>0</v>
      </c>
      <c r="AX292" s="60">
        <f t="shared" si="390"/>
        <v>0</v>
      </c>
      <c r="AY292" s="60">
        <f t="shared" si="390"/>
        <v>0</v>
      </c>
      <c r="AZ292" s="61">
        <f t="shared" si="91"/>
        <v>2</v>
      </c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ht="15.75" customHeight="1" outlineLevel="1" x14ac:dyDescent="0.25">
      <c r="A293" s="54">
        <v>44360</v>
      </c>
      <c r="B293" s="6">
        <v>5</v>
      </c>
      <c r="C293" s="5" t="s">
        <v>138</v>
      </c>
      <c r="D293" s="5" t="s">
        <v>61</v>
      </c>
      <c r="E293" s="97"/>
      <c r="F293" s="91"/>
      <c r="G293" s="1"/>
      <c r="H293" s="1"/>
      <c r="I293" s="1"/>
      <c r="J293" s="1"/>
      <c r="K293" s="1"/>
      <c r="L293" s="76" t="str">
        <f t="shared" si="365"/>
        <v/>
      </c>
      <c r="M293" s="56"/>
      <c r="N293" s="5" t="s">
        <v>70</v>
      </c>
      <c r="O293" s="57">
        <v>269</v>
      </c>
      <c r="P293" s="5">
        <v>0</v>
      </c>
      <c r="Q293" s="5">
        <v>0</v>
      </c>
      <c r="R293" s="5">
        <v>0</v>
      </c>
      <c r="S293" s="76" t="str">
        <f t="shared" si="366"/>
        <v/>
      </c>
      <c r="T293" s="56"/>
      <c r="U293" s="5" t="s">
        <v>53</v>
      </c>
      <c r="V293" s="5">
        <v>658</v>
      </c>
      <c r="W293" s="5">
        <v>1</v>
      </c>
      <c r="X293" s="5">
        <v>0</v>
      </c>
      <c r="Y293" s="5">
        <v>1</v>
      </c>
      <c r="Z293" s="76" t="str">
        <f t="shared" si="367"/>
        <v/>
      </c>
      <c r="AA293" s="58"/>
      <c r="AB293" s="1"/>
      <c r="AC293" s="1"/>
      <c r="AD293" s="1"/>
      <c r="AE293" s="1"/>
      <c r="AF293" s="1"/>
      <c r="AG293" s="76" t="str">
        <f t="shared" si="368"/>
        <v/>
      </c>
      <c r="AH293" s="58"/>
      <c r="AI293" s="1"/>
      <c r="AJ293" s="1"/>
      <c r="AK293" s="1"/>
      <c r="AL293" s="1"/>
      <c r="AM293" s="1"/>
      <c r="AN293" s="76" t="str">
        <f t="shared" si="369"/>
        <v/>
      </c>
      <c r="AO293" s="58"/>
      <c r="AP293" s="1"/>
      <c r="AQ293" s="1"/>
      <c r="AR293" s="1"/>
      <c r="AS293" s="1"/>
      <c r="AT293" s="1"/>
      <c r="AU293" s="76" t="str">
        <f t="shared" si="370"/>
        <v/>
      </c>
      <c r="AV293" s="59">
        <f t="shared" ref="AV293:AY293" si="391">IF(AND(H293="",O293="",V293="",AC293="", AJ293="", AQ293=""),"",SUM(H293,O293,V293,AC293,AJ293,AQ293))</f>
        <v>927</v>
      </c>
      <c r="AW293" s="60">
        <f t="shared" si="391"/>
        <v>1</v>
      </c>
      <c r="AX293" s="60">
        <f t="shared" si="391"/>
        <v>0</v>
      </c>
      <c r="AY293" s="60">
        <f t="shared" si="391"/>
        <v>1</v>
      </c>
      <c r="AZ293" s="61">
        <f t="shared" si="91"/>
        <v>2</v>
      </c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ht="15.75" customHeight="1" outlineLevel="1" x14ac:dyDescent="0.25">
      <c r="A294" s="62"/>
      <c r="B294" s="6">
        <v>25</v>
      </c>
      <c r="C294" s="5" t="s">
        <v>138</v>
      </c>
      <c r="D294" s="5" t="s">
        <v>61</v>
      </c>
      <c r="E294" s="97"/>
      <c r="F294" s="91"/>
      <c r="G294" s="1"/>
      <c r="H294" s="1"/>
      <c r="I294" s="1"/>
      <c r="J294" s="1"/>
      <c r="K294" s="1"/>
      <c r="L294" s="76" t="str">
        <f t="shared" si="365"/>
        <v/>
      </c>
      <c r="M294" s="56"/>
      <c r="N294" s="5" t="s">
        <v>70</v>
      </c>
      <c r="O294" s="57">
        <v>85</v>
      </c>
      <c r="P294" s="5">
        <v>0</v>
      </c>
      <c r="Q294" s="5">
        <v>0</v>
      </c>
      <c r="R294" s="5">
        <v>0</v>
      </c>
      <c r="S294" s="76" t="str">
        <f t="shared" si="366"/>
        <v/>
      </c>
      <c r="T294" s="56"/>
      <c r="U294" s="5" t="s">
        <v>53</v>
      </c>
      <c r="V294" s="5">
        <v>176</v>
      </c>
      <c r="W294" s="5">
        <v>0</v>
      </c>
      <c r="X294" s="5">
        <v>0</v>
      </c>
      <c r="Y294" s="5">
        <v>0</v>
      </c>
      <c r="Z294" s="76" t="str">
        <f t="shared" si="367"/>
        <v/>
      </c>
      <c r="AA294" s="58"/>
      <c r="AB294" s="1"/>
      <c r="AC294" s="1"/>
      <c r="AD294" s="1"/>
      <c r="AE294" s="1"/>
      <c r="AF294" s="1"/>
      <c r="AG294" s="76" t="str">
        <f t="shared" si="368"/>
        <v/>
      </c>
      <c r="AH294" s="58"/>
      <c r="AI294" s="1"/>
      <c r="AJ294" s="1"/>
      <c r="AK294" s="1"/>
      <c r="AL294" s="1"/>
      <c r="AM294" s="1"/>
      <c r="AN294" s="76" t="str">
        <f t="shared" si="369"/>
        <v/>
      </c>
      <c r="AO294" s="58"/>
      <c r="AP294" s="1"/>
      <c r="AQ294" s="1"/>
      <c r="AR294" s="1"/>
      <c r="AS294" s="1"/>
      <c r="AT294" s="1"/>
      <c r="AU294" s="76" t="str">
        <f t="shared" si="370"/>
        <v/>
      </c>
      <c r="AV294" s="59">
        <f t="shared" ref="AV294:AY294" si="392">IF(AND(H294="",O294="",V294="",AC294="", AJ294="", AQ294=""),"",SUM(H294,O294,V294,AC294,AJ294,AQ294))</f>
        <v>261</v>
      </c>
      <c r="AW294" s="60">
        <f t="shared" si="392"/>
        <v>0</v>
      </c>
      <c r="AX294" s="60">
        <f t="shared" si="392"/>
        <v>0</v>
      </c>
      <c r="AY294" s="60">
        <f t="shared" si="392"/>
        <v>0</v>
      </c>
      <c r="AZ294" s="61">
        <f t="shared" si="91"/>
        <v>2</v>
      </c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ht="15.75" customHeight="1" outlineLevel="1" x14ac:dyDescent="0.25">
      <c r="A295" s="62"/>
      <c r="B295" s="6">
        <v>9</v>
      </c>
      <c r="C295" s="5" t="s">
        <v>138</v>
      </c>
      <c r="D295" s="5" t="s">
        <v>49</v>
      </c>
      <c r="E295" s="97"/>
      <c r="F295" s="91"/>
      <c r="G295" s="1"/>
      <c r="H295" s="1"/>
      <c r="I295" s="1"/>
      <c r="J295" s="1"/>
      <c r="K295" s="1"/>
      <c r="L295" s="76" t="str">
        <f t="shared" si="365"/>
        <v/>
      </c>
      <c r="M295" s="56"/>
      <c r="N295" s="5" t="s">
        <v>70</v>
      </c>
      <c r="O295" s="57">
        <v>208</v>
      </c>
      <c r="P295" s="5">
        <v>0</v>
      </c>
      <c r="Q295" s="5">
        <v>1</v>
      </c>
      <c r="R295" s="5">
        <v>0</v>
      </c>
      <c r="S295" s="76" t="str">
        <f t="shared" si="366"/>
        <v/>
      </c>
      <c r="T295" s="56"/>
      <c r="U295" s="5" t="s">
        <v>64</v>
      </c>
      <c r="V295" s="5">
        <v>431</v>
      </c>
      <c r="W295" s="5">
        <v>2</v>
      </c>
      <c r="X295" s="5">
        <v>0</v>
      </c>
      <c r="Y295" s="5">
        <v>2</v>
      </c>
      <c r="Z295" s="76" t="str">
        <f t="shared" si="367"/>
        <v/>
      </c>
      <c r="AA295" s="58"/>
      <c r="AB295" s="1"/>
      <c r="AC295" s="1"/>
      <c r="AD295" s="1"/>
      <c r="AE295" s="1"/>
      <c r="AF295" s="1"/>
      <c r="AG295" s="76" t="str">
        <f t="shared" si="368"/>
        <v/>
      </c>
      <c r="AH295" s="58"/>
      <c r="AI295" s="1"/>
      <c r="AJ295" s="1"/>
      <c r="AK295" s="1"/>
      <c r="AL295" s="1"/>
      <c r="AM295" s="1"/>
      <c r="AN295" s="76" t="str">
        <f t="shared" si="369"/>
        <v/>
      </c>
      <c r="AO295" s="58"/>
      <c r="AP295" s="1"/>
      <c r="AQ295" s="1"/>
      <c r="AR295" s="1"/>
      <c r="AS295" s="1"/>
      <c r="AT295" s="1"/>
      <c r="AU295" s="76" t="str">
        <f t="shared" si="370"/>
        <v/>
      </c>
      <c r="AV295" s="59">
        <f t="shared" ref="AV295:AY295" si="393">IF(AND(H295="",O295="",V295="",AC295="", AJ295="", AQ295=""),"",SUM(H295,O295,V295,AC295,AJ295,AQ295))</f>
        <v>639</v>
      </c>
      <c r="AW295" s="60">
        <f t="shared" si="393"/>
        <v>2</v>
      </c>
      <c r="AX295" s="60">
        <f t="shared" si="393"/>
        <v>1</v>
      </c>
      <c r="AY295" s="60">
        <f t="shared" si="393"/>
        <v>2</v>
      </c>
      <c r="AZ295" s="61">
        <f t="shared" si="91"/>
        <v>2</v>
      </c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ht="15.75" customHeight="1" outlineLevel="1" x14ac:dyDescent="0.25">
      <c r="A296" s="62"/>
      <c r="B296" s="6">
        <v>18</v>
      </c>
      <c r="C296" s="5" t="s">
        <v>140</v>
      </c>
      <c r="D296" s="5" t="s">
        <v>61</v>
      </c>
      <c r="E296" s="97"/>
      <c r="F296" s="91"/>
      <c r="G296" s="1"/>
      <c r="H296" s="1"/>
      <c r="I296" s="1"/>
      <c r="J296" s="1"/>
      <c r="K296" s="1"/>
      <c r="L296" s="76" t="str">
        <f t="shared" si="365"/>
        <v/>
      </c>
      <c r="M296" s="56"/>
      <c r="N296" s="5" t="s">
        <v>70</v>
      </c>
      <c r="O296" s="57">
        <v>111</v>
      </c>
      <c r="P296" s="5">
        <v>0</v>
      </c>
      <c r="Q296" s="5">
        <v>0</v>
      </c>
      <c r="R296" s="5">
        <v>0</v>
      </c>
      <c r="S296" s="76" t="str">
        <f t="shared" si="366"/>
        <v/>
      </c>
      <c r="T296" s="56"/>
      <c r="U296" s="5" t="s">
        <v>64</v>
      </c>
      <c r="V296" s="5">
        <v>31</v>
      </c>
      <c r="W296" s="5">
        <v>0</v>
      </c>
      <c r="X296" s="5">
        <v>0</v>
      </c>
      <c r="Y296" s="5">
        <v>0</v>
      </c>
      <c r="Z296" s="76" t="str">
        <f t="shared" si="367"/>
        <v/>
      </c>
      <c r="AA296" s="58"/>
      <c r="AB296" s="1"/>
      <c r="AC296" s="1"/>
      <c r="AD296" s="1"/>
      <c r="AE296" s="1"/>
      <c r="AF296" s="1"/>
      <c r="AG296" s="76" t="str">
        <f t="shared" si="368"/>
        <v/>
      </c>
      <c r="AH296" s="58"/>
      <c r="AI296" s="1"/>
      <c r="AJ296" s="1"/>
      <c r="AK296" s="1"/>
      <c r="AL296" s="1"/>
      <c r="AM296" s="1"/>
      <c r="AN296" s="76" t="str">
        <f t="shared" si="369"/>
        <v/>
      </c>
      <c r="AO296" s="58"/>
      <c r="AP296" s="5" t="s">
        <v>50</v>
      </c>
      <c r="AQ296" s="5">
        <v>91</v>
      </c>
      <c r="AR296" s="5">
        <v>0</v>
      </c>
      <c r="AS296" s="5">
        <v>0</v>
      </c>
      <c r="AT296" s="5">
        <v>0</v>
      </c>
      <c r="AU296" s="76" t="str">
        <f t="shared" si="370"/>
        <v/>
      </c>
      <c r="AV296" s="59">
        <f t="shared" ref="AV296:AY296" si="394">IF(AND(H296="",O296="",V296="",AC296="", AJ296="", AQ296=""),"",SUM(H296,O296,V296,AC296,AJ296,AQ296))</f>
        <v>233</v>
      </c>
      <c r="AW296" s="60">
        <f t="shared" si="394"/>
        <v>0</v>
      </c>
      <c r="AX296" s="60">
        <f t="shared" si="394"/>
        <v>0</v>
      </c>
      <c r="AY296" s="60">
        <f t="shared" si="394"/>
        <v>0</v>
      </c>
      <c r="AZ296" s="61">
        <f t="shared" si="91"/>
        <v>3</v>
      </c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ht="15.75" customHeight="1" outlineLevel="1" x14ac:dyDescent="0.25">
      <c r="A297" s="62"/>
      <c r="B297" s="6">
        <v>5</v>
      </c>
      <c r="C297" s="5" t="s">
        <v>140</v>
      </c>
      <c r="D297" s="5" t="s">
        <v>61</v>
      </c>
      <c r="E297" s="97"/>
      <c r="F297" s="91"/>
      <c r="G297" s="1"/>
      <c r="H297" s="1"/>
      <c r="I297" s="1"/>
      <c r="J297" s="1"/>
      <c r="K297" s="1"/>
      <c r="L297" s="76" t="str">
        <f t="shared" si="365"/>
        <v/>
      </c>
      <c r="M297" s="56"/>
      <c r="N297" s="5" t="s">
        <v>70</v>
      </c>
      <c r="O297" s="57">
        <v>749</v>
      </c>
      <c r="P297" s="5">
        <v>3</v>
      </c>
      <c r="Q297" s="5">
        <v>0</v>
      </c>
      <c r="R297" s="5">
        <v>3</v>
      </c>
      <c r="S297" s="76" t="str">
        <f t="shared" si="366"/>
        <v/>
      </c>
      <c r="T297" s="56"/>
      <c r="U297" s="5" t="s">
        <v>64</v>
      </c>
      <c r="V297" s="5">
        <v>281</v>
      </c>
      <c r="W297" s="5">
        <v>0</v>
      </c>
      <c r="X297" s="5">
        <v>0</v>
      </c>
      <c r="Y297" s="5">
        <v>0</v>
      </c>
      <c r="Z297" s="76" t="str">
        <f t="shared" si="367"/>
        <v/>
      </c>
      <c r="AA297" s="58"/>
      <c r="AB297" s="1"/>
      <c r="AC297" s="1"/>
      <c r="AD297" s="1"/>
      <c r="AE297" s="1"/>
      <c r="AF297" s="1"/>
      <c r="AG297" s="76" t="str">
        <f t="shared" si="368"/>
        <v/>
      </c>
      <c r="AH297" s="58"/>
      <c r="AI297" s="1"/>
      <c r="AJ297" s="1"/>
      <c r="AK297" s="1"/>
      <c r="AL297" s="1"/>
      <c r="AM297" s="1"/>
      <c r="AN297" s="76" t="str">
        <f t="shared" si="369"/>
        <v/>
      </c>
      <c r="AO297" s="58"/>
      <c r="AP297" s="5" t="s">
        <v>50</v>
      </c>
      <c r="AQ297" s="5">
        <v>30</v>
      </c>
      <c r="AR297" s="5">
        <v>0</v>
      </c>
      <c r="AS297" s="5">
        <v>1</v>
      </c>
      <c r="AT297" s="5">
        <v>0</v>
      </c>
      <c r="AU297" s="76" t="str">
        <f t="shared" si="370"/>
        <v/>
      </c>
      <c r="AV297" s="59">
        <f t="shared" ref="AV297:AY297" si="395">IF(AND(H297="",O297="",V297="",AC297="", AJ297="", AQ297=""),"",SUM(H297,O297,V297,AC297,AJ297,AQ297))</f>
        <v>1060</v>
      </c>
      <c r="AW297" s="60">
        <f t="shared" si="395"/>
        <v>3</v>
      </c>
      <c r="AX297" s="60">
        <f t="shared" si="395"/>
        <v>1</v>
      </c>
      <c r="AY297" s="60">
        <f t="shared" si="395"/>
        <v>3</v>
      </c>
      <c r="AZ297" s="61">
        <f t="shared" si="91"/>
        <v>3</v>
      </c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ht="15.75" customHeight="1" outlineLevel="1" x14ac:dyDescent="0.25">
      <c r="A298" s="62"/>
      <c r="B298" s="6">
        <v>5</v>
      </c>
      <c r="C298" s="5" t="s">
        <v>140</v>
      </c>
      <c r="D298" s="5" t="s">
        <v>61</v>
      </c>
      <c r="E298" s="97"/>
      <c r="F298" s="91"/>
      <c r="G298" s="1"/>
      <c r="H298" s="1"/>
      <c r="I298" s="1"/>
      <c r="J298" s="1"/>
      <c r="K298" s="1"/>
      <c r="L298" s="76" t="str">
        <f t="shared" si="365"/>
        <v/>
      </c>
      <c r="M298" s="56"/>
      <c r="N298" s="5" t="s">
        <v>51</v>
      </c>
      <c r="O298" s="57">
        <v>563</v>
      </c>
      <c r="P298" s="5">
        <v>0</v>
      </c>
      <c r="Q298" s="5">
        <v>0</v>
      </c>
      <c r="R298" s="5">
        <v>0</v>
      </c>
      <c r="S298" s="76" t="str">
        <f t="shared" si="366"/>
        <v/>
      </c>
      <c r="T298" s="56"/>
      <c r="U298" s="5" t="s">
        <v>64</v>
      </c>
      <c r="V298" s="5">
        <v>332</v>
      </c>
      <c r="W298" s="5">
        <v>0</v>
      </c>
      <c r="X298" s="5">
        <v>0</v>
      </c>
      <c r="Y298" s="5">
        <v>0</v>
      </c>
      <c r="Z298" s="76" t="str">
        <f t="shared" si="367"/>
        <v/>
      </c>
      <c r="AA298" s="58"/>
      <c r="AB298" s="1"/>
      <c r="AC298" s="1"/>
      <c r="AD298" s="1"/>
      <c r="AE298" s="1"/>
      <c r="AF298" s="1"/>
      <c r="AG298" s="76" t="str">
        <f t="shared" si="368"/>
        <v/>
      </c>
      <c r="AH298" s="58"/>
      <c r="AI298" s="1"/>
      <c r="AJ298" s="1"/>
      <c r="AK298" s="1"/>
      <c r="AL298" s="1"/>
      <c r="AM298" s="1"/>
      <c r="AN298" s="76" t="str">
        <f t="shared" si="369"/>
        <v/>
      </c>
      <c r="AO298" s="58"/>
      <c r="AP298" s="5" t="s">
        <v>50</v>
      </c>
      <c r="AQ298" s="5">
        <v>57</v>
      </c>
      <c r="AR298" s="5">
        <v>0</v>
      </c>
      <c r="AS298" s="5">
        <v>0</v>
      </c>
      <c r="AT298" s="5">
        <v>0</v>
      </c>
      <c r="AU298" s="76" t="str">
        <f t="shared" si="370"/>
        <v/>
      </c>
      <c r="AV298" s="59">
        <f t="shared" ref="AV298:AY298" si="396">IF(AND(H298="",O298="",V298="",AC298="", AJ298="", AQ298=""),"",SUM(H298,O298,V298,AC298,AJ298,AQ298))</f>
        <v>952</v>
      </c>
      <c r="AW298" s="60">
        <f t="shared" si="396"/>
        <v>0</v>
      </c>
      <c r="AX298" s="60">
        <f t="shared" si="396"/>
        <v>0</v>
      </c>
      <c r="AY298" s="60">
        <f t="shared" si="396"/>
        <v>0</v>
      </c>
      <c r="AZ298" s="61">
        <f t="shared" si="91"/>
        <v>3</v>
      </c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ht="15.75" customHeight="1" outlineLevel="1" x14ac:dyDescent="0.25">
      <c r="A299" s="54">
        <v>44361</v>
      </c>
      <c r="B299" s="6">
        <v>2</v>
      </c>
      <c r="C299" s="5" t="s">
        <v>138</v>
      </c>
      <c r="D299" s="5" t="s">
        <v>61</v>
      </c>
      <c r="E299" s="97"/>
      <c r="F299" s="91"/>
      <c r="G299" s="1"/>
      <c r="H299" s="1"/>
      <c r="I299" s="1"/>
      <c r="J299" s="1"/>
      <c r="K299" s="1"/>
      <c r="L299" s="76" t="str">
        <f t="shared" si="365"/>
        <v/>
      </c>
      <c r="M299" s="56"/>
      <c r="N299" s="5" t="s">
        <v>66</v>
      </c>
      <c r="O299" s="57">
        <v>780</v>
      </c>
      <c r="P299" s="5">
        <v>1</v>
      </c>
      <c r="Q299" s="5">
        <v>2</v>
      </c>
      <c r="R299" s="5">
        <v>2</v>
      </c>
      <c r="S299" s="76" t="str">
        <f t="shared" si="366"/>
        <v/>
      </c>
      <c r="T299" s="56"/>
      <c r="U299" s="5" t="s">
        <v>65</v>
      </c>
      <c r="V299" s="5">
        <v>598</v>
      </c>
      <c r="W299" s="5">
        <v>3</v>
      </c>
      <c r="X299" s="5">
        <v>1</v>
      </c>
      <c r="Y299" s="5">
        <v>3</v>
      </c>
      <c r="Z299" s="76" t="str">
        <f t="shared" si="367"/>
        <v/>
      </c>
      <c r="AA299" s="58"/>
      <c r="AB299" s="1"/>
      <c r="AC299" s="1"/>
      <c r="AD299" s="1"/>
      <c r="AE299" s="1"/>
      <c r="AF299" s="1"/>
      <c r="AG299" s="76" t="str">
        <f t="shared" si="368"/>
        <v/>
      </c>
      <c r="AH299" s="58"/>
      <c r="AI299" s="1"/>
      <c r="AJ299" s="1"/>
      <c r="AK299" s="1"/>
      <c r="AL299" s="1"/>
      <c r="AM299" s="1"/>
      <c r="AN299" s="76" t="str">
        <f t="shared" si="369"/>
        <v/>
      </c>
      <c r="AO299" s="58"/>
      <c r="AP299" s="5"/>
      <c r="AQ299" s="1"/>
      <c r="AR299" s="1"/>
      <c r="AS299" s="1"/>
      <c r="AT299" s="1"/>
      <c r="AU299" s="76" t="str">
        <f t="shared" si="370"/>
        <v/>
      </c>
      <c r="AV299" s="59">
        <f t="shared" ref="AV299:AY299" si="397">IF(AND(H299="",O299="",V299="",AC299="", AJ299="", AQ299=""),"",SUM(H299,O299,V299,AC299,AJ299,AQ299))</f>
        <v>1378</v>
      </c>
      <c r="AW299" s="60">
        <f t="shared" si="397"/>
        <v>4</v>
      </c>
      <c r="AX299" s="60">
        <f t="shared" si="397"/>
        <v>3</v>
      </c>
      <c r="AY299" s="60">
        <f t="shared" si="397"/>
        <v>5</v>
      </c>
      <c r="AZ299" s="61">
        <f t="shared" si="91"/>
        <v>2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ht="15.75" customHeight="1" outlineLevel="1" x14ac:dyDescent="0.25">
      <c r="A300" s="62"/>
      <c r="B300" s="6">
        <v>7</v>
      </c>
      <c r="C300" s="5" t="s">
        <v>138</v>
      </c>
      <c r="D300" s="5" t="s">
        <v>61</v>
      </c>
      <c r="E300" s="97"/>
      <c r="F300" s="91"/>
      <c r="G300" s="1"/>
      <c r="H300" s="1"/>
      <c r="I300" s="1"/>
      <c r="J300" s="1"/>
      <c r="K300" s="1"/>
      <c r="L300" s="76" t="str">
        <f t="shared" si="365"/>
        <v/>
      </c>
      <c r="M300" s="56"/>
      <c r="N300" s="5" t="s">
        <v>66</v>
      </c>
      <c r="O300" s="57">
        <v>0</v>
      </c>
      <c r="P300" s="5">
        <v>0</v>
      </c>
      <c r="Q300" s="5">
        <v>0</v>
      </c>
      <c r="R300" s="5">
        <v>0</v>
      </c>
      <c r="S300" s="76" t="str">
        <f t="shared" si="366"/>
        <v>Audi</v>
      </c>
      <c r="T300" s="56"/>
      <c r="U300" s="5" t="s">
        <v>65</v>
      </c>
      <c r="V300" s="5">
        <v>45</v>
      </c>
      <c r="W300" s="5">
        <v>0</v>
      </c>
      <c r="X300" s="5">
        <v>0</v>
      </c>
      <c r="Y300" s="5">
        <v>0</v>
      </c>
      <c r="Z300" s="76" t="str">
        <f t="shared" si="367"/>
        <v/>
      </c>
      <c r="AA300" s="58"/>
      <c r="AB300" s="1"/>
      <c r="AC300" s="1"/>
      <c r="AD300" s="1"/>
      <c r="AE300" s="1"/>
      <c r="AF300" s="1"/>
      <c r="AG300" s="76" t="str">
        <f t="shared" si="368"/>
        <v/>
      </c>
      <c r="AH300" s="58"/>
      <c r="AI300" s="1"/>
      <c r="AJ300" s="1"/>
      <c r="AK300" s="1"/>
      <c r="AL300" s="1"/>
      <c r="AM300" s="1"/>
      <c r="AN300" s="76" t="str">
        <f t="shared" si="369"/>
        <v/>
      </c>
      <c r="AO300" s="58"/>
      <c r="AP300" s="1"/>
      <c r="AQ300" s="1"/>
      <c r="AR300" s="1"/>
      <c r="AS300" s="1"/>
      <c r="AT300" s="1"/>
      <c r="AU300" s="76" t="str">
        <f t="shared" si="370"/>
        <v/>
      </c>
      <c r="AV300" s="59">
        <f t="shared" ref="AV300:AY300" si="398">IF(AND(H300="",O300="",V300="",AC300="", AJ300="", AQ300=""),"",SUM(H300,O300,V300,AC300,AJ300,AQ300))</f>
        <v>45</v>
      </c>
      <c r="AW300" s="60">
        <f t="shared" si="398"/>
        <v>0</v>
      </c>
      <c r="AX300" s="60">
        <f t="shared" si="398"/>
        <v>0</v>
      </c>
      <c r="AY300" s="60">
        <f t="shared" si="398"/>
        <v>0</v>
      </c>
      <c r="AZ300" s="61">
        <f t="shared" si="91"/>
        <v>2</v>
      </c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ht="15.75" customHeight="1" outlineLevel="1" x14ac:dyDescent="0.25">
      <c r="A301" s="62"/>
      <c r="B301" s="6">
        <v>9</v>
      </c>
      <c r="C301" s="5" t="s">
        <v>138</v>
      </c>
      <c r="D301" s="5" t="s">
        <v>49</v>
      </c>
      <c r="E301" s="97"/>
      <c r="F301" s="91"/>
      <c r="G301" s="1"/>
      <c r="H301" s="1"/>
      <c r="I301" s="1"/>
      <c r="J301" s="1"/>
      <c r="K301" s="1"/>
      <c r="L301" s="76" t="str">
        <f t="shared" si="365"/>
        <v/>
      </c>
      <c r="M301" s="56"/>
      <c r="N301" s="5" t="s">
        <v>52</v>
      </c>
      <c r="O301" s="57">
        <v>62</v>
      </c>
      <c r="P301" s="5">
        <v>0</v>
      </c>
      <c r="Q301" s="5">
        <v>0</v>
      </c>
      <c r="R301" s="5">
        <v>0</v>
      </c>
      <c r="S301" s="76" t="str">
        <f t="shared" si="366"/>
        <v/>
      </c>
      <c r="T301" s="56"/>
      <c r="U301" s="5" t="s">
        <v>65</v>
      </c>
      <c r="V301" s="5">
        <v>0</v>
      </c>
      <c r="W301" s="5">
        <v>0</v>
      </c>
      <c r="X301" s="5">
        <v>0</v>
      </c>
      <c r="Y301" s="5">
        <v>0</v>
      </c>
      <c r="Z301" s="76" t="str">
        <f t="shared" si="367"/>
        <v>Audi</v>
      </c>
      <c r="AA301" s="58"/>
      <c r="AB301" s="1"/>
      <c r="AC301" s="1"/>
      <c r="AD301" s="1"/>
      <c r="AE301" s="1"/>
      <c r="AF301" s="1"/>
      <c r="AG301" s="76" t="str">
        <f t="shared" si="368"/>
        <v/>
      </c>
      <c r="AH301" s="58"/>
      <c r="AI301" s="1"/>
      <c r="AJ301" s="1"/>
      <c r="AK301" s="1"/>
      <c r="AL301" s="1"/>
      <c r="AM301" s="1"/>
      <c r="AN301" s="76" t="str">
        <f t="shared" si="369"/>
        <v/>
      </c>
      <c r="AO301" s="58"/>
      <c r="AP301" s="1"/>
      <c r="AQ301" s="5"/>
      <c r="AR301" s="1"/>
      <c r="AS301" s="5" t="s">
        <v>27</v>
      </c>
      <c r="AT301" s="1"/>
      <c r="AU301" s="76" t="str">
        <f t="shared" si="370"/>
        <v/>
      </c>
      <c r="AV301" s="59">
        <f t="shared" ref="AV301:AY301" si="399">IF(AND(H301="",O301="",V301="",AC301="", AJ301="", AQ301=""),"",SUM(H301,O301,V301,AC301,AJ301,AQ301))</f>
        <v>62</v>
      </c>
      <c r="AW301" s="60">
        <f t="shared" si="399"/>
        <v>0</v>
      </c>
      <c r="AX301" s="60">
        <f t="shared" si="399"/>
        <v>0</v>
      </c>
      <c r="AY301" s="60">
        <f t="shared" si="399"/>
        <v>0</v>
      </c>
      <c r="AZ301" s="61">
        <f t="shared" si="91"/>
        <v>2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ht="15.75" customHeight="1" outlineLevel="1" x14ac:dyDescent="0.25">
      <c r="A302" s="62"/>
      <c r="B302" s="6">
        <v>10</v>
      </c>
      <c r="C302" s="5" t="s">
        <v>138</v>
      </c>
      <c r="D302" s="5" t="s">
        <v>49</v>
      </c>
      <c r="E302" s="97"/>
      <c r="F302" s="91"/>
      <c r="G302" s="1"/>
      <c r="H302" s="1"/>
      <c r="I302" s="1"/>
      <c r="J302" s="1"/>
      <c r="K302" s="1"/>
      <c r="L302" s="76" t="str">
        <f t="shared" si="365"/>
        <v/>
      </c>
      <c r="M302" s="56"/>
      <c r="N302" s="5" t="s">
        <v>52</v>
      </c>
      <c r="O302" s="57">
        <v>94</v>
      </c>
      <c r="P302" s="5">
        <v>0</v>
      </c>
      <c r="Q302" s="5">
        <v>0</v>
      </c>
      <c r="R302" s="5">
        <v>0</v>
      </c>
      <c r="S302" s="76" t="str">
        <f t="shared" si="366"/>
        <v/>
      </c>
      <c r="T302" s="56"/>
      <c r="U302" s="5" t="s">
        <v>65</v>
      </c>
      <c r="V302" s="5">
        <v>104</v>
      </c>
      <c r="W302" s="5">
        <v>0</v>
      </c>
      <c r="X302" s="5">
        <v>0</v>
      </c>
      <c r="Y302" s="5">
        <v>0</v>
      </c>
      <c r="Z302" s="76" t="str">
        <f t="shared" si="367"/>
        <v/>
      </c>
      <c r="AA302" s="58"/>
      <c r="AB302" s="1"/>
      <c r="AC302" s="1"/>
      <c r="AD302" s="1"/>
      <c r="AE302" s="1"/>
      <c r="AF302" s="1"/>
      <c r="AG302" s="76" t="str">
        <f t="shared" si="368"/>
        <v/>
      </c>
      <c r="AH302" s="58"/>
      <c r="AI302" s="1"/>
      <c r="AJ302" s="1"/>
      <c r="AK302" s="1"/>
      <c r="AL302" s="1"/>
      <c r="AM302" s="1"/>
      <c r="AN302" s="76" t="str">
        <f t="shared" si="369"/>
        <v/>
      </c>
      <c r="AO302" s="58"/>
      <c r="AP302" s="1"/>
      <c r="AQ302" s="1"/>
      <c r="AR302" s="1"/>
      <c r="AS302" s="1"/>
      <c r="AT302" s="1"/>
      <c r="AU302" s="76" t="str">
        <f t="shared" si="370"/>
        <v/>
      </c>
      <c r="AV302" s="59">
        <f t="shared" ref="AV302:AY302" si="400">IF(AND(H302="",O302="",V302="",AC302="", AJ302="", AQ302=""),"",SUM(H302,O302,V302,AC302,AJ302,AQ302))</f>
        <v>198</v>
      </c>
      <c r="AW302" s="60">
        <f t="shared" si="400"/>
        <v>0</v>
      </c>
      <c r="AX302" s="60">
        <f t="shared" si="400"/>
        <v>0</v>
      </c>
      <c r="AY302" s="60">
        <f t="shared" si="400"/>
        <v>0</v>
      </c>
      <c r="AZ302" s="61">
        <f t="shared" si="91"/>
        <v>2</v>
      </c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ht="15.75" customHeight="1" outlineLevel="1" x14ac:dyDescent="0.25">
      <c r="A303" s="62"/>
      <c r="B303" s="6">
        <v>7</v>
      </c>
      <c r="C303" s="5" t="s">
        <v>138</v>
      </c>
      <c r="D303" s="5" t="s">
        <v>49</v>
      </c>
      <c r="E303" s="97"/>
      <c r="F303" s="91"/>
      <c r="G303" s="1"/>
      <c r="H303" s="1"/>
      <c r="I303" s="1"/>
      <c r="J303" s="1"/>
      <c r="K303" s="1"/>
      <c r="L303" s="76" t="str">
        <f t="shared" si="365"/>
        <v/>
      </c>
      <c r="M303" s="56"/>
      <c r="N303" s="5" t="s">
        <v>52</v>
      </c>
      <c r="O303" s="57">
        <v>432</v>
      </c>
      <c r="P303" s="5">
        <v>1</v>
      </c>
      <c r="Q303" s="5">
        <v>0</v>
      </c>
      <c r="R303" s="5">
        <v>2</v>
      </c>
      <c r="S303" s="76" t="str">
        <f t="shared" si="366"/>
        <v/>
      </c>
      <c r="T303" s="56"/>
      <c r="U303" s="5" t="s">
        <v>70</v>
      </c>
      <c r="V303" s="5">
        <v>293</v>
      </c>
      <c r="W303" s="5">
        <v>1</v>
      </c>
      <c r="X303" s="5">
        <v>0</v>
      </c>
      <c r="Y303" s="5">
        <v>1</v>
      </c>
      <c r="Z303" s="76" t="str">
        <f t="shared" si="367"/>
        <v/>
      </c>
      <c r="AA303" s="58"/>
      <c r="AB303" s="1"/>
      <c r="AC303" s="1"/>
      <c r="AD303" s="1"/>
      <c r="AE303" s="1"/>
      <c r="AF303" s="1"/>
      <c r="AG303" s="76" t="str">
        <f t="shared" si="368"/>
        <v/>
      </c>
      <c r="AH303" s="58"/>
      <c r="AI303" s="1"/>
      <c r="AJ303" s="1"/>
      <c r="AK303" s="1"/>
      <c r="AL303" s="1"/>
      <c r="AM303" s="1"/>
      <c r="AN303" s="76" t="str">
        <f t="shared" si="369"/>
        <v/>
      </c>
      <c r="AO303" s="58"/>
      <c r="AP303" s="1"/>
      <c r="AQ303" s="5"/>
      <c r="AR303" s="1"/>
      <c r="AS303" s="1"/>
      <c r="AT303" s="1"/>
      <c r="AU303" s="76" t="str">
        <f t="shared" si="370"/>
        <v/>
      </c>
      <c r="AV303" s="59">
        <f t="shared" ref="AV303:AY303" si="401">IF(AND(H303="",O303="",V303="",AC303="", AJ303="", AQ303=""),"",SUM(H303,O303,V303,AC303,AJ303,AQ303))</f>
        <v>725</v>
      </c>
      <c r="AW303" s="60">
        <f t="shared" si="401"/>
        <v>2</v>
      </c>
      <c r="AX303" s="60">
        <f t="shared" si="401"/>
        <v>0</v>
      </c>
      <c r="AY303" s="60">
        <f t="shared" si="401"/>
        <v>3</v>
      </c>
      <c r="AZ303" s="61">
        <f t="shared" si="91"/>
        <v>2</v>
      </c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ht="15.75" customHeight="1" outlineLevel="1" x14ac:dyDescent="0.25">
      <c r="A304" s="62"/>
      <c r="B304" s="6">
        <v>3</v>
      </c>
      <c r="C304" s="5" t="s">
        <v>138</v>
      </c>
      <c r="D304" s="5" t="s">
        <v>49</v>
      </c>
      <c r="E304" s="97"/>
      <c r="F304" s="91"/>
      <c r="G304" s="1"/>
      <c r="H304" s="1"/>
      <c r="I304" s="1"/>
      <c r="J304" s="1"/>
      <c r="K304" s="1"/>
      <c r="L304" s="76" t="str">
        <f t="shared" si="365"/>
        <v/>
      </c>
      <c r="M304" s="56"/>
      <c r="N304" s="5" t="s">
        <v>52</v>
      </c>
      <c r="O304" s="57">
        <v>28</v>
      </c>
      <c r="P304" s="5">
        <v>0</v>
      </c>
      <c r="Q304" s="5">
        <v>0</v>
      </c>
      <c r="R304" s="5">
        <v>0</v>
      </c>
      <c r="S304" s="76" t="str">
        <f t="shared" si="366"/>
        <v/>
      </c>
      <c r="T304" s="56"/>
      <c r="U304" s="5" t="s">
        <v>70</v>
      </c>
      <c r="V304" s="5">
        <v>48</v>
      </c>
      <c r="W304" s="5">
        <v>0</v>
      </c>
      <c r="X304" s="5">
        <v>0</v>
      </c>
      <c r="Y304" s="5">
        <v>0</v>
      </c>
      <c r="Z304" s="76" t="str">
        <f t="shared" si="367"/>
        <v/>
      </c>
      <c r="AA304" s="58"/>
      <c r="AB304" s="1"/>
      <c r="AC304" s="1"/>
      <c r="AD304" s="1"/>
      <c r="AE304" s="1"/>
      <c r="AF304" s="1"/>
      <c r="AG304" s="76" t="str">
        <f t="shared" si="368"/>
        <v/>
      </c>
      <c r="AH304" s="58"/>
      <c r="AI304" s="1"/>
      <c r="AJ304" s="1"/>
      <c r="AK304" s="1"/>
      <c r="AL304" s="1"/>
      <c r="AM304" s="1"/>
      <c r="AN304" s="76" t="str">
        <f t="shared" si="369"/>
        <v/>
      </c>
      <c r="AO304" s="58"/>
      <c r="AP304" s="1"/>
      <c r="AQ304" s="1"/>
      <c r="AR304" s="1"/>
      <c r="AS304" s="1"/>
      <c r="AT304" s="1"/>
      <c r="AU304" s="76" t="str">
        <f t="shared" si="370"/>
        <v/>
      </c>
      <c r="AV304" s="59">
        <f t="shared" ref="AV304:AY304" si="402">IF(AND(H304="",O304="",V304="",AC304="", AJ304="", AQ304=""),"",SUM(H304,O304,V304,AC304,AJ304,AQ304))</f>
        <v>76</v>
      </c>
      <c r="AW304" s="60">
        <f t="shared" si="402"/>
        <v>0</v>
      </c>
      <c r="AX304" s="60">
        <f t="shared" si="402"/>
        <v>0</v>
      </c>
      <c r="AY304" s="60">
        <f t="shared" si="402"/>
        <v>0</v>
      </c>
      <c r="AZ304" s="61">
        <f t="shared" si="91"/>
        <v>2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ht="15.75" customHeight="1" outlineLevel="1" x14ac:dyDescent="0.25">
      <c r="A305" s="54">
        <v>44362</v>
      </c>
      <c r="B305" s="6">
        <v>22</v>
      </c>
      <c r="C305" s="5" t="s">
        <v>138</v>
      </c>
      <c r="D305" s="5" t="s">
        <v>49</v>
      </c>
      <c r="E305" s="97"/>
      <c r="F305" s="91"/>
      <c r="G305" s="1"/>
      <c r="H305" s="1"/>
      <c r="I305" s="1"/>
      <c r="J305" s="1"/>
      <c r="K305" s="1"/>
      <c r="L305" s="76" t="str">
        <f t="shared" si="365"/>
        <v/>
      </c>
      <c r="M305" s="56"/>
      <c r="N305" s="5" t="s">
        <v>55</v>
      </c>
      <c r="O305" s="57">
        <v>240</v>
      </c>
      <c r="P305" s="5">
        <v>1</v>
      </c>
      <c r="Q305" s="5">
        <v>0</v>
      </c>
      <c r="R305" s="5">
        <v>1</v>
      </c>
      <c r="S305" s="76" t="str">
        <f t="shared" si="366"/>
        <v/>
      </c>
      <c r="T305" s="56"/>
      <c r="U305" s="5" t="s">
        <v>62</v>
      </c>
      <c r="V305" s="5">
        <v>389</v>
      </c>
      <c r="W305" s="5">
        <v>2</v>
      </c>
      <c r="X305" s="5">
        <v>0</v>
      </c>
      <c r="Y305" s="5">
        <v>2</v>
      </c>
      <c r="Z305" s="76" t="str">
        <f t="shared" si="367"/>
        <v/>
      </c>
      <c r="AA305" s="58"/>
      <c r="AB305" s="1"/>
      <c r="AC305" s="1"/>
      <c r="AD305" s="1"/>
      <c r="AE305" s="1"/>
      <c r="AF305" s="1"/>
      <c r="AG305" s="76" t="str">
        <f t="shared" si="368"/>
        <v/>
      </c>
      <c r="AH305" s="58"/>
      <c r="AI305" s="1"/>
      <c r="AJ305" s="1"/>
      <c r="AK305" s="1"/>
      <c r="AL305" s="1"/>
      <c r="AM305" s="1"/>
      <c r="AN305" s="76" t="str">
        <f t="shared" si="369"/>
        <v/>
      </c>
      <c r="AO305" s="58"/>
      <c r="AP305" s="1"/>
      <c r="AQ305" s="1"/>
      <c r="AR305" s="1"/>
      <c r="AS305" s="1"/>
      <c r="AT305" s="1"/>
      <c r="AU305" s="76" t="str">
        <f t="shared" si="370"/>
        <v/>
      </c>
      <c r="AV305" s="59">
        <f t="shared" ref="AV305:AY305" si="403">IF(AND(H305="",O305="",V305="",AC305="", AJ305="", AQ305=""),"",SUM(H305,O305,V305,AC305,AJ305,AQ305))</f>
        <v>629</v>
      </c>
      <c r="AW305" s="60">
        <f t="shared" si="403"/>
        <v>3</v>
      </c>
      <c r="AX305" s="60">
        <f t="shared" si="403"/>
        <v>0</v>
      </c>
      <c r="AY305" s="60">
        <f t="shared" si="403"/>
        <v>3</v>
      </c>
      <c r="AZ305" s="61">
        <f t="shared" si="91"/>
        <v>2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ht="15.75" customHeight="1" outlineLevel="1" x14ac:dyDescent="0.25">
      <c r="A306" s="62"/>
      <c r="B306" s="6">
        <v>2</v>
      </c>
      <c r="C306" s="5" t="s">
        <v>138</v>
      </c>
      <c r="D306" s="5" t="s">
        <v>49</v>
      </c>
      <c r="E306" s="97"/>
      <c r="F306" s="91"/>
      <c r="G306" s="1"/>
      <c r="H306" s="1"/>
      <c r="I306" s="1"/>
      <c r="J306" s="1"/>
      <c r="K306" s="1"/>
      <c r="L306" s="76" t="str">
        <f t="shared" si="365"/>
        <v/>
      </c>
      <c r="M306" s="56"/>
      <c r="N306" s="5" t="s">
        <v>55</v>
      </c>
      <c r="O306" s="57">
        <v>84</v>
      </c>
      <c r="P306" s="5">
        <v>0</v>
      </c>
      <c r="Q306" s="5">
        <v>0</v>
      </c>
      <c r="R306" s="5">
        <v>0</v>
      </c>
      <c r="S306" s="76" t="str">
        <f t="shared" si="366"/>
        <v/>
      </c>
      <c r="T306" s="56"/>
      <c r="U306" s="5" t="s">
        <v>62</v>
      </c>
      <c r="V306" s="5">
        <v>125</v>
      </c>
      <c r="W306" s="5">
        <v>0</v>
      </c>
      <c r="X306" s="5">
        <v>0</v>
      </c>
      <c r="Y306" s="5">
        <v>0</v>
      </c>
      <c r="Z306" s="76" t="str">
        <f t="shared" si="367"/>
        <v/>
      </c>
      <c r="AA306" s="58"/>
      <c r="AB306" s="1"/>
      <c r="AC306" s="1"/>
      <c r="AD306" s="1"/>
      <c r="AE306" s="1"/>
      <c r="AF306" s="1"/>
      <c r="AG306" s="76" t="str">
        <f t="shared" si="368"/>
        <v/>
      </c>
      <c r="AH306" s="58"/>
      <c r="AI306" s="1"/>
      <c r="AJ306" s="1"/>
      <c r="AK306" s="1"/>
      <c r="AL306" s="1"/>
      <c r="AM306" s="1"/>
      <c r="AN306" s="76" t="str">
        <f t="shared" si="369"/>
        <v/>
      </c>
      <c r="AO306" s="58"/>
      <c r="AP306" s="1"/>
      <c r="AQ306" s="1"/>
      <c r="AR306" s="1"/>
      <c r="AS306" s="1"/>
      <c r="AT306" s="1"/>
      <c r="AU306" s="76" t="str">
        <f t="shared" si="370"/>
        <v/>
      </c>
      <c r="AV306" s="59">
        <f t="shared" ref="AV306:AY306" si="404">IF(AND(H306="",O306="",V306="",AC306="", AJ306="", AQ306=""),"",SUM(H306,O306,V306,AC306,AJ306,AQ306))</f>
        <v>209</v>
      </c>
      <c r="AW306" s="60">
        <f t="shared" si="404"/>
        <v>0</v>
      </c>
      <c r="AX306" s="60">
        <f t="shared" si="404"/>
        <v>0</v>
      </c>
      <c r="AY306" s="60">
        <f t="shared" si="404"/>
        <v>0</v>
      </c>
      <c r="AZ306" s="61">
        <f t="shared" si="91"/>
        <v>2</v>
      </c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ht="15.75" customHeight="1" outlineLevel="1" x14ac:dyDescent="0.25">
      <c r="A307" s="62"/>
      <c r="B307" s="6">
        <v>8</v>
      </c>
      <c r="C307" s="5" t="s">
        <v>138</v>
      </c>
      <c r="D307" s="5" t="s">
        <v>49</v>
      </c>
      <c r="E307" s="97"/>
      <c r="F307" s="91"/>
      <c r="G307" s="1"/>
      <c r="H307" s="1"/>
      <c r="I307" s="1"/>
      <c r="J307" s="1"/>
      <c r="K307" s="1"/>
      <c r="L307" s="76" t="str">
        <f t="shared" si="365"/>
        <v/>
      </c>
      <c r="M307" s="56"/>
      <c r="N307" s="5" t="s">
        <v>53</v>
      </c>
      <c r="O307" s="57">
        <v>0</v>
      </c>
      <c r="P307" s="5">
        <v>0</v>
      </c>
      <c r="Q307" s="5">
        <v>0</v>
      </c>
      <c r="R307" s="5">
        <v>0</v>
      </c>
      <c r="S307" s="76" t="str">
        <f t="shared" si="366"/>
        <v>Audi</v>
      </c>
      <c r="T307" s="56"/>
      <c r="U307" s="5" t="s">
        <v>64</v>
      </c>
      <c r="V307" s="5">
        <v>38</v>
      </c>
      <c r="W307" s="5">
        <v>0</v>
      </c>
      <c r="X307" s="5">
        <v>0</v>
      </c>
      <c r="Y307" s="5">
        <v>0</v>
      </c>
      <c r="Z307" s="76" t="str">
        <f t="shared" si="367"/>
        <v/>
      </c>
      <c r="AA307" s="58"/>
      <c r="AB307" s="1"/>
      <c r="AC307" s="1"/>
      <c r="AD307" s="1"/>
      <c r="AE307" s="1"/>
      <c r="AF307" s="1"/>
      <c r="AG307" s="76" t="str">
        <f t="shared" si="368"/>
        <v/>
      </c>
      <c r="AH307" s="58"/>
      <c r="AI307" s="1"/>
      <c r="AJ307" s="1"/>
      <c r="AK307" s="1"/>
      <c r="AL307" s="1"/>
      <c r="AM307" s="1"/>
      <c r="AN307" s="76" t="str">
        <f t="shared" si="369"/>
        <v/>
      </c>
      <c r="AO307" s="58"/>
      <c r="AP307" s="1"/>
      <c r="AQ307" s="1"/>
      <c r="AR307" s="1"/>
      <c r="AS307" s="1"/>
      <c r="AT307" s="1"/>
      <c r="AU307" s="76" t="str">
        <f t="shared" si="370"/>
        <v/>
      </c>
      <c r="AV307" s="59">
        <f t="shared" ref="AV307:AY307" si="405">IF(AND(H307="",O307="",V307="",AC307="", AJ307="", AQ307=""),"",SUM(H307,O307,V307,AC307,AJ307,AQ307))</f>
        <v>38</v>
      </c>
      <c r="AW307" s="60">
        <f t="shared" si="405"/>
        <v>0</v>
      </c>
      <c r="AX307" s="60">
        <f t="shared" si="405"/>
        <v>0</v>
      </c>
      <c r="AY307" s="60">
        <f t="shared" si="405"/>
        <v>0</v>
      </c>
      <c r="AZ307" s="61">
        <f t="shared" si="91"/>
        <v>2</v>
      </c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ht="15.75" customHeight="1" outlineLevel="1" x14ac:dyDescent="0.25">
      <c r="A308" s="62"/>
      <c r="B308" s="6">
        <v>3</v>
      </c>
      <c r="C308" s="5" t="s">
        <v>138</v>
      </c>
      <c r="D308" s="5" t="s">
        <v>49</v>
      </c>
      <c r="E308" s="97"/>
      <c r="F308" s="91"/>
      <c r="G308" s="1"/>
      <c r="H308" s="1"/>
      <c r="I308" s="1"/>
      <c r="J308" s="1"/>
      <c r="K308" s="1"/>
      <c r="L308" s="76" t="str">
        <f t="shared" si="365"/>
        <v/>
      </c>
      <c r="M308" s="56"/>
      <c r="N308" s="5" t="s">
        <v>53</v>
      </c>
      <c r="O308" s="57">
        <v>1030</v>
      </c>
      <c r="P308" s="5">
        <v>4</v>
      </c>
      <c r="Q308" s="5">
        <v>0</v>
      </c>
      <c r="R308" s="5">
        <v>3</v>
      </c>
      <c r="S308" s="76" t="str">
        <f t="shared" si="366"/>
        <v/>
      </c>
      <c r="T308" s="56"/>
      <c r="U308" s="5" t="s">
        <v>64</v>
      </c>
      <c r="V308" s="5">
        <v>605</v>
      </c>
      <c r="W308" s="5">
        <v>0</v>
      </c>
      <c r="X308" s="5">
        <v>1</v>
      </c>
      <c r="Y308" s="5">
        <v>1</v>
      </c>
      <c r="Z308" s="76" t="str">
        <f t="shared" si="367"/>
        <v/>
      </c>
      <c r="AA308" s="58"/>
      <c r="AB308" s="1"/>
      <c r="AC308" s="1"/>
      <c r="AD308" s="1"/>
      <c r="AE308" s="1"/>
      <c r="AF308" s="1"/>
      <c r="AG308" s="76" t="str">
        <f t="shared" si="368"/>
        <v/>
      </c>
      <c r="AH308" s="58"/>
      <c r="AI308" s="1"/>
      <c r="AJ308" s="1"/>
      <c r="AK308" s="1"/>
      <c r="AL308" s="1"/>
      <c r="AM308" s="1"/>
      <c r="AN308" s="76" t="str">
        <f t="shared" si="369"/>
        <v/>
      </c>
      <c r="AO308" s="58"/>
      <c r="AP308" s="1"/>
      <c r="AQ308" s="1"/>
      <c r="AR308" s="1"/>
      <c r="AS308" s="1"/>
      <c r="AT308" s="1"/>
      <c r="AU308" s="76" t="str">
        <f t="shared" si="370"/>
        <v/>
      </c>
      <c r="AV308" s="59">
        <f t="shared" ref="AV308:AY308" si="406">IF(AND(H308="",O308="",V308="",AC308="", AJ308="", AQ308=""),"",SUM(H308,O308,V308,AC308,AJ308,AQ308))</f>
        <v>1635</v>
      </c>
      <c r="AW308" s="60">
        <f t="shared" si="406"/>
        <v>4</v>
      </c>
      <c r="AX308" s="60">
        <f t="shared" si="406"/>
        <v>1</v>
      </c>
      <c r="AY308" s="60">
        <f t="shared" si="406"/>
        <v>4</v>
      </c>
      <c r="AZ308" s="61">
        <f t="shared" si="91"/>
        <v>2</v>
      </c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ht="15.75" customHeight="1" outlineLevel="1" x14ac:dyDescent="0.25">
      <c r="A309" s="62"/>
      <c r="B309" s="6">
        <v>2</v>
      </c>
      <c r="C309" s="5" t="s">
        <v>138</v>
      </c>
      <c r="D309" s="5" t="s">
        <v>49</v>
      </c>
      <c r="E309" s="97"/>
      <c r="F309" s="91"/>
      <c r="G309" s="5" t="s">
        <v>57</v>
      </c>
      <c r="H309" s="5">
        <v>331</v>
      </c>
      <c r="I309" s="5">
        <v>1</v>
      </c>
      <c r="J309" s="5">
        <v>0</v>
      </c>
      <c r="K309" s="5">
        <v>1</v>
      </c>
      <c r="L309" s="76" t="str">
        <f t="shared" si="365"/>
        <v/>
      </c>
      <c r="M309" s="58"/>
      <c r="N309" s="5" t="s">
        <v>53</v>
      </c>
      <c r="O309" s="57">
        <v>492</v>
      </c>
      <c r="P309" s="5">
        <v>1</v>
      </c>
      <c r="Q309" s="5">
        <v>1</v>
      </c>
      <c r="R309" s="5">
        <v>1</v>
      </c>
      <c r="S309" s="76" t="str">
        <f t="shared" si="366"/>
        <v/>
      </c>
      <c r="T309" s="58"/>
      <c r="U309" s="1"/>
      <c r="V309" s="1"/>
      <c r="W309" s="1"/>
      <c r="X309" s="1"/>
      <c r="Y309" s="1"/>
      <c r="Z309" s="76" t="str">
        <f t="shared" si="367"/>
        <v/>
      </c>
      <c r="AA309" s="58"/>
      <c r="AB309" s="1"/>
      <c r="AC309" s="1"/>
      <c r="AD309" s="1"/>
      <c r="AE309" s="1"/>
      <c r="AF309" s="1"/>
      <c r="AG309" s="76" t="str">
        <f t="shared" si="368"/>
        <v/>
      </c>
      <c r="AH309" s="58"/>
      <c r="AI309" s="1"/>
      <c r="AJ309" s="1"/>
      <c r="AK309" s="1"/>
      <c r="AL309" s="1"/>
      <c r="AM309" s="1"/>
      <c r="AN309" s="76" t="str">
        <f t="shared" si="369"/>
        <v/>
      </c>
      <c r="AO309" s="58"/>
      <c r="AP309" s="1"/>
      <c r="AQ309" s="1"/>
      <c r="AR309" s="1"/>
      <c r="AS309" s="1"/>
      <c r="AT309" s="1"/>
      <c r="AU309" s="76" t="str">
        <f t="shared" si="370"/>
        <v/>
      </c>
      <c r="AV309" s="59">
        <f t="shared" ref="AV309:AY309" si="407">IF(AND(H309="",O309="",V309="",AC309="", AJ309="", AQ309=""),"",SUM(H309,O309,V309,AC309,AJ309,AQ309))</f>
        <v>823</v>
      </c>
      <c r="AW309" s="60">
        <f t="shared" si="407"/>
        <v>2</v>
      </c>
      <c r="AX309" s="60">
        <f t="shared" si="407"/>
        <v>1</v>
      </c>
      <c r="AY309" s="60">
        <f t="shared" si="407"/>
        <v>2</v>
      </c>
      <c r="AZ309" s="61">
        <f t="shared" si="91"/>
        <v>2</v>
      </c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ht="15.75" customHeight="1" outlineLevel="1" x14ac:dyDescent="0.25">
      <c r="A310" s="62"/>
      <c r="B310" s="6">
        <v>2</v>
      </c>
      <c r="C310" s="5" t="s">
        <v>138</v>
      </c>
      <c r="D310" s="5" t="s">
        <v>49</v>
      </c>
      <c r="E310" s="97"/>
      <c r="F310" s="91"/>
      <c r="G310" s="5" t="s">
        <v>57</v>
      </c>
      <c r="H310" s="5">
        <v>645</v>
      </c>
      <c r="I310" s="5">
        <v>1</v>
      </c>
      <c r="J310" s="5">
        <v>2</v>
      </c>
      <c r="K310" s="5">
        <v>2</v>
      </c>
      <c r="L310" s="76" t="str">
        <f t="shared" si="365"/>
        <v/>
      </c>
      <c r="M310" s="58"/>
      <c r="N310" s="5" t="s">
        <v>53</v>
      </c>
      <c r="O310" s="57">
        <v>802</v>
      </c>
      <c r="P310" s="5">
        <v>5</v>
      </c>
      <c r="Q310" s="5">
        <v>0</v>
      </c>
      <c r="R310" s="5">
        <v>5</v>
      </c>
      <c r="S310" s="76" t="str">
        <f t="shared" si="366"/>
        <v/>
      </c>
      <c r="T310" s="58"/>
      <c r="U310" s="1"/>
      <c r="V310" s="1"/>
      <c r="W310" s="1"/>
      <c r="X310" s="1"/>
      <c r="Y310" s="1"/>
      <c r="Z310" s="76" t="str">
        <f t="shared" si="367"/>
        <v/>
      </c>
      <c r="AA310" s="58"/>
      <c r="AB310" s="1"/>
      <c r="AC310" s="1"/>
      <c r="AD310" s="1"/>
      <c r="AE310" s="1"/>
      <c r="AF310" s="1"/>
      <c r="AG310" s="76" t="str">
        <f t="shared" si="368"/>
        <v/>
      </c>
      <c r="AH310" s="58"/>
      <c r="AI310" s="1"/>
      <c r="AJ310" s="1"/>
      <c r="AK310" s="1"/>
      <c r="AL310" s="1"/>
      <c r="AM310" s="1"/>
      <c r="AN310" s="76" t="str">
        <f t="shared" si="369"/>
        <v/>
      </c>
      <c r="AO310" s="58"/>
      <c r="AP310" s="1"/>
      <c r="AQ310" s="1"/>
      <c r="AR310" s="1"/>
      <c r="AS310" s="1"/>
      <c r="AT310" s="1"/>
      <c r="AU310" s="76" t="str">
        <f t="shared" si="370"/>
        <v/>
      </c>
      <c r="AV310" s="59">
        <f t="shared" ref="AV310:AY310" si="408">IF(AND(H310="",O310="",V310="",AC310="", AJ310="", AQ310=""),"",SUM(H310,O310,V310,AC310,AJ310,AQ310))</f>
        <v>1447</v>
      </c>
      <c r="AW310" s="60">
        <f t="shared" si="408"/>
        <v>6</v>
      </c>
      <c r="AX310" s="60">
        <f t="shared" si="408"/>
        <v>2</v>
      </c>
      <c r="AY310" s="60">
        <f t="shared" si="408"/>
        <v>7</v>
      </c>
      <c r="AZ310" s="61">
        <f t="shared" si="91"/>
        <v>2</v>
      </c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ht="15.75" customHeight="1" outlineLevel="1" x14ac:dyDescent="0.25">
      <c r="A311" s="62"/>
      <c r="B311" s="6">
        <v>17</v>
      </c>
      <c r="C311" s="5" t="s">
        <v>138</v>
      </c>
      <c r="D311" s="5" t="s">
        <v>49</v>
      </c>
      <c r="E311" s="97"/>
      <c r="F311" s="91"/>
      <c r="G311" s="5" t="s">
        <v>57</v>
      </c>
      <c r="H311" s="5">
        <v>515</v>
      </c>
      <c r="I311" s="5">
        <v>3</v>
      </c>
      <c r="J311" s="5">
        <v>0</v>
      </c>
      <c r="K311" s="5">
        <v>3</v>
      </c>
      <c r="L311" s="76" t="str">
        <f t="shared" si="365"/>
        <v/>
      </c>
      <c r="M311" s="58"/>
      <c r="N311" s="5" t="s">
        <v>53</v>
      </c>
      <c r="O311" s="57">
        <v>272</v>
      </c>
      <c r="P311" s="5">
        <v>0</v>
      </c>
      <c r="Q311" s="5">
        <v>2</v>
      </c>
      <c r="R311" s="5">
        <v>0</v>
      </c>
      <c r="S311" s="76" t="str">
        <f t="shared" si="366"/>
        <v/>
      </c>
      <c r="T311" s="58"/>
      <c r="U311" s="1"/>
      <c r="V311" s="1"/>
      <c r="W311" s="1"/>
      <c r="X311" s="1"/>
      <c r="Y311" s="1"/>
      <c r="Z311" s="76" t="str">
        <f t="shared" si="367"/>
        <v/>
      </c>
      <c r="AA311" s="58"/>
      <c r="AB311" s="1"/>
      <c r="AC311" s="1"/>
      <c r="AD311" s="1"/>
      <c r="AE311" s="1"/>
      <c r="AF311" s="1"/>
      <c r="AG311" s="76" t="str">
        <f t="shared" si="368"/>
        <v/>
      </c>
      <c r="AH311" s="58"/>
      <c r="AI311" s="1"/>
      <c r="AJ311" s="1"/>
      <c r="AK311" s="1"/>
      <c r="AL311" s="1"/>
      <c r="AM311" s="1"/>
      <c r="AN311" s="76" t="str">
        <f t="shared" si="369"/>
        <v/>
      </c>
      <c r="AO311" s="58"/>
      <c r="AP311" s="1"/>
      <c r="AQ311" s="1"/>
      <c r="AR311" s="1"/>
      <c r="AS311" s="1"/>
      <c r="AT311" s="1"/>
      <c r="AU311" s="76" t="str">
        <f t="shared" si="370"/>
        <v/>
      </c>
      <c r="AV311" s="59">
        <f t="shared" ref="AV311:AY311" si="409">IF(AND(H311="",O311="",V311="",AC311="", AJ311="", AQ311=""),"",SUM(H311,O311,V311,AC311,AJ311,AQ311))</f>
        <v>787</v>
      </c>
      <c r="AW311" s="60">
        <f t="shared" si="409"/>
        <v>3</v>
      </c>
      <c r="AX311" s="60">
        <f t="shared" si="409"/>
        <v>2</v>
      </c>
      <c r="AY311" s="60">
        <f t="shared" si="409"/>
        <v>3</v>
      </c>
      <c r="AZ311" s="61">
        <f t="shared" si="91"/>
        <v>2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ht="15.75" customHeight="1" outlineLevel="1" x14ac:dyDescent="0.25">
      <c r="A312" s="62"/>
      <c r="B312" s="6">
        <v>20</v>
      </c>
      <c r="C312" s="5" t="s">
        <v>138</v>
      </c>
      <c r="D312" s="5" t="s">
        <v>49</v>
      </c>
      <c r="E312" s="97"/>
      <c r="F312" s="91"/>
      <c r="G312" s="5" t="s">
        <v>57</v>
      </c>
      <c r="H312" s="5">
        <v>131</v>
      </c>
      <c r="I312" s="5">
        <v>0</v>
      </c>
      <c r="J312" s="5">
        <v>0</v>
      </c>
      <c r="K312" s="5">
        <v>0</v>
      </c>
      <c r="L312" s="76" t="str">
        <f t="shared" si="365"/>
        <v/>
      </c>
      <c r="M312" s="58"/>
      <c r="N312" s="5" t="s">
        <v>53</v>
      </c>
      <c r="O312" s="57">
        <v>81</v>
      </c>
      <c r="P312" s="5">
        <v>0</v>
      </c>
      <c r="Q312" s="5">
        <v>0</v>
      </c>
      <c r="R312" s="5">
        <v>0</v>
      </c>
      <c r="S312" s="76" t="str">
        <f t="shared" si="366"/>
        <v/>
      </c>
      <c r="T312" s="58"/>
      <c r="U312" s="1"/>
      <c r="V312" s="1"/>
      <c r="W312" s="1"/>
      <c r="X312" s="1"/>
      <c r="Y312" s="1"/>
      <c r="Z312" s="76" t="str">
        <f t="shared" si="367"/>
        <v/>
      </c>
      <c r="AA312" s="58"/>
      <c r="AB312" s="1"/>
      <c r="AC312" s="1"/>
      <c r="AD312" s="1"/>
      <c r="AE312" s="1"/>
      <c r="AF312" s="1"/>
      <c r="AG312" s="76" t="str">
        <f t="shared" si="368"/>
        <v/>
      </c>
      <c r="AH312" s="58"/>
      <c r="AI312" s="1"/>
      <c r="AJ312" s="1"/>
      <c r="AK312" s="1"/>
      <c r="AL312" s="1"/>
      <c r="AM312" s="1"/>
      <c r="AN312" s="76" t="str">
        <f t="shared" si="369"/>
        <v/>
      </c>
      <c r="AO312" s="58"/>
      <c r="AP312" s="1"/>
      <c r="AQ312" s="1"/>
      <c r="AR312" s="1"/>
      <c r="AS312" s="1"/>
      <c r="AT312" s="1"/>
      <c r="AU312" s="76" t="str">
        <f t="shared" si="370"/>
        <v/>
      </c>
      <c r="AV312" s="59">
        <f t="shared" ref="AV312:AY312" si="410">IF(AND(H312="",O312="",V312="",AC312="", AJ312="", AQ312=""),"",SUM(H312,O312,V312,AC312,AJ312,AQ312))</f>
        <v>212</v>
      </c>
      <c r="AW312" s="60">
        <f t="shared" si="410"/>
        <v>0</v>
      </c>
      <c r="AX312" s="60">
        <f t="shared" si="410"/>
        <v>0</v>
      </c>
      <c r="AY312" s="60">
        <f t="shared" si="410"/>
        <v>0</v>
      </c>
      <c r="AZ312" s="61">
        <f t="shared" si="91"/>
        <v>2</v>
      </c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ht="15.75" customHeight="1" outlineLevel="1" x14ac:dyDescent="0.25">
      <c r="A313" s="62"/>
      <c r="B313" s="6">
        <v>27</v>
      </c>
      <c r="C313" s="5" t="s">
        <v>138</v>
      </c>
      <c r="D313" s="5" t="s">
        <v>49</v>
      </c>
      <c r="E313" s="97"/>
      <c r="F313" s="91"/>
      <c r="G313" s="5" t="s">
        <v>57</v>
      </c>
      <c r="H313" s="5">
        <v>263</v>
      </c>
      <c r="I313" s="5">
        <v>1</v>
      </c>
      <c r="J313" s="5">
        <v>0</v>
      </c>
      <c r="K313" s="5">
        <v>1</v>
      </c>
      <c r="L313" s="76" t="str">
        <f t="shared" si="365"/>
        <v/>
      </c>
      <c r="M313" s="58"/>
      <c r="N313" s="5" t="s">
        <v>53</v>
      </c>
      <c r="O313" s="57">
        <v>0</v>
      </c>
      <c r="P313" s="5">
        <v>0</v>
      </c>
      <c r="Q313" s="5">
        <v>0</v>
      </c>
      <c r="R313" s="5">
        <v>0</v>
      </c>
      <c r="S313" s="76" t="str">
        <f t="shared" si="366"/>
        <v>Audi</v>
      </c>
      <c r="T313" s="58"/>
      <c r="U313" s="1"/>
      <c r="V313" s="1"/>
      <c r="W313" s="1"/>
      <c r="X313" s="1"/>
      <c r="Y313" s="1"/>
      <c r="Z313" s="76" t="str">
        <f t="shared" si="367"/>
        <v/>
      </c>
      <c r="AA313" s="58"/>
      <c r="AB313" s="1"/>
      <c r="AC313" s="1"/>
      <c r="AD313" s="1"/>
      <c r="AE313" s="1"/>
      <c r="AF313" s="1"/>
      <c r="AG313" s="76" t="str">
        <f t="shared" si="368"/>
        <v/>
      </c>
      <c r="AH313" s="58"/>
      <c r="AI313" s="1"/>
      <c r="AJ313" s="1"/>
      <c r="AK313" s="1"/>
      <c r="AL313" s="1"/>
      <c r="AM313" s="1"/>
      <c r="AN313" s="76" t="str">
        <f t="shared" si="369"/>
        <v/>
      </c>
      <c r="AO313" s="58"/>
      <c r="AP313" s="1"/>
      <c r="AQ313" s="1"/>
      <c r="AR313" s="1"/>
      <c r="AS313" s="1"/>
      <c r="AT313" s="1"/>
      <c r="AU313" s="76" t="str">
        <f t="shared" si="370"/>
        <v/>
      </c>
      <c r="AV313" s="59">
        <f t="shared" ref="AV313:AY313" si="411">IF(AND(H313="",O313="",V313="",AC313="", AJ313="", AQ313=""),"",SUM(H313,O313,V313,AC313,AJ313,AQ313))</f>
        <v>263</v>
      </c>
      <c r="AW313" s="60">
        <f t="shared" si="411"/>
        <v>1</v>
      </c>
      <c r="AX313" s="60">
        <f t="shared" si="411"/>
        <v>0</v>
      </c>
      <c r="AY313" s="60">
        <f t="shared" si="411"/>
        <v>1</v>
      </c>
      <c r="AZ313" s="61">
        <f t="shared" si="91"/>
        <v>2</v>
      </c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ht="15.75" customHeight="1" outlineLevel="1" x14ac:dyDescent="0.25">
      <c r="A314" s="62"/>
      <c r="B314" s="6">
        <v>6</v>
      </c>
      <c r="C314" s="5" t="s">
        <v>138</v>
      </c>
      <c r="D314" s="5" t="s">
        <v>49</v>
      </c>
      <c r="E314" s="97"/>
      <c r="F314" s="91"/>
      <c r="G314" s="5" t="s">
        <v>57</v>
      </c>
      <c r="H314" s="5">
        <v>590</v>
      </c>
      <c r="I314" s="5">
        <v>0</v>
      </c>
      <c r="J314" s="5">
        <v>0</v>
      </c>
      <c r="K314" s="5">
        <v>0</v>
      </c>
      <c r="L314" s="76" t="str">
        <f t="shared" si="365"/>
        <v/>
      </c>
      <c r="M314" s="58"/>
      <c r="N314" s="5" t="s">
        <v>53</v>
      </c>
      <c r="O314" s="57">
        <v>758</v>
      </c>
      <c r="P314" s="5">
        <v>0</v>
      </c>
      <c r="Q314" s="5">
        <v>0</v>
      </c>
      <c r="R314" s="5">
        <v>0</v>
      </c>
      <c r="S314" s="76" t="str">
        <f t="shared" si="366"/>
        <v/>
      </c>
      <c r="T314" s="58"/>
      <c r="U314" s="1"/>
      <c r="V314" s="1"/>
      <c r="W314" s="1"/>
      <c r="X314" s="1"/>
      <c r="Y314" s="1"/>
      <c r="Z314" s="76" t="str">
        <f t="shared" si="367"/>
        <v/>
      </c>
      <c r="AA314" s="58"/>
      <c r="AB314" s="1"/>
      <c r="AC314" s="1"/>
      <c r="AD314" s="1"/>
      <c r="AE314" s="1"/>
      <c r="AF314" s="1"/>
      <c r="AG314" s="76" t="str">
        <f t="shared" si="368"/>
        <v/>
      </c>
      <c r="AH314" s="58"/>
      <c r="AI314" s="1"/>
      <c r="AJ314" s="1"/>
      <c r="AK314" s="1"/>
      <c r="AL314" s="1"/>
      <c r="AM314" s="1"/>
      <c r="AN314" s="76" t="str">
        <f t="shared" si="369"/>
        <v/>
      </c>
      <c r="AO314" s="58"/>
      <c r="AP314" s="1"/>
      <c r="AQ314" s="1"/>
      <c r="AR314" s="1"/>
      <c r="AS314" s="1"/>
      <c r="AT314" s="1"/>
      <c r="AU314" s="76" t="str">
        <f t="shared" si="370"/>
        <v/>
      </c>
      <c r="AV314" s="59">
        <f t="shared" ref="AV314:AY314" si="412">IF(AND(H314="",O314="",V314="",AC314="", AJ314="", AQ314=""),"",SUM(H314,O314,V314,AC314,AJ314,AQ314))</f>
        <v>1348</v>
      </c>
      <c r="AW314" s="60">
        <f t="shared" si="412"/>
        <v>0</v>
      </c>
      <c r="AX314" s="60">
        <f t="shared" si="412"/>
        <v>0</v>
      </c>
      <c r="AY314" s="60">
        <f t="shared" si="412"/>
        <v>0</v>
      </c>
      <c r="AZ314" s="61">
        <f t="shared" si="91"/>
        <v>2</v>
      </c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ht="15.75" customHeight="1" outlineLevel="1" x14ac:dyDescent="0.25">
      <c r="A315" s="62"/>
      <c r="B315" s="6">
        <v>7</v>
      </c>
      <c r="C315" s="5" t="s">
        <v>140</v>
      </c>
      <c r="D315" s="5" t="s">
        <v>61</v>
      </c>
      <c r="E315" s="97"/>
      <c r="F315" s="91"/>
      <c r="G315" s="5" t="s">
        <v>57</v>
      </c>
      <c r="H315" s="5">
        <v>378</v>
      </c>
      <c r="I315" s="5">
        <v>0</v>
      </c>
      <c r="J315" s="5">
        <v>2</v>
      </c>
      <c r="K315" s="5">
        <v>0</v>
      </c>
      <c r="L315" s="76" t="str">
        <f t="shared" si="365"/>
        <v/>
      </c>
      <c r="M315" s="58"/>
      <c r="N315" s="5" t="s">
        <v>53</v>
      </c>
      <c r="O315" s="57">
        <v>498</v>
      </c>
      <c r="P315" s="5">
        <v>3</v>
      </c>
      <c r="Q315" s="5">
        <v>0</v>
      </c>
      <c r="R315" s="5">
        <v>3</v>
      </c>
      <c r="S315" s="76" t="str">
        <f t="shared" si="366"/>
        <v/>
      </c>
      <c r="T315" s="58"/>
      <c r="U315" s="1"/>
      <c r="V315" s="1"/>
      <c r="W315" s="1"/>
      <c r="X315" s="1"/>
      <c r="Y315" s="1"/>
      <c r="Z315" s="76" t="str">
        <f t="shared" si="367"/>
        <v/>
      </c>
      <c r="AA315" s="58"/>
      <c r="AB315" s="5" t="s">
        <v>51</v>
      </c>
      <c r="AC315" s="5">
        <v>436</v>
      </c>
      <c r="AD315" s="5">
        <v>0</v>
      </c>
      <c r="AE315" s="5">
        <v>0</v>
      </c>
      <c r="AF315" s="5">
        <v>1</v>
      </c>
      <c r="AG315" s="76" t="str">
        <f t="shared" si="368"/>
        <v/>
      </c>
      <c r="AH315" s="58"/>
      <c r="AI315" s="5"/>
      <c r="AJ315" s="5"/>
      <c r="AK315" s="5"/>
      <c r="AL315" s="5"/>
      <c r="AM315" s="5"/>
      <c r="AN315" s="76" t="str">
        <f t="shared" si="369"/>
        <v/>
      </c>
      <c r="AO315" s="58"/>
      <c r="AP315" s="1"/>
      <c r="AQ315" s="1"/>
      <c r="AR315" s="1"/>
      <c r="AS315" s="1"/>
      <c r="AT315" s="1"/>
      <c r="AU315" s="76" t="str">
        <f t="shared" si="370"/>
        <v/>
      </c>
      <c r="AV315" s="59">
        <f t="shared" ref="AV315:AY315" si="413">IF(AND(H315="",O315="",V315="",AC315="", AJ315="", AQ315=""),"",SUM(H315,O315,V315,AC315,AJ315,AQ315))</f>
        <v>1312</v>
      </c>
      <c r="AW315" s="60">
        <f t="shared" si="413"/>
        <v>3</v>
      </c>
      <c r="AX315" s="60">
        <f t="shared" si="413"/>
        <v>2</v>
      </c>
      <c r="AY315" s="60">
        <f t="shared" si="413"/>
        <v>4</v>
      </c>
      <c r="AZ315" s="61">
        <f t="shared" si="91"/>
        <v>3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ht="15.75" customHeight="1" outlineLevel="1" x14ac:dyDescent="0.25">
      <c r="A316" s="62"/>
      <c r="B316" s="6">
        <v>8</v>
      </c>
      <c r="C316" s="5" t="s">
        <v>140</v>
      </c>
      <c r="D316" s="5" t="s">
        <v>61</v>
      </c>
      <c r="E316" s="97"/>
      <c r="F316" s="91"/>
      <c r="G316" s="5" t="s">
        <v>57</v>
      </c>
      <c r="H316" s="5">
        <v>680</v>
      </c>
      <c r="I316" s="5">
        <v>0</v>
      </c>
      <c r="J316" s="5">
        <v>0</v>
      </c>
      <c r="K316" s="5">
        <v>0</v>
      </c>
      <c r="L316" s="76" t="str">
        <f t="shared" si="365"/>
        <v/>
      </c>
      <c r="M316" s="58"/>
      <c r="N316" s="5" t="s">
        <v>53</v>
      </c>
      <c r="O316" s="57">
        <v>113</v>
      </c>
      <c r="P316" s="5">
        <v>0</v>
      </c>
      <c r="Q316" s="5">
        <v>0</v>
      </c>
      <c r="R316" s="5">
        <v>1</v>
      </c>
      <c r="S316" s="76" t="str">
        <f t="shared" si="366"/>
        <v/>
      </c>
      <c r="T316" s="58"/>
      <c r="U316" s="1"/>
      <c r="V316" s="1"/>
      <c r="W316" s="1"/>
      <c r="X316" s="1"/>
      <c r="Y316" s="1"/>
      <c r="Z316" s="76" t="str">
        <f t="shared" si="367"/>
        <v/>
      </c>
      <c r="AA316" s="58"/>
      <c r="AB316" s="5" t="s">
        <v>51</v>
      </c>
      <c r="AC316" s="5">
        <v>19</v>
      </c>
      <c r="AD316" s="5">
        <v>0</v>
      </c>
      <c r="AE316" s="5">
        <v>0</v>
      </c>
      <c r="AF316" s="5">
        <v>0</v>
      </c>
      <c r="AG316" s="76" t="str">
        <f t="shared" si="368"/>
        <v/>
      </c>
      <c r="AH316" s="58"/>
      <c r="AI316" s="5"/>
      <c r="AJ316" s="5"/>
      <c r="AK316" s="5"/>
      <c r="AL316" s="5"/>
      <c r="AM316" s="5"/>
      <c r="AN316" s="76" t="str">
        <f t="shared" si="369"/>
        <v/>
      </c>
      <c r="AO316" s="58"/>
      <c r="AP316" s="1"/>
      <c r="AQ316" s="1"/>
      <c r="AR316" s="1"/>
      <c r="AS316" s="1"/>
      <c r="AT316" s="1"/>
      <c r="AU316" s="76" t="str">
        <f t="shared" si="370"/>
        <v/>
      </c>
      <c r="AV316" s="59">
        <f t="shared" ref="AV316:AY316" si="414">IF(AND(H316="",O316="",V316="",AC316="", AJ316="", AQ316=""),"",SUM(H316,O316,V316,AC316,AJ316,AQ316))</f>
        <v>812</v>
      </c>
      <c r="AW316" s="60">
        <f t="shared" si="414"/>
        <v>0</v>
      </c>
      <c r="AX316" s="60">
        <f t="shared" si="414"/>
        <v>0</v>
      </c>
      <c r="AY316" s="60">
        <f t="shared" si="414"/>
        <v>1</v>
      </c>
      <c r="AZ316" s="61">
        <f t="shared" si="91"/>
        <v>3</v>
      </c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ht="15.75" customHeight="1" outlineLevel="1" x14ac:dyDescent="0.25">
      <c r="A317" s="62"/>
      <c r="B317" s="6">
        <v>2</v>
      </c>
      <c r="C317" s="5" t="s">
        <v>140</v>
      </c>
      <c r="D317" s="5" t="s">
        <v>61</v>
      </c>
      <c r="E317" s="97"/>
      <c r="F317" s="91"/>
      <c r="G317" s="5" t="s">
        <v>57</v>
      </c>
      <c r="H317" s="5">
        <v>337</v>
      </c>
      <c r="I317" s="5">
        <v>3</v>
      </c>
      <c r="J317" s="5">
        <v>0</v>
      </c>
      <c r="K317" s="5">
        <v>3</v>
      </c>
      <c r="L317" s="76" t="str">
        <f t="shared" si="365"/>
        <v/>
      </c>
      <c r="M317" s="58"/>
      <c r="N317" s="5" t="s">
        <v>53</v>
      </c>
      <c r="O317" s="57">
        <v>121</v>
      </c>
      <c r="P317" s="5">
        <v>0</v>
      </c>
      <c r="Q317" s="5">
        <v>1</v>
      </c>
      <c r="R317" s="5">
        <v>0</v>
      </c>
      <c r="S317" s="76" t="str">
        <f t="shared" si="366"/>
        <v/>
      </c>
      <c r="T317" s="58"/>
      <c r="U317" s="1"/>
      <c r="V317" s="1"/>
      <c r="W317" s="1"/>
      <c r="X317" s="1"/>
      <c r="Y317" s="1"/>
      <c r="Z317" s="76" t="str">
        <f t="shared" si="367"/>
        <v/>
      </c>
      <c r="AA317" s="58"/>
      <c r="AB317" s="5" t="s">
        <v>51</v>
      </c>
      <c r="AC317" s="5">
        <v>439</v>
      </c>
      <c r="AD317" s="5">
        <v>0</v>
      </c>
      <c r="AE317" s="5">
        <v>2</v>
      </c>
      <c r="AF317" s="5">
        <v>0</v>
      </c>
      <c r="AG317" s="76" t="str">
        <f t="shared" si="368"/>
        <v/>
      </c>
      <c r="AH317" s="58"/>
      <c r="AI317" s="5"/>
      <c r="AJ317" s="5"/>
      <c r="AK317" s="5"/>
      <c r="AL317" s="5"/>
      <c r="AM317" s="5"/>
      <c r="AN317" s="76" t="str">
        <f t="shared" si="369"/>
        <v/>
      </c>
      <c r="AO317" s="58"/>
      <c r="AP317" s="1"/>
      <c r="AQ317" s="1"/>
      <c r="AR317" s="1"/>
      <c r="AS317" s="1"/>
      <c r="AT317" s="1"/>
      <c r="AU317" s="76" t="str">
        <f t="shared" si="370"/>
        <v/>
      </c>
      <c r="AV317" s="59">
        <f t="shared" ref="AV317:AY317" si="415">IF(AND(H317="",O317="",V317="",AC317="", AJ317="", AQ317=""),"",SUM(H317,O317,V317,AC317,AJ317,AQ317))</f>
        <v>897</v>
      </c>
      <c r="AW317" s="60">
        <f t="shared" si="415"/>
        <v>3</v>
      </c>
      <c r="AX317" s="60">
        <f t="shared" si="415"/>
        <v>3</v>
      </c>
      <c r="AY317" s="60">
        <f t="shared" si="415"/>
        <v>3</v>
      </c>
      <c r="AZ317" s="61">
        <f t="shared" si="91"/>
        <v>3</v>
      </c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ht="15.75" customHeight="1" outlineLevel="1" x14ac:dyDescent="0.25">
      <c r="A318" s="54">
        <v>44363</v>
      </c>
      <c r="B318" s="6">
        <v>5</v>
      </c>
      <c r="C318" s="5" t="s">
        <v>138</v>
      </c>
      <c r="D318" s="5" t="s">
        <v>61</v>
      </c>
      <c r="E318" s="97"/>
      <c r="F318" s="91"/>
      <c r="G318" s="5" t="s">
        <v>51</v>
      </c>
      <c r="H318" s="5">
        <v>733</v>
      </c>
      <c r="I318" s="5">
        <v>2</v>
      </c>
      <c r="J318" s="5">
        <v>1</v>
      </c>
      <c r="K318" s="5">
        <v>2</v>
      </c>
      <c r="L318" s="76" t="str">
        <f t="shared" si="365"/>
        <v/>
      </c>
      <c r="M318" s="58"/>
      <c r="N318" s="5" t="s">
        <v>54</v>
      </c>
      <c r="O318" s="57">
        <v>921</v>
      </c>
      <c r="P318" s="5">
        <v>2</v>
      </c>
      <c r="Q318" s="5">
        <v>1</v>
      </c>
      <c r="R318" s="5">
        <v>2</v>
      </c>
      <c r="S318" s="76" t="str">
        <f t="shared" si="366"/>
        <v/>
      </c>
      <c r="T318" s="58"/>
      <c r="U318" s="1"/>
      <c r="V318" s="1"/>
      <c r="W318" s="1"/>
      <c r="X318" s="1"/>
      <c r="Y318" s="1"/>
      <c r="Z318" s="76" t="str">
        <f t="shared" si="367"/>
        <v/>
      </c>
      <c r="AA318" s="58"/>
      <c r="AB318" s="5"/>
      <c r="AC318" s="1"/>
      <c r="AD318" s="1"/>
      <c r="AE318" s="1"/>
      <c r="AF318" s="1"/>
      <c r="AG318" s="76" t="str">
        <f t="shared" si="368"/>
        <v/>
      </c>
      <c r="AH318" s="58"/>
      <c r="AI318" s="5"/>
      <c r="AJ318" s="1"/>
      <c r="AK318" s="1"/>
      <c r="AL318" s="1"/>
      <c r="AM318" s="1"/>
      <c r="AN318" s="76" t="str">
        <f t="shared" si="369"/>
        <v/>
      </c>
      <c r="AO318" s="58"/>
      <c r="AP318" s="1"/>
      <c r="AQ318" s="1"/>
      <c r="AR318" s="1"/>
      <c r="AS318" s="1"/>
      <c r="AT318" s="1"/>
      <c r="AU318" s="76" t="str">
        <f t="shared" si="370"/>
        <v/>
      </c>
      <c r="AV318" s="59">
        <f t="shared" ref="AV318:AY318" si="416">IF(AND(H318="",O318="",V318="",AC318="", AJ318="", AQ318=""),"",SUM(H318,O318,V318,AC318,AJ318,AQ318))</f>
        <v>1654</v>
      </c>
      <c r="AW318" s="60">
        <f t="shared" si="416"/>
        <v>4</v>
      </c>
      <c r="AX318" s="60">
        <f t="shared" si="416"/>
        <v>2</v>
      </c>
      <c r="AY318" s="60">
        <f t="shared" si="416"/>
        <v>4</v>
      </c>
      <c r="AZ318" s="61">
        <f t="shared" si="91"/>
        <v>2</v>
      </c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ht="15.75" customHeight="1" outlineLevel="1" x14ac:dyDescent="0.25">
      <c r="A319" s="62"/>
      <c r="B319" s="6">
        <v>21</v>
      </c>
      <c r="C319" s="5" t="s">
        <v>138</v>
      </c>
      <c r="D319" s="5" t="s">
        <v>61</v>
      </c>
      <c r="E319" s="97"/>
      <c r="F319" s="91"/>
      <c r="G319" s="5" t="s">
        <v>57</v>
      </c>
      <c r="H319" s="5">
        <v>254</v>
      </c>
      <c r="I319" s="5">
        <v>0</v>
      </c>
      <c r="J319" s="5">
        <v>0</v>
      </c>
      <c r="K319" s="5">
        <v>1</v>
      </c>
      <c r="L319" s="76" t="str">
        <f t="shared" si="365"/>
        <v/>
      </c>
      <c r="M319" s="58"/>
      <c r="N319" s="5" t="s">
        <v>53</v>
      </c>
      <c r="O319" s="57">
        <v>0</v>
      </c>
      <c r="P319" s="5">
        <v>0</v>
      </c>
      <c r="Q319" s="5">
        <v>0</v>
      </c>
      <c r="R319" s="5">
        <v>0</v>
      </c>
      <c r="S319" s="76" t="str">
        <f t="shared" si="366"/>
        <v>Audi</v>
      </c>
      <c r="T319" s="58"/>
      <c r="U319" s="1"/>
      <c r="V319" s="1"/>
      <c r="W319" s="1"/>
      <c r="X319" s="1"/>
      <c r="Y319" s="1"/>
      <c r="Z319" s="76" t="str">
        <f t="shared" si="367"/>
        <v/>
      </c>
      <c r="AA319" s="58"/>
      <c r="AB319" s="1"/>
      <c r="AC319" s="1"/>
      <c r="AD319" s="1"/>
      <c r="AE319" s="1"/>
      <c r="AF319" s="1"/>
      <c r="AG319" s="76" t="str">
        <f t="shared" si="368"/>
        <v/>
      </c>
      <c r="AH319" s="58"/>
      <c r="AI319" s="1"/>
      <c r="AJ319" s="1"/>
      <c r="AK319" s="1"/>
      <c r="AL319" s="1"/>
      <c r="AM319" s="1"/>
      <c r="AN319" s="76" t="str">
        <f t="shared" si="369"/>
        <v/>
      </c>
      <c r="AO319" s="58"/>
      <c r="AP319" s="1"/>
      <c r="AQ319" s="1"/>
      <c r="AR319" s="1"/>
      <c r="AS319" s="1"/>
      <c r="AT319" s="1"/>
      <c r="AU319" s="76" t="str">
        <f t="shared" si="370"/>
        <v/>
      </c>
      <c r="AV319" s="59">
        <f t="shared" ref="AV319:AY319" si="417">IF(AND(H319="",O319="",V319="",AC319="", AJ319="", AQ319=""),"",SUM(H319,O319,V319,AC319,AJ319,AQ319))</f>
        <v>254</v>
      </c>
      <c r="AW319" s="60">
        <f t="shared" si="417"/>
        <v>0</v>
      </c>
      <c r="AX319" s="60">
        <f t="shared" si="417"/>
        <v>0</v>
      </c>
      <c r="AY319" s="60">
        <f t="shared" si="417"/>
        <v>1</v>
      </c>
      <c r="AZ319" s="61">
        <f t="shared" si="91"/>
        <v>2</v>
      </c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ht="15.75" customHeight="1" outlineLevel="1" x14ac:dyDescent="0.25">
      <c r="A320" s="62"/>
      <c r="B320" s="6">
        <v>4</v>
      </c>
      <c r="C320" s="5" t="s">
        <v>140</v>
      </c>
      <c r="D320" s="5" t="s">
        <v>61</v>
      </c>
      <c r="E320" s="97"/>
      <c r="F320" s="91"/>
      <c r="G320" s="5" t="s">
        <v>57</v>
      </c>
      <c r="H320" s="5">
        <v>771</v>
      </c>
      <c r="I320" s="5">
        <v>3</v>
      </c>
      <c r="J320" s="5">
        <v>0</v>
      </c>
      <c r="K320" s="5">
        <v>4</v>
      </c>
      <c r="L320" s="76" t="str">
        <f t="shared" si="365"/>
        <v/>
      </c>
      <c r="M320" s="58"/>
      <c r="N320" s="5" t="s">
        <v>53</v>
      </c>
      <c r="O320" s="57">
        <v>529</v>
      </c>
      <c r="P320" s="5">
        <v>0</v>
      </c>
      <c r="Q320" s="5">
        <v>2</v>
      </c>
      <c r="R320" s="5">
        <v>1</v>
      </c>
      <c r="S320" s="76" t="str">
        <f t="shared" si="366"/>
        <v/>
      </c>
      <c r="T320" s="58"/>
      <c r="U320" s="1"/>
      <c r="V320" s="1"/>
      <c r="W320" s="1"/>
      <c r="X320" s="1"/>
      <c r="Y320" s="1"/>
      <c r="Z320" s="76" t="str">
        <f t="shared" si="367"/>
        <v/>
      </c>
      <c r="AA320" s="58"/>
      <c r="AB320" s="5" t="s">
        <v>51</v>
      </c>
      <c r="AC320" s="5">
        <v>485</v>
      </c>
      <c r="AD320" s="5">
        <v>1</v>
      </c>
      <c r="AE320" s="5">
        <v>0</v>
      </c>
      <c r="AF320" s="5">
        <v>1</v>
      </c>
      <c r="AG320" s="76" t="str">
        <f t="shared" si="368"/>
        <v/>
      </c>
      <c r="AH320" s="58"/>
      <c r="AI320" s="5"/>
      <c r="AJ320" s="5"/>
      <c r="AK320" s="5"/>
      <c r="AL320" s="5"/>
      <c r="AM320" s="5"/>
      <c r="AN320" s="76" t="str">
        <f t="shared" si="369"/>
        <v/>
      </c>
      <c r="AO320" s="58"/>
      <c r="AP320" s="1"/>
      <c r="AQ320" s="1"/>
      <c r="AR320" s="1"/>
      <c r="AS320" s="1"/>
      <c r="AT320" s="1"/>
      <c r="AU320" s="76" t="str">
        <f t="shared" si="370"/>
        <v/>
      </c>
      <c r="AV320" s="59">
        <f t="shared" ref="AV320:AY320" si="418">IF(AND(H320="",O320="",V320="",AC320="", AJ320="", AQ320=""),"",SUM(H320,O320,V320,AC320,AJ320,AQ320))</f>
        <v>1785</v>
      </c>
      <c r="AW320" s="60">
        <f t="shared" si="418"/>
        <v>4</v>
      </c>
      <c r="AX320" s="60">
        <f t="shared" si="418"/>
        <v>2</v>
      </c>
      <c r="AY320" s="60">
        <f t="shared" si="418"/>
        <v>6</v>
      </c>
      <c r="AZ320" s="61">
        <f t="shared" si="91"/>
        <v>3</v>
      </c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ht="15.75" customHeight="1" outlineLevel="1" x14ac:dyDescent="0.25">
      <c r="A321" s="62"/>
      <c r="B321" s="6">
        <v>2</v>
      </c>
      <c r="C321" s="5" t="s">
        <v>140</v>
      </c>
      <c r="D321" s="5" t="s">
        <v>61</v>
      </c>
      <c r="E321" s="97"/>
      <c r="F321" s="91"/>
      <c r="G321" s="5" t="s">
        <v>57</v>
      </c>
      <c r="H321" s="5">
        <v>1510</v>
      </c>
      <c r="I321" s="5">
        <v>6</v>
      </c>
      <c r="J321" s="5">
        <v>0</v>
      </c>
      <c r="K321" s="5">
        <v>6</v>
      </c>
      <c r="L321" s="76" t="str">
        <f t="shared" si="365"/>
        <v/>
      </c>
      <c r="M321" s="58"/>
      <c r="N321" s="5" t="s">
        <v>53</v>
      </c>
      <c r="O321" s="57">
        <v>962</v>
      </c>
      <c r="P321" s="5">
        <v>1</v>
      </c>
      <c r="Q321" s="5">
        <v>2</v>
      </c>
      <c r="R321" s="5">
        <v>1</v>
      </c>
      <c r="S321" s="76" t="str">
        <f t="shared" si="366"/>
        <v/>
      </c>
      <c r="T321" s="58"/>
      <c r="U321" s="1"/>
      <c r="V321" s="1"/>
      <c r="W321" s="1"/>
      <c r="X321" s="1"/>
      <c r="Y321" s="1"/>
      <c r="Z321" s="76" t="str">
        <f t="shared" si="367"/>
        <v/>
      </c>
      <c r="AA321" s="56"/>
      <c r="AB321" s="5" t="s">
        <v>51</v>
      </c>
      <c r="AC321" s="5">
        <v>1079</v>
      </c>
      <c r="AD321" s="5">
        <v>3</v>
      </c>
      <c r="AE321" s="5">
        <v>1</v>
      </c>
      <c r="AF321" s="5">
        <v>3</v>
      </c>
      <c r="AG321" s="76" t="str">
        <f t="shared" si="368"/>
        <v/>
      </c>
      <c r="AH321" s="56"/>
      <c r="AI321" s="5"/>
      <c r="AJ321" s="5"/>
      <c r="AK321" s="5"/>
      <c r="AL321" s="5"/>
      <c r="AM321" s="5"/>
      <c r="AN321" s="76" t="str">
        <f t="shared" si="369"/>
        <v/>
      </c>
      <c r="AO321" s="56"/>
      <c r="AP321" s="1"/>
      <c r="AQ321" s="1"/>
      <c r="AR321" s="1"/>
      <c r="AS321" s="1"/>
      <c r="AT321" s="1"/>
      <c r="AU321" s="76" t="str">
        <f t="shared" si="370"/>
        <v/>
      </c>
      <c r="AV321" s="59">
        <f t="shared" ref="AV321:AY321" si="419">IF(AND(H321="",O321="",V321="",AC321="", AJ321="", AQ321=""),"",SUM(H321,O321,V321,AC321,AJ321,AQ321))</f>
        <v>3551</v>
      </c>
      <c r="AW321" s="60">
        <f t="shared" si="419"/>
        <v>10</v>
      </c>
      <c r="AX321" s="60">
        <f t="shared" si="419"/>
        <v>3</v>
      </c>
      <c r="AY321" s="60">
        <f t="shared" si="419"/>
        <v>10</v>
      </c>
      <c r="AZ321" s="61">
        <f t="shared" si="91"/>
        <v>3</v>
      </c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ht="15.75" customHeight="1" outlineLevel="1" x14ac:dyDescent="0.25">
      <c r="A322" s="62"/>
      <c r="B322" s="6">
        <v>6</v>
      </c>
      <c r="C322" s="5" t="s">
        <v>60</v>
      </c>
      <c r="D322" s="5" t="s">
        <v>61</v>
      </c>
      <c r="E322" s="97"/>
      <c r="F322" s="91"/>
      <c r="G322" s="5" t="s">
        <v>57</v>
      </c>
      <c r="H322" s="5">
        <v>573</v>
      </c>
      <c r="I322" s="5">
        <v>0</v>
      </c>
      <c r="J322" s="5">
        <v>0</v>
      </c>
      <c r="K322" s="5">
        <v>0</v>
      </c>
      <c r="L322" s="76" t="str">
        <f t="shared" si="365"/>
        <v/>
      </c>
      <c r="M322" s="58"/>
      <c r="N322" s="5" t="s">
        <v>53</v>
      </c>
      <c r="O322" s="57">
        <v>1181</v>
      </c>
      <c r="P322" s="5">
        <v>1</v>
      </c>
      <c r="Q322" s="5">
        <v>0</v>
      </c>
      <c r="R322" s="5">
        <v>1</v>
      </c>
      <c r="S322" s="76" t="str">
        <f t="shared" si="366"/>
        <v/>
      </c>
      <c r="T322" s="58"/>
      <c r="U322" s="1"/>
      <c r="V322" s="1"/>
      <c r="W322" s="1"/>
      <c r="X322" s="1"/>
      <c r="Y322" s="1"/>
      <c r="Z322" s="76" t="str">
        <f t="shared" si="367"/>
        <v/>
      </c>
      <c r="AA322" s="58"/>
      <c r="AB322" s="5" t="s">
        <v>51</v>
      </c>
      <c r="AC322" s="5">
        <v>459</v>
      </c>
      <c r="AD322" s="5">
        <v>0</v>
      </c>
      <c r="AE322" s="5">
        <v>0</v>
      </c>
      <c r="AF322" s="5">
        <v>0</v>
      </c>
      <c r="AG322" s="76" t="str">
        <f t="shared" si="368"/>
        <v/>
      </c>
      <c r="AH322" s="58"/>
      <c r="AI322" s="5"/>
      <c r="AJ322" s="5"/>
      <c r="AK322" s="5"/>
      <c r="AL322" s="5"/>
      <c r="AM322" s="5"/>
      <c r="AN322" s="76" t="str">
        <f t="shared" si="369"/>
        <v/>
      </c>
      <c r="AO322" s="58"/>
      <c r="AP322" s="1"/>
      <c r="AQ322" s="1"/>
      <c r="AR322" s="1"/>
      <c r="AS322" s="1"/>
      <c r="AT322" s="1"/>
      <c r="AU322" s="76" t="str">
        <f t="shared" si="370"/>
        <v/>
      </c>
      <c r="AV322" s="59">
        <f t="shared" ref="AV322:AY322" si="420">IF(AND(H322="",O322="",V322="",AC322="", AJ322="", AQ322=""),"",SUM(H322,O322,V322,AC322,AJ322,AQ322))</f>
        <v>2213</v>
      </c>
      <c r="AW322" s="60">
        <f t="shared" si="420"/>
        <v>1</v>
      </c>
      <c r="AX322" s="60">
        <f t="shared" si="420"/>
        <v>0</v>
      </c>
      <c r="AY322" s="60">
        <f t="shared" si="420"/>
        <v>1</v>
      </c>
      <c r="AZ322" s="61">
        <f t="shared" si="91"/>
        <v>3</v>
      </c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ht="15.75" customHeight="1" outlineLevel="1" x14ac:dyDescent="0.25">
      <c r="A323" s="62"/>
      <c r="B323" s="6">
        <v>3</v>
      </c>
      <c r="C323" s="5" t="s">
        <v>60</v>
      </c>
      <c r="D323" s="5" t="s">
        <v>61</v>
      </c>
      <c r="E323" s="97"/>
      <c r="F323" s="91"/>
      <c r="G323" s="5" t="s">
        <v>57</v>
      </c>
      <c r="H323" s="5">
        <v>476</v>
      </c>
      <c r="I323" s="5">
        <v>0</v>
      </c>
      <c r="J323" s="5">
        <v>2</v>
      </c>
      <c r="K323" s="5">
        <v>0</v>
      </c>
      <c r="L323" s="76" t="str">
        <f t="shared" si="365"/>
        <v/>
      </c>
      <c r="M323" s="58"/>
      <c r="N323" s="5" t="s">
        <v>56</v>
      </c>
      <c r="O323" s="57">
        <v>265</v>
      </c>
      <c r="P323" s="5">
        <v>1</v>
      </c>
      <c r="Q323" s="5">
        <v>1</v>
      </c>
      <c r="R323" s="5">
        <v>1</v>
      </c>
      <c r="S323" s="76" t="str">
        <f t="shared" si="366"/>
        <v/>
      </c>
      <c r="T323" s="58"/>
      <c r="U323" s="1"/>
      <c r="V323" s="1"/>
      <c r="W323" s="1"/>
      <c r="X323" s="1"/>
      <c r="Y323" s="1"/>
      <c r="Z323" s="76" t="str">
        <f t="shared" si="367"/>
        <v/>
      </c>
      <c r="AA323" s="58"/>
      <c r="AB323" s="5" t="s">
        <v>51</v>
      </c>
      <c r="AC323" s="5">
        <v>382</v>
      </c>
      <c r="AD323" s="5">
        <v>1</v>
      </c>
      <c r="AE323" s="5">
        <v>0</v>
      </c>
      <c r="AF323" s="5">
        <v>1</v>
      </c>
      <c r="AG323" s="76" t="str">
        <f t="shared" si="368"/>
        <v/>
      </c>
      <c r="AH323" s="58"/>
      <c r="AI323" s="5"/>
      <c r="AJ323" s="5"/>
      <c r="AK323" s="5"/>
      <c r="AL323" s="5"/>
      <c r="AM323" s="5"/>
      <c r="AN323" s="76" t="str">
        <f t="shared" si="369"/>
        <v/>
      </c>
      <c r="AO323" s="58"/>
      <c r="AP323" s="1"/>
      <c r="AQ323" s="1"/>
      <c r="AR323" s="1"/>
      <c r="AS323" s="1"/>
      <c r="AT323" s="1"/>
      <c r="AU323" s="76" t="str">
        <f t="shared" si="370"/>
        <v/>
      </c>
      <c r="AV323" s="59">
        <f t="shared" ref="AV323:AY323" si="421">IF(AND(H323="",O323="",V323="",AC323="", AJ323="", AQ323=""),"",SUM(H323,O323,V323,AC323,AJ323,AQ323))</f>
        <v>1123</v>
      </c>
      <c r="AW323" s="60">
        <f t="shared" si="421"/>
        <v>2</v>
      </c>
      <c r="AX323" s="60">
        <f t="shared" si="421"/>
        <v>3</v>
      </c>
      <c r="AY323" s="60">
        <f t="shared" si="421"/>
        <v>2</v>
      </c>
      <c r="AZ323" s="61">
        <f t="shared" si="91"/>
        <v>3</v>
      </c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ht="15.75" customHeight="1" outlineLevel="1" x14ac:dyDescent="0.25">
      <c r="A324" s="62"/>
      <c r="B324" s="6">
        <v>3</v>
      </c>
      <c r="C324" s="5" t="s">
        <v>60</v>
      </c>
      <c r="D324" s="5" t="s">
        <v>61</v>
      </c>
      <c r="E324" s="97"/>
      <c r="F324" s="91"/>
      <c r="G324" s="5" t="s">
        <v>57</v>
      </c>
      <c r="H324" s="5">
        <v>342</v>
      </c>
      <c r="I324" s="5">
        <v>2</v>
      </c>
      <c r="J324" s="5">
        <v>0</v>
      </c>
      <c r="K324" s="5">
        <v>2</v>
      </c>
      <c r="L324" s="76" t="str">
        <f t="shared" si="365"/>
        <v/>
      </c>
      <c r="M324" s="58"/>
      <c r="N324" s="5" t="s">
        <v>56</v>
      </c>
      <c r="O324" s="57">
        <v>412</v>
      </c>
      <c r="P324" s="5">
        <v>0</v>
      </c>
      <c r="Q324" s="5">
        <v>1</v>
      </c>
      <c r="R324" s="5">
        <v>0</v>
      </c>
      <c r="S324" s="76" t="str">
        <f t="shared" si="366"/>
        <v/>
      </c>
      <c r="T324" s="58"/>
      <c r="U324" s="1"/>
      <c r="V324" s="1"/>
      <c r="W324" s="1"/>
      <c r="X324" s="1"/>
      <c r="Y324" s="1"/>
      <c r="Z324" s="76" t="str">
        <f t="shared" si="367"/>
        <v/>
      </c>
      <c r="AA324" s="58"/>
      <c r="AB324" s="5" t="s">
        <v>51</v>
      </c>
      <c r="AC324" s="5">
        <v>387</v>
      </c>
      <c r="AD324" s="5">
        <v>1</v>
      </c>
      <c r="AE324" s="5">
        <v>1</v>
      </c>
      <c r="AF324" s="5">
        <v>2</v>
      </c>
      <c r="AG324" s="76" t="str">
        <f t="shared" si="368"/>
        <v/>
      </c>
      <c r="AH324" s="58"/>
      <c r="AI324" s="5"/>
      <c r="AJ324" s="5"/>
      <c r="AK324" s="5"/>
      <c r="AL324" s="5"/>
      <c r="AM324" s="5"/>
      <c r="AN324" s="76" t="str">
        <f t="shared" si="369"/>
        <v/>
      </c>
      <c r="AO324" s="58"/>
      <c r="AP324" s="1"/>
      <c r="AQ324" s="1"/>
      <c r="AR324" s="1"/>
      <c r="AS324" s="1"/>
      <c r="AT324" s="1"/>
      <c r="AU324" s="76" t="str">
        <f t="shared" si="370"/>
        <v/>
      </c>
      <c r="AV324" s="59">
        <f t="shared" ref="AV324:AY324" si="422">IF(AND(H324="",O324="",V324="",AC324="", AJ324="", AQ324=""),"",SUM(H324,O324,V324,AC324,AJ324,AQ324))</f>
        <v>1141</v>
      </c>
      <c r="AW324" s="60">
        <f t="shared" si="422"/>
        <v>3</v>
      </c>
      <c r="AX324" s="60">
        <f t="shared" si="422"/>
        <v>2</v>
      </c>
      <c r="AY324" s="60">
        <f t="shared" si="422"/>
        <v>4</v>
      </c>
      <c r="AZ324" s="61">
        <f t="shared" si="91"/>
        <v>3</v>
      </c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ht="15.75" customHeight="1" outlineLevel="1" x14ac:dyDescent="0.25">
      <c r="A325" s="62"/>
      <c r="B325" s="6">
        <v>18</v>
      </c>
      <c r="C325" s="5" t="s">
        <v>138</v>
      </c>
      <c r="D325" s="5" t="s">
        <v>49</v>
      </c>
      <c r="E325" s="97"/>
      <c r="F325" s="91"/>
      <c r="G325" s="1"/>
      <c r="H325" s="1"/>
      <c r="I325" s="1"/>
      <c r="J325" s="1"/>
      <c r="K325" s="1"/>
      <c r="L325" s="76" t="str">
        <f t="shared" si="365"/>
        <v/>
      </c>
      <c r="M325" s="58"/>
      <c r="N325" s="5" t="s">
        <v>56</v>
      </c>
      <c r="O325" s="57">
        <v>195</v>
      </c>
      <c r="P325" s="5">
        <v>0</v>
      </c>
      <c r="Q325" s="5">
        <v>0</v>
      </c>
      <c r="R325" s="5">
        <v>1</v>
      </c>
      <c r="S325" s="76" t="str">
        <f t="shared" si="366"/>
        <v/>
      </c>
      <c r="T325" s="58"/>
      <c r="U325" s="5" t="s">
        <v>50</v>
      </c>
      <c r="V325" s="5">
        <v>218</v>
      </c>
      <c r="W325" s="5">
        <v>0</v>
      </c>
      <c r="X325" s="5">
        <v>0</v>
      </c>
      <c r="Y325" s="5">
        <v>0</v>
      </c>
      <c r="Z325" s="76" t="str">
        <f t="shared" si="367"/>
        <v/>
      </c>
      <c r="AA325" s="58"/>
      <c r="AB325" s="5" t="s">
        <v>141</v>
      </c>
      <c r="AC325" s="1"/>
      <c r="AD325" s="1"/>
      <c r="AE325" s="1"/>
      <c r="AF325" s="1"/>
      <c r="AG325" s="76" t="str">
        <f t="shared" si="368"/>
        <v/>
      </c>
      <c r="AH325" s="58"/>
      <c r="AI325" s="5"/>
      <c r="AJ325" s="1"/>
      <c r="AK325" s="1"/>
      <c r="AL325" s="1"/>
      <c r="AM325" s="1"/>
      <c r="AN325" s="76" t="str">
        <f t="shared" si="369"/>
        <v/>
      </c>
      <c r="AO325" s="58"/>
      <c r="AP325" s="1"/>
      <c r="AQ325" s="1"/>
      <c r="AR325" s="1"/>
      <c r="AS325" s="1"/>
      <c r="AT325" s="1"/>
      <c r="AU325" s="76" t="str">
        <f t="shared" si="370"/>
        <v/>
      </c>
      <c r="AV325" s="59">
        <f t="shared" ref="AV325:AY325" si="423">IF(AND(H325="",O325="",V325="",AC325="", AJ325="", AQ325=""),"",SUM(H325,O325,V325,AC325,AJ325,AQ325))</f>
        <v>413</v>
      </c>
      <c r="AW325" s="60">
        <f t="shared" si="423"/>
        <v>0</v>
      </c>
      <c r="AX325" s="60">
        <f t="shared" si="423"/>
        <v>0</v>
      </c>
      <c r="AY325" s="60">
        <f t="shared" si="423"/>
        <v>1</v>
      </c>
      <c r="AZ325" s="61">
        <f t="shared" si="91"/>
        <v>2</v>
      </c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ht="15.75" customHeight="1" outlineLevel="1" x14ac:dyDescent="0.25">
      <c r="A326" s="62"/>
      <c r="B326" s="6">
        <v>2</v>
      </c>
      <c r="C326" s="5" t="s">
        <v>138</v>
      </c>
      <c r="D326" s="5" t="s">
        <v>49</v>
      </c>
      <c r="E326" s="97"/>
      <c r="F326" s="91"/>
      <c r="G326" s="1"/>
      <c r="H326" s="1"/>
      <c r="I326" s="1"/>
      <c r="J326" s="1"/>
      <c r="K326" s="1"/>
      <c r="L326" s="76" t="str">
        <f t="shared" si="365"/>
        <v/>
      </c>
      <c r="M326" s="58"/>
      <c r="N326" s="5" t="s">
        <v>56</v>
      </c>
      <c r="O326" s="57">
        <v>62</v>
      </c>
      <c r="P326" s="5">
        <v>0</v>
      </c>
      <c r="Q326" s="5">
        <v>0</v>
      </c>
      <c r="R326" s="5">
        <v>0</v>
      </c>
      <c r="S326" s="76" t="str">
        <f t="shared" si="366"/>
        <v/>
      </c>
      <c r="T326" s="58"/>
      <c r="U326" s="5" t="s">
        <v>50</v>
      </c>
      <c r="V326" s="5">
        <v>584</v>
      </c>
      <c r="W326" s="5">
        <v>0</v>
      </c>
      <c r="X326" s="5">
        <v>0</v>
      </c>
      <c r="Y326" s="5">
        <v>1</v>
      </c>
      <c r="Z326" s="76" t="str">
        <f t="shared" si="367"/>
        <v/>
      </c>
      <c r="AA326" s="58"/>
      <c r="AB326" s="1"/>
      <c r="AC326" s="1"/>
      <c r="AD326" s="1"/>
      <c r="AE326" s="1"/>
      <c r="AF326" s="1"/>
      <c r="AG326" s="76" t="str">
        <f t="shared" si="368"/>
        <v/>
      </c>
      <c r="AH326" s="58"/>
      <c r="AI326" s="1"/>
      <c r="AJ326" s="1"/>
      <c r="AK326" s="1"/>
      <c r="AL326" s="1"/>
      <c r="AM326" s="1"/>
      <c r="AN326" s="76" t="str">
        <f t="shared" si="369"/>
        <v/>
      </c>
      <c r="AO326" s="58"/>
      <c r="AP326" s="1"/>
      <c r="AQ326" s="1"/>
      <c r="AR326" s="1"/>
      <c r="AS326" s="1"/>
      <c r="AT326" s="1"/>
      <c r="AU326" s="76" t="str">
        <f t="shared" si="370"/>
        <v/>
      </c>
      <c r="AV326" s="59">
        <f t="shared" ref="AV326:AY326" si="424">IF(AND(H326="",O326="",V326="",AC326="", AJ326="", AQ326=""),"",SUM(H326,O326,V326,AC326,AJ326,AQ326))</f>
        <v>646</v>
      </c>
      <c r="AW326" s="60">
        <f t="shared" si="424"/>
        <v>0</v>
      </c>
      <c r="AX326" s="60">
        <f t="shared" si="424"/>
        <v>0</v>
      </c>
      <c r="AY326" s="60">
        <f t="shared" si="424"/>
        <v>1</v>
      </c>
      <c r="AZ326" s="61">
        <f t="shared" si="91"/>
        <v>2</v>
      </c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ht="15.75" customHeight="1" outlineLevel="1" x14ac:dyDescent="0.25">
      <c r="A327" s="62"/>
      <c r="B327" s="6">
        <v>14</v>
      </c>
      <c r="C327" s="5" t="s">
        <v>138</v>
      </c>
      <c r="D327" s="5" t="s">
        <v>49</v>
      </c>
      <c r="E327" s="97"/>
      <c r="F327" s="91"/>
      <c r="G327" s="1"/>
      <c r="H327" s="1"/>
      <c r="I327" s="1"/>
      <c r="J327" s="1"/>
      <c r="K327" s="1"/>
      <c r="L327" s="76" t="str">
        <f t="shared" si="365"/>
        <v/>
      </c>
      <c r="M327" s="58"/>
      <c r="N327" s="5" t="s">
        <v>56</v>
      </c>
      <c r="O327" s="57">
        <v>433</v>
      </c>
      <c r="P327" s="5">
        <v>1</v>
      </c>
      <c r="Q327" s="5">
        <v>0</v>
      </c>
      <c r="R327" s="5">
        <v>2</v>
      </c>
      <c r="S327" s="76" t="str">
        <f t="shared" si="366"/>
        <v/>
      </c>
      <c r="T327" s="58"/>
      <c r="U327" s="5" t="s">
        <v>50</v>
      </c>
      <c r="V327" s="5">
        <v>259</v>
      </c>
      <c r="W327" s="5">
        <v>1</v>
      </c>
      <c r="X327" s="5">
        <v>0</v>
      </c>
      <c r="Y327" s="5">
        <v>1</v>
      </c>
      <c r="Z327" s="76" t="str">
        <f t="shared" si="367"/>
        <v/>
      </c>
      <c r="AA327" s="58"/>
      <c r="AB327" s="1"/>
      <c r="AC327" s="1"/>
      <c r="AD327" s="1"/>
      <c r="AE327" s="1"/>
      <c r="AF327" s="1"/>
      <c r="AG327" s="76" t="str">
        <f t="shared" si="368"/>
        <v/>
      </c>
      <c r="AH327" s="58"/>
      <c r="AI327" s="1"/>
      <c r="AJ327" s="1"/>
      <c r="AK327" s="1"/>
      <c r="AL327" s="1"/>
      <c r="AM327" s="1"/>
      <c r="AN327" s="76" t="str">
        <f t="shared" si="369"/>
        <v/>
      </c>
      <c r="AO327" s="58"/>
      <c r="AP327" s="1"/>
      <c r="AQ327" s="1"/>
      <c r="AR327" s="1"/>
      <c r="AS327" s="1"/>
      <c r="AT327" s="1"/>
      <c r="AU327" s="76" t="str">
        <f t="shared" si="370"/>
        <v/>
      </c>
      <c r="AV327" s="59">
        <f t="shared" ref="AV327:AY327" si="425">IF(AND(H327="",O327="",V327="",AC327="", AJ327="", AQ327=""),"",SUM(H327,O327,V327,AC327,AJ327,AQ327))</f>
        <v>692</v>
      </c>
      <c r="AW327" s="60">
        <f t="shared" si="425"/>
        <v>2</v>
      </c>
      <c r="AX327" s="60">
        <f t="shared" si="425"/>
        <v>0</v>
      </c>
      <c r="AY327" s="60">
        <f t="shared" si="425"/>
        <v>3</v>
      </c>
      <c r="AZ327" s="61">
        <f t="shared" si="91"/>
        <v>2</v>
      </c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ht="15.75" customHeight="1" outlineLevel="1" x14ac:dyDescent="0.25">
      <c r="A328" s="62"/>
      <c r="B328" s="6">
        <v>19</v>
      </c>
      <c r="C328" s="5" t="s">
        <v>138</v>
      </c>
      <c r="D328" s="5" t="s">
        <v>49</v>
      </c>
      <c r="E328" s="97"/>
      <c r="F328" s="91"/>
      <c r="G328" s="1"/>
      <c r="H328" s="1"/>
      <c r="I328" s="1"/>
      <c r="J328" s="1"/>
      <c r="K328" s="1"/>
      <c r="L328" s="76" t="str">
        <f t="shared" si="365"/>
        <v/>
      </c>
      <c r="M328" s="58"/>
      <c r="N328" s="5" t="s">
        <v>56</v>
      </c>
      <c r="O328" s="57">
        <v>108</v>
      </c>
      <c r="P328" s="5">
        <v>0</v>
      </c>
      <c r="Q328" s="5">
        <v>1</v>
      </c>
      <c r="R328" s="5">
        <v>0</v>
      </c>
      <c r="S328" s="76" t="str">
        <f t="shared" si="366"/>
        <v/>
      </c>
      <c r="T328" s="58"/>
      <c r="U328" s="5" t="s">
        <v>50</v>
      </c>
      <c r="V328" s="5">
        <v>303</v>
      </c>
      <c r="W328" s="5">
        <v>2</v>
      </c>
      <c r="X328" s="5">
        <v>0</v>
      </c>
      <c r="Y328" s="5">
        <v>2</v>
      </c>
      <c r="Z328" s="76" t="str">
        <f t="shared" si="367"/>
        <v/>
      </c>
      <c r="AA328" s="58"/>
      <c r="AB328" s="1"/>
      <c r="AC328" s="1"/>
      <c r="AD328" s="1"/>
      <c r="AE328" s="1"/>
      <c r="AF328" s="1"/>
      <c r="AG328" s="76" t="str">
        <f t="shared" si="368"/>
        <v/>
      </c>
      <c r="AH328" s="58"/>
      <c r="AI328" s="1"/>
      <c r="AJ328" s="1"/>
      <c r="AK328" s="1"/>
      <c r="AL328" s="1"/>
      <c r="AM328" s="1"/>
      <c r="AN328" s="76" t="str">
        <f t="shared" si="369"/>
        <v/>
      </c>
      <c r="AO328" s="58"/>
      <c r="AP328" s="1"/>
      <c r="AQ328" s="1"/>
      <c r="AR328" s="1"/>
      <c r="AS328" s="1"/>
      <c r="AT328" s="1"/>
      <c r="AU328" s="76" t="str">
        <f t="shared" si="370"/>
        <v/>
      </c>
      <c r="AV328" s="59">
        <f t="shared" ref="AV328:AY328" si="426">IF(AND(H328="",O328="",V328="",AC328="", AJ328="", AQ328=""),"",SUM(H328,O328,V328,AC328,AJ328,AQ328))</f>
        <v>411</v>
      </c>
      <c r="AW328" s="60">
        <f t="shared" si="426"/>
        <v>2</v>
      </c>
      <c r="AX328" s="60">
        <f t="shared" si="426"/>
        <v>1</v>
      </c>
      <c r="AY328" s="60">
        <f t="shared" si="426"/>
        <v>2</v>
      </c>
      <c r="AZ328" s="61">
        <f t="shared" si="91"/>
        <v>2</v>
      </c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ht="15.75" customHeight="1" outlineLevel="1" x14ac:dyDescent="0.25">
      <c r="A329" s="62"/>
      <c r="B329" s="6">
        <v>8</v>
      </c>
      <c r="C329" s="5" t="s">
        <v>138</v>
      </c>
      <c r="D329" s="5" t="s">
        <v>49</v>
      </c>
      <c r="E329" s="97"/>
      <c r="F329" s="91"/>
      <c r="G329" s="1"/>
      <c r="H329" s="1"/>
      <c r="I329" s="1"/>
      <c r="J329" s="1"/>
      <c r="K329" s="1"/>
      <c r="L329" s="76" t="str">
        <f t="shared" si="365"/>
        <v/>
      </c>
      <c r="M329" s="58"/>
      <c r="N329" s="5" t="s">
        <v>56</v>
      </c>
      <c r="O329" s="57">
        <v>336</v>
      </c>
      <c r="P329" s="5">
        <v>0</v>
      </c>
      <c r="Q329" s="5">
        <v>0</v>
      </c>
      <c r="R329" s="5">
        <v>0</v>
      </c>
      <c r="S329" s="76" t="str">
        <f t="shared" si="366"/>
        <v/>
      </c>
      <c r="T329" s="58"/>
      <c r="U329" s="5" t="s">
        <v>53</v>
      </c>
      <c r="V329" s="5">
        <v>270</v>
      </c>
      <c r="W329" s="5">
        <v>1</v>
      </c>
      <c r="X329" s="5">
        <v>0</v>
      </c>
      <c r="Y329" s="5">
        <v>1</v>
      </c>
      <c r="Z329" s="76" t="str">
        <f t="shared" si="367"/>
        <v/>
      </c>
      <c r="AA329" s="58"/>
      <c r="AB329" s="1"/>
      <c r="AC329" s="1"/>
      <c r="AD329" s="1"/>
      <c r="AE329" s="1"/>
      <c r="AF329" s="1"/>
      <c r="AG329" s="76" t="str">
        <f t="shared" si="368"/>
        <v/>
      </c>
      <c r="AH329" s="58"/>
      <c r="AI329" s="1"/>
      <c r="AJ329" s="1"/>
      <c r="AK329" s="1"/>
      <c r="AL329" s="1"/>
      <c r="AM329" s="1"/>
      <c r="AN329" s="76" t="str">
        <f t="shared" si="369"/>
        <v/>
      </c>
      <c r="AO329" s="58"/>
      <c r="AP329" s="1"/>
      <c r="AQ329" s="1"/>
      <c r="AR329" s="1"/>
      <c r="AS329" s="1"/>
      <c r="AT329" s="1"/>
      <c r="AU329" s="76" t="str">
        <f t="shared" si="370"/>
        <v/>
      </c>
      <c r="AV329" s="59">
        <f t="shared" ref="AV329:AY329" si="427">IF(AND(H329="",O329="",V329="",AC329="", AJ329="", AQ329=""),"",SUM(H329,O329,V329,AC329,AJ329,AQ329))</f>
        <v>606</v>
      </c>
      <c r="AW329" s="60">
        <f t="shared" si="427"/>
        <v>1</v>
      </c>
      <c r="AX329" s="60">
        <f t="shared" si="427"/>
        <v>0</v>
      </c>
      <c r="AY329" s="60">
        <f t="shared" si="427"/>
        <v>1</v>
      </c>
      <c r="AZ329" s="61">
        <f t="shared" si="91"/>
        <v>2</v>
      </c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ht="15.75" customHeight="1" outlineLevel="1" x14ac:dyDescent="0.25">
      <c r="A330" s="62"/>
      <c r="B330" s="6">
        <v>11</v>
      </c>
      <c r="C330" s="5" t="s">
        <v>138</v>
      </c>
      <c r="D330" s="5" t="s">
        <v>49</v>
      </c>
      <c r="E330" s="97"/>
      <c r="F330" s="91"/>
      <c r="G330" s="1"/>
      <c r="H330" s="1"/>
      <c r="I330" s="1"/>
      <c r="J330" s="1"/>
      <c r="K330" s="1"/>
      <c r="L330" s="76" t="str">
        <f t="shared" si="365"/>
        <v/>
      </c>
      <c r="M330" s="58"/>
      <c r="N330" s="5" t="s">
        <v>56</v>
      </c>
      <c r="O330" s="57">
        <v>89</v>
      </c>
      <c r="P330" s="5">
        <v>1</v>
      </c>
      <c r="Q330" s="5">
        <v>0</v>
      </c>
      <c r="R330" s="5">
        <v>1</v>
      </c>
      <c r="S330" s="76" t="str">
        <f t="shared" si="366"/>
        <v/>
      </c>
      <c r="T330" s="58"/>
      <c r="U330" s="5" t="s">
        <v>53</v>
      </c>
      <c r="V330" s="5">
        <v>188</v>
      </c>
      <c r="W330" s="5">
        <v>2</v>
      </c>
      <c r="X330" s="5">
        <v>1</v>
      </c>
      <c r="Y330" s="5">
        <v>2</v>
      </c>
      <c r="Z330" s="76" t="str">
        <f t="shared" si="367"/>
        <v/>
      </c>
      <c r="AA330" s="58"/>
      <c r="AB330" s="1"/>
      <c r="AC330" s="1"/>
      <c r="AD330" s="1"/>
      <c r="AE330" s="1"/>
      <c r="AF330" s="1"/>
      <c r="AG330" s="76" t="str">
        <f t="shared" si="368"/>
        <v/>
      </c>
      <c r="AH330" s="58"/>
      <c r="AI330" s="1"/>
      <c r="AJ330" s="1"/>
      <c r="AK330" s="1"/>
      <c r="AL330" s="1"/>
      <c r="AM330" s="1"/>
      <c r="AN330" s="76" t="str">
        <f t="shared" si="369"/>
        <v/>
      </c>
      <c r="AO330" s="58"/>
      <c r="AP330" s="1"/>
      <c r="AQ330" s="1"/>
      <c r="AR330" s="1"/>
      <c r="AS330" s="1"/>
      <c r="AT330" s="1"/>
      <c r="AU330" s="76" t="str">
        <f t="shared" si="370"/>
        <v/>
      </c>
      <c r="AV330" s="59">
        <f t="shared" ref="AV330:AY330" si="428">IF(AND(H330="",O330="",V330="",AC330="", AJ330="", AQ330=""),"",SUM(H330,O330,V330,AC330,AJ330,AQ330))</f>
        <v>277</v>
      </c>
      <c r="AW330" s="60">
        <f t="shared" si="428"/>
        <v>3</v>
      </c>
      <c r="AX330" s="60">
        <f t="shared" si="428"/>
        <v>1</v>
      </c>
      <c r="AY330" s="60">
        <f t="shared" si="428"/>
        <v>3</v>
      </c>
      <c r="AZ330" s="61">
        <f t="shared" si="91"/>
        <v>2</v>
      </c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ht="15.75" customHeight="1" outlineLevel="1" x14ac:dyDescent="0.25">
      <c r="A331" s="62"/>
      <c r="B331" s="6">
        <v>7</v>
      </c>
      <c r="C331" s="5" t="s">
        <v>138</v>
      </c>
      <c r="D331" s="5" t="s">
        <v>49</v>
      </c>
      <c r="E331" s="97"/>
      <c r="F331" s="91"/>
      <c r="G331" s="1"/>
      <c r="H331" s="1"/>
      <c r="I331" s="1"/>
      <c r="J331" s="1"/>
      <c r="K331" s="1"/>
      <c r="L331" s="76" t="str">
        <f t="shared" si="365"/>
        <v/>
      </c>
      <c r="M331" s="58"/>
      <c r="N331" s="5" t="s">
        <v>56</v>
      </c>
      <c r="O331" s="57">
        <v>229</v>
      </c>
      <c r="P331" s="5">
        <v>0</v>
      </c>
      <c r="Q331" s="5">
        <v>0</v>
      </c>
      <c r="R331" s="5">
        <v>1</v>
      </c>
      <c r="S331" s="76" t="str">
        <f t="shared" si="366"/>
        <v/>
      </c>
      <c r="T331" s="58"/>
      <c r="U331" s="5" t="s">
        <v>53</v>
      </c>
      <c r="V331" s="5">
        <v>112</v>
      </c>
      <c r="W331" s="5">
        <v>0</v>
      </c>
      <c r="X331" s="5">
        <v>0</v>
      </c>
      <c r="Y331" s="5">
        <v>0</v>
      </c>
      <c r="Z331" s="76" t="str">
        <f t="shared" si="367"/>
        <v/>
      </c>
      <c r="AA331" s="58"/>
      <c r="AB331" s="1"/>
      <c r="AC331" s="1"/>
      <c r="AD331" s="1"/>
      <c r="AE331" s="1"/>
      <c r="AF331" s="1"/>
      <c r="AG331" s="76" t="str">
        <f t="shared" si="368"/>
        <v/>
      </c>
      <c r="AH331" s="58"/>
      <c r="AI331" s="1"/>
      <c r="AJ331" s="1"/>
      <c r="AK331" s="1"/>
      <c r="AL331" s="1"/>
      <c r="AM331" s="1"/>
      <c r="AN331" s="76" t="str">
        <f t="shared" si="369"/>
        <v/>
      </c>
      <c r="AO331" s="58"/>
      <c r="AP331" s="1"/>
      <c r="AQ331" s="1"/>
      <c r="AR331" s="1"/>
      <c r="AS331" s="1"/>
      <c r="AT331" s="1"/>
      <c r="AU331" s="76" t="str">
        <f t="shared" si="370"/>
        <v/>
      </c>
      <c r="AV331" s="59">
        <f t="shared" ref="AV331:AY331" si="429">IF(AND(H331="",O331="",V331="",AC331="", AJ331="", AQ331=""),"",SUM(H331,O331,V331,AC331,AJ331,AQ331))</f>
        <v>341</v>
      </c>
      <c r="AW331" s="60">
        <f t="shared" si="429"/>
        <v>0</v>
      </c>
      <c r="AX331" s="60">
        <f t="shared" si="429"/>
        <v>0</v>
      </c>
      <c r="AY331" s="60">
        <f t="shared" si="429"/>
        <v>1</v>
      </c>
      <c r="AZ331" s="61">
        <f t="shared" si="91"/>
        <v>2</v>
      </c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ht="15.75" customHeight="1" outlineLevel="1" x14ac:dyDescent="0.25">
      <c r="A332" s="62"/>
      <c r="B332" s="6">
        <v>6</v>
      </c>
      <c r="C332" s="5" t="s">
        <v>138</v>
      </c>
      <c r="D332" s="5" t="s">
        <v>49</v>
      </c>
      <c r="E332" s="97"/>
      <c r="F332" s="91"/>
      <c r="G332" s="1"/>
      <c r="H332" s="1"/>
      <c r="I332" s="1"/>
      <c r="J332" s="1"/>
      <c r="K332" s="1"/>
      <c r="L332" s="76" t="str">
        <f t="shared" si="365"/>
        <v/>
      </c>
      <c r="M332" s="58"/>
      <c r="N332" s="5" t="s">
        <v>56</v>
      </c>
      <c r="O332" s="57">
        <v>310</v>
      </c>
      <c r="P332" s="5">
        <v>2</v>
      </c>
      <c r="Q332" s="5">
        <v>0</v>
      </c>
      <c r="R332" s="5">
        <v>2</v>
      </c>
      <c r="S332" s="76" t="str">
        <f t="shared" si="366"/>
        <v/>
      </c>
      <c r="T332" s="58"/>
      <c r="U332" s="5" t="s">
        <v>53</v>
      </c>
      <c r="V332" s="5">
        <v>73</v>
      </c>
      <c r="W332" s="5">
        <v>0</v>
      </c>
      <c r="X332" s="5">
        <v>0</v>
      </c>
      <c r="Y332" s="5">
        <v>0</v>
      </c>
      <c r="Z332" s="76" t="str">
        <f t="shared" si="367"/>
        <v/>
      </c>
      <c r="AA332" s="58"/>
      <c r="AB332" s="1"/>
      <c r="AC332" s="1"/>
      <c r="AD332" s="1"/>
      <c r="AE332" s="1"/>
      <c r="AF332" s="1"/>
      <c r="AG332" s="76" t="str">
        <f t="shared" si="368"/>
        <v/>
      </c>
      <c r="AH332" s="58"/>
      <c r="AI332" s="1"/>
      <c r="AJ332" s="1"/>
      <c r="AK332" s="1"/>
      <c r="AL332" s="1"/>
      <c r="AM332" s="1"/>
      <c r="AN332" s="76" t="str">
        <f t="shared" si="369"/>
        <v/>
      </c>
      <c r="AO332" s="58"/>
      <c r="AP332" s="1"/>
      <c r="AQ332" s="1"/>
      <c r="AR332" s="1"/>
      <c r="AS332" s="1"/>
      <c r="AT332" s="1"/>
      <c r="AU332" s="76" t="str">
        <f t="shared" si="370"/>
        <v/>
      </c>
      <c r="AV332" s="59">
        <f t="shared" ref="AV332:AY332" si="430">IF(AND(H332="",O332="",V332="",AC332="", AJ332="", AQ332=""),"",SUM(H332,O332,V332,AC332,AJ332,AQ332))</f>
        <v>383</v>
      </c>
      <c r="AW332" s="60">
        <f t="shared" si="430"/>
        <v>2</v>
      </c>
      <c r="AX332" s="60">
        <f t="shared" si="430"/>
        <v>0</v>
      </c>
      <c r="AY332" s="60">
        <f t="shared" si="430"/>
        <v>2</v>
      </c>
      <c r="AZ332" s="61">
        <f t="shared" si="91"/>
        <v>2</v>
      </c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ht="15.75" customHeight="1" outlineLevel="1" x14ac:dyDescent="0.25">
      <c r="A333" s="54">
        <v>44364</v>
      </c>
      <c r="B333" s="6">
        <v>5</v>
      </c>
      <c r="C333" s="5" t="s">
        <v>138</v>
      </c>
      <c r="D333" s="5" t="s">
        <v>61</v>
      </c>
      <c r="E333" s="97"/>
      <c r="F333" s="91"/>
      <c r="G333" s="5" t="s">
        <v>57</v>
      </c>
      <c r="H333" s="5">
        <v>454</v>
      </c>
      <c r="I333" s="5">
        <v>0</v>
      </c>
      <c r="J333" s="5">
        <v>0</v>
      </c>
      <c r="K333" s="5">
        <v>0</v>
      </c>
      <c r="L333" s="76" t="str">
        <f t="shared" si="365"/>
        <v/>
      </c>
      <c r="M333" s="58"/>
      <c r="N333" s="5" t="s">
        <v>56</v>
      </c>
      <c r="O333" s="57">
        <v>179</v>
      </c>
      <c r="P333" s="5">
        <v>0</v>
      </c>
      <c r="Q333" s="5">
        <v>0</v>
      </c>
      <c r="R333" s="5">
        <v>0</v>
      </c>
      <c r="S333" s="76" t="str">
        <f t="shared" si="366"/>
        <v/>
      </c>
      <c r="T333" s="58"/>
      <c r="U333" s="1"/>
      <c r="V333" s="1"/>
      <c r="W333" s="1"/>
      <c r="X333" s="1"/>
      <c r="Y333" s="1"/>
      <c r="Z333" s="76" t="str">
        <f t="shared" si="367"/>
        <v/>
      </c>
      <c r="AA333" s="58"/>
      <c r="AB333" s="1"/>
      <c r="AC333" s="1"/>
      <c r="AD333" s="1"/>
      <c r="AE333" s="1"/>
      <c r="AF333" s="1"/>
      <c r="AG333" s="76" t="str">
        <f t="shared" si="368"/>
        <v/>
      </c>
      <c r="AH333" s="58"/>
      <c r="AI333" s="1"/>
      <c r="AJ333" s="1"/>
      <c r="AK333" s="1"/>
      <c r="AL333" s="1"/>
      <c r="AM333" s="1"/>
      <c r="AN333" s="76" t="str">
        <f t="shared" si="369"/>
        <v/>
      </c>
      <c r="AO333" s="58"/>
      <c r="AP333" s="1"/>
      <c r="AQ333" s="1"/>
      <c r="AR333" s="1"/>
      <c r="AS333" s="1"/>
      <c r="AT333" s="1"/>
      <c r="AU333" s="76" t="str">
        <f t="shared" si="370"/>
        <v/>
      </c>
      <c r="AV333" s="59">
        <f t="shared" ref="AV333:AY333" si="431">IF(AND(H333="",O333="",V333="",AC333="", AJ333="", AQ333=""),"",SUM(H333,O333,V333,AC333,AJ333,AQ333))</f>
        <v>633</v>
      </c>
      <c r="AW333" s="60">
        <f t="shared" si="431"/>
        <v>0</v>
      </c>
      <c r="AX333" s="60">
        <f t="shared" si="431"/>
        <v>0</v>
      </c>
      <c r="AY333" s="60">
        <f t="shared" si="431"/>
        <v>0</v>
      </c>
      <c r="AZ333" s="61">
        <f t="shared" si="91"/>
        <v>2</v>
      </c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ht="15.75" customHeight="1" outlineLevel="1" x14ac:dyDescent="0.25">
      <c r="A334" s="62"/>
      <c r="B334" s="6">
        <v>28</v>
      </c>
      <c r="C334" s="5" t="s">
        <v>138</v>
      </c>
      <c r="D334" s="5" t="s">
        <v>61</v>
      </c>
      <c r="E334" s="97"/>
      <c r="F334" s="91"/>
      <c r="G334" s="5" t="s">
        <v>57</v>
      </c>
      <c r="H334" s="5">
        <v>90</v>
      </c>
      <c r="I334" s="5">
        <v>0</v>
      </c>
      <c r="J334" s="5">
        <v>0</v>
      </c>
      <c r="K334" s="5">
        <v>0</v>
      </c>
      <c r="L334" s="76" t="str">
        <f t="shared" si="365"/>
        <v/>
      </c>
      <c r="M334" s="58"/>
      <c r="N334" s="5" t="s">
        <v>56</v>
      </c>
      <c r="O334" s="57">
        <v>94</v>
      </c>
      <c r="P334" s="5">
        <v>0</v>
      </c>
      <c r="Q334" s="5">
        <v>0</v>
      </c>
      <c r="R334" s="5">
        <v>1</v>
      </c>
      <c r="S334" s="76" t="str">
        <f t="shared" si="366"/>
        <v/>
      </c>
      <c r="T334" s="58"/>
      <c r="U334" s="1"/>
      <c r="V334" s="1"/>
      <c r="W334" s="1"/>
      <c r="X334" s="1"/>
      <c r="Y334" s="1"/>
      <c r="Z334" s="76" t="str">
        <f t="shared" si="367"/>
        <v/>
      </c>
      <c r="AA334" s="58"/>
      <c r="AB334" s="1"/>
      <c r="AC334" s="1"/>
      <c r="AD334" s="1"/>
      <c r="AE334" s="1"/>
      <c r="AF334" s="1"/>
      <c r="AG334" s="76" t="str">
        <f t="shared" si="368"/>
        <v/>
      </c>
      <c r="AH334" s="58"/>
      <c r="AI334" s="1"/>
      <c r="AJ334" s="1"/>
      <c r="AK334" s="1"/>
      <c r="AL334" s="1"/>
      <c r="AM334" s="1"/>
      <c r="AN334" s="76" t="str">
        <f t="shared" si="369"/>
        <v/>
      </c>
      <c r="AO334" s="58"/>
      <c r="AP334" s="1"/>
      <c r="AQ334" s="1"/>
      <c r="AR334" s="1"/>
      <c r="AS334" s="1"/>
      <c r="AT334" s="1"/>
      <c r="AU334" s="76" t="str">
        <f t="shared" si="370"/>
        <v/>
      </c>
      <c r="AV334" s="59">
        <f t="shared" ref="AV334:AY334" si="432">IF(AND(H334="",O334="",V334="",AC334="", AJ334="", AQ334=""),"",SUM(H334,O334,V334,AC334,AJ334,AQ334))</f>
        <v>184</v>
      </c>
      <c r="AW334" s="60">
        <f t="shared" si="432"/>
        <v>0</v>
      </c>
      <c r="AX334" s="60">
        <f t="shared" si="432"/>
        <v>0</v>
      </c>
      <c r="AY334" s="60">
        <f t="shared" si="432"/>
        <v>1</v>
      </c>
      <c r="AZ334" s="61">
        <f t="shared" si="91"/>
        <v>2</v>
      </c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ht="15.75" customHeight="1" outlineLevel="1" x14ac:dyDescent="0.25">
      <c r="A335" s="62"/>
      <c r="B335" s="6">
        <v>6</v>
      </c>
      <c r="C335" s="5" t="s">
        <v>138</v>
      </c>
      <c r="D335" s="5" t="s">
        <v>61</v>
      </c>
      <c r="E335" s="97"/>
      <c r="F335" s="91"/>
      <c r="G335" s="5" t="s">
        <v>57</v>
      </c>
      <c r="H335" s="5">
        <v>553</v>
      </c>
      <c r="I335" s="5">
        <v>3</v>
      </c>
      <c r="J335" s="5">
        <v>1</v>
      </c>
      <c r="K335" s="5">
        <v>4</v>
      </c>
      <c r="L335" s="76" t="str">
        <f t="shared" si="365"/>
        <v/>
      </c>
      <c r="M335" s="58"/>
      <c r="N335" s="5" t="s">
        <v>56</v>
      </c>
      <c r="O335" s="57">
        <v>635</v>
      </c>
      <c r="P335" s="5">
        <v>2</v>
      </c>
      <c r="Q335" s="5">
        <v>3</v>
      </c>
      <c r="R335" s="5">
        <v>2</v>
      </c>
      <c r="S335" s="76" t="str">
        <f t="shared" si="366"/>
        <v/>
      </c>
      <c r="T335" s="58"/>
      <c r="U335" s="1"/>
      <c r="V335" s="1"/>
      <c r="W335" s="1"/>
      <c r="X335" s="1"/>
      <c r="Y335" s="1"/>
      <c r="Z335" s="76" t="str">
        <f t="shared" si="367"/>
        <v/>
      </c>
      <c r="AA335" s="58"/>
      <c r="AB335" s="1"/>
      <c r="AC335" s="1"/>
      <c r="AD335" s="1"/>
      <c r="AE335" s="1"/>
      <c r="AF335" s="1"/>
      <c r="AG335" s="76" t="str">
        <f t="shared" si="368"/>
        <v/>
      </c>
      <c r="AH335" s="58"/>
      <c r="AI335" s="1"/>
      <c r="AJ335" s="1"/>
      <c r="AK335" s="1"/>
      <c r="AL335" s="1"/>
      <c r="AM335" s="1"/>
      <c r="AN335" s="76" t="str">
        <f t="shared" si="369"/>
        <v/>
      </c>
      <c r="AO335" s="58"/>
      <c r="AP335" s="1"/>
      <c r="AQ335" s="1"/>
      <c r="AR335" s="1"/>
      <c r="AS335" s="1"/>
      <c r="AT335" s="1"/>
      <c r="AU335" s="76" t="str">
        <f t="shared" si="370"/>
        <v/>
      </c>
      <c r="AV335" s="59">
        <f t="shared" ref="AV335:AY335" si="433">IF(AND(H335="",O335="",V335="",AC335="", AJ335="", AQ335=""),"",SUM(H335,O335,V335,AC335,AJ335,AQ335))</f>
        <v>1188</v>
      </c>
      <c r="AW335" s="60">
        <f t="shared" si="433"/>
        <v>5</v>
      </c>
      <c r="AX335" s="60">
        <f t="shared" si="433"/>
        <v>4</v>
      </c>
      <c r="AY335" s="60">
        <f t="shared" si="433"/>
        <v>6</v>
      </c>
      <c r="AZ335" s="61">
        <f t="shared" si="91"/>
        <v>2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ht="15.75" customHeight="1" outlineLevel="1" x14ac:dyDescent="0.25">
      <c r="A336" s="62"/>
      <c r="B336" s="6">
        <v>23</v>
      </c>
      <c r="C336" s="5" t="s">
        <v>138</v>
      </c>
      <c r="D336" s="5" t="s">
        <v>49</v>
      </c>
      <c r="E336" s="97"/>
      <c r="F336" s="91"/>
      <c r="G336" s="5" t="s">
        <v>57</v>
      </c>
      <c r="H336" s="5">
        <v>52</v>
      </c>
      <c r="I336" s="5">
        <v>0</v>
      </c>
      <c r="J336" s="5">
        <v>0</v>
      </c>
      <c r="K336" s="5">
        <v>0</v>
      </c>
      <c r="L336" s="76" t="str">
        <f t="shared" si="365"/>
        <v/>
      </c>
      <c r="M336" s="58"/>
      <c r="N336" s="5" t="s">
        <v>56</v>
      </c>
      <c r="O336" s="57">
        <v>130</v>
      </c>
      <c r="P336" s="5">
        <v>0</v>
      </c>
      <c r="Q336" s="5">
        <v>0</v>
      </c>
      <c r="R336" s="5">
        <v>1</v>
      </c>
      <c r="S336" s="76" t="str">
        <f t="shared" si="366"/>
        <v/>
      </c>
      <c r="T336" s="58"/>
      <c r="U336" s="1"/>
      <c r="V336" s="1"/>
      <c r="W336" s="1"/>
      <c r="X336" s="1"/>
      <c r="Y336" s="1"/>
      <c r="Z336" s="76" t="str">
        <f t="shared" si="367"/>
        <v/>
      </c>
      <c r="AA336" s="58"/>
      <c r="AB336" s="1"/>
      <c r="AC336" s="1"/>
      <c r="AD336" s="1"/>
      <c r="AE336" s="1"/>
      <c r="AF336" s="1"/>
      <c r="AG336" s="76" t="str">
        <f t="shared" si="368"/>
        <v/>
      </c>
      <c r="AH336" s="58"/>
      <c r="AI336" s="1"/>
      <c r="AJ336" s="1"/>
      <c r="AK336" s="1"/>
      <c r="AL336" s="1"/>
      <c r="AM336" s="1"/>
      <c r="AN336" s="76" t="str">
        <f t="shared" si="369"/>
        <v/>
      </c>
      <c r="AO336" s="58"/>
      <c r="AP336" s="1"/>
      <c r="AQ336" s="1"/>
      <c r="AR336" s="1"/>
      <c r="AS336" s="1"/>
      <c r="AT336" s="1"/>
      <c r="AU336" s="76" t="str">
        <f t="shared" si="370"/>
        <v/>
      </c>
      <c r="AV336" s="59">
        <f t="shared" ref="AV336:AY336" si="434">IF(AND(H336="",O336="",V336="",AC336="", AJ336="", AQ336=""),"",SUM(H336,O336,V336,AC336,AJ336,AQ336))</f>
        <v>182</v>
      </c>
      <c r="AW336" s="60">
        <f t="shared" si="434"/>
        <v>0</v>
      </c>
      <c r="AX336" s="60">
        <f t="shared" si="434"/>
        <v>0</v>
      </c>
      <c r="AY336" s="60">
        <f t="shared" si="434"/>
        <v>1</v>
      </c>
      <c r="AZ336" s="61">
        <f t="shared" si="91"/>
        <v>2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ht="15.75" customHeight="1" outlineLevel="1" x14ac:dyDescent="0.25">
      <c r="A337" s="54">
        <v>44365</v>
      </c>
      <c r="B337" s="6">
        <v>11</v>
      </c>
      <c r="C337" s="5" t="s">
        <v>140</v>
      </c>
      <c r="D337" s="5" t="s">
        <v>61</v>
      </c>
      <c r="E337" s="97"/>
      <c r="F337" s="91"/>
      <c r="G337" s="5" t="s">
        <v>57</v>
      </c>
      <c r="H337" s="5">
        <v>175</v>
      </c>
      <c r="I337" s="5">
        <v>0</v>
      </c>
      <c r="J337" s="5">
        <v>0</v>
      </c>
      <c r="K337" s="5">
        <v>0</v>
      </c>
      <c r="L337" s="76" t="str">
        <f t="shared" ref="L337:L400" si="435">IF(ISBLANK(H337),"",IF(H337 = 0,"Audi", ""))</f>
        <v/>
      </c>
      <c r="M337" s="58"/>
      <c r="N337" s="5" t="s">
        <v>56</v>
      </c>
      <c r="O337" s="57">
        <v>273</v>
      </c>
      <c r="P337" s="5">
        <v>0</v>
      </c>
      <c r="Q337" s="5">
        <v>0</v>
      </c>
      <c r="R337" s="5">
        <v>2</v>
      </c>
      <c r="S337" s="76" t="str">
        <f t="shared" ref="S337:S400" si="436">IF(ISBLANK(O337),"",IF(O337 = 0,"Audi", ""))</f>
        <v/>
      </c>
      <c r="T337" s="58"/>
      <c r="U337" s="1"/>
      <c r="V337" s="1"/>
      <c r="W337" s="1"/>
      <c r="X337" s="1"/>
      <c r="Y337" s="1"/>
      <c r="Z337" s="76" t="str">
        <f t="shared" ref="Z337:Z400" si="437">IF(ISBLANK(V337),"",IF(V337 = 0,"Audi", ""))</f>
        <v/>
      </c>
      <c r="AA337" s="58"/>
      <c r="AB337" s="5" t="s">
        <v>65</v>
      </c>
      <c r="AC337" s="5">
        <v>270</v>
      </c>
      <c r="AD337" s="5">
        <v>0</v>
      </c>
      <c r="AE337" s="5">
        <v>0</v>
      </c>
      <c r="AF337" s="5">
        <v>0</v>
      </c>
      <c r="AG337" s="76" t="str">
        <f t="shared" ref="AG337:AG400" si="438">IF(ISBLANK(AC337),"",IF(AC337 = 0,"Audi", ""))</f>
        <v/>
      </c>
      <c r="AH337" s="58"/>
      <c r="AI337" s="5"/>
      <c r="AJ337" s="5"/>
      <c r="AK337" s="5"/>
      <c r="AL337" s="5"/>
      <c r="AM337" s="5"/>
      <c r="AN337" s="76" t="str">
        <f t="shared" ref="AN337:AN400" si="439">IF(ISBLANK(AJ337),"",IF(AJ337 = 0,"Audi", ""))</f>
        <v/>
      </c>
      <c r="AO337" s="58"/>
      <c r="AP337" s="1"/>
      <c r="AQ337" s="1"/>
      <c r="AR337" s="1"/>
      <c r="AS337" s="1"/>
      <c r="AT337" s="1"/>
      <c r="AU337" s="76" t="str">
        <f t="shared" ref="AU337:AU400" si="440">IF(ISBLANK(AQ337),"",IF(AQ337 = 0,"Audi", ""))</f>
        <v/>
      </c>
      <c r="AV337" s="59">
        <f t="shared" ref="AV337:AY337" si="441">IF(AND(H337="",O337="",V337="",AC337="", AJ337="", AQ337=""),"",SUM(H337,O337,V337,AC337,AJ337,AQ337))</f>
        <v>718</v>
      </c>
      <c r="AW337" s="60">
        <f t="shared" si="441"/>
        <v>0</v>
      </c>
      <c r="AX337" s="60">
        <f t="shared" si="441"/>
        <v>0</v>
      </c>
      <c r="AY337" s="60">
        <f t="shared" si="441"/>
        <v>2</v>
      </c>
      <c r="AZ337" s="61">
        <f t="shared" si="91"/>
        <v>3</v>
      </c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ht="15.75" customHeight="1" outlineLevel="1" x14ac:dyDescent="0.25">
      <c r="A338" s="62"/>
      <c r="B338" s="6">
        <v>5</v>
      </c>
      <c r="C338" s="5" t="s">
        <v>140</v>
      </c>
      <c r="D338" s="5" t="s">
        <v>61</v>
      </c>
      <c r="E338" s="97"/>
      <c r="F338" s="91"/>
      <c r="G338" s="5" t="s">
        <v>57</v>
      </c>
      <c r="H338" s="5">
        <v>332</v>
      </c>
      <c r="I338" s="5">
        <v>1</v>
      </c>
      <c r="J338" s="5">
        <v>0</v>
      </c>
      <c r="K338" s="5">
        <v>1</v>
      </c>
      <c r="L338" s="76" t="str">
        <f t="shared" si="435"/>
        <v/>
      </c>
      <c r="M338" s="58"/>
      <c r="N338" s="5" t="s">
        <v>56</v>
      </c>
      <c r="O338" s="57">
        <v>393</v>
      </c>
      <c r="P338" s="5">
        <v>1</v>
      </c>
      <c r="Q338" s="5">
        <v>0</v>
      </c>
      <c r="R338" s="5">
        <v>2</v>
      </c>
      <c r="S338" s="76" t="str">
        <f t="shared" si="436"/>
        <v/>
      </c>
      <c r="T338" s="58"/>
      <c r="U338" s="1"/>
      <c r="V338" s="1"/>
      <c r="W338" s="1"/>
      <c r="X338" s="1"/>
      <c r="Y338" s="1"/>
      <c r="Z338" s="76" t="str">
        <f t="shared" si="437"/>
        <v/>
      </c>
      <c r="AA338" s="58"/>
      <c r="AB338" s="5" t="s">
        <v>51</v>
      </c>
      <c r="AC338" s="5">
        <v>140</v>
      </c>
      <c r="AD338" s="5">
        <v>0</v>
      </c>
      <c r="AE338" s="5">
        <v>1</v>
      </c>
      <c r="AF338" s="5">
        <v>0</v>
      </c>
      <c r="AG338" s="76" t="str">
        <f t="shared" si="438"/>
        <v/>
      </c>
      <c r="AH338" s="58"/>
      <c r="AI338" s="5"/>
      <c r="AJ338" s="5"/>
      <c r="AK338" s="5"/>
      <c r="AL338" s="5"/>
      <c r="AM338" s="5"/>
      <c r="AN338" s="76" t="str">
        <f t="shared" si="439"/>
        <v/>
      </c>
      <c r="AO338" s="58"/>
      <c r="AP338" s="1"/>
      <c r="AQ338" s="1"/>
      <c r="AR338" s="1"/>
      <c r="AS338" s="1"/>
      <c r="AT338" s="1"/>
      <c r="AU338" s="76" t="str">
        <f t="shared" si="440"/>
        <v/>
      </c>
      <c r="AV338" s="59">
        <f t="shared" ref="AV338:AY338" si="442">IF(AND(H338="",O338="",V338="",AC338="", AJ338="", AQ338=""),"",SUM(H338,O338,V338,AC338,AJ338,AQ338))</f>
        <v>865</v>
      </c>
      <c r="AW338" s="60">
        <f t="shared" si="442"/>
        <v>2</v>
      </c>
      <c r="AX338" s="60">
        <f t="shared" si="442"/>
        <v>1</v>
      </c>
      <c r="AY338" s="60">
        <f t="shared" si="442"/>
        <v>3</v>
      </c>
      <c r="AZ338" s="61">
        <f t="shared" si="91"/>
        <v>3</v>
      </c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ht="15.75" customHeight="1" outlineLevel="1" x14ac:dyDescent="0.25">
      <c r="A339" s="62"/>
      <c r="B339" s="6">
        <v>1</v>
      </c>
      <c r="C339" s="5" t="s">
        <v>140</v>
      </c>
      <c r="D339" s="5" t="s">
        <v>61</v>
      </c>
      <c r="E339" s="97"/>
      <c r="F339" s="91"/>
      <c r="G339" s="5" t="s">
        <v>57</v>
      </c>
      <c r="H339" s="5">
        <v>471</v>
      </c>
      <c r="I339" s="5">
        <v>1</v>
      </c>
      <c r="J339" s="5">
        <v>1</v>
      </c>
      <c r="K339" s="5">
        <v>1</v>
      </c>
      <c r="L339" s="76" t="str">
        <f t="shared" si="435"/>
        <v/>
      </c>
      <c r="M339" s="58"/>
      <c r="N339" s="5" t="s">
        <v>52</v>
      </c>
      <c r="O339" s="57">
        <v>449</v>
      </c>
      <c r="P339" s="5">
        <v>1</v>
      </c>
      <c r="Q339" s="5">
        <v>0</v>
      </c>
      <c r="R339" s="5">
        <v>1</v>
      </c>
      <c r="S339" s="76" t="str">
        <f t="shared" si="436"/>
        <v/>
      </c>
      <c r="T339" s="58"/>
      <c r="U339" s="1"/>
      <c r="V339" s="1"/>
      <c r="W339" s="1"/>
      <c r="X339" s="1"/>
      <c r="Y339" s="1"/>
      <c r="Z339" s="76" t="str">
        <f t="shared" si="437"/>
        <v/>
      </c>
      <c r="AA339" s="58"/>
      <c r="AB339" s="5" t="s">
        <v>51</v>
      </c>
      <c r="AC339" s="5">
        <v>805</v>
      </c>
      <c r="AD339" s="5">
        <v>0</v>
      </c>
      <c r="AE339" s="5">
        <v>1</v>
      </c>
      <c r="AF339" s="5">
        <v>0</v>
      </c>
      <c r="AG339" s="76" t="str">
        <f t="shared" si="438"/>
        <v/>
      </c>
      <c r="AH339" s="58"/>
      <c r="AI339" s="5"/>
      <c r="AJ339" s="5"/>
      <c r="AK339" s="5"/>
      <c r="AL339" s="5"/>
      <c r="AM339" s="5"/>
      <c r="AN339" s="76" t="str">
        <f t="shared" si="439"/>
        <v/>
      </c>
      <c r="AO339" s="58"/>
      <c r="AP339" s="1"/>
      <c r="AQ339" s="1"/>
      <c r="AR339" s="1"/>
      <c r="AS339" s="1"/>
      <c r="AT339" s="1"/>
      <c r="AU339" s="76" t="str">
        <f t="shared" si="440"/>
        <v/>
      </c>
      <c r="AV339" s="59">
        <f t="shared" ref="AV339:AY339" si="443">IF(AND(H339="",O339="",V339="",AC339="", AJ339="", AQ339=""),"",SUM(H339,O339,V339,AC339,AJ339,AQ339))</f>
        <v>1725</v>
      </c>
      <c r="AW339" s="60">
        <f t="shared" si="443"/>
        <v>2</v>
      </c>
      <c r="AX339" s="60">
        <f t="shared" si="443"/>
        <v>2</v>
      </c>
      <c r="AY339" s="60">
        <f t="shared" si="443"/>
        <v>2</v>
      </c>
      <c r="AZ339" s="61">
        <f t="shared" si="91"/>
        <v>3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ht="15.75" customHeight="1" outlineLevel="1" x14ac:dyDescent="0.25">
      <c r="A340" s="62"/>
      <c r="B340" s="6">
        <v>7</v>
      </c>
      <c r="C340" s="5" t="s">
        <v>138</v>
      </c>
      <c r="D340" s="5" t="s">
        <v>61</v>
      </c>
      <c r="E340" s="97"/>
      <c r="F340" s="91"/>
      <c r="G340" s="5" t="s">
        <v>57</v>
      </c>
      <c r="H340" s="5">
        <v>423</v>
      </c>
      <c r="I340" s="5">
        <v>0</v>
      </c>
      <c r="J340" s="5">
        <v>0</v>
      </c>
      <c r="K340" s="5">
        <v>0</v>
      </c>
      <c r="L340" s="76" t="str">
        <f t="shared" si="435"/>
        <v/>
      </c>
      <c r="M340" s="58"/>
      <c r="N340" s="5" t="s">
        <v>71</v>
      </c>
      <c r="O340" s="57">
        <v>643</v>
      </c>
      <c r="P340" s="5">
        <v>2</v>
      </c>
      <c r="Q340" s="5">
        <v>0</v>
      </c>
      <c r="R340" s="5">
        <v>3</v>
      </c>
      <c r="S340" s="76" t="str">
        <f t="shared" si="436"/>
        <v/>
      </c>
      <c r="T340" s="58"/>
      <c r="U340" s="1"/>
      <c r="V340" s="1"/>
      <c r="W340" s="1"/>
      <c r="X340" s="1"/>
      <c r="Y340" s="1"/>
      <c r="Z340" s="76" t="str">
        <f t="shared" si="437"/>
        <v/>
      </c>
      <c r="AA340" s="58"/>
      <c r="AB340" s="1"/>
      <c r="AC340" s="1"/>
      <c r="AD340" s="1"/>
      <c r="AE340" s="1"/>
      <c r="AF340" s="1"/>
      <c r="AG340" s="76" t="str">
        <f t="shared" si="438"/>
        <v/>
      </c>
      <c r="AH340" s="58"/>
      <c r="AI340" s="1"/>
      <c r="AJ340" s="1"/>
      <c r="AK340" s="1"/>
      <c r="AL340" s="1"/>
      <c r="AM340" s="1"/>
      <c r="AN340" s="76" t="str">
        <f t="shared" si="439"/>
        <v/>
      </c>
      <c r="AO340" s="58"/>
      <c r="AP340" s="1"/>
      <c r="AQ340" s="1"/>
      <c r="AR340" s="1"/>
      <c r="AS340" s="1"/>
      <c r="AT340" s="1"/>
      <c r="AU340" s="76" t="str">
        <f t="shared" si="440"/>
        <v/>
      </c>
      <c r="AV340" s="59">
        <f t="shared" ref="AV340:AY340" si="444">IF(AND(H340="",O340="",V340="",AC340="", AJ340="", AQ340=""),"",SUM(H340,O340,V340,AC340,AJ340,AQ340))</f>
        <v>1066</v>
      </c>
      <c r="AW340" s="60">
        <f t="shared" si="444"/>
        <v>2</v>
      </c>
      <c r="AX340" s="60">
        <f t="shared" si="444"/>
        <v>0</v>
      </c>
      <c r="AY340" s="60">
        <f t="shared" si="444"/>
        <v>3</v>
      </c>
      <c r="AZ340" s="61">
        <f t="shared" si="91"/>
        <v>2</v>
      </c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ht="15.75" customHeight="1" outlineLevel="1" x14ac:dyDescent="0.25">
      <c r="A341" s="62"/>
      <c r="B341" s="6">
        <v>6</v>
      </c>
      <c r="C341" s="5" t="s">
        <v>138</v>
      </c>
      <c r="D341" s="5" t="s">
        <v>61</v>
      </c>
      <c r="E341" s="97"/>
      <c r="F341" s="91"/>
      <c r="G341" s="5" t="s">
        <v>57</v>
      </c>
      <c r="H341" s="5">
        <v>463</v>
      </c>
      <c r="I341" s="5">
        <v>1</v>
      </c>
      <c r="J341" s="5">
        <v>0</v>
      </c>
      <c r="K341" s="5">
        <v>1</v>
      </c>
      <c r="L341" s="76" t="str">
        <f t="shared" si="435"/>
        <v/>
      </c>
      <c r="M341" s="58"/>
      <c r="N341" s="5" t="s">
        <v>52</v>
      </c>
      <c r="O341" s="57">
        <v>118</v>
      </c>
      <c r="P341" s="5">
        <v>1</v>
      </c>
      <c r="Q341" s="5">
        <v>0</v>
      </c>
      <c r="R341" s="5">
        <v>1</v>
      </c>
      <c r="S341" s="76" t="str">
        <f t="shared" si="436"/>
        <v/>
      </c>
      <c r="T341" s="58"/>
      <c r="U341" s="1"/>
      <c r="V341" s="1"/>
      <c r="W341" s="1"/>
      <c r="X341" s="1"/>
      <c r="Y341" s="1"/>
      <c r="Z341" s="76" t="str">
        <f t="shared" si="437"/>
        <v/>
      </c>
      <c r="AA341" s="58"/>
      <c r="AB341" s="1"/>
      <c r="AC341" s="1"/>
      <c r="AD341" s="1"/>
      <c r="AE341" s="1"/>
      <c r="AF341" s="1"/>
      <c r="AG341" s="76" t="str">
        <f t="shared" si="438"/>
        <v/>
      </c>
      <c r="AH341" s="58"/>
      <c r="AI341" s="1"/>
      <c r="AJ341" s="1"/>
      <c r="AK341" s="1"/>
      <c r="AL341" s="1"/>
      <c r="AM341" s="1"/>
      <c r="AN341" s="76" t="str">
        <f t="shared" si="439"/>
        <v/>
      </c>
      <c r="AO341" s="58"/>
      <c r="AP341" s="1"/>
      <c r="AQ341" s="1"/>
      <c r="AR341" s="1"/>
      <c r="AS341" s="1"/>
      <c r="AT341" s="1"/>
      <c r="AU341" s="76" t="str">
        <f t="shared" si="440"/>
        <v/>
      </c>
      <c r="AV341" s="59">
        <f t="shared" ref="AV341:AY341" si="445">IF(AND(H341="",O341="",V341="",AC341="", AJ341="", AQ341=""),"",SUM(H341,O341,V341,AC341,AJ341,AQ341))</f>
        <v>581</v>
      </c>
      <c r="AW341" s="60">
        <f t="shared" si="445"/>
        <v>2</v>
      </c>
      <c r="AX341" s="60">
        <f t="shared" si="445"/>
        <v>0</v>
      </c>
      <c r="AY341" s="60">
        <f t="shared" si="445"/>
        <v>2</v>
      </c>
      <c r="AZ341" s="61">
        <f t="shared" si="91"/>
        <v>2</v>
      </c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ht="15.75" customHeight="1" outlineLevel="1" x14ac:dyDescent="0.25">
      <c r="A342" s="62"/>
      <c r="B342" s="6">
        <v>1</v>
      </c>
      <c r="C342" s="5" t="s">
        <v>138</v>
      </c>
      <c r="D342" s="5" t="s">
        <v>61</v>
      </c>
      <c r="E342" s="97"/>
      <c r="F342" s="91"/>
      <c r="G342" s="5" t="s">
        <v>57</v>
      </c>
      <c r="H342" s="5">
        <v>1143</v>
      </c>
      <c r="I342" s="5">
        <v>0</v>
      </c>
      <c r="J342" s="5">
        <v>3</v>
      </c>
      <c r="K342" s="5">
        <v>1</v>
      </c>
      <c r="L342" s="76" t="str">
        <f t="shared" si="435"/>
        <v/>
      </c>
      <c r="M342" s="58"/>
      <c r="N342" s="5" t="s">
        <v>52</v>
      </c>
      <c r="O342" s="57">
        <v>943</v>
      </c>
      <c r="P342" s="5">
        <v>3</v>
      </c>
      <c r="Q342" s="5">
        <v>0</v>
      </c>
      <c r="R342" s="5">
        <v>3</v>
      </c>
      <c r="S342" s="76" t="str">
        <f t="shared" si="436"/>
        <v/>
      </c>
      <c r="T342" s="58"/>
      <c r="U342" s="1"/>
      <c r="V342" s="1"/>
      <c r="W342" s="1"/>
      <c r="X342" s="1"/>
      <c r="Y342" s="1"/>
      <c r="Z342" s="76" t="str">
        <f t="shared" si="437"/>
        <v/>
      </c>
      <c r="AA342" s="58"/>
      <c r="AB342" s="1"/>
      <c r="AC342" s="1"/>
      <c r="AD342" s="1"/>
      <c r="AE342" s="1"/>
      <c r="AF342" s="1"/>
      <c r="AG342" s="76" t="str">
        <f t="shared" si="438"/>
        <v/>
      </c>
      <c r="AH342" s="58"/>
      <c r="AI342" s="1"/>
      <c r="AJ342" s="1"/>
      <c r="AK342" s="1"/>
      <c r="AL342" s="1"/>
      <c r="AM342" s="1"/>
      <c r="AN342" s="76" t="str">
        <f t="shared" si="439"/>
        <v/>
      </c>
      <c r="AO342" s="58"/>
      <c r="AP342" s="1"/>
      <c r="AQ342" s="1"/>
      <c r="AR342" s="1"/>
      <c r="AS342" s="1"/>
      <c r="AT342" s="1"/>
      <c r="AU342" s="76" t="str">
        <f t="shared" si="440"/>
        <v/>
      </c>
      <c r="AV342" s="59">
        <f t="shared" ref="AV342:AY342" si="446">IF(AND(H342="",O342="",V342="",AC342="", AJ342="", AQ342=""),"",SUM(H342,O342,V342,AC342,AJ342,AQ342))</f>
        <v>2086</v>
      </c>
      <c r="AW342" s="60">
        <f t="shared" si="446"/>
        <v>3</v>
      </c>
      <c r="AX342" s="60">
        <f t="shared" si="446"/>
        <v>3</v>
      </c>
      <c r="AY342" s="60">
        <f t="shared" si="446"/>
        <v>4</v>
      </c>
      <c r="AZ342" s="61">
        <f t="shared" si="91"/>
        <v>2</v>
      </c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ht="15.75" customHeight="1" outlineLevel="1" x14ac:dyDescent="0.25">
      <c r="A343" s="54">
        <v>44366</v>
      </c>
      <c r="B343" s="6">
        <v>6</v>
      </c>
      <c r="C343" s="5" t="s">
        <v>138</v>
      </c>
      <c r="D343" s="5" t="s">
        <v>61</v>
      </c>
      <c r="E343" s="97"/>
      <c r="F343" s="91"/>
      <c r="G343" s="1"/>
      <c r="H343" s="1"/>
      <c r="I343" s="1"/>
      <c r="J343" s="1"/>
      <c r="K343" s="1"/>
      <c r="L343" s="76" t="str">
        <f t="shared" si="435"/>
        <v/>
      </c>
      <c r="M343" s="58"/>
      <c r="N343" s="5" t="s">
        <v>56</v>
      </c>
      <c r="O343" s="57">
        <v>441</v>
      </c>
      <c r="P343" s="5">
        <v>0</v>
      </c>
      <c r="Q343" s="5">
        <v>1</v>
      </c>
      <c r="R343" s="5">
        <v>0</v>
      </c>
      <c r="S343" s="76" t="str">
        <f t="shared" si="436"/>
        <v/>
      </c>
      <c r="T343" s="58"/>
      <c r="U343" s="5" t="s">
        <v>52</v>
      </c>
      <c r="V343" s="5">
        <v>719</v>
      </c>
      <c r="W343" s="5">
        <v>1</v>
      </c>
      <c r="X343" s="5">
        <v>0</v>
      </c>
      <c r="Y343" s="5">
        <v>3</v>
      </c>
      <c r="Z343" s="76" t="str">
        <f t="shared" si="437"/>
        <v/>
      </c>
      <c r="AA343" s="58"/>
      <c r="AB343" s="1"/>
      <c r="AC343" s="1"/>
      <c r="AD343" s="1"/>
      <c r="AE343" s="1"/>
      <c r="AF343" s="1"/>
      <c r="AG343" s="76" t="str">
        <f t="shared" si="438"/>
        <v/>
      </c>
      <c r="AH343" s="58"/>
      <c r="AI343" s="1"/>
      <c r="AJ343" s="1"/>
      <c r="AK343" s="1"/>
      <c r="AL343" s="1"/>
      <c r="AM343" s="1"/>
      <c r="AN343" s="76" t="str">
        <f t="shared" si="439"/>
        <v/>
      </c>
      <c r="AO343" s="58"/>
      <c r="AP343" s="1"/>
      <c r="AQ343" s="1"/>
      <c r="AR343" s="1"/>
      <c r="AS343" s="1"/>
      <c r="AT343" s="1"/>
      <c r="AU343" s="76" t="str">
        <f t="shared" si="440"/>
        <v/>
      </c>
      <c r="AV343" s="59">
        <f t="shared" ref="AV343:AY343" si="447">IF(AND(H343="",O343="",V343="",AC343="", AJ343="", AQ343=""),"",SUM(H343,O343,V343,AC343,AJ343,AQ343))</f>
        <v>1160</v>
      </c>
      <c r="AW343" s="60">
        <f t="shared" si="447"/>
        <v>1</v>
      </c>
      <c r="AX343" s="60">
        <f t="shared" si="447"/>
        <v>1</v>
      </c>
      <c r="AY343" s="60">
        <f t="shared" si="447"/>
        <v>3</v>
      </c>
      <c r="AZ343" s="61">
        <f t="shared" si="91"/>
        <v>2</v>
      </c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ht="15.75" customHeight="1" outlineLevel="1" x14ac:dyDescent="0.25">
      <c r="A344" s="62"/>
      <c r="B344" s="6">
        <v>9</v>
      </c>
      <c r="C344" s="5" t="s">
        <v>138</v>
      </c>
      <c r="D344" s="5" t="s">
        <v>49</v>
      </c>
      <c r="E344" s="97"/>
      <c r="F344" s="91"/>
      <c r="G344" s="1"/>
      <c r="H344" s="1"/>
      <c r="I344" s="1"/>
      <c r="J344" s="1"/>
      <c r="K344" s="1"/>
      <c r="L344" s="76" t="str">
        <f t="shared" si="435"/>
        <v/>
      </c>
      <c r="M344" s="58"/>
      <c r="N344" s="5" t="s">
        <v>56</v>
      </c>
      <c r="O344" s="57">
        <v>178</v>
      </c>
      <c r="P344" s="5">
        <v>0</v>
      </c>
      <c r="Q344" s="5">
        <v>0</v>
      </c>
      <c r="R344" s="5">
        <v>1</v>
      </c>
      <c r="S344" s="76" t="str">
        <f t="shared" si="436"/>
        <v/>
      </c>
      <c r="T344" s="58"/>
      <c r="U344" s="5" t="s">
        <v>52</v>
      </c>
      <c r="V344" s="5">
        <v>58</v>
      </c>
      <c r="W344" s="5">
        <v>0</v>
      </c>
      <c r="X344" s="5">
        <v>0</v>
      </c>
      <c r="Y344" s="5">
        <v>0</v>
      </c>
      <c r="Z344" s="76" t="str">
        <f t="shared" si="437"/>
        <v/>
      </c>
      <c r="AA344" s="58"/>
      <c r="AB344" s="1"/>
      <c r="AC344" s="1"/>
      <c r="AD344" s="1"/>
      <c r="AE344" s="1"/>
      <c r="AF344" s="1"/>
      <c r="AG344" s="76" t="str">
        <f t="shared" si="438"/>
        <v/>
      </c>
      <c r="AH344" s="58"/>
      <c r="AI344" s="1"/>
      <c r="AJ344" s="1"/>
      <c r="AK344" s="1"/>
      <c r="AL344" s="1"/>
      <c r="AM344" s="1"/>
      <c r="AN344" s="76" t="str">
        <f t="shared" si="439"/>
        <v/>
      </c>
      <c r="AO344" s="58"/>
      <c r="AP344" s="1"/>
      <c r="AQ344" s="1"/>
      <c r="AR344" s="1"/>
      <c r="AS344" s="1"/>
      <c r="AT344" s="1"/>
      <c r="AU344" s="76" t="str">
        <f t="shared" si="440"/>
        <v/>
      </c>
      <c r="AV344" s="59">
        <f t="shared" ref="AV344:AY344" si="448">IF(AND(H344="",O344="",V344="",AC344="", AJ344="", AQ344=""),"",SUM(H344,O344,V344,AC344,AJ344,AQ344))</f>
        <v>236</v>
      </c>
      <c r="AW344" s="60">
        <f t="shared" si="448"/>
        <v>0</v>
      </c>
      <c r="AX344" s="60">
        <f t="shared" si="448"/>
        <v>0</v>
      </c>
      <c r="AY344" s="60">
        <f t="shared" si="448"/>
        <v>1</v>
      </c>
      <c r="AZ344" s="61">
        <f t="shared" si="91"/>
        <v>2</v>
      </c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ht="15.75" customHeight="1" outlineLevel="1" x14ac:dyDescent="0.25">
      <c r="A345" s="62"/>
      <c r="B345" s="6">
        <v>16</v>
      </c>
      <c r="C345" s="5" t="s">
        <v>60</v>
      </c>
      <c r="D345" s="5" t="s">
        <v>61</v>
      </c>
      <c r="E345" s="97"/>
      <c r="F345" s="91"/>
      <c r="G345" s="1"/>
      <c r="H345" s="1"/>
      <c r="I345" s="1"/>
      <c r="J345" s="1"/>
      <c r="K345" s="1"/>
      <c r="L345" s="76" t="str">
        <f t="shared" si="435"/>
        <v/>
      </c>
      <c r="M345" s="58"/>
      <c r="N345" s="5" t="s">
        <v>56</v>
      </c>
      <c r="O345" s="57">
        <v>102</v>
      </c>
      <c r="P345" s="5">
        <v>0</v>
      </c>
      <c r="Q345" s="5">
        <v>0</v>
      </c>
      <c r="R345" s="5">
        <v>0</v>
      </c>
      <c r="S345" s="76" t="str">
        <f t="shared" si="436"/>
        <v/>
      </c>
      <c r="T345" s="58"/>
      <c r="U345" s="5" t="s">
        <v>57</v>
      </c>
      <c r="V345" s="5">
        <v>142</v>
      </c>
      <c r="W345" s="5">
        <v>0</v>
      </c>
      <c r="X345" s="5">
        <v>0</v>
      </c>
      <c r="Y345" s="5">
        <v>0</v>
      </c>
      <c r="Z345" s="76" t="str">
        <f t="shared" si="437"/>
        <v/>
      </c>
      <c r="AA345" s="58"/>
      <c r="AB345" s="1"/>
      <c r="AC345" s="1"/>
      <c r="AD345" s="1"/>
      <c r="AE345" s="1"/>
      <c r="AF345" s="1"/>
      <c r="AG345" s="76" t="str">
        <f t="shared" si="438"/>
        <v/>
      </c>
      <c r="AH345" s="58"/>
      <c r="AI345" s="1"/>
      <c r="AJ345" s="1"/>
      <c r="AK345" s="1"/>
      <c r="AL345" s="1"/>
      <c r="AM345" s="1"/>
      <c r="AN345" s="76" t="str">
        <f t="shared" si="439"/>
        <v/>
      </c>
      <c r="AO345" s="58"/>
      <c r="AP345" s="5" t="s">
        <v>52</v>
      </c>
      <c r="AQ345" s="5">
        <v>17</v>
      </c>
      <c r="AR345" s="5">
        <v>0</v>
      </c>
      <c r="AS345" s="5">
        <v>0</v>
      </c>
      <c r="AT345" s="5">
        <v>1</v>
      </c>
      <c r="AU345" s="76" t="str">
        <f t="shared" si="440"/>
        <v/>
      </c>
      <c r="AV345" s="59">
        <f t="shared" ref="AV345:AY345" si="449">IF(AND(H345="",O345="",V345="",AC345="", AJ345="", AQ345=""),"",SUM(H345,O345,V345,AC345,AJ345,AQ345))</f>
        <v>261</v>
      </c>
      <c r="AW345" s="60">
        <f t="shared" si="449"/>
        <v>0</v>
      </c>
      <c r="AX345" s="60">
        <f t="shared" si="449"/>
        <v>0</v>
      </c>
      <c r="AY345" s="60">
        <f t="shared" si="449"/>
        <v>1</v>
      </c>
      <c r="AZ345" s="61">
        <f t="shared" si="91"/>
        <v>3</v>
      </c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ht="15.75" customHeight="1" outlineLevel="1" x14ac:dyDescent="0.25">
      <c r="A346" s="62"/>
      <c r="B346" s="6">
        <v>17</v>
      </c>
      <c r="C346" s="5" t="s">
        <v>60</v>
      </c>
      <c r="D346" s="5" t="s">
        <v>61</v>
      </c>
      <c r="E346" s="97"/>
      <c r="F346" s="91"/>
      <c r="G346" s="1"/>
      <c r="H346" s="1"/>
      <c r="I346" s="1"/>
      <c r="J346" s="1"/>
      <c r="K346" s="1"/>
      <c r="L346" s="76" t="str">
        <f t="shared" si="435"/>
        <v/>
      </c>
      <c r="M346" s="58"/>
      <c r="N346" s="5" t="s">
        <v>56</v>
      </c>
      <c r="O346" s="57">
        <v>294</v>
      </c>
      <c r="P346" s="5">
        <v>0</v>
      </c>
      <c r="Q346" s="5">
        <v>0</v>
      </c>
      <c r="R346" s="5">
        <v>1</v>
      </c>
      <c r="S346" s="76" t="str">
        <f t="shared" si="436"/>
        <v/>
      </c>
      <c r="T346" s="58"/>
      <c r="U346" s="5" t="s">
        <v>50</v>
      </c>
      <c r="V346" s="5">
        <v>138</v>
      </c>
      <c r="W346" s="5">
        <v>0</v>
      </c>
      <c r="X346" s="5">
        <v>0</v>
      </c>
      <c r="Y346" s="5">
        <v>0</v>
      </c>
      <c r="Z346" s="76" t="str">
        <f t="shared" si="437"/>
        <v/>
      </c>
      <c r="AA346" s="58"/>
      <c r="AB346" s="1"/>
      <c r="AC346" s="1"/>
      <c r="AD346" s="1"/>
      <c r="AE346" s="1"/>
      <c r="AF346" s="1"/>
      <c r="AG346" s="76" t="str">
        <f t="shared" si="438"/>
        <v/>
      </c>
      <c r="AH346" s="58"/>
      <c r="AI346" s="1"/>
      <c r="AJ346" s="1"/>
      <c r="AK346" s="1"/>
      <c r="AL346" s="1"/>
      <c r="AM346" s="1"/>
      <c r="AN346" s="76" t="str">
        <f t="shared" si="439"/>
        <v/>
      </c>
      <c r="AO346" s="58"/>
      <c r="AP346" s="5" t="s">
        <v>52</v>
      </c>
      <c r="AQ346" s="5">
        <v>57</v>
      </c>
      <c r="AR346" s="5">
        <v>0</v>
      </c>
      <c r="AS346" s="5">
        <v>0</v>
      </c>
      <c r="AT346" s="5">
        <v>0</v>
      </c>
      <c r="AU346" s="76" t="str">
        <f t="shared" si="440"/>
        <v/>
      </c>
      <c r="AV346" s="59">
        <f t="shared" ref="AV346:AY346" si="450">IF(AND(H346="",O346="",V346="",AC346="", AJ346="", AQ346=""),"",SUM(H346,O346,V346,AC346,AJ346,AQ346))</f>
        <v>489</v>
      </c>
      <c r="AW346" s="60">
        <f t="shared" si="450"/>
        <v>0</v>
      </c>
      <c r="AX346" s="60">
        <f t="shared" si="450"/>
        <v>0</v>
      </c>
      <c r="AY346" s="60">
        <f t="shared" si="450"/>
        <v>1</v>
      </c>
      <c r="AZ346" s="61">
        <f t="shared" si="91"/>
        <v>3</v>
      </c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ht="15.75" customHeight="1" outlineLevel="1" x14ac:dyDescent="0.25">
      <c r="A347" s="62"/>
      <c r="B347" s="6">
        <v>12</v>
      </c>
      <c r="C347" s="5" t="s">
        <v>60</v>
      </c>
      <c r="D347" s="5" t="s">
        <v>61</v>
      </c>
      <c r="E347" s="97"/>
      <c r="F347" s="91"/>
      <c r="G347" s="1"/>
      <c r="H347" s="1"/>
      <c r="I347" s="1"/>
      <c r="J347" s="1"/>
      <c r="K347" s="1"/>
      <c r="L347" s="76" t="str">
        <f t="shared" si="435"/>
        <v/>
      </c>
      <c r="M347" s="58"/>
      <c r="N347" s="5" t="s">
        <v>56</v>
      </c>
      <c r="O347" s="57">
        <v>0</v>
      </c>
      <c r="P347" s="5">
        <v>0</v>
      </c>
      <c r="Q347" s="5">
        <v>0</v>
      </c>
      <c r="R347" s="5">
        <v>0</v>
      </c>
      <c r="S347" s="76" t="str">
        <f t="shared" si="436"/>
        <v>Audi</v>
      </c>
      <c r="T347" s="58"/>
      <c r="U347" s="5" t="s">
        <v>50</v>
      </c>
      <c r="V347" s="5">
        <v>547</v>
      </c>
      <c r="W347" s="5">
        <v>0</v>
      </c>
      <c r="X347" s="5">
        <v>0</v>
      </c>
      <c r="Y347" s="5">
        <v>1</v>
      </c>
      <c r="Z347" s="76" t="str">
        <f t="shared" si="437"/>
        <v/>
      </c>
      <c r="AA347" s="58"/>
      <c r="AB347" s="1"/>
      <c r="AC347" s="1"/>
      <c r="AD347" s="1"/>
      <c r="AE347" s="1"/>
      <c r="AF347" s="1"/>
      <c r="AG347" s="76" t="str">
        <f t="shared" si="438"/>
        <v/>
      </c>
      <c r="AH347" s="58"/>
      <c r="AI347" s="1"/>
      <c r="AJ347" s="1"/>
      <c r="AK347" s="1"/>
      <c r="AL347" s="1"/>
      <c r="AM347" s="1"/>
      <c r="AN347" s="76" t="str">
        <f t="shared" si="439"/>
        <v/>
      </c>
      <c r="AO347" s="58"/>
      <c r="AP347" s="5" t="s">
        <v>76</v>
      </c>
      <c r="AQ347" s="5">
        <v>150</v>
      </c>
      <c r="AR347" s="5">
        <v>0</v>
      </c>
      <c r="AS347" s="5">
        <v>0</v>
      </c>
      <c r="AT347" s="5">
        <v>0</v>
      </c>
      <c r="AU347" s="76" t="str">
        <f t="shared" si="440"/>
        <v/>
      </c>
      <c r="AV347" s="59">
        <f t="shared" ref="AV347:AY347" si="451">IF(AND(H347="",O347="",V347="",AC347="", AJ347="", AQ347=""),"",SUM(H347,O347,V347,AC347,AJ347,AQ347))</f>
        <v>697</v>
      </c>
      <c r="AW347" s="60">
        <f t="shared" si="451"/>
        <v>0</v>
      </c>
      <c r="AX347" s="60">
        <f t="shared" si="451"/>
        <v>0</v>
      </c>
      <c r="AY347" s="60">
        <f t="shared" si="451"/>
        <v>1</v>
      </c>
      <c r="AZ347" s="61">
        <f t="shared" si="91"/>
        <v>3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ht="15.75" customHeight="1" outlineLevel="1" x14ac:dyDescent="0.25">
      <c r="A348" s="62"/>
      <c r="B348" s="6">
        <v>1</v>
      </c>
      <c r="C348" s="5" t="s">
        <v>140</v>
      </c>
      <c r="D348" s="5" t="s">
        <v>49</v>
      </c>
      <c r="E348" s="97"/>
      <c r="F348" s="91"/>
      <c r="G348" s="1"/>
      <c r="H348" s="1"/>
      <c r="I348" s="1"/>
      <c r="J348" s="1"/>
      <c r="K348" s="1"/>
      <c r="L348" s="76" t="str">
        <f t="shared" si="435"/>
        <v/>
      </c>
      <c r="M348" s="58"/>
      <c r="N348" s="5" t="s">
        <v>56</v>
      </c>
      <c r="O348" s="57">
        <v>429</v>
      </c>
      <c r="P348" s="5">
        <v>2</v>
      </c>
      <c r="Q348" s="5">
        <v>0</v>
      </c>
      <c r="R348" s="5">
        <v>2</v>
      </c>
      <c r="S348" s="76" t="str">
        <f t="shared" si="436"/>
        <v/>
      </c>
      <c r="T348" s="58"/>
      <c r="U348" s="5" t="s">
        <v>50</v>
      </c>
      <c r="V348" s="5">
        <v>592</v>
      </c>
      <c r="W348" s="5">
        <v>1</v>
      </c>
      <c r="X348" s="5">
        <v>0</v>
      </c>
      <c r="Y348" s="5">
        <v>1</v>
      </c>
      <c r="Z348" s="76" t="str">
        <f t="shared" si="437"/>
        <v/>
      </c>
      <c r="AA348" s="58"/>
      <c r="AB348" s="1"/>
      <c r="AC348" s="1"/>
      <c r="AD348" s="1"/>
      <c r="AE348" s="1"/>
      <c r="AF348" s="1"/>
      <c r="AG348" s="76" t="str">
        <f t="shared" si="438"/>
        <v/>
      </c>
      <c r="AH348" s="58"/>
      <c r="AI348" s="1"/>
      <c r="AJ348" s="1"/>
      <c r="AK348" s="1"/>
      <c r="AL348" s="1"/>
      <c r="AM348" s="1"/>
      <c r="AN348" s="76" t="str">
        <f t="shared" si="439"/>
        <v/>
      </c>
      <c r="AO348" s="58"/>
      <c r="AP348" s="5" t="s">
        <v>76</v>
      </c>
      <c r="AQ348" s="5">
        <v>170</v>
      </c>
      <c r="AR348" s="5">
        <v>0</v>
      </c>
      <c r="AS348" s="5">
        <v>1</v>
      </c>
      <c r="AT348" s="5">
        <v>0</v>
      </c>
      <c r="AU348" s="76" t="str">
        <f t="shared" si="440"/>
        <v/>
      </c>
      <c r="AV348" s="59">
        <f t="shared" ref="AV348:AY348" si="452">IF(AND(H348="",O348="",V348="",AC348="", AJ348="", AQ348=""),"",SUM(H348,O348,V348,AC348,AJ348,AQ348))</f>
        <v>1191</v>
      </c>
      <c r="AW348" s="60">
        <f t="shared" si="452"/>
        <v>3</v>
      </c>
      <c r="AX348" s="60">
        <f t="shared" si="452"/>
        <v>1</v>
      </c>
      <c r="AY348" s="60">
        <f t="shared" si="452"/>
        <v>3</v>
      </c>
      <c r="AZ348" s="61">
        <f t="shared" si="91"/>
        <v>3</v>
      </c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ht="15.75" customHeight="1" outlineLevel="1" x14ac:dyDescent="0.25">
      <c r="A349" s="62"/>
      <c r="B349" s="6">
        <v>2</v>
      </c>
      <c r="C349" s="5" t="s">
        <v>60</v>
      </c>
      <c r="D349" s="5" t="s">
        <v>61</v>
      </c>
      <c r="E349" s="97"/>
      <c r="F349" s="91"/>
      <c r="G349" s="1"/>
      <c r="H349" s="1"/>
      <c r="I349" s="1"/>
      <c r="J349" s="1"/>
      <c r="K349" s="1"/>
      <c r="L349" s="76" t="str">
        <f t="shared" si="435"/>
        <v/>
      </c>
      <c r="M349" s="58"/>
      <c r="N349" s="5" t="s">
        <v>56</v>
      </c>
      <c r="O349" s="57">
        <v>546</v>
      </c>
      <c r="P349" s="5">
        <v>0</v>
      </c>
      <c r="Q349" s="5">
        <v>1</v>
      </c>
      <c r="R349" s="5">
        <v>1</v>
      </c>
      <c r="S349" s="76" t="str">
        <f t="shared" si="436"/>
        <v/>
      </c>
      <c r="T349" s="58"/>
      <c r="U349" s="5" t="s">
        <v>50</v>
      </c>
      <c r="V349" s="5">
        <v>158</v>
      </c>
      <c r="W349" s="5">
        <v>1</v>
      </c>
      <c r="X349" s="5">
        <v>0</v>
      </c>
      <c r="Y349" s="5">
        <v>0</v>
      </c>
      <c r="Z349" s="76" t="str">
        <f t="shared" si="437"/>
        <v/>
      </c>
      <c r="AA349" s="58"/>
      <c r="AB349" s="1"/>
      <c r="AC349" s="1"/>
      <c r="AD349" s="1"/>
      <c r="AE349" s="1"/>
      <c r="AF349" s="1"/>
      <c r="AG349" s="76" t="str">
        <f t="shared" si="438"/>
        <v/>
      </c>
      <c r="AH349" s="58"/>
      <c r="AI349" s="1"/>
      <c r="AJ349" s="1"/>
      <c r="AK349" s="1"/>
      <c r="AL349" s="1"/>
      <c r="AM349" s="1"/>
      <c r="AN349" s="76" t="str">
        <f t="shared" si="439"/>
        <v/>
      </c>
      <c r="AO349" s="58"/>
      <c r="AP349" s="5" t="s">
        <v>76</v>
      </c>
      <c r="AQ349" s="5">
        <v>83</v>
      </c>
      <c r="AR349" s="5">
        <v>1</v>
      </c>
      <c r="AS349" s="5">
        <v>0</v>
      </c>
      <c r="AT349" s="5">
        <v>1</v>
      </c>
      <c r="AU349" s="76" t="str">
        <f t="shared" si="440"/>
        <v/>
      </c>
      <c r="AV349" s="59">
        <f t="shared" ref="AV349:AY349" si="453">IF(AND(H349="",O349="",V349="",AC349="", AJ349="", AQ349=""),"",SUM(H349,O349,V349,AC349,AJ349,AQ349))</f>
        <v>787</v>
      </c>
      <c r="AW349" s="60">
        <f t="shared" si="453"/>
        <v>2</v>
      </c>
      <c r="AX349" s="60">
        <f t="shared" si="453"/>
        <v>1</v>
      </c>
      <c r="AY349" s="60">
        <f t="shared" si="453"/>
        <v>2</v>
      </c>
      <c r="AZ349" s="61">
        <f t="shared" si="91"/>
        <v>3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ht="15.75" customHeight="1" outlineLevel="1" x14ac:dyDescent="0.25">
      <c r="A350" s="62"/>
      <c r="B350" s="6">
        <v>2</v>
      </c>
      <c r="C350" s="5" t="s">
        <v>60</v>
      </c>
      <c r="D350" s="5" t="s">
        <v>61</v>
      </c>
      <c r="E350" s="97"/>
      <c r="F350" s="91"/>
      <c r="G350" s="5" t="s">
        <v>57</v>
      </c>
      <c r="H350" s="5">
        <v>839</v>
      </c>
      <c r="I350" s="5">
        <v>1</v>
      </c>
      <c r="J350" s="5">
        <v>0</v>
      </c>
      <c r="K350" s="5">
        <v>2</v>
      </c>
      <c r="L350" s="76" t="str">
        <f t="shared" si="435"/>
        <v/>
      </c>
      <c r="M350" s="58"/>
      <c r="N350" s="5" t="s">
        <v>56</v>
      </c>
      <c r="O350" s="57">
        <v>517</v>
      </c>
      <c r="P350" s="5">
        <v>0</v>
      </c>
      <c r="Q350" s="5">
        <v>1</v>
      </c>
      <c r="R350" s="5">
        <v>0</v>
      </c>
      <c r="S350" s="76" t="str">
        <f t="shared" si="436"/>
        <v/>
      </c>
      <c r="T350" s="58"/>
      <c r="U350" s="5" t="s">
        <v>50</v>
      </c>
      <c r="V350" s="5">
        <v>545</v>
      </c>
      <c r="W350" s="5">
        <v>1</v>
      </c>
      <c r="X350" s="5">
        <v>1</v>
      </c>
      <c r="Y350" s="5">
        <v>0</v>
      </c>
      <c r="Z350" s="76" t="str">
        <f t="shared" si="437"/>
        <v/>
      </c>
      <c r="AA350" s="58"/>
      <c r="AB350" s="1"/>
      <c r="AC350" s="1"/>
      <c r="AD350" s="1"/>
      <c r="AE350" s="1"/>
      <c r="AF350" s="1"/>
      <c r="AG350" s="76" t="str">
        <f t="shared" si="438"/>
        <v/>
      </c>
      <c r="AH350" s="58"/>
      <c r="AI350" s="1"/>
      <c r="AJ350" s="1"/>
      <c r="AK350" s="1"/>
      <c r="AL350" s="1"/>
      <c r="AM350" s="1"/>
      <c r="AN350" s="76" t="str">
        <f t="shared" si="439"/>
        <v/>
      </c>
      <c r="AO350" s="58"/>
      <c r="AP350" s="1"/>
      <c r="AQ350" s="1"/>
      <c r="AR350" s="1"/>
      <c r="AS350" s="1"/>
      <c r="AT350" s="5" t="s">
        <v>142</v>
      </c>
      <c r="AU350" s="76" t="str">
        <f t="shared" si="440"/>
        <v/>
      </c>
      <c r="AV350" s="59">
        <f t="shared" ref="AV350:AY350" si="454">IF(AND(H350="",O350="",V350="",AC350="", AJ350="", AQ350=""),"",SUM(H350,O350,V350,AC350,AJ350,AQ350))</f>
        <v>1901</v>
      </c>
      <c r="AW350" s="60">
        <f t="shared" si="454"/>
        <v>2</v>
      </c>
      <c r="AX350" s="60">
        <f t="shared" si="454"/>
        <v>2</v>
      </c>
      <c r="AY350" s="60">
        <f t="shared" si="454"/>
        <v>2</v>
      </c>
      <c r="AZ350" s="61">
        <f t="shared" si="91"/>
        <v>3</v>
      </c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ht="15.75" customHeight="1" outlineLevel="1" x14ac:dyDescent="0.25">
      <c r="A351" s="62"/>
      <c r="B351" s="6">
        <v>10</v>
      </c>
      <c r="C351" s="5" t="s">
        <v>60</v>
      </c>
      <c r="D351" s="5" t="s">
        <v>61</v>
      </c>
      <c r="E351" s="97"/>
      <c r="F351" s="91"/>
      <c r="G351" s="5" t="s">
        <v>57</v>
      </c>
      <c r="H351" s="5">
        <v>44</v>
      </c>
      <c r="I351" s="5">
        <v>0</v>
      </c>
      <c r="J351" s="5">
        <v>0</v>
      </c>
      <c r="K351" s="5">
        <v>0</v>
      </c>
      <c r="L351" s="76" t="str">
        <f t="shared" si="435"/>
        <v/>
      </c>
      <c r="M351" s="58"/>
      <c r="N351" s="5" t="s">
        <v>56</v>
      </c>
      <c r="O351" s="57">
        <v>155</v>
      </c>
      <c r="P351" s="5">
        <v>0</v>
      </c>
      <c r="Q351" s="5">
        <v>0</v>
      </c>
      <c r="R351" s="5">
        <v>0</v>
      </c>
      <c r="S351" s="76" t="str">
        <f t="shared" si="436"/>
        <v/>
      </c>
      <c r="T351" s="58"/>
      <c r="U351" s="5" t="s">
        <v>50</v>
      </c>
      <c r="V351" s="5">
        <v>131</v>
      </c>
      <c r="W351" s="5">
        <v>0</v>
      </c>
      <c r="X351" s="5">
        <v>0</v>
      </c>
      <c r="Y351" s="5">
        <v>0</v>
      </c>
      <c r="Z351" s="76" t="str">
        <f t="shared" si="437"/>
        <v/>
      </c>
      <c r="AA351" s="58"/>
      <c r="AB351" s="1"/>
      <c r="AC351" s="1"/>
      <c r="AD351" s="1"/>
      <c r="AE351" s="1"/>
      <c r="AF351" s="1"/>
      <c r="AG351" s="76" t="str">
        <f t="shared" si="438"/>
        <v/>
      </c>
      <c r="AH351" s="58"/>
      <c r="AI351" s="1"/>
      <c r="AJ351" s="1"/>
      <c r="AK351" s="1"/>
      <c r="AL351" s="1"/>
      <c r="AM351" s="1"/>
      <c r="AN351" s="76" t="str">
        <f t="shared" si="439"/>
        <v/>
      </c>
      <c r="AO351" s="58"/>
      <c r="AP351" s="1"/>
      <c r="AQ351" s="1"/>
      <c r="AR351" s="1"/>
      <c r="AS351" s="1"/>
      <c r="AT351" s="1"/>
      <c r="AU351" s="76" t="str">
        <f t="shared" si="440"/>
        <v/>
      </c>
      <c r="AV351" s="59">
        <f t="shared" ref="AV351:AY351" si="455">IF(AND(H351="",O351="",V351="",AC351="", AJ351="", AQ351=""),"",SUM(H351,O351,V351,AC351,AJ351,AQ351))</f>
        <v>330</v>
      </c>
      <c r="AW351" s="60">
        <f t="shared" si="455"/>
        <v>0</v>
      </c>
      <c r="AX351" s="60">
        <f t="shared" si="455"/>
        <v>0</v>
      </c>
      <c r="AY351" s="60">
        <f t="shared" si="455"/>
        <v>0</v>
      </c>
      <c r="AZ351" s="61">
        <f t="shared" si="91"/>
        <v>3</v>
      </c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ht="15.75" customHeight="1" outlineLevel="1" x14ac:dyDescent="0.25">
      <c r="A352" s="62"/>
      <c r="B352" s="6">
        <v>11</v>
      </c>
      <c r="C352" s="5" t="s">
        <v>60</v>
      </c>
      <c r="D352" s="5" t="s">
        <v>61</v>
      </c>
      <c r="E352" s="97"/>
      <c r="F352" s="91"/>
      <c r="G352" s="5" t="s">
        <v>57</v>
      </c>
      <c r="H352" s="5">
        <v>345</v>
      </c>
      <c r="I352" s="5">
        <v>2</v>
      </c>
      <c r="J352" s="5">
        <v>2</v>
      </c>
      <c r="K352" s="5">
        <v>2</v>
      </c>
      <c r="L352" s="76" t="str">
        <f t="shared" si="435"/>
        <v/>
      </c>
      <c r="M352" s="58"/>
      <c r="N352" s="5" t="s">
        <v>56</v>
      </c>
      <c r="O352" s="57">
        <v>375</v>
      </c>
      <c r="P352" s="5">
        <v>2</v>
      </c>
      <c r="Q352" s="5">
        <v>0</v>
      </c>
      <c r="R352" s="5">
        <v>2</v>
      </c>
      <c r="S352" s="76" t="str">
        <f t="shared" si="436"/>
        <v/>
      </c>
      <c r="T352" s="58"/>
      <c r="U352" s="5" t="s">
        <v>50</v>
      </c>
      <c r="V352" s="5">
        <v>355</v>
      </c>
      <c r="W352" s="5">
        <v>1</v>
      </c>
      <c r="X352" s="5">
        <v>0</v>
      </c>
      <c r="Y352" s="5">
        <v>1</v>
      </c>
      <c r="Z352" s="76" t="str">
        <f t="shared" si="437"/>
        <v/>
      </c>
      <c r="AA352" s="58"/>
      <c r="AB352" s="1"/>
      <c r="AC352" s="1"/>
      <c r="AD352" s="1"/>
      <c r="AE352" s="1"/>
      <c r="AF352" s="1"/>
      <c r="AG352" s="76" t="str">
        <f t="shared" si="438"/>
        <v/>
      </c>
      <c r="AH352" s="58"/>
      <c r="AI352" s="1"/>
      <c r="AJ352" s="1"/>
      <c r="AK352" s="1"/>
      <c r="AL352" s="1"/>
      <c r="AM352" s="1"/>
      <c r="AN352" s="76" t="str">
        <f t="shared" si="439"/>
        <v/>
      </c>
      <c r="AO352" s="58"/>
      <c r="AP352" s="1"/>
      <c r="AQ352" s="1"/>
      <c r="AR352" s="1"/>
      <c r="AS352" s="1"/>
      <c r="AT352" s="1"/>
      <c r="AU352" s="76" t="str">
        <f t="shared" si="440"/>
        <v/>
      </c>
      <c r="AV352" s="59">
        <f t="shared" ref="AV352:AY352" si="456">IF(AND(H352="",O352="",V352="",AC352="", AJ352="", AQ352=""),"",SUM(H352,O352,V352,AC352,AJ352,AQ352))</f>
        <v>1075</v>
      </c>
      <c r="AW352" s="60">
        <f t="shared" si="456"/>
        <v>5</v>
      </c>
      <c r="AX352" s="60">
        <f t="shared" si="456"/>
        <v>2</v>
      </c>
      <c r="AY352" s="60">
        <f t="shared" si="456"/>
        <v>5</v>
      </c>
      <c r="AZ352" s="61">
        <f t="shared" si="91"/>
        <v>3</v>
      </c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ht="15.75" customHeight="1" outlineLevel="1" x14ac:dyDescent="0.25">
      <c r="A353" s="62"/>
      <c r="B353" s="6">
        <v>3</v>
      </c>
      <c r="C353" s="5" t="s">
        <v>60</v>
      </c>
      <c r="D353" s="5" t="s">
        <v>61</v>
      </c>
      <c r="E353" s="97"/>
      <c r="F353" s="91"/>
      <c r="G353" s="5" t="s">
        <v>57</v>
      </c>
      <c r="H353" s="5">
        <v>100</v>
      </c>
      <c r="I353" s="5">
        <v>0</v>
      </c>
      <c r="J353" s="5">
        <v>0</v>
      </c>
      <c r="K353" s="5">
        <v>0</v>
      </c>
      <c r="L353" s="76" t="str">
        <f t="shared" si="435"/>
        <v/>
      </c>
      <c r="M353" s="58"/>
      <c r="N353" s="5" t="s">
        <v>56</v>
      </c>
      <c r="O353" s="57">
        <v>62</v>
      </c>
      <c r="P353" s="5">
        <v>0</v>
      </c>
      <c r="Q353" s="5">
        <v>0</v>
      </c>
      <c r="R353" s="5">
        <v>0</v>
      </c>
      <c r="S353" s="76" t="str">
        <f t="shared" si="436"/>
        <v/>
      </c>
      <c r="T353" s="58"/>
      <c r="U353" s="5" t="s">
        <v>50</v>
      </c>
      <c r="V353" s="5">
        <v>288</v>
      </c>
      <c r="W353" s="5">
        <v>0</v>
      </c>
      <c r="X353" s="5">
        <v>0</v>
      </c>
      <c r="Y353" s="5">
        <v>0</v>
      </c>
      <c r="Z353" s="76" t="str">
        <f t="shared" si="437"/>
        <v/>
      </c>
      <c r="AA353" s="58"/>
      <c r="AB353" s="1"/>
      <c r="AC353" s="1"/>
      <c r="AD353" s="1"/>
      <c r="AE353" s="1"/>
      <c r="AF353" s="1"/>
      <c r="AG353" s="76" t="str">
        <f t="shared" si="438"/>
        <v/>
      </c>
      <c r="AH353" s="58"/>
      <c r="AI353" s="1"/>
      <c r="AJ353" s="1"/>
      <c r="AK353" s="1"/>
      <c r="AL353" s="1"/>
      <c r="AM353" s="1"/>
      <c r="AN353" s="76" t="str">
        <f t="shared" si="439"/>
        <v/>
      </c>
      <c r="AO353" s="58"/>
      <c r="AP353" s="1"/>
      <c r="AQ353" s="1"/>
      <c r="AR353" s="1"/>
      <c r="AS353" s="1"/>
      <c r="AT353" s="1"/>
      <c r="AU353" s="76" t="str">
        <f t="shared" si="440"/>
        <v/>
      </c>
      <c r="AV353" s="59">
        <f t="shared" ref="AV353:AY353" si="457">IF(AND(H353="",O353="",V353="",AC353="", AJ353="", AQ353=""),"",SUM(H353,O353,V353,AC353,AJ353,AQ353))</f>
        <v>450</v>
      </c>
      <c r="AW353" s="60">
        <f t="shared" si="457"/>
        <v>0</v>
      </c>
      <c r="AX353" s="60">
        <f t="shared" si="457"/>
        <v>0</v>
      </c>
      <c r="AY353" s="60">
        <f t="shared" si="457"/>
        <v>0</v>
      </c>
      <c r="AZ353" s="61">
        <f t="shared" si="91"/>
        <v>3</v>
      </c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ht="15.75" customHeight="1" outlineLevel="1" x14ac:dyDescent="0.25">
      <c r="A354" s="62"/>
      <c r="B354" s="6">
        <v>6</v>
      </c>
      <c r="C354" s="5" t="s">
        <v>60</v>
      </c>
      <c r="D354" s="5" t="s">
        <v>61</v>
      </c>
      <c r="E354" s="97"/>
      <c r="F354" s="91"/>
      <c r="G354" s="5" t="s">
        <v>57</v>
      </c>
      <c r="H354" s="5">
        <v>520</v>
      </c>
      <c r="I354" s="5">
        <v>1</v>
      </c>
      <c r="J354" s="5">
        <v>1</v>
      </c>
      <c r="K354" s="5">
        <v>1</v>
      </c>
      <c r="L354" s="76" t="str">
        <f t="shared" si="435"/>
        <v/>
      </c>
      <c r="M354" s="58"/>
      <c r="N354" s="5" t="s">
        <v>56</v>
      </c>
      <c r="O354" s="57">
        <v>1114</v>
      </c>
      <c r="P354" s="5">
        <v>2</v>
      </c>
      <c r="Q354" s="5">
        <v>1</v>
      </c>
      <c r="R354" s="5">
        <v>3</v>
      </c>
      <c r="S354" s="76" t="str">
        <f t="shared" si="436"/>
        <v/>
      </c>
      <c r="T354" s="58"/>
      <c r="U354" s="5" t="s">
        <v>50</v>
      </c>
      <c r="V354" s="5">
        <v>830</v>
      </c>
      <c r="W354" s="5">
        <v>2</v>
      </c>
      <c r="X354" s="5">
        <v>0</v>
      </c>
      <c r="Y354" s="5">
        <v>2</v>
      </c>
      <c r="Z354" s="76" t="str">
        <f t="shared" si="437"/>
        <v/>
      </c>
      <c r="AA354" s="58"/>
      <c r="AB354" s="1"/>
      <c r="AC354" s="1"/>
      <c r="AD354" s="1"/>
      <c r="AE354" s="1"/>
      <c r="AF354" s="1"/>
      <c r="AG354" s="76" t="str">
        <f t="shared" si="438"/>
        <v/>
      </c>
      <c r="AH354" s="58"/>
      <c r="AI354" s="1"/>
      <c r="AJ354" s="1"/>
      <c r="AK354" s="1"/>
      <c r="AL354" s="1"/>
      <c r="AM354" s="1"/>
      <c r="AN354" s="76" t="str">
        <f t="shared" si="439"/>
        <v/>
      </c>
      <c r="AO354" s="58"/>
      <c r="AP354" s="1"/>
      <c r="AQ354" s="1"/>
      <c r="AR354" s="1"/>
      <c r="AS354" s="1"/>
      <c r="AT354" s="1"/>
      <c r="AU354" s="76" t="str">
        <f t="shared" si="440"/>
        <v/>
      </c>
      <c r="AV354" s="59">
        <f t="shared" ref="AV354:AY354" si="458">IF(AND(H354="",O354="",V354="",AC354="", AJ354="", AQ354=""),"",SUM(H354,O354,V354,AC354,AJ354,AQ354))</f>
        <v>2464</v>
      </c>
      <c r="AW354" s="60">
        <f t="shared" si="458"/>
        <v>5</v>
      </c>
      <c r="AX354" s="60">
        <f t="shared" si="458"/>
        <v>2</v>
      </c>
      <c r="AY354" s="60">
        <f t="shared" si="458"/>
        <v>6</v>
      </c>
      <c r="AZ354" s="61">
        <f t="shared" si="91"/>
        <v>3</v>
      </c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ht="15.75" customHeight="1" outlineLevel="1" x14ac:dyDescent="0.25">
      <c r="A355" s="62"/>
      <c r="B355" s="6">
        <v>5</v>
      </c>
      <c r="C355" s="5" t="s">
        <v>60</v>
      </c>
      <c r="D355" s="5" t="s">
        <v>61</v>
      </c>
      <c r="E355" s="97"/>
      <c r="F355" s="91"/>
      <c r="G355" s="5" t="s">
        <v>57</v>
      </c>
      <c r="H355" s="5">
        <v>511</v>
      </c>
      <c r="I355" s="5">
        <v>0</v>
      </c>
      <c r="J355" s="5">
        <v>1</v>
      </c>
      <c r="K355" s="5">
        <v>0</v>
      </c>
      <c r="L355" s="76" t="str">
        <f t="shared" si="435"/>
        <v/>
      </c>
      <c r="M355" s="58"/>
      <c r="N355" s="5" t="s">
        <v>56</v>
      </c>
      <c r="O355" s="57">
        <v>86</v>
      </c>
      <c r="P355" s="5">
        <v>1</v>
      </c>
      <c r="Q355" s="5">
        <v>1</v>
      </c>
      <c r="R355" s="5">
        <v>1</v>
      </c>
      <c r="S355" s="76" t="str">
        <f t="shared" si="436"/>
        <v/>
      </c>
      <c r="T355" s="58"/>
      <c r="U355" s="5" t="s">
        <v>62</v>
      </c>
      <c r="V355" s="5">
        <v>321</v>
      </c>
      <c r="W355" s="5">
        <v>1</v>
      </c>
      <c r="X355" s="5">
        <v>0</v>
      </c>
      <c r="Y355" s="5">
        <v>1</v>
      </c>
      <c r="Z355" s="76" t="str">
        <f t="shared" si="437"/>
        <v/>
      </c>
      <c r="AA355" s="58"/>
      <c r="AB355" s="1"/>
      <c r="AC355" s="1"/>
      <c r="AD355" s="1"/>
      <c r="AE355" s="1"/>
      <c r="AF355" s="1"/>
      <c r="AG355" s="76" t="str">
        <f t="shared" si="438"/>
        <v/>
      </c>
      <c r="AH355" s="58"/>
      <c r="AI355" s="1"/>
      <c r="AJ355" s="1"/>
      <c r="AK355" s="1"/>
      <c r="AL355" s="1"/>
      <c r="AM355" s="1"/>
      <c r="AN355" s="76" t="str">
        <f t="shared" si="439"/>
        <v/>
      </c>
      <c r="AO355" s="58"/>
      <c r="AP355" s="1"/>
      <c r="AQ355" s="1"/>
      <c r="AR355" s="1"/>
      <c r="AS355" s="1"/>
      <c r="AT355" s="1"/>
      <c r="AU355" s="76" t="str">
        <f t="shared" si="440"/>
        <v/>
      </c>
      <c r="AV355" s="59">
        <f t="shared" ref="AV355:AY355" si="459">IF(AND(H355="",O355="",V355="",AC355="", AJ355="", AQ355=""),"",SUM(H355,O355,V355,AC355,AJ355,AQ355))</f>
        <v>918</v>
      </c>
      <c r="AW355" s="60">
        <f t="shared" si="459"/>
        <v>2</v>
      </c>
      <c r="AX355" s="60">
        <f t="shared" si="459"/>
        <v>2</v>
      </c>
      <c r="AY355" s="60">
        <f t="shared" si="459"/>
        <v>2</v>
      </c>
      <c r="AZ355" s="61">
        <f t="shared" si="91"/>
        <v>3</v>
      </c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ht="15.75" customHeight="1" outlineLevel="1" x14ac:dyDescent="0.25">
      <c r="A356" s="62"/>
      <c r="B356" s="6">
        <v>10</v>
      </c>
      <c r="C356" s="5" t="s">
        <v>60</v>
      </c>
      <c r="D356" s="5" t="s">
        <v>61</v>
      </c>
      <c r="E356" s="97"/>
      <c r="F356" s="91"/>
      <c r="G356" s="5" t="s">
        <v>57</v>
      </c>
      <c r="H356" s="5">
        <v>225</v>
      </c>
      <c r="I356" s="5">
        <v>0</v>
      </c>
      <c r="J356" s="5">
        <v>0</v>
      </c>
      <c r="K356" s="5">
        <v>0</v>
      </c>
      <c r="L356" s="76" t="str">
        <f t="shared" si="435"/>
        <v/>
      </c>
      <c r="M356" s="58"/>
      <c r="N356" s="5" t="s">
        <v>56</v>
      </c>
      <c r="O356" s="57">
        <v>13</v>
      </c>
      <c r="P356" s="5">
        <v>0</v>
      </c>
      <c r="Q356" s="5">
        <v>0</v>
      </c>
      <c r="R356" s="5">
        <v>0</v>
      </c>
      <c r="S356" s="76" t="str">
        <f t="shared" si="436"/>
        <v/>
      </c>
      <c r="T356" s="58"/>
      <c r="U356" s="5" t="s">
        <v>62</v>
      </c>
      <c r="V356" s="5">
        <v>254</v>
      </c>
      <c r="W356" s="5">
        <v>0</v>
      </c>
      <c r="X356" s="5">
        <v>0</v>
      </c>
      <c r="Y356" s="5">
        <v>0</v>
      </c>
      <c r="Z356" s="76" t="str">
        <f t="shared" si="437"/>
        <v/>
      </c>
      <c r="AA356" s="58"/>
      <c r="AB356" s="1"/>
      <c r="AC356" s="1"/>
      <c r="AD356" s="1"/>
      <c r="AE356" s="1"/>
      <c r="AF356" s="1"/>
      <c r="AG356" s="76" t="str">
        <f t="shared" si="438"/>
        <v/>
      </c>
      <c r="AH356" s="58"/>
      <c r="AI356" s="1"/>
      <c r="AJ356" s="1"/>
      <c r="AK356" s="1"/>
      <c r="AL356" s="1"/>
      <c r="AM356" s="1"/>
      <c r="AN356" s="76" t="str">
        <f t="shared" si="439"/>
        <v/>
      </c>
      <c r="AO356" s="58"/>
      <c r="AP356" s="1"/>
      <c r="AQ356" s="1"/>
      <c r="AR356" s="1"/>
      <c r="AS356" s="1"/>
      <c r="AT356" s="1"/>
      <c r="AU356" s="76" t="str">
        <f t="shared" si="440"/>
        <v/>
      </c>
      <c r="AV356" s="59">
        <f t="shared" ref="AV356:AY356" si="460">IF(AND(H356="",O356="",V356="",AC356="", AJ356="", AQ356=""),"",SUM(H356,O356,V356,AC356,AJ356,AQ356))</f>
        <v>492</v>
      </c>
      <c r="AW356" s="60">
        <f t="shared" si="460"/>
        <v>0</v>
      </c>
      <c r="AX356" s="60">
        <f t="shared" si="460"/>
        <v>0</v>
      </c>
      <c r="AY356" s="60">
        <f t="shared" si="460"/>
        <v>0</v>
      </c>
      <c r="AZ356" s="61">
        <f t="shared" si="91"/>
        <v>3</v>
      </c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ht="15.75" customHeight="1" outlineLevel="1" x14ac:dyDescent="0.25">
      <c r="A357" s="62"/>
      <c r="B357" s="6">
        <v>3</v>
      </c>
      <c r="C357" s="5" t="s">
        <v>60</v>
      </c>
      <c r="D357" s="5" t="s">
        <v>61</v>
      </c>
      <c r="E357" s="97"/>
      <c r="F357" s="91"/>
      <c r="G357" s="5" t="s">
        <v>57</v>
      </c>
      <c r="H357" s="5">
        <v>434</v>
      </c>
      <c r="I357" s="5">
        <v>0</v>
      </c>
      <c r="J357" s="5">
        <v>1</v>
      </c>
      <c r="K357" s="5">
        <v>0</v>
      </c>
      <c r="L357" s="76" t="str">
        <f t="shared" si="435"/>
        <v/>
      </c>
      <c r="M357" s="58"/>
      <c r="N357" s="5" t="s">
        <v>56</v>
      </c>
      <c r="O357" s="57">
        <v>315</v>
      </c>
      <c r="P357" s="5">
        <v>1</v>
      </c>
      <c r="Q357" s="5">
        <v>0</v>
      </c>
      <c r="R357" s="5">
        <v>1</v>
      </c>
      <c r="S357" s="76" t="str">
        <f t="shared" si="436"/>
        <v/>
      </c>
      <c r="T357" s="58"/>
      <c r="U357" s="5" t="s">
        <v>62</v>
      </c>
      <c r="V357" s="5">
        <v>487</v>
      </c>
      <c r="W357" s="5">
        <v>1</v>
      </c>
      <c r="X357" s="5">
        <v>1</v>
      </c>
      <c r="Y357" s="5">
        <v>0</v>
      </c>
      <c r="Z357" s="76" t="str">
        <f t="shared" si="437"/>
        <v/>
      </c>
      <c r="AA357" s="58"/>
      <c r="AB357" s="1"/>
      <c r="AC357" s="1"/>
      <c r="AD357" s="1"/>
      <c r="AE357" s="1"/>
      <c r="AF357" s="1"/>
      <c r="AG357" s="76" t="str">
        <f t="shared" si="438"/>
        <v/>
      </c>
      <c r="AH357" s="58"/>
      <c r="AI357" s="1"/>
      <c r="AJ357" s="1"/>
      <c r="AK357" s="1"/>
      <c r="AL357" s="1"/>
      <c r="AM357" s="1"/>
      <c r="AN357" s="76" t="str">
        <f t="shared" si="439"/>
        <v/>
      </c>
      <c r="AO357" s="58"/>
      <c r="AP357" s="1"/>
      <c r="AQ357" s="1"/>
      <c r="AR357" s="1"/>
      <c r="AS357" s="1"/>
      <c r="AT357" s="1"/>
      <c r="AU357" s="76" t="str">
        <f t="shared" si="440"/>
        <v/>
      </c>
      <c r="AV357" s="59">
        <f t="shared" ref="AV357:AY357" si="461">IF(AND(H357="",O357="",V357="",AC357="", AJ357="", AQ357=""),"",SUM(H357,O357,V357,AC357,AJ357,AQ357))</f>
        <v>1236</v>
      </c>
      <c r="AW357" s="60">
        <f t="shared" si="461"/>
        <v>2</v>
      </c>
      <c r="AX357" s="60">
        <f t="shared" si="461"/>
        <v>2</v>
      </c>
      <c r="AY357" s="60">
        <f t="shared" si="461"/>
        <v>1</v>
      </c>
      <c r="AZ357" s="61">
        <f t="shared" si="91"/>
        <v>3</v>
      </c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ht="15.75" customHeight="1" outlineLevel="1" x14ac:dyDescent="0.25">
      <c r="A358" s="62"/>
      <c r="B358" s="6">
        <v>5</v>
      </c>
      <c r="C358" s="5" t="s">
        <v>60</v>
      </c>
      <c r="D358" s="5" t="s">
        <v>61</v>
      </c>
      <c r="E358" s="97"/>
      <c r="F358" s="91"/>
      <c r="G358" s="5" t="s">
        <v>57</v>
      </c>
      <c r="H358" s="5">
        <v>333</v>
      </c>
      <c r="I358" s="5">
        <v>1</v>
      </c>
      <c r="J358" s="5">
        <v>1</v>
      </c>
      <c r="K358" s="5">
        <v>2</v>
      </c>
      <c r="L358" s="76" t="str">
        <f t="shared" si="435"/>
        <v/>
      </c>
      <c r="M358" s="58"/>
      <c r="N358" s="5" t="s">
        <v>56</v>
      </c>
      <c r="O358" s="57">
        <v>930</v>
      </c>
      <c r="P358" s="5">
        <v>1</v>
      </c>
      <c r="Q358" s="5">
        <v>1</v>
      </c>
      <c r="R358" s="5">
        <v>2</v>
      </c>
      <c r="S358" s="76" t="str">
        <f t="shared" si="436"/>
        <v/>
      </c>
      <c r="T358" s="58"/>
      <c r="U358" s="5" t="s">
        <v>62</v>
      </c>
      <c r="V358" s="5">
        <v>666</v>
      </c>
      <c r="W358" s="5">
        <v>1</v>
      </c>
      <c r="X358" s="5">
        <v>2</v>
      </c>
      <c r="Y358" s="5">
        <v>1</v>
      </c>
      <c r="Z358" s="76" t="str">
        <f t="shared" si="437"/>
        <v/>
      </c>
      <c r="AA358" s="58"/>
      <c r="AB358" s="1"/>
      <c r="AC358" s="1"/>
      <c r="AD358" s="1"/>
      <c r="AE358" s="1"/>
      <c r="AF358" s="1"/>
      <c r="AG358" s="76" t="str">
        <f t="shared" si="438"/>
        <v/>
      </c>
      <c r="AH358" s="58"/>
      <c r="AI358" s="1"/>
      <c r="AJ358" s="1"/>
      <c r="AK358" s="1"/>
      <c r="AL358" s="1"/>
      <c r="AM358" s="1"/>
      <c r="AN358" s="76" t="str">
        <f t="shared" si="439"/>
        <v/>
      </c>
      <c r="AO358" s="58"/>
      <c r="AP358" s="1"/>
      <c r="AQ358" s="1"/>
      <c r="AR358" s="1"/>
      <c r="AS358" s="1"/>
      <c r="AT358" s="1"/>
      <c r="AU358" s="76" t="str">
        <f t="shared" si="440"/>
        <v/>
      </c>
      <c r="AV358" s="59">
        <f t="shared" ref="AV358:AY358" si="462">IF(AND(H358="",O358="",V358="",AC358="", AJ358="", AQ358=""),"",SUM(H358,O358,V358,AC358,AJ358,AQ358))</f>
        <v>1929</v>
      </c>
      <c r="AW358" s="60">
        <f t="shared" si="462"/>
        <v>3</v>
      </c>
      <c r="AX358" s="60">
        <f t="shared" si="462"/>
        <v>4</v>
      </c>
      <c r="AY358" s="60">
        <f t="shared" si="462"/>
        <v>5</v>
      </c>
      <c r="AZ358" s="61">
        <f t="shared" si="91"/>
        <v>3</v>
      </c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ht="15.75" customHeight="1" outlineLevel="1" x14ac:dyDescent="0.25">
      <c r="A359" s="62"/>
      <c r="B359" s="6">
        <v>2</v>
      </c>
      <c r="C359" s="5" t="s">
        <v>63</v>
      </c>
      <c r="D359" s="5" t="s">
        <v>61</v>
      </c>
      <c r="E359" s="97"/>
      <c r="F359" s="91"/>
      <c r="G359" s="5" t="s">
        <v>57</v>
      </c>
      <c r="H359" s="5">
        <v>340</v>
      </c>
      <c r="I359" s="5">
        <v>0</v>
      </c>
      <c r="J359" s="5">
        <v>0</v>
      </c>
      <c r="K359" s="5">
        <v>0</v>
      </c>
      <c r="L359" s="76" t="str">
        <f t="shared" si="435"/>
        <v/>
      </c>
      <c r="M359" s="58"/>
      <c r="N359" s="5" t="s">
        <v>56</v>
      </c>
      <c r="O359" s="57">
        <v>320</v>
      </c>
      <c r="P359" s="5">
        <v>0</v>
      </c>
      <c r="Q359" s="5">
        <v>0</v>
      </c>
      <c r="R359" s="5">
        <v>1</v>
      </c>
      <c r="S359" s="76" t="str">
        <f t="shared" si="436"/>
        <v/>
      </c>
      <c r="T359" s="58"/>
      <c r="U359" s="5" t="s">
        <v>62</v>
      </c>
      <c r="V359" s="5">
        <v>114</v>
      </c>
      <c r="W359" s="5">
        <v>0</v>
      </c>
      <c r="X359" s="5">
        <v>0</v>
      </c>
      <c r="Y359" s="5">
        <v>0</v>
      </c>
      <c r="Z359" s="76" t="str">
        <f t="shared" si="437"/>
        <v/>
      </c>
      <c r="AA359" s="58"/>
      <c r="AB359" s="1"/>
      <c r="AC359" s="1"/>
      <c r="AD359" s="1"/>
      <c r="AE359" s="1"/>
      <c r="AF359" s="1"/>
      <c r="AG359" s="76" t="str">
        <f t="shared" si="438"/>
        <v/>
      </c>
      <c r="AH359" s="58"/>
      <c r="AI359" s="1"/>
      <c r="AJ359" s="1"/>
      <c r="AK359" s="1"/>
      <c r="AL359" s="1"/>
      <c r="AM359" s="1"/>
      <c r="AN359" s="76" t="str">
        <f t="shared" si="439"/>
        <v/>
      </c>
      <c r="AO359" s="58"/>
      <c r="AP359" s="1"/>
      <c r="AQ359" s="1"/>
      <c r="AR359" s="1"/>
      <c r="AS359" s="1"/>
      <c r="AT359" s="1"/>
      <c r="AU359" s="76" t="str">
        <f t="shared" si="440"/>
        <v/>
      </c>
      <c r="AV359" s="59">
        <f t="shared" ref="AV359:AY359" si="463">IF(AND(H359="",O359="",V359="",AC359="", AJ359="", AQ359=""),"",SUM(H359,O359,V359,AC359,AJ359,AQ359))</f>
        <v>774</v>
      </c>
      <c r="AW359" s="60">
        <f t="shared" si="463"/>
        <v>0</v>
      </c>
      <c r="AX359" s="60">
        <f t="shared" si="463"/>
        <v>0</v>
      </c>
      <c r="AY359" s="60">
        <f t="shared" si="463"/>
        <v>1</v>
      </c>
      <c r="AZ359" s="61">
        <f t="shared" si="91"/>
        <v>3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ht="15.75" customHeight="1" outlineLevel="1" x14ac:dyDescent="0.25">
      <c r="A360" s="62"/>
      <c r="B360" s="6">
        <v>10</v>
      </c>
      <c r="C360" s="5" t="s">
        <v>63</v>
      </c>
      <c r="D360" s="5" t="s">
        <v>61</v>
      </c>
      <c r="E360" s="97"/>
      <c r="F360" s="91"/>
      <c r="G360" s="5" t="s">
        <v>57</v>
      </c>
      <c r="H360" s="5">
        <v>543</v>
      </c>
      <c r="I360" s="5">
        <v>2</v>
      </c>
      <c r="J360" s="5">
        <v>1</v>
      </c>
      <c r="K360" s="5">
        <v>2</v>
      </c>
      <c r="L360" s="76" t="str">
        <f t="shared" si="435"/>
        <v/>
      </c>
      <c r="M360" s="58"/>
      <c r="N360" s="5" t="s">
        <v>56</v>
      </c>
      <c r="O360" s="57">
        <v>353</v>
      </c>
      <c r="P360" s="5">
        <v>1</v>
      </c>
      <c r="Q360" s="5">
        <v>1</v>
      </c>
      <c r="R360" s="5">
        <v>1</v>
      </c>
      <c r="S360" s="76" t="str">
        <f t="shared" si="436"/>
        <v/>
      </c>
      <c r="T360" s="58"/>
      <c r="U360" s="5" t="s">
        <v>62</v>
      </c>
      <c r="V360" s="5">
        <v>149</v>
      </c>
      <c r="W360" s="5">
        <v>0</v>
      </c>
      <c r="X360" s="5">
        <v>0</v>
      </c>
      <c r="Y360" s="5">
        <v>1</v>
      </c>
      <c r="Z360" s="76" t="str">
        <f t="shared" si="437"/>
        <v/>
      </c>
      <c r="AA360" s="58"/>
      <c r="AB360" s="1"/>
      <c r="AC360" s="1"/>
      <c r="AD360" s="1"/>
      <c r="AE360" s="1"/>
      <c r="AF360" s="1"/>
      <c r="AG360" s="76" t="str">
        <f t="shared" si="438"/>
        <v/>
      </c>
      <c r="AH360" s="58"/>
      <c r="AI360" s="1"/>
      <c r="AJ360" s="1"/>
      <c r="AK360" s="1"/>
      <c r="AL360" s="1"/>
      <c r="AM360" s="1"/>
      <c r="AN360" s="76" t="str">
        <f t="shared" si="439"/>
        <v/>
      </c>
      <c r="AO360" s="58"/>
      <c r="AP360" s="1"/>
      <c r="AQ360" s="1"/>
      <c r="AR360" s="1"/>
      <c r="AS360" s="1"/>
      <c r="AT360" s="1"/>
      <c r="AU360" s="76" t="str">
        <f t="shared" si="440"/>
        <v/>
      </c>
      <c r="AV360" s="59">
        <f t="shared" ref="AV360:AY360" si="464">IF(AND(H360="",O360="",V360="",AC360="", AJ360="", AQ360=""),"",SUM(H360,O360,V360,AC360,AJ360,AQ360))</f>
        <v>1045</v>
      </c>
      <c r="AW360" s="60">
        <f t="shared" si="464"/>
        <v>3</v>
      </c>
      <c r="AX360" s="60">
        <f t="shared" si="464"/>
        <v>2</v>
      </c>
      <c r="AY360" s="60">
        <f t="shared" si="464"/>
        <v>4</v>
      </c>
      <c r="AZ360" s="61">
        <f t="shared" si="91"/>
        <v>3</v>
      </c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ht="15.75" customHeight="1" outlineLevel="1" x14ac:dyDescent="0.25">
      <c r="A361" s="62"/>
      <c r="B361" s="6">
        <v>26</v>
      </c>
      <c r="C361" s="5" t="s">
        <v>138</v>
      </c>
      <c r="D361" s="5" t="s">
        <v>49</v>
      </c>
      <c r="E361" s="97"/>
      <c r="F361" s="91"/>
      <c r="G361" s="1"/>
      <c r="H361" s="1"/>
      <c r="I361" s="1"/>
      <c r="J361" s="1"/>
      <c r="K361" s="1"/>
      <c r="L361" s="76" t="str">
        <f t="shared" si="435"/>
        <v/>
      </c>
      <c r="M361" s="58"/>
      <c r="N361" s="5" t="s">
        <v>56</v>
      </c>
      <c r="O361" s="57">
        <v>60</v>
      </c>
      <c r="P361" s="5">
        <v>0</v>
      </c>
      <c r="Q361" s="5">
        <v>0</v>
      </c>
      <c r="R361" s="5">
        <v>0</v>
      </c>
      <c r="S361" s="76" t="str">
        <f t="shared" si="436"/>
        <v/>
      </c>
      <c r="T361" s="58"/>
      <c r="U361" s="5" t="s">
        <v>57</v>
      </c>
      <c r="V361" s="5">
        <v>104</v>
      </c>
      <c r="W361" s="5">
        <v>0</v>
      </c>
      <c r="X361" s="5">
        <v>0</v>
      </c>
      <c r="Y361" s="5">
        <v>1</v>
      </c>
      <c r="Z361" s="76" t="str">
        <f t="shared" si="437"/>
        <v/>
      </c>
      <c r="AA361" s="58"/>
      <c r="AB361" s="1"/>
      <c r="AC361" s="1"/>
      <c r="AD361" s="1"/>
      <c r="AE361" s="1"/>
      <c r="AF361" s="1"/>
      <c r="AG361" s="76" t="str">
        <f t="shared" si="438"/>
        <v/>
      </c>
      <c r="AH361" s="58"/>
      <c r="AI361" s="1"/>
      <c r="AJ361" s="1"/>
      <c r="AK361" s="1"/>
      <c r="AL361" s="1"/>
      <c r="AM361" s="1"/>
      <c r="AN361" s="76" t="str">
        <f t="shared" si="439"/>
        <v/>
      </c>
      <c r="AO361" s="58"/>
      <c r="AP361" s="1"/>
      <c r="AQ361" s="1"/>
      <c r="AR361" s="1"/>
      <c r="AS361" s="1"/>
      <c r="AT361" s="1"/>
      <c r="AU361" s="76" t="str">
        <f t="shared" si="440"/>
        <v/>
      </c>
      <c r="AV361" s="59">
        <f t="shared" ref="AV361:AY361" si="465">IF(AND(H361="",O361="",V361="",AC361="", AJ361="", AQ361=""),"",SUM(H361,O361,V361,AC361,AJ361,AQ361))</f>
        <v>164</v>
      </c>
      <c r="AW361" s="60">
        <f t="shared" si="465"/>
        <v>0</v>
      </c>
      <c r="AX361" s="60">
        <f t="shared" si="465"/>
        <v>0</v>
      </c>
      <c r="AY361" s="60">
        <f t="shared" si="465"/>
        <v>1</v>
      </c>
      <c r="AZ361" s="61">
        <f t="shared" si="91"/>
        <v>2</v>
      </c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ht="15.75" customHeight="1" outlineLevel="1" x14ac:dyDescent="0.25">
      <c r="A362" s="62"/>
      <c r="B362" s="6">
        <v>1</v>
      </c>
      <c r="C362" s="5" t="s">
        <v>138</v>
      </c>
      <c r="D362" s="5" t="s">
        <v>49</v>
      </c>
      <c r="E362" s="97"/>
      <c r="F362" s="91"/>
      <c r="G362" s="1"/>
      <c r="H362" s="1"/>
      <c r="I362" s="1"/>
      <c r="J362" s="1"/>
      <c r="K362" s="1"/>
      <c r="L362" s="76" t="str">
        <f t="shared" si="435"/>
        <v/>
      </c>
      <c r="M362" s="58"/>
      <c r="N362" s="5" t="s">
        <v>56</v>
      </c>
      <c r="O362" s="57">
        <v>936</v>
      </c>
      <c r="P362" s="5">
        <v>3</v>
      </c>
      <c r="Q362" s="5">
        <v>1</v>
      </c>
      <c r="R362" s="5">
        <v>3</v>
      </c>
      <c r="S362" s="76" t="str">
        <f t="shared" si="436"/>
        <v/>
      </c>
      <c r="T362" s="58"/>
      <c r="U362" s="5" t="s">
        <v>57</v>
      </c>
      <c r="V362" s="5">
        <v>1021</v>
      </c>
      <c r="W362" s="5">
        <v>4</v>
      </c>
      <c r="X362" s="5">
        <v>3</v>
      </c>
      <c r="Y362" s="5">
        <v>4</v>
      </c>
      <c r="Z362" s="76" t="str">
        <f t="shared" si="437"/>
        <v/>
      </c>
      <c r="AA362" s="58"/>
      <c r="AB362" s="1"/>
      <c r="AC362" s="1"/>
      <c r="AD362" s="1"/>
      <c r="AE362" s="1"/>
      <c r="AF362" s="1"/>
      <c r="AG362" s="76" t="str">
        <f t="shared" si="438"/>
        <v/>
      </c>
      <c r="AH362" s="58"/>
      <c r="AI362" s="1"/>
      <c r="AJ362" s="1"/>
      <c r="AK362" s="1"/>
      <c r="AL362" s="1"/>
      <c r="AM362" s="1"/>
      <c r="AN362" s="76" t="str">
        <f t="shared" si="439"/>
        <v/>
      </c>
      <c r="AO362" s="58"/>
      <c r="AP362" s="1"/>
      <c r="AQ362" s="1"/>
      <c r="AR362" s="1"/>
      <c r="AS362" s="1"/>
      <c r="AT362" s="1"/>
      <c r="AU362" s="76" t="str">
        <f t="shared" si="440"/>
        <v/>
      </c>
      <c r="AV362" s="59">
        <f t="shared" ref="AV362:AY362" si="466">IF(AND(H362="",O362="",V362="",AC362="", AJ362="", AQ362=""),"",SUM(H362,O362,V362,AC362,AJ362,AQ362))</f>
        <v>1957</v>
      </c>
      <c r="AW362" s="60">
        <f t="shared" si="466"/>
        <v>7</v>
      </c>
      <c r="AX362" s="60">
        <f t="shared" si="466"/>
        <v>4</v>
      </c>
      <c r="AY362" s="60">
        <f t="shared" si="466"/>
        <v>7</v>
      </c>
      <c r="AZ362" s="61">
        <f t="shared" si="91"/>
        <v>2</v>
      </c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ht="15.75" customHeight="1" outlineLevel="1" x14ac:dyDescent="0.25">
      <c r="A363" s="62"/>
      <c r="B363" s="6">
        <v>4</v>
      </c>
      <c r="C363" s="5" t="s">
        <v>138</v>
      </c>
      <c r="D363" s="5" t="s">
        <v>49</v>
      </c>
      <c r="E363" s="97"/>
      <c r="F363" s="91"/>
      <c r="G363" s="1"/>
      <c r="H363" s="1"/>
      <c r="I363" s="1"/>
      <c r="J363" s="1"/>
      <c r="K363" s="1"/>
      <c r="L363" s="76" t="str">
        <f t="shared" si="435"/>
        <v/>
      </c>
      <c r="M363" s="58"/>
      <c r="N363" s="5" t="s">
        <v>56</v>
      </c>
      <c r="O363" s="57">
        <v>184</v>
      </c>
      <c r="P363" s="5">
        <v>0</v>
      </c>
      <c r="Q363" s="5">
        <v>0</v>
      </c>
      <c r="R363" s="5">
        <v>1</v>
      </c>
      <c r="S363" s="76" t="str">
        <f t="shared" si="436"/>
        <v/>
      </c>
      <c r="T363" s="58"/>
      <c r="U363" s="5" t="s">
        <v>54</v>
      </c>
      <c r="V363" s="5">
        <v>177</v>
      </c>
      <c r="W363" s="5">
        <v>0</v>
      </c>
      <c r="X363" s="5">
        <v>0</v>
      </c>
      <c r="Y363" s="5">
        <v>0</v>
      </c>
      <c r="Z363" s="76" t="str">
        <f t="shared" si="437"/>
        <v/>
      </c>
      <c r="AA363" s="58"/>
      <c r="AB363" s="1"/>
      <c r="AC363" s="1"/>
      <c r="AD363" s="1"/>
      <c r="AE363" s="1"/>
      <c r="AF363" s="1"/>
      <c r="AG363" s="76" t="str">
        <f t="shared" si="438"/>
        <v/>
      </c>
      <c r="AH363" s="58"/>
      <c r="AI363" s="1"/>
      <c r="AJ363" s="1"/>
      <c r="AK363" s="1"/>
      <c r="AL363" s="1"/>
      <c r="AM363" s="1"/>
      <c r="AN363" s="76" t="str">
        <f t="shared" si="439"/>
        <v/>
      </c>
      <c r="AO363" s="58"/>
      <c r="AP363" s="1"/>
      <c r="AQ363" s="1"/>
      <c r="AR363" s="1"/>
      <c r="AS363" s="1"/>
      <c r="AT363" s="1"/>
      <c r="AU363" s="76" t="str">
        <f t="shared" si="440"/>
        <v/>
      </c>
      <c r="AV363" s="59">
        <f t="shared" ref="AV363:AY363" si="467">IF(AND(H363="",O363="",V363="",AC363="", AJ363="", AQ363=""),"",SUM(H363,O363,V363,AC363,AJ363,AQ363))</f>
        <v>361</v>
      </c>
      <c r="AW363" s="60">
        <f t="shared" si="467"/>
        <v>0</v>
      </c>
      <c r="AX363" s="60">
        <f t="shared" si="467"/>
        <v>0</v>
      </c>
      <c r="AY363" s="60">
        <f t="shared" si="467"/>
        <v>1</v>
      </c>
      <c r="AZ363" s="61">
        <f t="shared" si="91"/>
        <v>2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ht="15.75" customHeight="1" outlineLevel="1" x14ac:dyDescent="0.25">
      <c r="A364" s="54">
        <v>44367</v>
      </c>
      <c r="B364" s="6">
        <v>1</v>
      </c>
      <c r="C364" s="5" t="s">
        <v>138</v>
      </c>
      <c r="D364" s="5" t="s">
        <v>49</v>
      </c>
      <c r="E364" s="97"/>
      <c r="F364" s="91"/>
      <c r="G364" s="1"/>
      <c r="H364" s="5"/>
      <c r="I364" s="5"/>
      <c r="J364" s="5"/>
      <c r="K364" s="5"/>
      <c r="L364" s="76" t="str">
        <f t="shared" si="435"/>
        <v/>
      </c>
      <c r="M364" s="58"/>
      <c r="N364" s="5" t="s">
        <v>56</v>
      </c>
      <c r="O364" s="57">
        <v>348</v>
      </c>
      <c r="P364" s="5">
        <v>1</v>
      </c>
      <c r="Q364" s="5">
        <v>1</v>
      </c>
      <c r="R364" s="5">
        <v>2</v>
      </c>
      <c r="S364" s="76" t="str">
        <f t="shared" si="436"/>
        <v/>
      </c>
      <c r="T364" s="58"/>
      <c r="U364" s="5" t="s">
        <v>57</v>
      </c>
      <c r="V364" s="5">
        <v>810</v>
      </c>
      <c r="W364" s="5">
        <v>4</v>
      </c>
      <c r="X364" s="5">
        <v>0</v>
      </c>
      <c r="Y364" s="5">
        <v>4</v>
      </c>
      <c r="Z364" s="76" t="str">
        <f t="shared" si="437"/>
        <v/>
      </c>
      <c r="AA364" s="58"/>
      <c r="AB364" s="1"/>
      <c r="AC364" s="1"/>
      <c r="AD364" s="1"/>
      <c r="AE364" s="1"/>
      <c r="AF364" s="1"/>
      <c r="AG364" s="76" t="str">
        <f t="shared" si="438"/>
        <v/>
      </c>
      <c r="AH364" s="58"/>
      <c r="AI364" s="1"/>
      <c r="AJ364" s="1"/>
      <c r="AK364" s="1"/>
      <c r="AL364" s="1"/>
      <c r="AM364" s="1"/>
      <c r="AN364" s="76" t="str">
        <f t="shared" si="439"/>
        <v/>
      </c>
      <c r="AO364" s="58"/>
      <c r="AP364" s="1"/>
      <c r="AQ364" s="1"/>
      <c r="AR364" s="1"/>
      <c r="AS364" s="1"/>
      <c r="AT364" s="1"/>
      <c r="AU364" s="76" t="str">
        <f t="shared" si="440"/>
        <v/>
      </c>
      <c r="AV364" s="59">
        <f t="shared" ref="AV364:AY364" si="468">IF(AND(H364="",O364="",V364="",AC364="", AJ364="", AQ364=""),"",SUM(H364,O364,V364,AC364,AJ364,AQ364))</f>
        <v>1158</v>
      </c>
      <c r="AW364" s="60">
        <f t="shared" si="468"/>
        <v>5</v>
      </c>
      <c r="AX364" s="60">
        <f t="shared" si="468"/>
        <v>1</v>
      </c>
      <c r="AY364" s="60">
        <f t="shared" si="468"/>
        <v>6</v>
      </c>
      <c r="AZ364" s="61">
        <f t="shared" si="91"/>
        <v>2</v>
      </c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ht="15.75" customHeight="1" outlineLevel="1" x14ac:dyDescent="0.25">
      <c r="A365" s="62"/>
      <c r="B365" s="6">
        <v>26</v>
      </c>
      <c r="C365" s="5" t="s">
        <v>138</v>
      </c>
      <c r="D365" s="5" t="s">
        <v>49</v>
      </c>
      <c r="E365" s="97"/>
      <c r="F365" s="91"/>
      <c r="G365" s="1"/>
      <c r="H365" s="1"/>
      <c r="I365" s="1"/>
      <c r="J365" s="1"/>
      <c r="K365" s="1"/>
      <c r="L365" s="76" t="str">
        <f t="shared" si="435"/>
        <v/>
      </c>
      <c r="M365" s="58"/>
      <c r="N365" s="5" t="s">
        <v>56</v>
      </c>
      <c r="O365" s="57">
        <v>45</v>
      </c>
      <c r="P365" s="5">
        <v>0</v>
      </c>
      <c r="Q365" s="5">
        <v>0</v>
      </c>
      <c r="R365" s="5">
        <v>0</v>
      </c>
      <c r="S365" s="76" t="str">
        <f t="shared" si="436"/>
        <v/>
      </c>
      <c r="T365" s="58"/>
      <c r="U365" s="5" t="s">
        <v>53</v>
      </c>
      <c r="V365" s="5">
        <v>161</v>
      </c>
      <c r="W365" s="5">
        <v>0</v>
      </c>
      <c r="X365" s="5">
        <v>0</v>
      </c>
      <c r="Y365" s="5">
        <v>1</v>
      </c>
      <c r="Z365" s="76" t="str">
        <f t="shared" si="437"/>
        <v/>
      </c>
      <c r="AA365" s="58"/>
      <c r="AB365" s="1"/>
      <c r="AC365" s="1"/>
      <c r="AD365" s="1"/>
      <c r="AE365" s="1"/>
      <c r="AF365" s="1"/>
      <c r="AG365" s="76" t="str">
        <f t="shared" si="438"/>
        <v/>
      </c>
      <c r="AH365" s="58"/>
      <c r="AI365" s="1"/>
      <c r="AJ365" s="1"/>
      <c r="AK365" s="1"/>
      <c r="AL365" s="1"/>
      <c r="AM365" s="1"/>
      <c r="AN365" s="76" t="str">
        <f t="shared" si="439"/>
        <v/>
      </c>
      <c r="AO365" s="58"/>
      <c r="AP365" s="1"/>
      <c r="AQ365" s="1"/>
      <c r="AR365" s="1"/>
      <c r="AS365" s="1"/>
      <c r="AT365" s="1"/>
      <c r="AU365" s="76" t="str">
        <f t="shared" si="440"/>
        <v/>
      </c>
      <c r="AV365" s="59">
        <f t="shared" ref="AV365:AY365" si="469">IF(AND(H365="",O365="",V365="",AC365="", AJ365="", AQ365=""),"",SUM(H365,O365,V365,AC365,AJ365,AQ365))</f>
        <v>206</v>
      </c>
      <c r="AW365" s="60">
        <f t="shared" si="469"/>
        <v>0</v>
      </c>
      <c r="AX365" s="60">
        <f t="shared" si="469"/>
        <v>0</v>
      </c>
      <c r="AY365" s="60">
        <f t="shared" si="469"/>
        <v>1</v>
      </c>
      <c r="AZ365" s="61">
        <f t="shared" si="91"/>
        <v>2</v>
      </c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ht="15.75" customHeight="1" outlineLevel="1" x14ac:dyDescent="0.25">
      <c r="A366" s="62"/>
      <c r="B366" s="6">
        <v>8</v>
      </c>
      <c r="C366" s="5" t="s">
        <v>138</v>
      </c>
      <c r="D366" s="5" t="s">
        <v>49</v>
      </c>
      <c r="E366" s="97"/>
      <c r="F366" s="91"/>
      <c r="G366" s="1"/>
      <c r="H366" s="1"/>
      <c r="I366" s="1"/>
      <c r="J366" s="1"/>
      <c r="K366" s="1"/>
      <c r="L366" s="76" t="str">
        <f t="shared" si="435"/>
        <v/>
      </c>
      <c r="M366" s="58"/>
      <c r="N366" s="5" t="s">
        <v>56</v>
      </c>
      <c r="O366" s="57">
        <v>108</v>
      </c>
      <c r="P366" s="5">
        <v>0</v>
      </c>
      <c r="Q366" s="5">
        <v>0</v>
      </c>
      <c r="R366" s="5">
        <v>0</v>
      </c>
      <c r="S366" s="76" t="str">
        <f t="shared" si="436"/>
        <v/>
      </c>
      <c r="T366" s="58"/>
      <c r="U366" s="5" t="s">
        <v>53</v>
      </c>
      <c r="V366" s="5">
        <v>152</v>
      </c>
      <c r="W366" s="5">
        <v>0</v>
      </c>
      <c r="X366" s="5">
        <v>0</v>
      </c>
      <c r="Y366" s="5">
        <v>0</v>
      </c>
      <c r="Z366" s="76" t="str">
        <f t="shared" si="437"/>
        <v/>
      </c>
      <c r="AA366" s="58"/>
      <c r="AB366" s="1"/>
      <c r="AC366" s="1"/>
      <c r="AD366" s="1"/>
      <c r="AE366" s="1"/>
      <c r="AF366" s="1"/>
      <c r="AG366" s="76" t="str">
        <f t="shared" si="438"/>
        <v/>
      </c>
      <c r="AH366" s="58"/>
      <c r="AI366" s="1"/>
      <c r="AJ366" s="1"/>
      <c r="AK366" s="1"/>
      <c r="AL366" s="1"/>
      <c r="AM366" s="1"/>
      <c r="AN366" s="76" t="str">
        <f t="shared" si="439"/>
        <v/>
      </c>
      <c r="AO366" s="58"/>
      <c r="AP366" s="1"/>
      <c r="AQ366" s="1"/>
      <c r="AR366" s="1"/>
      <c r="AS366" s="1"/>
      <c r="AT366" s="1"/>
      <c r="AU366" s="76" t="str">
        <f t="shared" si="440"/>
        <v/>
      </c>
      <c r="AV366" s="59">
        <f t="shared" ref="AV366:AY366" si="470">IF(AND(H366="",O366="",V366="",AC366="", AJ366="", AQ366=""),"",SUM(H366,O366,V366,AC366,AJ366,AQ366))</f>
        <v>260</v>
      </c>
      <c r="AW366" s="60">
        <f t="shared" si="470"/>
        <v>0</v>
      </c>
      <c r="AX366" s="60">
        <f t="shared" si="470"/>
        <v>0</v>
      </c>
      <c r="AY366" s="60">
        <f t="shared" si="470"/>
        <v>0</v>
      </c>
      <c r="AZ366" s="61">
        <f t="shared" si="91"/>
        <v>2</v>
      </c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ht="15.75" customHeight="1" outlineLevel="1" x14ac:dyDescent="0.25">
      <c r="A367" s="62"/>
      <c r="B367" s="6">
        <v>4</v>
      </c>
      <c r="C367" s="5" t="s">
        <v>138</v>
      </c>
      <c r="D367" s="5" t="s">
        <v>49</v>
      </c>
      <c r="E367" s="97"/>
      <c r="F367" s="91"/>
      <c r="G367" s="1"/>
      <c r="H367" s="1"/>
      <c r="I367" s="1"/>
      <c r="J367" s="1"/>
      <c r="K367" s="1"/>
      <c r="L367" s="76" t="str">
        <f t="shared" si="435"/>
        <v/>
      </c>
      <c r="M367" s="58"/>
      <c r="N367" s="5" t="s">
        <v>56</v>
      </c>
      <c r="O367" s="57">
        <v>740</v>
      </c>
      <c r="P367" s="5">
        <v>3</v>
      </c>
      <c r="Q367" s="5">
        <v>2</v>
      </c>
      <c r="R367" s="5">
        <v>3</v>
      </c>
      <c r="S367" s="76" t="str">
        <f t="shared" si="436"/>
        <v/>
      </c>
      <c r="T367" s="58"/>
      <c r="U367" s="5" t="s">
        <v>57</v>
      </c>
      <c r="V367" s="5">
        <v>1330</v>
      </c>
      <c r="W367" s="5">
        <v>3</v>
      </c>
      <c r="X367" s="5">
        <v>0</v>
      </c>
      <c r="Y367" s="5">
        <v>3</v>
      </c>
      <c r="Z367" s="76" t="str">
        <f t="shared" si="437"/>
        <v/>
      </c>
      <c r="AA367" s="58"/>
      <c r="AB367" s="1"/>
      <c r="AC367" s="1"/>
      <c r="AD367" s="1"/>
      <c r="AE367" s="1"/>
      <c r="AF367" s="1"/>
      <c r="AG367" s="76" t="str">
        <f t="shared" si="438"/>
        <v/>
      </c>
      <c r="AH367" s="58"/>
      <c r="AI367" s="1"/>
      <c r="AJ367" s="1"/>
      <c r="AK367" s="1"/>
      <c r="AL367" s="1"/>
      <c r="AM367" s="1"/>
      <c r="AN367" s="76" t="str">
        <f t="shared" si="439"/>
        <v/>
      </c>
      <c r="AO367" s="58"/>
      <c r="AP367" s="1"/>
      <c r="AQ367" s="1"/>
      <c r="AR367" s="1"/>
      <c r="AS367" s="1"/>
      <c r="AT367" s="1"/>
      <c r="AU367" s="76" t="str">
        <f t="shared" si="440"/>
        <v/>
      </c>
      <c r="AV367" s="59">
        <f t="shared" ref="AV367:AY367" si="471">IF(AND(H367="",O367="",V367="",AC367="", AJ367="", AQ367=""),"",SUM(H367,O367,V367,AC367,AJ367,AQ367))</f>
        <v>2070</v>
      </c>
      <c r="AW367" s="60">
        <f t="shared" si="471"/>
        <v>6</v>
      </c>
      <c r="AX367" s="60">
        <f t="shared" si="471"/>
        <v>2</v>
      </c>
      <c r="AY367" s="60">
        <f t="shared" si="471"/>
        <v>6</v>
      </c>
      <c r="AZ367" s="61">
        <f t="shared" si="91"/>
        <v>2</v>
      </c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ht="15.75" customHeight="1" outlineLevel="1" x14ac:dyDescent="0.25">
      <c r="A368" s="62"/>
      <c r="B368" s="6">
        <v>19</v>
      </c>
      <c r="C368" s="5" t="s">
        <v>138</v>
      </c>
      <c r="D368" s="5" t="s">
        <v>49</v>
      </c>
      <c r="E368" s="97"/>
      <c r="F368" s="91"/>
      <c r="G368" s="1"/>
      <c r="H368" s="1"/>
      <c r="I368" s="1"/>
      <c r="J368" s="1"/>
      <c r="K368" s="1"/>
      <c r="L368" s="76" t="str">
        <f t="shared" si="435"/>
        <v/>
      </c>
      <c r="M368" s="58"/>
      <c r="N368" s="5" t="s">
        <v>56</v>
      </c>
      <c r="O368" s="57">
        <v>228</v>
      </c>
      <c r="P368" s="5">
        <v>2</v>
      </c>
      <c r="Q368" s="5">
        <v>0</v>
      </c>
      <c r="R368" s="5">
        <v>2</v>
      </c>
      <c r="S368" s="76" t="str">
        <f t="shared" si="436"/>
        <v/>
      </c>
      <c r="T368" s="58"/>
      <c r="U368" s="5" t="s">
        <v>57</v>
      </c>
      <c r="V368" s="5">
        <v>122</v>
      </c>
      <c r="W368" s="5">
        <v>0</v>
      </c>
      <c r="X368" s="5">
        <v>1</v>
      </c>
      <c r="Y368" s="5">
        <v>0</v>
      </c>
      <c r="Z368" s="76" t="str">
        <f t="shared" si="437"/>
        <v/>
      </c>
      <c r="AA368" s="58"/>
      <c r="AB368" s="1"/>
      <c r="AC368" s="1"/>
      <c r="AD368" s="1"/>
      <c r="AE368" s="1"/>
      <c r="AF368" s="1"/>
      <c r="AG368" s="76" t="str">
        <f t="shared" si="438"/>
        <v/>
      </c>
      <c r="AH368" s="58"/>
      <c r="AI368" s="1"/>
      <c r="AJ368" s="1"/>
      <c r="AK368" s="1"/>
      <c r="AL368" s="1"/>
      <c r="AM368" s="1"/>
      <c r="AN368" s="76" t="str">
        <f t="shared" si="439"/>
        <v/>
      </c>
      <c r="AO368" s="58"/>
      <c r="AP368" s="1"/>
      <c r="AQ368" s="1"/>
      <c r="AR368" s="1"/>
      <c r="AS368" s="1"/>
      <c r="AT368" s="1"/>
      <c r="AU368" s="76" t="str">
        <f t="shared" si="440"/>
        <v/>
      </c>
      <c r="AV368" s="59">
        <f t="shared" ref="AV368:AY368" si="472">IF(AND(H368="",O368="",V368="",AC368="", AJ368="", AQ368=""),"",SUM(H368,O368,V368,AC368,AJ368,AQ368))</f>
        <v>350</v>
      </c>
      <c r="AW368" s="60">
        <f t="shared" si="472"/>
        <v>2</v>
      </c>
      <c r="AX368" s="60">
        <f t="shared" si="472"/>
        <v>1</v>
      </c>
      <c r="AY368" s="60">
        <f t="shared" si="472"/>
        <v>2</v>
      </c>
      <c r="AZ368" s="61">
        <f t="shared" si="91"/>
        <v>2</v>
      </c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ht="15.75" customHeight="1" outlineLevel="1" x14ac:dyDescent="0.25">
      <c r="A369" s="62"/>
      <c r="B369" s="6">
        <v>4</v>
      </c>
      <c r="C369" s="5" t="s">
        <v>138</v>
      </c>
      <c r="D369" s="5" t="s">
        <v>49</v>
      </c>
      <c r="E369" s="97"/>
      <c r="F369" s="91"/>
      <c r="G369" s="1"/>
      <c r="H369" s="1"/>
      <c r="I369" s="1"/>
      <c r="J369" s="1"/>
      <c r="K369" s="1"/>
      <c r="L369" s="76" t="str">
        <f t="shared" si="435"/>
        <v/>
      </c>
      <c r="M369" s="58"/>
      <c r="N369" s="5" t="s">
        <v>56</v>
      </c>
      <c r="O369" s="57">
        <v>64</v>
      </c>
      <c r="P369" s="5">
        <v>0</v>
      </c>
      <c r="Q369" s="5">
        <v>0</v>
      </c>
      <c r="R369" s="5">
        <v>0</v>
      </c>
      <c r="S369" s="76" t="str">
        <f t="shared" si="436"/>
        <v/>
      </c>
      <c r="T369" s="58"/>
      <c r="U369" s="5" t="s">
        <v>57</v>
      </c>
      <c r="V369" s="5">
        <v>64</v>
      </c>
      <c r="W369" s="5">
        <v>0</v>
      </c>
      <c r="X369" s="5">
        <v>0</v>
      </c>
      <c r="Y369" s="5">
        <v>0</v>
      </c>
      <c r="Z369" s="76" t="str">
        <f t="shared" si="437"/>
        <v/>
      </c>
      <c r="AA369" s="58"/>
      <c r="AB369" s="1"/>
      <c r="AC369" s="1"/>
      <c r="AD369" s="1"/>
      <c r="AE369" s="1"/>
      <c r="AF369" s="1"/>
      <c r="AG369" s="76" t="str">
        <f t="shared" si="438"/>
        <v/>
      </c>
      <c r="AH369" s="58"/>
      <c r="AI369" s="1"/>
      <c r="AJ369" s="1"/>
      <c r="AK369" s="1"/>
      <c r="AL369" s="1"/>
      <c r="AM369" s="1"/>
      <c r="AN369" s="76" t="str">
        <f t="shared" si="439"/>
        <v/>
      </c>
      <c r="AO369" s="58"/>
      <c r="AP369" s="1"/>
      <c r="AQ369" s="1"/>
      <c r="AR369" s="1"/>
      <c r="AS369" s="1"/>
      <c r="AT369" s="1"/>
      <c r="AU369" s="76" t="str">
        <f t="shared" si="440"/>
        <v/>
      </c>
      <c r="AV369" s="59">
        <f t="shared" ref="AV369:AY369" si="473">IF(AND(H369="",O369="",V369="",AC369="", AJ369="", AQ369=""),"",SUM(H369,O369,V369,AC369,AJ369,AQ369))</f>
        <v>128</v>
      </c>
      <c r="AW369" s="60">
        <f t="shared" si="473"/>
        <v>0</v>
      </c>
      <c r="AX369" s="60">
        <f t="shared" si="473"/>
        <v>0</v>
      </c>
      <c r="AY369" s="60">
        <f t="shared" si="473"/>
        <v>0</v>
      </c>
      <c r="AZ369" s="61">
        <f t="shared" si="91"/>
        <v>2</v>
      </c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ht="15.75" customHeight="1" outlineLevel="1" x14ac:dyDescent="0.25">
      <c r="A370" s="62"/>
      <c r="B370" s="6">
        <v>1</v>
      </c>
      <c r="C370" s="5" t="s">
        <v>138</v>
      </c>
      <c r="D370" s="5" t="s">
        <v>61</v>
      </c>
      <c r="E370" s="97"/>
      <c r="F370" s="91"/>
      <c r="G370" s="1"/>
      <c r="H370" s="1"/>
      <c r="I370" s="1"/>
      <c r="J370" s="1"/>
      <c r="K370" s="1"/>
      <c r="L370" s="76" t="str">
        <f t="shared" si="435"/>
        <v/>
      </c>
      <c r="M370" s="58"/>
      <c r="N370" s="5" t="s">
        <v>56</v>
      </c>
      <c r="O370" s="57">
        <v>827</v>
      </c>
      <c r="P370" s="5">
        <v>3</v>
      </c>
      <c r="Q370" s="5">
        <v>2</v>
      </c>
      <c r="R370" s="5">
        <v>3</v>
      </c>
      <c r="S370" s="76" t="str">
        <f t="shared" si="436"/>
        <v/>
      </c>
      <c r="T370" s="58"/>
      <c r="U370" s="5" t="s">
        <v>57</v>
      </c>
      <c r="V370" s="5">
        <v>1581</v>
      </c>
      <c r="W370" s="5">
        <v>6</v>
      </c>
      <c r="X370" s="5">
        <v>2</v>
      </c>
      <c r="Y370" s="5">
        <v>7</v>
      </c>
      <c r="Z370" s="76" t="str">
        <f t="shared" si="437"/>
        <v/>
      </c>
      <c r="AA370" s="58"/>
      <c r="AB370" s="1"/>
      <c r="AC370" s="1"/>
      <c r="AD370" s="1"/>
      <c r="AE370" s="1"/>
      <c r="AF370" s="1"/>
      <c r="AG370" s="76" t="str">
        <f t="shared" si="438"/>
        <v/>
      </c>
      <c r="AH370" s="58"/>
      <c r="AI370" s="1"/>
      <c r="AJ370" s="1"/>
      <c r="AK370" s="1"/>
      <c r="AL370" s="1"/>
      <c r="AM370" s="1"/>
      <c r="AN370" s="76" t="str">
        <f t="shared" si="439"/>
        <v/>
      </c>
      <c r="AO370" s="58"/>
      <c r="AP370" s="1"/>
      <c r="AQ370" s="1"/>
      <c r="AR370" s="1"/>
      <c r="AS370" s="1"/>
      <c r="AT370" s="1"/>
      <c r="AU370" s="76" t="str">
        <f t="shared" si="440"/>
        <v/>
      </c>
      <c r="AV370" s="59">
        <f t="shared" ref="AV370:AY370" si="474">IF(AND(H370="",O370="",V370="",AC370="", AJ370="", AQ370=""),"",SUM(H370,O370,V370,AC370,AJ370,AQ370))</f>
        <v>2408</v>
      </c>
      <c r="AW370" s="60">
        <f t="shared" si="474"/>
        <v>9</v>
      </c>
      <c r="AX370" s="60">
        <f t="shared" si="474"/>
        <v>4</v>
      </c>
      <c r="AY370" s="60">
        <f t="shared" si="474"/>
        <v>10</v>
      </c>
      <c r="AZ370" s="61">
        <f t="shared" si="91"/>
        <v>2</v>
      </c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ht="15.75" customHeight="1" outlineLevel="1" x14ac:dyDescent="0.25">
      <c r="A371" s="62"/>
      <c r="B371" s="6">
        <v>5</v>
      </c>
      <c r="C371" s="5" t="s">
        <v>63</v>
      </c>
      <c r="D371" s="5" t="s">
        <v>61</v>
      </c>
      <c r="E371" s="97"/>
      <c r="F371" s="91"/>
      <c r="G371" s="5" t="s">
        <v>57</v>
      </c>
      <c r="H371" s="5">
        <v>707</v>
      </c>
      <c r="I371" s="5">
        <v>3</v>
      </c>
      <c r="J371" s="5">
        <v>1</v>
      </c>
      <c r="K371" s="5">
        <v>3</v>
      </c>
      <c r="L371" s="76" t="str">
        <f t="shared" si="435"/>
        <v/>
      </c>
      <c r="M371" s="58"/>
      <c r="N371" s="5" t="s">
        <v>56</v>
      </c>
      <c r="O371" s="57">
        <v>523</v>
      </c>
      <c r="P371" s="5">
        <v>1</v>
      </c>
      <c r="Q371" s="5">
        <v>0</v>
      </c>
      <c r="R371" s="5">
        <v>1</v>
      </c>
      <c r="S371" s="76" t="str">
        <f t="shared" si="436"/>
        <v/>
      </c>
      <c r="T371" s="58"/>
      <c r="U371" s="5" t="s">
        <v>51</v>
      </c>
      <c r="V371" s="5">
        <v>946</v>
      </c>
      <c r="W371" s="5">
        <v>2</v>
      </c>
      <c r="X371" s="5">
        <v>3</v>
      </c>
      <c r="Y371" s="5">
        <v>2</v>
      </c>
      <c r="Z371" s="76" t="str">
        <f t="shared" si="437"/>
        <v/>
      </c>
      <c r="AA371" s="58"/>
      <c r="AB371" s="1"/>
      <c r="AC371" s="1"/>
      <c r="AD371" s="1"/>
      <c r="AE371" s="1"/>
      <c r="AF371" s="1"/>
      <c r="AG371" s="76" t="str">
        <f t="shared" si="438"/>
        <v/>
      </c>
      <c r="AH371" s="58"/>
      <c r="AI371" s="1"/>
      <c r="AJ371" s="1"/>
      <c r="AK371" s="1"/>
      <c r="AL371" s="1"/>
      <c r="AM371" s="1"/>
      <c r="AN371" s="76" t="str">
        <f t="shared" si="439"/>
        <v/>
      </c>
      <c r="AO371" s="58"/>
      <c r="AP371" s="1"/>
      <c r="AQ371" s="1"/>
      <c r="AR371" s="1"/>
      <c r="AS371" s="1"/>
      <c r="AT371" s="1"/>
      <c r="AU371" s="76" t="str">
        <f t="shared" si="440"/>
        <v/>
      </c>
      <c r="AV371" s="59">
        <f t="shared" ref="AV371:AY371" si="475">IF(AND(H371="",O371="",V371="",AC371="", AJ371="", AQ371=""),"",SUM(H371,O371,V371,AC371,AJ371,AQ371))</f>
        <v>2176</v>
      </c>
      <c r="AW371" s="60">
        <f t="shared" si="475"/>
        <v>6</v>
      </c>
      <c r="AX371" s="60">
        <f t="shared" si="475"/>
        <v>4</v>
      </c>
      <c r="AY371" s="60">
        <f t="shared" si="475"/>
        <v>6</v>
      </c>
      <c r="AZ371" s="61">
        <f t="shared" si="91"/>
        <v>3</v>
      </c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ht="15.75" customHeight="1" outlineLevel="1" x14ac:dyDescent="0.25">
      <c r="A372" s="62"/>
      <c r="B372" s="6">
        <v>3</v>
      </c>
      <c r="C372" s="5" t="s">
        <v>63</v>
      </c>
      <c r="D372" s="5" t="s">
        <v>61</v>
      </c>
      <c r="E372" s="97"/>
      <c r="F372" s="91"/>
      <c r="G372" s="5" t="s">
        <v>57</v>
      </c>
      <c r="H372" s="5">
        <v>444</v>
      </c>
      <c r="I372" s="5">
        <v>1</v>
      </c>
      <c r="J372" s="5">
        <v>1</v>
      </c>
      <c r="K372" s="5">
        <v>1</v>
      </c>
      <c r="L372" s="76" t="str">
        <f t="shared" si="435"/>
        <v/>
      </c>
      <c r="M372" s="58"/>
      <c r="N372" s="5" t="s">
        <v>56</v>
      </c>
      <c r="O372" s="57">
        <v>358</v>
      </c>
      <c r="P372" s="5">
        <v>3</v>
      </c>
      <c r="Q372" s="5">
        <v>1</v>
      </c>
      <c r="R372" s="5">
        <v>3</v>
      </c>
      <c r="S372" s="76" t="str">
        <f t="shared" si="436"/>
        <v/>
      </c>
      <c r="T372" s="58"/>
      <c r="U372" s="5" t="s">
        <v>51</v>
      </c>
      <c r="V372" s="5">
        <v>363</v>
      </c>
      <c r="W372" s="5">
        <v>1</v>
      </c>
      <c r="X372" s="5">
        <v>2</v>
      </c>
      <c r="Y372" s="5">
        <v>1</v>
      </c>
      <c r="Z372" s="76" t="str">
        <f t="shared" si="437"/>
        <v/>
      </c>
      <c r="AA372" s="58"/>
      <c r="AB372" s="1"/>
      <c r="AC372" s="1"/>
      <c r="AD372" s="1"/>
      <c r="AE372" s="1"/>
      <c r="AF372" s="1"/>
      <c r="AG372" s="76" t="str">
        <f t="shared" si="438"/>
        <v/>
      </c>
      <c r="AH372" s="58"/>
      <c r="AI372" s="1"/>
      <c r="AJ372" s="1"/>
      <c r="AK372" s="1"/>
      <c r="AL372" s="1"/>
      <c r="AM372" s="1"/>
      <c r="AN372" s="76" t="str">
        <f t="shared" si="439"/>
        <v/>
      </c>
      <c r="AO372" s="58"/>
      <c r="AP372" s="1"/>
      <c r="AQ372" s="1"/>
      <c r="AR372" s="1"/>
      <c r="AS372" s="1"/>
      <c r="AT372" s="1"/>
      <c r="AU372" s="76" t="str">
        <f t="shared" si="440"/>
        <v/>
      </c>
      <c r="AV372" s="59">
        <f t="shared" ref="AV372:AY372" si="476">IF(AND(H372="",O372="",V372="",AC372="", AJ372="", AQ372=""),"",SUM(H372,O372,V372,AC372,AJ372,AQ372))</f>
        <v>1165</v>
      </c>
      <c r="AW372" s="60">
        <f t="shared" si="476"/>
        <v>5</v>
      </c>
      <c r="AX372" s="60">
        <f t="shared" si="476"/>
        <v>4</v>
      </c>
      <c r="AY372" s="60">
        <f t="shared" si="476"/>
        <v>5</v>
      </c>
      <c r="AZ372" s="61">
        <f t="shared" si="91"/>
        <v>3</v>
      </c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ht="15.75" customHeight="1" outlineLevel="1" x14ac:dyDescent="0.25">
      <c r="A373" s="62"/>
      <c r="B373" s="6">
        <v>8</v>
      </c>
      <c r="C373" s="5" t="s">
        <v>63</v>
      </c>
      <c r="D373" s="5" t="s">
        <v>61</v>
      </c>
      <c r="E373" s="97"/>
      <c r="F373" s="91"/>
      <c r="G373" s="5" t="s">
        <v>57</v>
      </c>
      <c r="H373" s="5">
        <v>205</v>
      </c>
      <c r="I373" s="5">
        <v>0</v>
      </c>
      <c r="J373" s="5">
        <v>0</v>
      </c>
      <c r="K373" s="5">
        <v>0</v>
      </c>
      <c r="L373" s="76" t="str">
        <f t="shared" si="435"/>
        <v/>
      </c>
      <c r="M373" s="58"/>
      <c r="N373" s="5" t="s">
        <v>56</v>
      </c>
      <c r="O373" s="57">
        <v>54</v>
      </c>
      <c r="P373" s="5">
        <v>0</v>
      </c>
      <c r="Q373" s="5">
        <v>0</v>
      </c>
      <c r="R373" s="5">
        <v>0</v>
      </c>
      <c r="S373" s="76" t="str">
        <f t="shared" si="436"/>
        <v/>
      </c>
      <c r="T373" s="58"/>
      <c r="U373" s="5" t="s">
        <v>51</v>
      </c>
      <c r="V373" s="5">
        <v>142</v>
      </c>
      <c r="W373" s="5">
        <v>0</v>
      </c>
      <c r="X373" s="5">
        <v>0</v>
      </c>
      <c r="Y373" s="5">
        <v>0</v>
      </c>
      <c r="Z373" s="76" t="str">
        <f t="shared" si="437"/>
        <v/>
      </c>
      <c r="AA373" s="58"/>
      <c r="AB373" s="1"/>
      <c r="AC373" s="1"/>
      <c r="AD373" s="1"/>
      <c r="AE373" s="1"/>
      <c r="AF373" s="1"/>
      <c r="AG373" s="76" t="str">
        <f t="shared" si="438"/>
        <v/>
      </c>
      <c r="AH373" s="58"/>
      <c r="AI373" s="1"/>
      <c r="AJ373" s="1"/>
      <c r="AK373" s="1"/>
      <c r="AL373" s="1"/>
      <c r="AM373" s="1"/>
      <c r="AN373" s="76" t="str">
        <f t="shared" si="439"/>
        <v/>
      </c>
      <c r="AO373" s="58"/>
      <c r="AP373" s="1"/>
      <c r="AQ373" s="1"/>
      <c r="AR373" s="1"/>
      <c r="AS373" s="1"/>
      <c r="AT373" s="1"/>
      <c r="AU373" s="76" t="str">
        <f t="shared" si="440"/>
        <v/>
      </c>
      <c r="AV373" s="59">
        <f t="shared" ref="AV373:AY373" si="477">IF(AND(H373="",O373="",V373="",AC373="", AJ373="", AQ373=""),"",SUM(H373,O373,V373,AC373,AJ373,AQ373))</f>
        <v>401</v>
      </c>
      <c r="AW373" s="60">
        <f t="shared" si="477"/>
        <v>0</v>
      </c>
      <c r="AX373" s="60">
        <f t="shared" si="477"/>
        <v>0</v>
      </c>
      <c r="AY373" s="60">
        <f t="shared" si="477"/>
        <v>0</v>
      </c>
      <c r="AZ373" s="61">
        <f t="shared" si="91"/>
        <v>3</v>
      </c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ht="15.75" customHeight="1" outlineLevel="1" x14ac:dyDescent="0.25">
      <c r="A374" s="62"/>
      <c r="B374" s="6">
        <v>5</v>
      </c>
      <c r="C374" s="5" t="s">
        <v>63</v>
      </c>
      <c r="D374" s="5" t="s">
        <v>61</v>
      </c>
      <c r="E374" s="97"/>
      <c r="F374" s="91"/>
      <c r="G374" s="5" t="s">
        <v>57</v>
      </c>
      <c r="H374" s="5">
        <v>328</v>
      </c>
      <c r="I374" s="5">
        <v>0</v>
      </c>
      <c r="J374" s="5">
        <v>0</v>
      </c>
      <c r="K374" s="5">
        <v>2</v>
      </c>
      <c r="L374" s="76" t="str">
        <f t="shared" si="435"/>
        <v/>
      </c>
      <c r="M374" s="58"/>
      <c r="N374" s="5" t="s">
        <v>56</v>
      </c>
      <c r="O374" s="57">
        <v>185</v>
      </c>
      <c r="P374" s="5">
        <v>0</v>
      </c>
      <c r="Q374" s="5">
        <v>0</v>
      </c>
      <c r="R374" s="5">
        <v>0</v>
      </c>
      <c r="S374" s="76" t="str">
        <f t="shared" si="436"/>
        <v/>
      </c>
      <c r="T374" s="58"/>
      <c r="U374" s="5" t="s">
        <v>53</v>
      </c>
      <c r="V374" s="5">
        <v>151</v>
      </c>
      <c r="W374" s="5">
        <v>0</v>
      </c>
      <c r="X374" s="5">
        <v>0</v>
      </c>
      <c r="Y374" s="5">
        <v>0</v>
      </c>
      <c r="Z374" s="76" t="str">
        <f t="shared" si="437"/>
        <v/>
      </c>
      <c r="AA374" s="58"/>
      <c r="AB374" s="1"/>
      <c r="AC374" s="1"/>
      <c r="AD374" s="1"/>
      <c r="AE374" s="1"/>
      <c r="AF374" s="1"/>
      <c r="AG374" s="76" t="str">
        <f t="shared" si="438"/>
        <v/>
      </c>
      <c r="AH374" s="58"/>
      <c r="AI374" s="1"/>
      <c r="AJ374" s="1"/>
      <c r="AK374" s="1"/>
      <c r="AL374" s="1"/>
      <c r="AM374" s="1"/>
      <c r="AN374" s="76" t="str">
        <f t="shared" si="439"/>
        <v/>
      </c>
      <c r="AO374" s="58"/>
      <c r="AP374" s="1"/>
      <c r="AQ374" s="1"/>
      <c r="AR374" s="1"/>
      <c r="AS374" s="1"/>
      <c r="AT374" s="1"/>
      <c r="AU374" s="76" t="str">
        <f t="shared" si="440"/>
        <v/>
      </c>
      <c r="AV374" s="59">
        <f t="shared" ref="AV374:AY374" si="478">IF(AND(H374="",O374="",V374="",AC374="", AJ374="", AQ374=""),"",SUM(H374,O374,V374,AC374,AJ374,AQ374))</f>
        <v>664</v>
      </c>
      <c r="AW374" s="60">
        <f t="shared" si="478"/>
        <v>0</v>
      </c>
      <c r="AX374" s="60">
        <f t="shared" si="478"/>
        <v>0</v>
      </c>
      <c r="AY374" s="60">
        <f t="shared" si="478"/>
        <v>2</v>
      </c>
      <c r="AZ374" s="61">
        <f t="shared" si="91"/>
        <v>3</v>
      </c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ht="15.75" customHeight="1" outlineLevel="1" x14ac:dyDescent="0.25">
      <c r="A375" s="62"/>
      <c r="B375" s="6">
        <v>8</v>
      </c>
      <c r="C375" s="5" t="s">
        <v>63</v>
      </c>
      <c r="D375" s="5" t="s">
        <v>61</v>
      </c>
      <c r="E375" s="97"/>
      <c r="F375" s="91"/>
      <c r="G375" s="5" t="s">
        <v>57</v>
      </c>
      <c r="H375" s="5">
        <v>790</v>
      </c>
      <c r="I375" s="5">
        <v>1</v>
      </c>
      <c r="J375" s="5">
        <v>1</v>
      </c>
      <c r="K375" s="5">
        <v>3</v>
      </c>
      <c r="L375" s="76" t="str">
        <f t="shared" si="435"/>
        <v/>
      </c>
      <c r="M375" s="58"/>
      <c r="N375" s="5" t="s">
        <v>56</v>
      </c>
      <c r="O375" s="57">
        <v>406</v>
      </c>
      <c r="P375" s="5">
        <v>1</v>
      </c>
      <c r="Q375" s="5">
        <v>0</v>
      </c>
      <c r="R375" s="5">
        <v>1</v>
      </c>
      <c r="S375" s="76" t="str">
        <f t="shared" si="436"/>
        <v/>
      </c>
      <c r="T375" s="58"/>
      <c r="U375" s="5" t="s">
        <v>53</v>
      </c>
      <c r="V375" s="5">
        <v>106</v>
      </c>
      <c r="W375" s="5">
        <v>1</v>
      </c>
      <c r="X375" s="5">
        <v>0</v>
      </c>
      <c r="Y375" s="5">
        <v>1</v>
      </c>
      <c r="Z375" s="76" t="str">
        <f t="shared" si="437"/>
        <v/>
      </c>
      <c r="AA375" s="58"/>
      <c r="AB375" s="1"/>
      <c r="AC375" s="1"/>
      <c r="AD375" s="1"/>
      <c r="AE375" s="1"/>
      <c r="AF375" s="1"/>
      <c r="AG375" s="76" t="str">
        <f t="shared" si="438"/>
        <v/>
      </c>
      <c r="AH375" s="58"/>
      <c r="AI375" s="1"/>
      <c r="AJ375" s="1"/>
      <c r="AK375" s="1"/>
      <c r="AL375" s="1"/>
      <c r="AM375" s="1"/>
      <c r="AN375" s="76" t="str">
        <f t="shared" si="439"/>
        <v/>
      </c>
      <c r="AO375" s="58"/>
      <c r="AP375" s="1"/>
      <c r="AQ375" s="1"/>
      <c r="AR375" s="1"/>
      <c r="AS375" s="1"/>
      <c r="AT375" s="1"/>
      <c r="AU375" s="76" t="str">
        <f t="shared" si="440"/>
        <v/>
      </c>
      <c r="AV375" s="59">
        <f t="shared" ref="AV375:AY375" si="479">IF(AND(H375="",O375="",V375="",AC375="", AJ375="", AQ375=""),"",SUM(H375,O375,V375,AC375,AJ375,AQ375))</f>
        <v>1302</v>
      </c>
      <c r="AW375" s="60">
        <f t="shared" si="479"/>
        <v>3</v>
      </c>
      <c r="AX375" s="60">
        <f t="shared" si="479"/>
        <v>1</v>
      </c>
      <c r="AY375" s="60">
        <f t="shared" si="479"/>
        <v>5</v>
      </c>
      <c r="AZ375" s="61">
        <f t="shared" si="91"/>
        <v>3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ht="15.75" customHeight="1" outlineLevel="1" x14ac:dyDescent="0.25">
      <c r="A376" s="62"/>
      <c r="B376" s="6">
        <v>12</v>
      </c>
      <c r="C376" s="5" t="s">
        <v>63</v>
      </c>
      <c r="D376" s="5" t="s">
        <v>61</v>
      </c>
      <c r="E376" s="97"/>
      <c r="F376" s="91"/>
      <c r="G376" s="5" t="s">
        <v>57</v>
      </c>
      <c r="H376" s="5">
        <v>201</v>
      </c>
      <c r="I376" s="5">
        <v>0</v>
      </c>
      <c r="J376" s="5">
        <v>1</v>
      </c>
      <c r="K376" s="5">
        <v>0</v>
      </c>
      <c r="L376" s="76" t="str">
        <f t="shared" si="435"/>
        <v/>
      </c>
      <c r="M376" s="58"/>
      <c r="N376" s="5" t="s">
        <v>56</v>
      </c>
      <c r="O376" s="57">
        <v>215</v>
      </c>
      <c r="P376" s="5">
        <v>1</v>
      </c>
      <c r="Q376" s="5">
        <v>0</v>
      </c>
      <c r="R376" s="5">
        <v>2</v>
      </c>
      <c r="S376" s="76" t="str">
        <f t="shared" si="436"/>
        <v/>
      </c>
      <c r="T376" s="58"/>
      <c r="U376" s="5" t="s">
        <v>53</v>
      </c>
      <c r="V376" s="5">
        <v>223</v>
      </c>
      <c r="W376" s="5">
        <v>0</v>
      </c>
      <c r="X376" s="5">
        <v>1</v>
      </c>
      <c r="Y376" s="5">
        <v>0</v>
      </c>
      <c r="Z376" s="76" t="str">
        <f t="shared" si="437"/>
        <v/>
      </c>
      <c r="AA376" s="58"/>
      <c r="AB376" s="1"/>
      <c r="AC376" s="1"/>
      <c r="AD376" s="1"/>
      <c r="AE376" s="1"/>
      <c r="AF376" s="1"/>
      <c r="AG376" s="76" t="str">
        <f t="shared" si="438"/>
        <v/>
      </c>
      <c r="AH376" s="58"/>
      <c r="AI376" s="1"/>
      <c r="AJ376" s="1"/>
      <c r="AK376" s="1"/>
      <c r="AL376" s="1"/>
      <c r="AM376" s="1"/>
      <c r="AN376" s="76" t="str">
        <f t="shared" si="439"/>
        <v/>
      </c>
      <c r="AO376" s="58"/>
      <c r="AP376" s="1"/>
      <c r="AQ376" s="1"/>
      <c r="AR376" s="1"/>
      <c r="AS376" s="1"/>
      <c r="AT376" s="1"/>
      <c r="AU376" s="76" t="str">
        <f t="shared" si="440"/>
        <v/>
      </c>
      <c r="AV376" s="59">
        <f t="shared" ref="AV376:AY376" si="480">IF(AND(H376="",O376="",V376="",AC376="", AJ376="", AQ376=""),"",SUM(H376,O376,V376,AC376,AJ376,AQ376))</f>
        <v>639</v>
      </c>
      <c r="AW376" s="60">
        <f t="shared" si="480"/>
        <v>1</v>
      </c>
      <c r="AX376" s="60">
        <f t="shared" si="480"/>
        <v>2</v>
      </c>
      <c r="AY376" s="60">
        <f t="shared" si="480"/>
        <v>2</v>
      </c>
      <c r="AZ376" s="61">
        <f t="shared" si="91"/>
        <v>3</v>
      </c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ht="15.75" customHeight="1" outlineLevel="1" x14ac:dyDescent="0.25">
      <c r="A377" s="62"/>
      <c r="B377" s="6">
        <v>1</v>
      </c>
      <c r="C377" s="5" t="s">
        <v>63</v>
      </c>
      <c r="D377" s="5" t="s">
        <v>61</v>
      </c>
      <c r="E377" s="97"/>
      <c r="F377" s="91"/>
      <c r="G377" s="5" t="s">
        <v>57</v>
      </c>
      <c r="H377" s="5">
        <v>989</v>
      </c>
      <c r="I377" s="5">
        <v>2</v>
      </c>
      <c r="J377" s="5">
        <v>2</v>
      </c>
      <c r="K377" s="5">
        <v>3</v>
      </c>
      <c r="L377" s="76" t="str">
        <f t="shared" si="435"/>
        <v/>
      </c>
      <c r="M377" s="58"/>
      <c r="N377" s="5" t="s">
        <v>56</v>
      </c>
      <c r="O377" s="57">
        <v>353</v>
      </c>
      <c r="P377" s="5">
        <v>1</v>
      </c>
      <c r="Q377" s="5">
        <v>4</v>
      </c>
      <c r="R377" s="5">
        <v>1</v>
      </c>
      <c r="S377" s="76" t="str">
        <f t="shared" si="436"/>
        <v/>
      </c>
      <c r="T377" s="58"/>
      <c r="U377" s="5" t="s">
        <v>53</v>
      </c>
      <c r="V377" s="5">
        <v>438</v>
      </c>
      <c r="W377" s="5">
        <v>4</v>
      </c>
      <c r="X377" s="5">
        <v>1</v>
      </c>
      <c r="Y377" s="5">
        <v>3</v>
      </c>
      <c r="Z377" s="76" t="str">
        <f t="shared" si="437"/>
        <v/>
      </c>
      <c r="AA377" s="58"/>
      <c r="AB377" s="1"/>
      <c r="AC377" s="1"/>
      <c r="AD377" s="1"/>
      <c r="AE377" s="1"/>
      <c r="AF377" s="1"/>
      <c r="AG377" s="76" t="str">
        <f t="shared" si="438"/>
        <v/>
      </c>
      <c r="AH377" s="58"/>
      <c r="AI377" s="1"/>
      <c r="AJ377" s="1"/>
      <c r="AK377" s="1"/>
      <c r="AL377" s="1"/>
      <c r="AM377" s="1"/>
      <c r="AN377" s="76" t="str">
        <f t="shared" si="439"/>
        <v/>
      </c>
      <c r="AO377" s="58"/>
      <c r="AP377" s="1"/>
      <c r="AQ377" s="1"/>
      <c r="AR377" s="1"/>
      <c r="AS377" s="1"/>
      <c r="AT377" s="1"/>
      <c r="AU377" s="76" t="str">
        <f t="shared" si="440"/>
        <v/>
      </c>
      <c r="AV377" s="59">
        <f t="shared" ref="AV377:AY377" si="481">IF(AND(H377="",O377="",V377="",AC377="", AJ377="", AQ377=""),"",SUM(H377,O377,V377,AC377,AJ377,AQ377))</f>
        <v>1780</v>
      </c>
      <c r="AW377" s="60">
        <f t="shared" si="481"/>
        <v>7</v>
      </c>
      <c r="AX377" s="60">
        <f t="shared" si="481"/>
        <v>7</v>
      </c>
      <c r="AY377" s="60">
        <f t="shared" si="481"/>
        <v>7</v>
      </c>
      <c r="AZ377" s="61">
        <f t="shared" si="91"/>
        <v>3</v>
      </c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ht="15.75" customHeight="1" outlineLevel="1" x14ac:dyDescent="0.25">
      <c r="A378" s="62"/>
      <c r="B378" s="6">
        <v>2</v>
      </c>
      <c r="C378" s="5" t="s">
        <v>63</v>
      </c>
      <c r="D378" s="5" t="s">
        <v>61</v>
      </c>
      <c r="E378" s="97"/>
      <c r="F378" s="91"/>
      <c r="G378" s="5" t="s">
        <v>57</v>
      </c>
      <c r="H378" s="5">
        <v>968</v>
      </c>
      <c r="I378" s="5">
        <v>2</v>
      </c>
      <c r="J378" s="5">
        <v>0</v>
      </c>
      <c r="K378" s="5">
        <v>3</v>
      </c>
      <c r="L378" s="76" t="str">
        <f t="shared" si="435"/>
        <v/>
      </c>
      <c r="M378" s="58"/>
      <c r="N378" s="5" t="s">
        <v>56</v>
      </c>
      <c r="O378" s="57">
        <v>193</v>
      </c>
      <c r="P378" s="5">
        <v>0</v>
      </c>
      <c r="Q378" s="5">
        <v>2</v>
      </c>
      <c r="R378" s="5">
        <v>0</v>
      </c>
      <c r="S378" s="76" t="str">
        <f t="shared" si="436"/>
        <v/>
      </c>
      <c r="T378" s="58"/>
      <c r="U378" s="5" t="s">
        <v>64</v>
      </c>
      <c r="V378" s="5">
        <v>337</v>
      </c>
      <c r="W378" s="5">
        <v>1</v>
      </c>
      <c r="X378" s="5">
        <v>0</v>
      </c>
      <c r="Y378" s="5">
        <v>1</v>
      </c>
      <c r="Z378" s="76" t="str">
        <f t="shared" si="437"/>
        <v/>
      </c>
      <c r="AA378" s="58"/>
      <c r="AB378" s="1"/>
      <c r="AC378" s="1"/>
      <c r="AD378" s="1"/>
      <c r="AE378" s="1"/>
      <c r="AF378" s="1"/>
      <c r="AG378" s="76" t="str">
        <f t="shared" si="438"/>
        <v/>
      </c>
      <c r="AH378" s="58"/>
      <c r="AI378" s="1"/>
      <c r="AJ378" s="1"/>
      <c r="AK378" s="1"/>
      <c r="AL378" s="1"/>
      <c r="AM378" s="1"/>
      <c r="AN378" s="76" t="str">
        <f t="shared" si="439"/>
        <v/>
      </c>
      <c r="AO378" s="58"/>
      <c r="AP378" s="1"/>
      <c r="AQ378" s="1"/>
      <c r="AR378" s="1"/>
      <c r="AS378" s="1"/>
      <c r="AT378" s="1"/>
      <c r="AU378" s="76" t="str">
        <f t="shared" si="440"/>
        <v/>
      </c>
      <c r="AV378" s="59">
        <f t="shared" ref="AV378:AY378" si="482">IF(AND(H378="",O378="",V378="",AC378="", AJ378="", AQ378=""),"",SUM(H378,O378,V378,AC378,AJ378,AQ378))</f>
        <v>1498</v>
      </c>
      <c r="AW378" s="60">
        <f t="shared" si="482"/>
        <v>3</v>
      </c>
      <c r="AX378" s="60">
        <f t="shared" si="482"/>
        <v>2</v>
      </c>
      <c r="AY378" s="60">
        <f t="shared" si="482"/>
        <v>4</v>
      </c>
      <c r="AZ378" s="61">
        <f t="shared" si="91"/>
        <v>3</v>
      </c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ht="15.75" customHeight="1" outlineLevel="1" x14ac:dyDescent="0.25">
      <c r="A379" s="62"/>
      <c r="B379" s="6">
        <v>4</v>
      </c>
      <c r="C379" s="5" t="s">
        <v>63</v>
      </c>
      <c r="D379" s="5" t="s">
        <v>61</v>
      </c>
      <c r="E379" s="97"/>
      <c r="F379" s="91"/>
      <c r="G379" s="5" t="s">
        <v>57</v>
      </c>
      <c r="H379" s="5">
        <v>318</v>
      </c>
      <c r="I379" s="5">
        <v>1</v>
      </c>
      <c r="J379" s="5">
        <v>2</v>
      </c>
      <c r="K379" s="5">
        <v>1</v>
      </c>
      <c r="L379" s="76" t="str">
        <f t="shared" si="435"/>
        <v/>
      </c>
      <c r="M379" s="58"/>
      <c r="N379" s="5" t="s">
        <v>56</v>
      </c>
      <c r="O379" s="57">
        <v>336</v>
      </c>
      <c r="P379" s="5">
        <v>0</v>
      </c>
      <c r="Q379" s="5">
        <v>2</v>
      </c>
      <c r="R379" s="5">
        <v>0</v>
      </c>
      <c r="S379" s="76" t="str">
        <f t="shared" si="436"/>
        <v/>
      </c>
      <c r="T379" s="58"/>
      <c r="U379" s="5" t="s">
        <v>64</v>
      </c>
      <c r="V379" s="5">
        <v>341</v>
      </c>
      <c r="W379" s="5">
        <v>2</v>
      </c>
      <c r="X379" s="5">
        <v>0</v>
      </c>
      <c r="Y379" s="5">
        <v>2</v>
      </c>
      <c r="Z379" s="76" t="str">
        <f t="shared" si="437"/>
        <v/>
      </c>
      <c r="AA379" s="58"/>
      <c r="AB379" s="1"/>
      <c r="AC379" s="1"/>
      <c r="AD379" s="1"/>
      <c r="AE379" s="1"/>
      <c r="AF379" s="1"/>
      <c r="AG379" s="76" t="str">
        <f t="shared" si="438"/>
        <v/>
      </c>
      <c r="AH379" s="58"/>
      <c r="AI379" s="1"/>
      <c r="AJ379" s="1"/>
      <c r="AK379" s="1"/>
      <c r="AL379" s="1"/>
      <c r="AM379" s="1"/>
      <c r="AN379" s="76" t="str">
        <f t="shared" si="439"/>
        <v/>
      </c>
      <c r="AO379" s="58"/>
      <c r="AP379" s="1"/>
      <c r="AQ379" s="1"/>
      <c r="AR379" s="1"/>
      <c r="AS379" s="1"/>
      <c r="AT379" s="1"/>
      <c r="AU379" s="76" t="str">
        <f t="shared" si="440"/>
        <v/>
      </c>
      <c r="AV379" s="59">
        <f t="shared" ref="AV379:AY379" si="483">IF(AND(H379="",O379="",V379="",AC379="", AJ379="", AQ379=""),"",SUM(H379,O379,V379,AC379,AJ379,AQ379))</f>
        <v>995</v>
      </c>
      <c r="AW379" s="60">
        <f t="shared" si="483"/>
        <v>3</v>
      </c>
      <c r="AX379" s="60">
        <f t="shared" si="483"/>
        <v>4</v>
      </c>
      <c r="AY379" s="60">
        <f t="shared" si="483"/>
        <v>3</v>
      </c>
      <c r="AZ379" s="61">
        <f t="shared" si="91"/>
        <v>3</v>
      </c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ht="15.75" customHeight="1" outlineLevel="1" x14ac:dyDescent="0.25">
      <c r="A380" s="54">
        <v>44368</v>
      </c>
      <c r="B380" s="6">
        <v>13</v>
      </c>
      <c r="C380" s="5" t="s">
        <v>138</v>
      </c>
      <c r="D380" s="5" t="s">
        <v>61</v>
      </c>
      <c r="E380" s="97"/>
      <c r="F380" s="91"/>
      <c r="G380" s="5" t="s">
        <v>57</v>
      </c>
      <c r="H380" s="5">
        <v>137</v>
      </c>
      <c r="I380" s="5">
        <v>0</v>
      </c>
      <c r="J380" s="5">
        <v>0</v>
      </c>
      <c r="K380" s="5">
        <v>0</v>
      </c>
      <c r="L380" s="76" t="str">
        <f t="shared" si="435"/>
        <v/>
      </c>
      <c r="M380" s="58"/>
      <c r="N380" s="5" t="s">
        <v>56</v>
      </c>
      <c r="O380" s="57">
        <v>178</v>
      </c>
      <c r="P380" s="5">
        <v>0</v>
      </c>
      <c r="Q380" s="5">
        <v>0</v>
      </c>
      <c r="R380" s="5">
        <v>0</v>
      </c>
      <c r="S380" s="76" t="str">
        <f t="shared" si="436"/>
        <v/>
      </c>
      <c r="T380" s="58"/>
      <c r="U380" s="1"/>
      <c r="V380" s="1"/>
      <c r="W380" s="1"/>
      <c r="X380" s="1"/>
      <c r="Y380" s="1"/>
      <c r="Z380" s="76" t="str">
        <f t="shared" si="437"/>
        <v/>
      </c>
      <c r="AA380" s="58"/>
      <c r="AB380" s="1"/>
      <c r="AC380" s="1"/>
      <c r="AD380" s="1"/>
      <c r="AE380" s="1"/>
      <c r="AF380" s="1"/>
      <c r="AG380" s="76" t="str">
        <f t="shared" si="438"/>
        <v/>
      </c>
      <c r="AH380" s="58"/>
      <c r="AI380" s="1"/>
      <c r="AJ380" s="1"/>
      <c r="AK380" s="1"/>
      <c r="AL380" s="1"/>
      <c r="AM380" s="1"/>
      <c r="AN380" s="76" t="str">
        <f t="shared" si="439"/>
        <v/>
      </c>
      <c r="AO380" s="58"/>
      <c r="AP380" s="1"/>
      <c r="AQ380" s="1"/>
      <c r="AR380" s="1"/>
      <c r="AS380" s="1"/>
      <c r="AT380" s="1"/>
      <c r="AU380" s="76" t="str">
        <f t="shared" si="440"/>
        <v/>
      </c>
      <c r="AV380" s="59">
        <f t="shared" ref="AV380:AY380" si="484">IF(AND(H380="",O380="",V380="",AC380="", AJ380="", AQ380=""),"",SUM(H380,O380,V380,AC380,AJ380,AQ380))</f>
        <v>315</v>
      </c>
      <c r="AW380" s="60">
        <f t="shared" si="484"/>
        <v>0</v>
      </c>
      <c r="AX380" s="60">
        <f t="shared" si="484"/>
        <v>0</v>
      </c>
      <c r="AY380" s="60">
        <f t="shared" si="484"/>
        <v>0</v>
      </c>
      <c r="AZ380" s="61">
        <f t="shared" si="91"/>
        <v>2</v>
      </c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ht="15.75" customHeight="1" outlineLevel="1" x14ac:dyDescent="0.25">
      <c r="A381" s="62"/>
      <c r="B381" s="6">
        <v>2</v>
      </c>
      <c r="C381" s="5" t="s">
        <v>138</v>
      </c>
      <c r="D381" s="5" t="s">
        <v>61</v>
      </c>
      <c r="E381" s="97"/>
      <c r="F381" s="91"/>
      <c r="G381" s="5" t="s">
        <v>57</v>
      </c>
      <c r="H381" s="5">
        <v>734</v>
      </c>
      <c r="I381" s="5">
        <v>0</v>
      </c>
      <c r="J381" s="5">
        <v>0</v>
      </c>
      <c r="K381" s="5">
        <v>1</v>
      </c>
      <c r="L381" s="76" t="str">
        <f t="shared" si="435"/>
        <v/>
      </c>
      <c r="M381" s="58"/>
      <c r="N381" s="5" t="s">
        <v>56</v>
      </c>
      <c r="O381" s="57">
        <v>174</v>
      </c>
      <c r="P381" s="5">
        <v>0</v>
      </c>
      <c r="Q381" s="5">
        <v>0</v>
      </c>
      <c r="R381" s="5">
        <v>0</v>
      </c>
      <c r="S381" s="76" t="str">
        <f t="shared" si="436"/>
        <v/>
      </c>
      <c r="T381" s="58"/>
      <c r="U381" s="1"/>
      <c r="V381" s="1"/>
      <c r="W381" s="1"/>
      <c r="X381" s="1"/>
      <c r="Y381" s="1"/>
      <c r="Z381" s="76" t="str">
        <f t="shared" si="437"/>
        <v/>
      </c>
      <c r="AA381" s="58"/>
      <c r="AB381" s="1"/>
      <c r="AC381" s="1"/>
      <c r="AD381" s="1"/>
      <c r="AE381" s="1"/>
      <c r="AF381" s="1"/>
      <c r="AG381" s="76" t="str">
        <f t="shared" si="438"/>
        <v/>
      </c>
      <c r="AH381" s="58"/>
      <c r="AI381" s="1"/>
      <c r="AJ381" s="1"/>
      <c r="AK381" s="1"/>
      <c r="AL381" s="1"/>
      <c r="AM381" s="1"/>
      <c r="AN381" s="76" t="str">
        <f t="shared" si="439"/>
        <v/>
      </c>
      <c r="AO381" s="58"/>
      <c r="AP381" s="1"/>
      <c r="AQ381" s="1"/>
      <c r="AR381" s="1"/>
      <c r="AS381" s="1"/>
      <c r="AT381" s="1"/>
      <c r="AU381" s="76" t="str">
        <f t="shared" si="440"/>
        <v/>
      </c>
      <c r="AV381" s="59">
        <f t="shared" ref="AV381:AY381" si="485">IF(AND(H381="",O381="",V381="",AC381="", AJ381="", AQ381=""),"",SUM(H381,O381,V381,AC381,AJ381,AQ381))</f>
        <v>908</v>
      </c>
      <c r="AW381" s="60">
        <f t="shared" si="485"/>
        <v>0</v>
      </c>
      <c r="AX381" s="60">
        <f t="shared" si="485"/>
        <v>0</v>
      </c>
      <c r="AY381" s="60">
        <f t="shared" si="485"/>
        <v>1</v>
      </c>
      <c r="AZ381" s="61">
        <f t="shared" si="91"/>
        <v>2</v>
      </c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ht="15.75" customHeight="1" outlineLevel="1" x14ac:dyDescent="0.25">
      <c r="A382" s="62"/>
      <c r="B382" s="6">
        <v>15</v>
      </c>
      <c r="C382" s="5" t="s">
        <v>138</v>
      </c>
      <c r="D382" s="5" t="s">
        <v>61</v>
      </c>
      <c r="E382" s="97"/>
      <c r="F382" s="91"/>
      <c r="G382" s="5" t="s">
        <v>57</v>
      </c>
      <c r="H382" s="5">
        <v>230</v>
      </c>
      <c r="I382" s="5">
        <v>1</v>
      </c>
      <c r="J382" s="5">
        <v>0</v>
      </c>
      <c r="K382" s="5">
        <v>1</v>
      </c>
      <c r="L382" s="76" t="str">
        <f t="shared" si="435"/>
        <v/>
      </c>
      <c r="M382" s="58"/>
      <c r="N382" s="5" t="s">
        <v>56</v>
      </c>
      <c r="O382" s="57">
        <v>376</v>
      </c>
      <c r="P382" s="5">
        <v>0</v>
      </c>
      <c r="Q382" s="5">
        <v>1</v>
      </c>
      <c r="R382" s="5">
        <v>0</v>
      </c>
      <c r="S382" s="76" t="str">
        <f t="shared" si="436"/>
        <v/>
      </c>
      <c r="T382" s="58"/>
      <c r="U382" s="1"/>
      <c r="V382" s="1"/>
      <c r="W382" s="1"/>
      <c r="X382" s="1"/>
      <c r="Y382" s="1"/>
      <c r="Z382" s="76" t="str">
        <f t="shared" si="437"/>
        <v/>
      </c>
      <c r="AA382" s="58"/>
      <c r="AB382" s="1"/>
      <c r="AC382" s="1"/>
      <c r="AD382" s="1"/>
      <c r="AE382" s="1"/>
      <c r="AF382" s="1"/>
      <c r="AG382" s="76" t="str">
        <f t="shared" si="438"/>
        <v/>
      </c>
      <c r="AH382" s="58"/>
      <c r="AI382" s="1"/>
      <c r="AJ382" s="1"/>
      <c r="AK382" s="1"/>
      <c r="AL382" s="1"/>
      <c r="AM382" s="1"/>
      <c r="AN382" s="76" t="str">
        <f t="shared" si="439"/>
        <v/>
      </c>
      <c r="AO382" s="58"/>
      <c r="AP382" s="1"/>
      <c r="AQ382" s="1"/>
      <c r="AR382" s="1"/>
      <c r="AS382" s="1"/>
      <c r="AT382" s="1"/>
      <c r="AU382" s="76" t="str">
        <f t="shared" si="440"/>
        <v/>
      </c>
      <c r="AV382" s="59">
        <f t="shared" ref="AV382:AY382" si="486">IF(AND(H382="",O382="",V382="",AC382="", AJ382="", AQ382=""),"",SUM(H382,O382,V382,AC382,AJ382,AQ382))</f>
        <v>606</v>
      </c>
      <c r="AW382" s="60">
        <f t="shared" si="486"/>
        <v>1</v>
      </c>
      <c r="AX382" s="60">
        <f t="shared" si="486"/>
        <v>1</v>
      </c>
      <c r="AY382" s="60">
        <f t="shared" si="486"/>
        <v>1</v>
      </c>
      <c r="AZ382" s="61">
        <f t="shared" si="91"/>
        <v>2</v>
      </c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ht="15.75" customHeight="1" outlineLevel="1" x14ac:dyDescent="0.25">
      <c r="A383" s="62"/>
      <c r="B383" s="6">
        <v>26</v>
      </c>
      <c r="C383" s="5" t="s">
        <v>138</v>
      </c>
      <c r="D383" s="5" t="s">
        <v>49</v>
      </c>
      <c r="E383" s="97"/>
      <c r="F383" s="91"/>
      <c r="G383" s="5" t="s">
        <v>57</v>
      </c>
      <c r="H383" s="5">
        <v>54</v>
      </c>
      <c r="I383" s="5">
        <v>0</v>
      </c>
      <c r="J383" s="5">
        <v>0</v>
      </c>
      <c r="K383" s="5">
        <v>0</v>
      </c>
      <c r="L383" s="76" t="str">
        <f t="shared" si="435"/>
        <v/>
      </c>
      <c r="M383" s="58"/>
      <c r="N383" s="5" t="s">
        <v>56</v>
      </c>
      <c r="O383" s="57">
        <v>150</v>
      </c>
      <c r="P383" s="5">
        <v>0</v>
      </c>
      <c r="Q383" s="5">
        <v>0</v>
      </c>
      <c r="R383" s="5">
        <v>1</v>
      </c>
      <c r="S383" s="76" t="str">
        <f t="shared" si="436"/>
        <v/>
      </c>
      <c r="T383" s="58"/>
      <c r="U383" s="1"/>
      <c r="V383" s="1"/>
      <c r="W383" s="1"/>
      <c r="X383" s="1"/>
      <c r="Y383" s="1"/>
      <c r="Z383" s="76" t="str">
        <f t="shared" si="437"/>
        <v/>
      </c>
      <c r="AA383" s="58"/>
      <c r="AB383" s="1"/>
      <c r="AC383" s="1"/>
      <c r="AD383" s="1"/>
      <c r="AE383" s="1"/>
      <c r="AF383" s="1"/>
      <c r="AG383" s="76" t="str">
        <f t="shared" si="438"/>
        <v/>
      </c>
      <c r="AH383" s="58"/>
      <c r="AI383" s="1"/>
      <c r="AJ383" s="1"/>
      <c r="AK383" s="1"/>
      <c r="AL383" s="1"/>
      <c r="AM383" s="1"/>
      <c r="AN383" s="76" t="str">
        <f t="shared" si="439"/>
        <v/>
      </c>
      <c r="AO383" s="58"/>
      <c r="AP383" s="1"/>
      <c r="AQ383" s="1"/>
      <c r="AR383" s="1"/>
      <c r="AS383" s="1"/>
      <c r="AT383" s="1"/>
      <c r="AU383" s="76" t="str">
        <f t="shared" si="440"/>
        <v/>
      </c>
      <c r="AV383" s="59">
        <f t="shared" ref="AV383:AY383" si="487">IF(AND(H383="",O383="",V383="",AC383="", AJ383="", AQ383=""),"",SUM(H383,O383,V383,AC383,AJ383,AQ383))</f>
        <v>204</v>
      </c>
      <c r="AW383" s="60">
        <f t="shared" si="487"/>
        <v>0</v>
      </c>
      <c r="AX383" s="60">
        <f t="shared" si="487"/>
        <v>0</v>
      </c>
      <c r="AY383" s="60">
        <f t="shared" si="487"/>
        <v>1</v>
      </c>
      <c r="AZ383" s="61">
        <f t="shared" si="91"/>
        <v>2</v>
      </c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ht="15.75" customHeight="1" outlineLevel="1" x14ac:dyDescent="0.25">
      <c r="A384" s="62"/>
      <c r="B384" s="6">
        <v>5</v>
      </c>
      <c r="C384" s="5" t="s">
        <v>138</v>
      </c>
      <c r="D384" s="5" t="s">
        <v>49</v>
      </c>
      <c r="E384" s="97"/>
      <c r="F384" s="91"/>
      <c r="G384" s="5" t="s">
        <v>57</v>
      </c>
      <c r="H384" s="5">
        <v>349</v>
      </c>
      <c r="I384" s="5">
        <v>0</v>
      </c>
      <c r="J384" s="5">
        <v>2</v>
      </c>
      <c r="K384" s="5">
        <v>0</v>
      </c>
      <c r="L384" s="76" t="str">
        <f t="shared" si="435"/>
        <v/>
      </c>
      <c r="M384" s="58"/>
      <c r="N384" s="5" t="s">
        <v>56</v>
      </c>
      <c r="O384" s="57">
        <v>438</v>
      </c>
      <c r="P384" s="5">
        <v>2</v>
      </c>
      <c r="Q384" s="5">
        <v>0</v>
      </c>
      <c r="R384" s="5">
        <v>2</v>
      </c>
      <c r="S384" s="76" t="str">
        <f t="shared" si="436"/>
        <v/>
      </c>
      <c r="T384" s="58"/>
      <c r="U384" s="1"/>
      <c r="V384" s="1"/>
      <c r="W384" s="1"/>
      <c r="X384" s="1"/>
      <c r="Y384" s="1"/>
      <c r="Z384" s="76" t="str">
        <f t="shared" si="437"/>
        <v/>
      </c>
      <c r="AA384" s="58"/>
      <c r="AB384" s="1"/>
      <c r="AC384" s="1"/>
      <c r="AD384" s="1"/>
      <c r="AE384" s="1"/>
      <c r="AF384" s="1"/>
      <c r="AG384" s="76" t="str">
        <f t="shared" si="438"/>
        <v/>
      </c>
      <c r="AH384" s="58"/>
      <c r="AI384" s="1"/>
      <c r="AJ384" s="1"/>
      <c r="AK384" s="1"/>
      <c r="AL384" s="1"/>
      <c r="AM384" s="1"/>
      <c r="AN384" s="76" t="str">
        <f t="shared" si="439"/>
        <v/>
      </c>
      <c r="AO384" s="58"/>
      <c r="AP384" s="1"/>
      <c r="AQ384" s="1"/>
      <c r="AR384" s="1"/>
      <c r="AS384" s="1"/>
      <c r="AT384" s="1"/>
      <c r="AU384" s="76" t="str">
        <f t="shared" si="440"/>
        <v/>
      </c>
      <c r="AV384" s="59">
        <f t="shared" ref="AV384:AY384" si="488">IF(AND(H384="",O384="",V384="",AC384="", AJ384="", AQ384=""),"",SUM(H384,O384,V384,AC384,AJ384,AQ384))</f>
        <v>787</v>
      </c>
      <c r="AW384" s="60">
        <f t="shared" si="488"/>
        <v>2</v>
      </c>
      <c r="AX384" s="60">
        <f t="shared" si="488"/>
        <v>2</v>
      </c>
      <c r="AY384" s="60">
        <f t="shared" si="488"/>
        <v>2</v>
      </c>
      <c r="AZ384" s="61">
        <f t="shared" si="91"/>
        <v>2</v>
      </c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ht="15.75" customHeight="1" outlineLevel="1" x14ac:dyDescent="0.25">
      <c r="A385" s="62"/>
      <c r="B385" s="6">
        <v>14</v>
      </c>
      <c r="C385" s="5" t="s">
        <v>63</v>
      </c>
      <c r="D385" s="5" t="s">
        <v>61</v>
      </c>
      <c r="E385" s="97"/>
      <c r="F385" s="91"/>
      <c r="G385" s="5" t="s">
        <v>57</v>
      </c>
      <c r="H385" s="5">
        <v>558</v>
      </c>
      <c r="I385" s="5">
        <v>2</v>
      </c>
      <c r="J385" s="5">
        <v>0</v>
      </c>
      <c r="K385" s="5">
        <v>4</v>
      </c>
      <c r="L385" s="76" t="str">
        <f t="shared" si="435"/>
        <v/>
      </c>
      <c r="M385" s="58"/>
      <c r="N385" s="5" t="s">
        <v>56</v>
      </c>
      <c r="O385" s="57">
        <v>201</v>
      </c>
      <c r="P385" s="5">
        <v>0</v>
      </c>
      <c r="Q385" s="5">
        <v>1</v>
      </c>
      <c r="R385" s="5">
        <v>0</v>
      </c>
      <c r="S385" s="76" t="str">
        <f t="shared" si="436"/>
        <v/>
      </c>
      <c r="T385" s="58"/>
      <c r="U385" s="5" t="s">
        <v>64</v>
      </c>
      <c r="V385" s="5">
        <v>180</v>
      </c>
      <c r="W385" s="5">
        <v>1</v>
      </c>
      <c r="X385" s="5">
        <v>1</v>
      </c>
      <c r="Y385" s="5">
        <v>1</v>
      </c>
      <c r="Z385" s="76" t="str">
        <f t="shared" si="437"/>
        <v/>
      </c>
      <c r="AA385" s="58"/>
      <c r="AB385" s="1"/>
      <c r="AC385" s="1"/>
      <c r="AD385" s="1"/>
      <c r="AE385" s="1"/>
      <c r="AF385" s="1"/>
      <c r="AG385" s="76" t="str">
        <f t="shared" si="438"/>
        <v/>
      </c>
      <c r="AH385" s="58"/>
      <c r="AI385" s="1"/>
      <c r="AJ385" s="1"/>
      <c r="AK385" s="1"/>
      <c r="AL385" s="1"/>
      <c r="AM385" s="1"/>
      <c r="AN385" s="76" t="str">
        <f t="shared" si="439"/>
        <v/>
      </c>
      <c r="AO385" s="58"/>
      <c r="AP385" s="1"/>
      <c r="AQ385" s="1"/>
      <c r="AR385" s="1"/>
      <c r="AS385" s="1"/>
      <c r="AT385" s="1"/>
      <c r="AU385" s="76" t="str">
        <f t="shared" si="440"/>
        <v/>
      </c>
      <c r="AV385" s="59">
        <f t="shared" ref="AV385:AY385" si="489">IF(AND(H385="",O385="",V385="",AC385="", AJ385="", AQ385=""),"",SUM(H385,O385,V385,AC385,AJ385,AQ385))</f>
        <v>939</v>
      </c>
      <c r="AW385" s="60">
        <f t="shared" si="489"/>
        <v>3</v>
      </c>
      <c r="AX385" s="60">
        <f t="shared" si="489"/>
        <v>2</v>
      </c>
      <c r="AY385" s="60">
        <f t="shared" si="489"/>
        <v>5</v>
      </c>
      <c r="AZ385" s="61">
        <f t="shared" si="91"/>
        <v>3</v>
      </c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ht="15.75" customHeight="1" outlineLevel="1" x14ac:dyDescent="0.25">
      <c r="A386" s="62"/>
      <c r="B386" s="6">
        <v>8</v>
      </c>
      <c r="C386" s="5" t="s">
        <v>63</v>
      </c>
      <c r="D386" s="5" t="s">
        <v>61</v>
      </c>
      <c r="E386" s="97"/>
      <c r="F386" s="91"/>
      <c r="G386" s="5" t="s">
        <v>57</v>
      </c>
      <c r="H386" s="5">
        <v>340</v>
      </c>
      <c r="I386" s="5">
        <v>1</v>
      </c>
      <c r="J386" s="5">
        <v>0</v>
      </c>
      <c r="K386" s="5">
        <v>1</v>
      </c>
      <c r="L386" s="76" t="str">
        <f t="shared" si="435"/>
        <v/>
      </c>
      <c r="M386" s="58"/>
      <c r="N386" s="5" t="s">
        <v>56</v>
      </c>
      <c r="O386" s="57">
        <v>162</v>
      </c>
      <c r="P386" s="5">
        <v>2</v>
      </c>
      <c r="Q386" s="5">
        <v>0</v>
      </c>
      <c r="R386" s="5">
        <v>2</v>
      </c>
      <c r="S386" s="76" t="str">
        <f t="shared" si="436"/>
        <v/>
      </c>
      <c r="T386" s="58"/>
      <c r="U386" s="5" t="s">
        <v>64</v>
      </c>
      <c r="V386" s="5">
        <v>323</v>
      </c>
      <c r="W386" s="5">
        <v>0</v>
      </c>
      <c r="X386" s="5">
        <v>2</v>
      </c>
      <c r="Y386" s="5">
        <v>0</v>
      </c>
      <c r="Z386" s="76" t="str">
        <f t="shared" si="437"/>
        <v/>
      </c>
      <c r="AA386" s="58"/>
      <c r="AB386" s="1"/>
      <c r="AC386" s="1"/>
      <c r="AD386" s="1"/>
      <c r="AE386" s="1"/>
      <c r="AF386" s="1"/>
      <c r="AG386" s="76" t="str">
        <f t="shared" si="438"/>
        <v/>
      </c>
      <c r="AH386" s="58"/>
      <c r="AI386" s="1"/>
      <c r="AJ386" s="1"/>
      <c r="AK386" s="1"/>
      <c r="AL386" s="1"/>
      <c r="AM386" s="1"/>
      <c r="AN386" s="76" t="str">
        <f t="shared" si="439"/>
        <v/>
      </c>
      <c r="AO386" s="58"/>
      <c r="AP386" s="1"/>
      <c r="AQ386" s="1"/>
      <c r="AR386" s="1"/>
      <c r="AS386" s="1"/>
      <c r="AT386" s="1"/>
      <c r="AU386" s="76" t="str">
        <f t="shared" si="440"/>
        <v/>
      </c>
      <c r="AV386" s="59">
        <f t="shared" ref="AV386:AY386" si="490">IF(AND(H386="",O386="",V386="",AC386="", AJ386="", AQ386=""),"",SUM(H386,O386,V386,AC386,AJ386,AQ386))</f>
        <v>825</v>
      </c>
      <c r="AW386" s="60">
        <f t="shared" si="490"/>
        <v>3</v>
      </c>
      <c r="AX386" s="60">
        <f t="shared" si="490"/>
        <v>2</v>
      </c>
      <c r="AY386" s="60">
        <f t="shared" si="490"/>
        <v>3</v>
      </c>
      <c r="AZ386" s="61">
        <f t="shared" si="91"/>
        <v>3</v>
      </c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ht="15.75" customHeight="1" outlineLevel="1" x14ac:dyDescent="0.25">
      <c r="A387" s="62"/>
      <c r="B387" s="6">
        <v>3</v>
      </c>
      <c r="C387" s="5" t="s">
        <v>63</v>
      </c>
      <c r="D387" s="5" t="s">
        <v>61</v>
      </c>
      <c r="E387" s="97"/>
      <c r="F387" s="91"/>
      <c r="G387" s="5" t="s">
        <v>57</v>
      </c>
      <c r="H387" s="5">
        <v>141</v>
      </c>
      <c r="I387" s="5">
        <v>0</v>
      </c>
      <c r="J387" s="5">
        <v>0</v>
      </c>
      <c r="K387" s="5">
        <v>0</v>
      </c>
      <c r="L387" s="76" t="str">
        <f t="shared" si="435"/>
        <v/>
      </c>
      <c r="M387" s="58"/>
      <c r="N387" s="5" t="s">
        <v>56</v>
      </c>
      <c r="O387" s="57">
        <v>240</v>
      </c>
      <c r="P387" s="5">
        <v>0</v>
      </c>
      <c r="Q387" s="5">
        <v>0</v>
      </c>
      <c r="R387" s="5">
        <v>1</v>
      </c>
      <c r="S387" s="76" t="str">
        <f t="shared" si="436"/>
        <v/>
      </c>
      <c r="T387" s="58"/>
      <c r="U387" s="5" t="s">
        <v>64</v>
      </c>
      <c r="V387" s="5">
        <v>117</v>
      </c>
      <c r="W387" s="5">
        <v>0</v>
      </c>
      <c r="X387" s="5">
        <v>0</v>
      </c>
      <c r="Y387" s="5">
        <v>0</v>
      </c>
      <c r="Z387" s="76" t="str">
        <f t="shared" si="437"/>
        <v/>
      </c>
      <c r="AA387" s="58"/>
      <c r="AB387" s="1"/>
      <c r="AC387" s="1"/>
      <c r="AD387" s="1"/>
      <c r="AE387" s="1"/>
      <c r="AF387" s="1"/>
      <c r="AG387" s="76" t="str">
        <f t="shared" si="438"/>
        <v/>
      </c>
      <c r="AH387" s="58"/>
      <c r="AI387" s="1"/>
      <c r="AJ387" s="1"/>
      <c r="AK387" s="1"/>
      <c r="AL387" s="1"/>
      <c r="AM387" s="1"/>
      <c r="AN387" s="76" t="str">
        <f t="shared" si="439"/>
        <v/>
      </c>
      <c r="AO387" s="58"/>
      <c r="AP387" s="1"/>
      <c r="AQ387" s="1"/>
      <c r="AR387" s="1"/>
      <c r="AS387" s="1"/>
      <c r="AT387" s="1"/>
      <c r="AU387" s="76" t="str">
        <f t="shared" si="440"/>
        <v/>
      </c>
      <c r="AV387" s="59">
        <f t="shared" ref="AV387:AY387" si="491">IF(AND(H387="",O387="",V387="",AC387="", AJ387="", AQ387=""),"",SUM(H387,O387,V387,AC387,AJ387,AQ387))</f>
        <v>498</v>
      </c>
      <c r="AW387" s="60">
        <f t="shared" si="491"/>
        <v>0</v>
      </c>
      <c r="AX387" s="60">
        <f t="shared" si="491"/>
        <v>0</v>
      </c>
      <c r="AY387" s="60">
        <f t="shared" si="491"/>
        <v>1</v>
      </c>
      <c r="AZ387" s="61">
        <f t="shared" si="91"/>
        <v>3</v>
      </c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ht="15.75" customHeight="1" outlineLevel="1" x14ac:dyDescent="0.25">
      <c r="A388" s="62"/>
      <c r="B388" s="6">
        <v>3</v>
      </c>
      <c r="C388" s="5" t="s">
        <v>63</v>
      </c>
      <c r="D388" s="5" t="s">
        <v>61</v>
      </c>
      <c r="E388" s="97"/>
      <c r="F388" s="91"/>
      <c r="G388" s="5" t="s">
        <v>57</v>
      </c>
      <c r="H388" s="5">
        <v>175</v>
      </c>
      <c r="I388" s="5">
        <v>1</v>
      </c>
      <c r="J388" s="5">
        <v>2</v>
      </c>
      <c r="K388" s="5">
        <v>1</v>
      </c>
      <c r="L388" s="76" t="str">
        <f t="shared" si="435"/>
        <v/>
      </c>
      <c r="M388" s="58"/>
      <c r="N388" s="5" t="s">
        <v>56</v>
      </c>
      <c r="O388" s="57">
        <v>488</v>
      </c>
      <c r="P388" s="5">
        <v>2</v>
      </c>
      <c r="Q388" s="5">
        <v>1</v>
      </c>
      <c r="R388" s="5">
        <v>2</v>
      </c>
      <c r="S388" s="76" t="str">
        <f t="shared" si="436"/>
        <v/>
      </c>
      <c r="T388" s="58"/>
      <c r="U388" s="5" t="s">
        <v>64</v>
      </c>
      <c r="V388" s="5">
        <v>816</v>
      </c>
      <c r="W388" s="5">
        <v>1</v>
      </c>
      <c r="X388" s="5">
        <v>0</v>
      </c>
      <c r="Y388" s="5">
        <v>3</v>
      </c>
      <c r="Z388" s="76" t="str">
        <f t="shared" si="437"/>
        <v/>
      </c>
      <c r="AA388" s="58"/>
      <c r="AB388" s="1"/>
      <c r="AC388" s="1"/>
      <c r="AD388" s="1"/>
      <c r="AE388" s="1"/>
      <c r="AF388" s="1"/>
      <c r="AG388" s="76" t="str">
        <f t="shared" si="438"/>
        <v/>
      </c>
      <c r="AH388" s="58"/>
      <c r="AI388" s="1"/>
      <c r="AJ388" s="1"/>
      <c r="AK388" s="1"/>
      <c r="AL388" s="1"/>
      <c r="AM388" s="1"/>
      <c r="AN388" s="76" t="str">
        <f t="shared" si="439"/>
        <v/>
      </c>
      <c r="AO388" s="58"/>
      <c r="AP388" s="1"/>
      <c r="AQ388" s="1"/>
      <c r="AR388" s="1"/>
      <c r="AS388" s="1"/>
      <c r="AT388" s="1"/>
      <c r="AU388" s="76" t="str">
        <f t="shared" si="440"/>
        <v/>
      </c>
      <c r="AV388" s="59">
        <f t="shared" ref="AV388:AY388" si="492">IF(AND(H388="",O388="",V388="",AC388="", AJ388="", AQ388=""),"",SUM(H388,O388,V388,AC388,AJ388,AQ388))</f>
        <v>1479</v>
      </c>
      <c r="AW388" s="60">
        <f t="shared" si="492"/>
        <v>4</v>
      </c>
      <c r="AX388" s="60">
        <f t="shared" si="492"/>
        <v>3</v>
      </c>
      <c r="AY388" s="60">
        <f t="shared" si="492"/>
        <v>6</v>
      </c>
      <c r="AZ388" s="61">
        <f t="shared" si="91"/>
        <v>3</v>
      </c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ht="15.75" customHeight="1" outlineLevel="1" x14ac:dyDescent="0.25">
      <c r="A389" s="62"/>
      <c r="B389" s="6">
        <v>6</v>
      </c>
      <c r="C389" s="5" t="s">
        <v>63</v>
      </c>
      <c r="D389" s="5" t="s">
        <v>61</v>
      </c>
      <c r="E389" s="97"/>
      <c r="F389" s="91"/>
      <c r="G389" s="5" t="s">
        <v>57</v>
      </c>
      <c r="H389" s="5">
        <v>307</v>
      </c>
      <c r="I389" s="5">
        <v>0</v>
      </c>
      <c r="J389" s="5">
        <v>0</v>
      </c>
      <c r="K389" s="5">
        <v>0</v>
      </c>
      <c r="L389" s="76" t="str">
        <f t="shared" si="435"/>
        <v/>
      </c>
      <c r="M389" s="58"/>
      <c r="N389" s="5" t="s">
        <v>56</v>
      </c>
      <c r="O389" s="57">
        <v>112</v>
      </c>
      <c r="P389" s="5">
        <v>0</v>
      </c>
      <c r="Q389" s="5">
        <v>0</v>
      </c>
      <c r="R389" s="5">
        <v>0</v>
      </c>
      <c r="S389" s="76" t="str">
        <f t="shared" si="436"/>
        <v/>
      </c>
      <c r="T389" s="58"/>
      <c r="U389" s="5" t="s">
        <v>64</v>
      </c>
      <c r="V389" s="5">
        <v>396</v>
      </c>
      <c r="W389" s="5">
        <v>0</v>
      </c>
      <c r="X389" s="5">
        <v>0</v>
      </c>
      <c r="Y389" s="5">
        <v>1</v>
      </c>
      <c r="Z389" s="76" t="str">
        <f t="shared" si="437"/>
        <v/>
      </c>
      <c r="AA389" s="58"/>
      <c r="AB389" s="1"/>
      <c r="AC389" s="1"/>
      <c r="AD389" s="1"/>
      <c r="AE389" s="1"/>
      <c r="AF389" s="1"/>
      <c r="AG389" s="76" t="str">
        <f t="shared" si="438"/>
        <v/>
      </c>
      <c r="AH389" s="58"/>
      <c r="AI389" s="1"/>
      <c r="AJ389" s="1"/>
      <c r="AK389" s="1"/>
      <c r="AL389" s="1"/>
      <c r="AM389" s="1"/>
      <c r="AN389" s="76" t="str">
        <f t="shared" si="439"/>
        <v/>
      </c>
      <c r="AO389" s="58"/>
      <c r="AP389" s="1"/>
      <c r="AQ389" s="1"/>
      <c r="AR389" s="1"/>
      <c r="AS389" s="1"/>
      <c r="AT389" s="1"/>
      <c r="AU389" s="76" t="str">
        <f t="shared" si="440"/>
        <v/>
      </c>
      <c r="AV389" s="59">
        <f t="shared" ref="AV389:AY389" si="493">IF(AND(H389="",O389="",V389="",AC389="", AJ389="", AQ389=""),"",SUM(H389,O389,V389,AC389,AJ389,AQ389))</f>
        <v>815</v>
      </c>
      <c r="AW389" s="60">
        <f t="shared" si="493"/>
        <v>0</v>
      </c>
      <c r="AX389" s="60">
        <f t="shared" si="493"/>
        <v>0</v>
      </c>
      <c r="AY389" s="60">
        <f t="shared" si="493"/>
        <v>1</v>
      </c>
      <c r="AZ389" s="61">
        <f t="shared" si="91"/>
        <v>3</v>
      </c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ht="15.75" customHeight="1" outlineLevel="1" x14ac:dyDescent="0.25">
      <c r="A390" s="62"/>
      <c r="B390" s="6">
        <v>5</v>
      </c>
      <c r="C390" s="5" t="s">
        <v>63</v>
      </c>
      <c r="D390" s="5" t="s">
        <v>61</v>
      </c>
      <c r="E390" s="97"/>
      <c r="F390" s="91"/>
      <c r="G390" s="5" t="s">
        <v>57</v>
      </c>
      <c r="H390" s="5">
        <v>545</v>
      </c>
      <c r="I390" s="5">
        <v>0</v>
      </c>
      <c r="J390" s="5">
        <v>0</v>
      </c>
      <c r="K390" s="5">
        <v>2</v>
      </c>
      <c r="L390" s="76" t="str">
        <f t="shared" si="435"/>
        <v/>
      </c>
      <c r="M390" s="58"/>
      <c r="N390" s="5" t="s">
        <v>56</v>
      </c>
      <c r="O390" s="57">
        <v>84</v>
      </c>
      <c r="P390" s="5">
        <v>0</v>
      </c>
      <c r="Q390" s="5">
        <v>0</v>
      </c>
      <c r="R390" s="5">
        <v>0</v>
      </c>
      <c r="S390" s="76" t="str">
        <f t="shared" si="436"/>
        <v/>
      </c>
      <c r="T390" s="58"/>
      <c r="U390" s="5" t="s">
        <v>64</v>
      </c>
      <c r="V390" s="5">
        <v>825</v>
      </c>
      <c r="W390" s="5">
        <v>1</v>
      </c>
      <c r="X390" s="5">
        <v>0</v>
      </c>
      <c r="Y390" s="5">
        <v>1</v>
      </c>
      <c r="Z390" s="76" t="str">
        <f t="shared" si="437"/>
        <v/>
      </c>
      <c r="AA390" s="58"/>
      <c r="AB390" s="1"/>
      <c r="AC390" s="1"/>
      <c r="AD390" s="1"/>
      <c r="AE390" s="1"/>
      <c r="AF390" s="1"/>
      <c r="AG390" s="76" t="str">
        <f t="shared" si="438"/>
        <v/>
      </c>
      <c r="AH390" s="58"/>
      <c r="AI390" s="1"/>
      <c r="AJ390" s="1"/>
      <c r="AK390" s="1"/>
      <c r="AL390" s="1"/>
      <c r="AM390" s="1"/>
      <c r="AN390" s="76" t="str">
        <f t="shared" si="439"/>
        <v/>
      </c>
      <c r="AO390" s="58"/>
      <c r="AP390" s="1"/>
      <c r="AQ390" s="1"/>
      <c r="AR390" s="1"/>
      <c r="AS390" s="1"/>
      <c r="AT390" s="1"/>
      <c r="AU390" s="76" t="str">
        <f t="shared" si="440"/>
        <v/>
      </c>
      <c r="AV390" s="59">
        <f t="shared" ref="AV390:AY390" si="494">IF(AND(H390="",O390="",V390="",AC390="", AJ390="", AQ390=""),"",SUM(H390,O390,V390,AC390,AJ390,AQ390))</f>
        <v>1454</v>
      </c>
      <c r="AW390" s="60">
        <f t="shared" si="494"/>
        <v>1</v>
      </c>
      <c r="AX390" s="60">
        <f t="shared" si="494"/>
        <v>0</v>
      </c>
      <c r="AY390" s="60">
        <f t="shared" si="494"/>
        <v>3</v>
      </c>
      <c r="AZ390" s="61">
        <f t="shared" si="91"/>
        <v>3</v>
      </c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ht="15.75" customHeight="1" outlineLevel="1" x14ac:dyDescent="0.25">
      <c r="A391" s="54">
        <v>44369</v>
      </c>
      <c r="B391" s="6">
        <v>3</v>
      </c>
      <c r="C391" s="5" t="s">
        <v>138</v>
      </c>
      <c r="D391" s="5" t="s">
        <v>49</v>
      </c>
      <c r="E391" s="97"/>
      <c r="F391" s="91"/>
      <c r="G391" s="5" t="s">
        <v>57</v>
      </c>
      <c r="H391" s="5">
        <v>1168</v>
      </c>
      <c r="I391" s="5">
        <v>2</v>
      </c>
      <c r="J391" s="5">
        <v>1</v>
      </c>
      <c r="K391" s="5">
        <v>2</v>
      </c>
      <c r="L391" s="76" t="str">
        <f t="shared" si="435"/>
        <v/>
      </c>
      <c r="M391" s="58"/>
      <c r="N391" s="5" t="s">
        <v>56</v>
      </c>
      <c r="O391" s="57">
        <v>716</v>
      </c>
      <c r="P391" s="5">
        <v>3</v>
      </c>
      <c r="Q391" s="5">
        <v>1</v>
      </c>
      <c r="R391" s="5">
        <v>4</v>
      </c>
      <c r="S391" s="76" t="str">
        <f t="shared" si="436"/>
        <v/>
      </c>
      <c r="T391" s="58"/>
      <c r="U391" s="1"/>
      <c r="V391" s="1"/>
      <c r="W391" s="1"/>
      <c r="X391" s="1"/>
      <c r="Y391" s="1"/>
      <c r="Z391" s="76" t="str">
        <f t="shared" si="437"/>
        <v/>
      </c>
      <c r="AA391" s="58"/>
      <c r="AB391" s="1"/>
      <c r="AC391" s="1"/>
      <c r="AD391" s="1"/>
      <c r="AE391" s="1"/>
      <c r="AF391" s="1"/>
      <c r="AG391" s="76" t="str">
        <f t="shared" si="438"/>
        <v/>
      </c>
      <c r="AH391" s="58"/>
      <c r="AI391" s="1"/>
      <c r="AJ391" s="1"/>
      <c r="AK391" s="1"/>
      <c r="AL391" s="1"/>
      <c r="AM391" s="1"/>
      <c r="AN391" s="76" t="str">
        <f t="shared" si="439"/>
        <v/>
      </c>
      <c r="AO391" s="58"/>
      <c r="AP391" s="1"/>
      <c r="AQ391" s="1"/>
      <c r="AR391" s="1"/>
      <c r="AS391" s="1"/>
      <c r="AT391" s="1"/>
      <c r="AU391" s="76" t="str">
        <f t="shared" si="440"/>
        <v/>
      </c>
      <c r="AV391" s="59">
        <f t="shared" ref="AV391:AY391" si="495">IF(AND(H391="",O391="",V391="",AC391="", AJ391="", AQ391=""),"",SUM(H391,O391,V391,AC391,AJ391,AQ391))</f>
        <v>1884</v>
      </c>
      <c r="AW391" s="60">
        <f t="shared" si="495"/>
        <v>5</v>
      </c>
      <c r="AX391" s="60">
        <f t="shared" si="495"/>
        <v>2</v>
      </c>
      <c r="AY391" s="60">
        <f t="shared" si="495"/>
        <v>6</v>
      </c>
      <c r="AZ391" s="61">
        <f t="shared" si="91"/>
        <v>2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ht="15.75" customHeight="1" outlineLevel="1" x14ac:dyDescent="0.25">
      <c r="A392" s="62"/>
      <c r="B392" s="6">
        <v>4</v>
      </c>
      <c r="C392" s="5" t="s">
        <v>138</v>
      </c>
      <c r="D392" s="5" t="s">
        <v>49</v>
      </c>
      <c r="E392" s="97"/>
      <c r="F392" s="91"/>
      <c r="G392" s="5" t="s">
        <v>57</v>
      </c>
      <c r="H392" s="5">
        <v>295</v>
      </c>
      <c r="I392" s="5">
        <v>0</v>
      </c>
      <c r="J392" s="5">
        <v>0</v>
      </c>
      <c r="K392" s="5">
        <v>1</v>
      </c>
      <c r="L392" s="76" t="str">
        <f t="shared" si="435"/>
        <v/>
      </c>
      <c r="M392" s="58"/>
      <c r="N392" s="5" t="s">
        <v>56</v>
      </c>
      <c r="O392" s="57">
        <v>0</v>
      </c>
      <c r="P392" s="5">
        <v>0</v>
      </c>
      <c r="Q392" s="5">
        <v>0</v>
      </c>
      <c r="R392" s="5">
        <v>0</v>
      </c>
      <c r="S392" s="76" t="str">
        <f t="shared" si="436"/>
        <v>Audi</v>
      </c>
      <c r="T392" s="58"/>
      <c r="U392" s="1"/>
      <c r="V392" s="1"/>
      <c r="W392" s="1"/>
      <c r="X392" s="1"/>
      <c r="Y392" s="1"/>
      <c r="Z392" s="76" t="str">
        <f t="shared" si="437"/>
        <v/>
      </c>
      <c r="AA392" s="58"/>
      <c r="AB392" s="1"/>
      <c r="AC392" s="1"/>
      <c r="AD392" s="1"/>
      <c r="AE392" s="1"/>
      <c r="AF392" s="1"/>
      <c r="AG392" s="76" t="str">
        <f t="shared" si="438"/>
        <v/>
      </c>
      <c r="AH392" s="58"/>
      <c r="AI392" s="1"/>
      <c r="AJ392" s="1"/>
      <c r="AK392" s="1"/>
      <c r="AL392" s="1"/>
      <c r="AM392" s="1"/>
      <c r="AN392" s="76" t="str">
        <f t="shared" si="439"/>
        <v/>
      </c>
      <c r="AO392" s="58"/>
      <c r="AP392" s="1"/>
      <c r="AQ392" s="1"/>
      <c r="AR392" s="1"/>
      <c r="AS392" s="1"/>
      <c r="AT392" s="1"/>
      <c r="AU392" s="76" t="str">
        <f t="shared" si="440"/>
        <v/>
      </c>
      <c r="AV392" s="59">
        <f t="shared" ref="AV392:AY392" si="496">IF(AND(H392="",O392="",V392="",AC392="", AJ392="", AQ392=""),"",SUM(H392,O392,V392,AC392,AJ392,AQ392))</f>
        <v>295</v>
      </c>
      <c r="AW392" s="60">
        <f t="shared" si="496"/>
        <v>0</v>
      </c>
      <c r="AX392" s="60">
        <f t="shared" si="496"/>
        <v>0</v>
      </c>
      <c r="AY392" s="60">
        <f t="shared" si="496"/>
        <v>1</v>
      </c>
      <c r="AZ392" s="61">
        <f t="shared" si="91"/>
        <v>2</v>
      </c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ht="15.75" customHeight="1" outlineLevel="1" x14ac:dyDescent="0.25">
      <c r="A393" s="62"/>
      <c r="B393" s="6">
        <v>17</v>
      </c>
      <c r="C393" s="5" t="s">
        <v>63</v>
      </c>
      <c r="D393" s="5" t="s">
        <v>61</v>
      </c>
      <c r="E393" s="97"/>
      <c r="F393" s="91"/>
      <c r="G393" s="5" t="s">
        <v>57</v>
      </c>
      <c r="H393" s="5">
        <v>344</v>
      </c>
      <c r="I393" s="5">
        <v>0</v>
      </c>
      <c r="J393" s="5">
        <v>1</v>
      </c>
      <c r="K393" s="5">
        <v>1</v>
      </c>
      <c r="L393" s="76" t="str">
        <f t="shared" si="435"/>
        <v/>
      </c>
      <c r="M393" s="58"/>
      <c r="N393" s="5" t="s">
        <v>56</v>
      </c>
      <c r="O393" s="57">
        <v>217</v>
      </c>
      <c r="P393" s="5">
        <v>1</v>
      </c>
      <c r="Q393" s="5">
        <v>1</v>
      </c>
      <c r="R393" s="5">
        <v>1</v>
      </c>
      <c r="S393" s="76" t="str">
        <f t="shared" si="436"/>
        <v/>
      </c>
      <c r="T393" s="58"/>
      <c r="U393" s="5" t="s">
        <v>64</v>
      </c>
      <c r="V393" s="5">
        <v>255</v>
      </c>
      <c r="W393" s="5">
        <v>2</v>
      </c>
      <c r="X393" s="5">
        <v>0</v>
      </c>
      <c r="Y393" s="5">
        <v>2</v>
      </c>
      <c r="Z393" s="76" t="str">
        <f t="shared" si="437"/>
        <v/>
      </c>
      <c r="AA393" s="58"/>
      <c r="AB393" s="1"/>
      <c r="AC393" s="1"/>
      <c r="AD393" s="1"/>
      <c r="AE393" s="1"/>
      <c r="AF393" s="1"/>
      <c r="AG393" s="76" t="str">
        <f t="shared" si="438"/>
        <v/>
      </c>
      <c r="AH393" s="58"/>
      <c r="AI393" s="1"/>
      <c r="AJ393" s="1"/>
      <c r="AK393" s="1"/>
      <c r="AL393" s="1"/>
      <c r="AM393" s="1"/>
      <c r="AN393" s="76" t="str">
        <f t="shared" si="439"/>
        <v/>
      </c>
      <c r="AO393" s="58"/>
      <c r="AP393" s="1"/>
      <c r="AQ393" s="1"/>
      <c r="AR393" s="1"/>
      <c r="AS393" s="1"/>
      <c r="AT393" s="1"/>
      <c r="AU393" s="76" t="str">
        <f t="shared" si="440"/>
        <v/>
      </c>
      <c r="AV393" s="59">
        <f t="shared" ref="AV393:AY393" si="497">IF(AND(H393="",O393="",V393="",AC393="", AJ393="", AQ393=""),"",SUM(H393,O393,V393,AC393,AJ393,AQ393))</f>
        <v>816</v>
      </c>
      <c r="AW393" s="60">
        <f t="shared" si="497"/>
        <v>3</v>
      </c>
      <c r="AX393" s="60">
        <f t="shared" si="497"/>
        <v>2</v>
      </c>
      <c r="AY393" s="60">
        <f t="shared" si="497"/>
        <v>4</v>
      </c>
      <c r="AZ393" s="61">
        <f t="shared" si="91"/>
        <v>3</v>
      </c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ht="15.75" customHeight="1" outlineLevel="1" x14ac:dyDescent="0.25">
      <c r="A394" s="62"/>
      <c r="B394" s="6">
        <v>17</v>
      </c>
      <c r="C394" s="5" t="s">
        <v>63</v>
      </c>
      <c r="D394" s="5" t="s">
        <v>61</v>
      </c>
      <c r="E394" s="97"/>
      <c r="F394" s="91"/>
      <c r="G394" s="5" t="s">
        <v>57</v>
      </c>
      <c r="H394" s="5">
        <v>178</v>
      </c>
      <c r="I394" s="5">
        <v>1</v>
      </c>
      <c r="J394" s="5">
        <v>1</v>
      </c>
      <c r="K394" s="5">
        <v>1</v>
      </c>
      <c r="L394" s="76" t="str">
        <f t="shared" si="435"/>
        <v/>
      </c>
      <c r="M394" s="58"/>
      <c r="N394" s="5" t="s">
        <v>56</v>
      </c>
      <c r="O394" s="57">
        <v>217</v>
      </c>
      <c r="P394" s="5">
        <v>1</v>
      </c>
      <c r="Q394" s="5">
        <v>0</v>
      </c>
      <c r="R394" s="5">
        <v>1</v>
      </c>
      <c r="S394" s="76" t="str">
        <f t="shared" si="436"/>
        <v/>
      </c>
      <c r="T394" s="58"/>
      <c r="U394" s="5" t="s">
        <v>65</v>
      </c>
      <c r="V394" s="5">
        <v>491</v>
      </c>
      <c r="W394" s="5">
        <v>0</v>
      </c>
      <c r="X394" s="5">
        <v>2</v>
      </c>
      <c r="Y394" s="5">
        <v>1</v>
      </c>
      <c r="Z394" s="76" t="str">
        <f t="shared" si="437"/>
        <v/>
      </c>
      <c r="AA394" s="58"/>
      <c r="AB394" s="1"/>
      <c r="AC394" s="1"/>
      <c r="AD394" s="1"/>
      <c r="AE394" s="1"/>
      <c r="AF394" s="1"/>
      <c r="AG394" s="76" t="str">
        <f t="shared" si="438"/>
        <v/>
      </c>
      <c r="AH394" s="58"/>
      <c r="AI394" s="1"/>
      <c r="AJ394" s="1"/>
      <c r="AK394" s="1"/>
      <c r="AL394" s="1"/>
      <c r="AM394" s="1"/>
      <c r="AN394" s="76" t="str">
        <f t="shared" si="439"/>
        <v/>
      </c>
      <c r="AO394" s="58"/>
      <c r="AP394" s="1"/>
      <c r="AQ394" s="1"/>
      <c r="AR394" s="1"/>
      <c r="AS394" s="1"/>
      <c r="AT394" s="1"/>
      <c r="AU394" s="76" t="str">
        <f t="shared" si="440"/>
        <v/>
      </c>
      <c r="AV394" s="59">
        <f t="shared" ref="AV394:AY394" si="498">IF(AND(H394="",O394="",V394="",AC394="", AJ394="", AQ394=""),"",SUM(H394,O394,V394,AC394,AJ394,AQ394))</f>
        <v>886</v>
      </c>
      <c r="AW394" s="60">
        <f t="shared" si="498"/>
        <v>2</v>
      </c>
      <c r="AX394" s="60">
        <f t="shared" si="498"/>
        <v>3</v>
      </c>
      <c r="AY394" s="60">
        <f t="shared" si="498"/>
        <v>3</v>
      </c>
      <c r="AZ394" s="61">
        <f t="shared" si="91"/>
        <v>3</v>
      </c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ht="15.75" customHeight="1" outlineLevel="1" x14ac:dyDescent="0.25">
      <c r="A395" s="62"/>
      <c r="B395" s="6">
        <v>10</v>
      </c>
      <c r="C395" s="5" t="s">
        <v>63</v>
      </c>
      <c r="D395" s="5" t="s">
        <v>61</v>
      </c>
      <c r="E395" s="97"/>
      <c r="F395" s="91"/>
      <c r="G395" s="5" t="s">
        <v>57</v>
      </c>
      <c r="H395" s="5">
        <v>109</v>
      </c>
      <c r="I395" s="5">
        <v>0</v>
      </c>
      <c r="J395" s="5">
        <v>0</v>
      </c>
      <c r="K395" s="5">
        <v>1</v>
      </c>
      <c r="L395" s="76" t="str">
        <f t="shared" si="435"/>
        <v/>
      </c>
      <c r="M395" s="58"/>
      <c r="N395" s="5" t="s">
        <v>56</v>
      </c>
      <c r="O395" s="57">
        <v>33</v>
      </c>
      <c r="P395" s="5">
        <v>0</v>
      </c>
      <c r="Q395" s="5">
        <v>0</v>
      </c>
      <c r="R395" s="5">
        <v>0</v>
      </c>
      <c r="S395" s="76" t="str">
        <f t="shared" si="436"/>
        <v/>
      </c>
      <c r="T395" s="58"/>
      <c r="U395" s="5" t="s">
        <v>65</v>
      </c>
      <c r="V395" s="5">
        <v>306</v>
      </c>
      <c r="W395" s="5">
        <v>0</v>
      </c>
      <c r="X395" s="5">
        <v>0</v>
      </c>
      <c r="Y395" s="5">
        <v>1</v>
      </c>
      <c r="Z395" s="76" t="str">
        <f t="shared" si="437"/>
        <v/>
      </c>
      <c r="AA395" s="58"/>
      <c r="AB395" s="1"/>
      <c r="AC395" s="1"/>
      <c r="AD395" s="1"/>
      <c r="AE395" s="1"/>
      <c r="AF395" s="1"/>
      <c r="AG395" s="76" t="str">
        <f t="shared" si="438"/>
        <v/>
      </c>
      <c r="AH395" s="58"/>
      <c r="AI395" s="1"/>
      <c r="AJ395" s="1"/>
      <c r="AK395" s="1"/>
      <c r="AL395" s="1"/>
      <c r="AM395" s="1"/>
      <c r="AN395" s="76" t="str">
        <f t="shared" si="439"/>
        <v/>
      </c>
      <c r="AO395" s="58"/>
      <c r="AP395" s="1"/>
      <c r="AQ395" s="1"/>
      <c r="AR395" s="1"/>
      <c r="AS395" s="1"/>
      <c r="AT395" s="1"/>
      <c r="AU395" s="76" t="str">
        <f t="shared" si="440"/>
        <v/>
      </c>
      <c r="AV395" s="59">
        <f t="shared" ref="AV395:AY395" si="499">IF(AND(H395="",O395="",V395="",AC395="", AJ395="", AQ395=""),"",SUM(H395,O395,V395,AC395,AJ395,AQ395))</f>
        <v>448</v>
      </c>
      <c r="AW395" s="60">
        <f t="shared" si="499"/>
        <v>0</v>
      </c>
      <c r="AX395" s="60">
        <f t="shared" si="499"/>
        <v>0</v>
      </c>
      <c r="AY395" s="60">
        <f t="shared" si="499"/>
        <v>2</v>
      </c>
      <c r="AZ395" s="61">
        <f t="shared" si="91"/>
        <v>3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ht="15.75" customHeight="1" outlineLevel="1" x14ac:dyDescent="0.25">
      <c r="A396" s="62"/>
      <c r="B396" s="6">
        <v>17</v>
      </c>
      <c r="C396" s="5" t="s">
        <v>63</v>
      </c>
      <c r="D396" s="5" t="s">
        <v>61</v>
      </c>
      <c r="E396" s="97"/>
      <c r="F396" s="91"/>
      <c r="G396" s="5" t="s">
        <v>57</v>
      </c>
      <c r="H396" s="5">
        <v>109</v>
      </c>
      <c r="I396" s="5">
        <v>0</v>
      </c>
      <c r="J396" s="5">
        <v>1</v>
      </c>
      <c r="K396" s="5">
        <v>0</v>
      </c>
      <c r="L396" s="76" t="str">
        <f t="shared" si="435"/>
        <v/>
      </c>
      <c r="M396" s="58"/>
      <c r="N396" s="5" t="s">
        <v>56</v>
      </c>
      <c r="O396" s="57">
        <v>128</v>
      </c>
      <c r="P396" s="5">
        <v>0</v>
      </c>
      <c r="Q396" s="5">
        <v>0</v>
      </c>
      <c r="R396" s="5">
        <v>1</v>
      </c>
      <c r="S396" s="76" t="str">
        <f t="shared" si="436"/>
        <v/>
      </c>
      <c r="T396" s="58"/>
      <c r="U396" s="5" t="s">
        <v>65</v>
      </c>
      <c r="V396" s="5">
        <v>356</v>
      </c>
      <c r="W396" s="5">
        <v>1</v>
      </c>
      <c r="X396" s="5">
        <v>0</v>
      </c>
      <c r="Y396" s="5">
        <v>1</v>
      </c>
      <c r="Z396" s="76" t="str">
        <f t="shared" si="437"/>
        <v/>
      </c>
      <c r="AA396" s="58"/>
      <c r="AB396" s="1"/>
      <c r="AC396" s="1"/>
      <c r="AD396" s="1"/>
      <c r="AE396" s="1"/>
      <c r="AF396" s="1"/>
      <c r="AG396" s="76" t="str">
        <f t="shared" si="438"/>
        <v/>
      </c>
      <c r="AH396" s="58"/>
      <c r="AI396" s="1"/>
      <c r="AJ396" s="1"/>
      <c r="AK396" s="1"/>
      <c r="AL396" s="1"/>
      <c r="AM396" s="1"/>
      <c r="AN396" s="76" t="str">
        <f t="shared" si="439"/>
        <v/>
      </c>
      <c r="AO396" s="58"/>
      <c r="AP396" s="1"/>
      <c r="AQ396" s="1"/>
      <c r="AR396" s="1"/>
      <c r="AS396" s="1"/>
      <c r="AT396" s="1"/>
      <c r="AU396" s="76" t="str">
        <f t="shared" si="440"/>
        <v/>
      </c>
      <c r="AV396" s="59">
        <f t="shared" ref="AV396:AY396" si="500">IF(AND(H396="",O396="",V396="",AC396="", AJ396="", AQ396=""),"",SUM(H396,O396,V396,AC396,AJ396,AQ396))</f>
        <v>593</v>
      </c>
      <c r="AW396" s="60">
        <f t="shared" si="500"/>
        <v>1</v>
      </c>
      <c r="AX396" s="60">
        <f t="shared" si="500"/>
        <v>1</v>
      </c>
      <c r="AY396" s="60">
        <f t="shared" si="500"/>
        <v>2</v>
      </c>
      <c r="AZ396" s="61">
        <f t="shared" si="91"/>
        <v>3</v>
      </c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ht="15.75" customHeight="1" outlineLevel="1" x14ac:dyDescent="0.25">
      <c r="A397" s="62"/>
      <c r="B397" s="6">
        <v>4</v>
      </c>
      <c r="C397" s="5" t="s">
        <v>63</v>
      </c>
      <c r="D397" s="5" t="s">
        <v>61</v>
      </c>
      <c r="E397" s="97"/>
      <c r="F397" s="91"/>
      <c r="G397" s="5" t="s">
        <v>57</v>
      </c>
      <c r="H397" s="5">
        <v>339</v>
      </c>
      <c r="I397" s="5">
        <v>0</v>
      </c>
      <c r="J397" s="5">
        <v>0</v>
      </c>
      <c r="K397" s="5">
        <v>0</v>
      </c>
      <c r="L397" s="76" t="str">
        <f t="shared" si="435"/>
        <v/>
      </c>
      <c r="M397" s="58"/>
      <c r="N397" s="5" t="s">
        <v>56</v>
      </c>
      <c r="O397" s="57">
        <v>917</v>
      </c>
      <c r="P397" s="5">
        <v>2</v>
      </c>
      <c r="Q397" s="5">
        <v>1</v>
      </c>
      <c r="R397" s="5">
        <v>3</v>
      </c>
      <c r="S397" s="76" t="str">
        <f t="shared" si="436"/>
        <v/>
      </c>
      <c r="T397" s="58"/>
      <c r="U397" s="5" t="s">
        <v>64</v>
      </c>
      <c r="V397" s="5">
        <v>878</v>
      </c>
      <c r="W397" s="5">
        <v>2</v>
      </c>
      <c r="X397" s="5">
        <v>2</v>
      </c>
      <c r="Y397" s="5">
        <v>3</v>
      </c>
      <c r="Z397" s="76" t="str">
        <f t="shared" si="437"/>
        <v/>
      </c>
      <c r="AA397" s="58"/>
      <c r="AB397" s="1"/>
      <c r="AC397" s="1"/>
      <c r="AD397" s="1"/>
      <c r="AE397" s="1"/>
      <c r="AF397" s="1"/>
      <c r="AG397" s="76" t="str">
        <f t="shared" si="438"/>
        <v/>
      </c>
      <c r="AH397" s="58"/>
      <c r="AI397" s="1"/>
      <c r="AJ397" s="1"/>
      <c r="AK397" s="1"/>
      <c r="AL397" s="1"/>
      <c r="AM397" s="1"/>
      <c r="AN397" s="76" t="str">
        <f t="shared" si="439"/>
        <v/>
      </c>
      <c r="AO397" s="58"/>
      <c r="AP397" s="1"/>
      <c r="AQ397" s="1"/>
      <c r="AR397" s="1"/>
      <c r="AS397" s="1"/>
      <c r="AT397" s="1"/>
      <c r="AU397" s="76" t="str">
        <f t="shared" si="440"/>
        <v/>
      </c>
      <c r="AV397" s="59">
        <f t="shared" ref="AV397:AY397" si="501">IF(AND(H397="",O397="",V397="",AC397="", AJ397="", AQ397=""),"",SUM(H397,O397,V397,AC397,AJ397,AQ397))</f>
        <v>2134</v>
      </c>
      <c r="AW397" s="60">
        <f t="shared" si="501"/>
        <v>4</v>
      </c>
      <c r="AX397" s="60">
        <f t="shared" si="501"/>
        <v>3</v>
      </c>
      <c r="AY397" s="60">
        <f t="shared" si="501"/>
        <v>6</v>
      </c>
      <c r="AZ397" s="61">
        <f t="shared" si="91"/>
        <v>3</v>
      </c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ht="15.75" customHeight="1" outlineLevel="1" x14ac:dyDescent="0.25">
      <c r="A398" s="62"/>
      <c r="B398" s="6">
        <v>1</v>
      </c>
      <c r="C398" s="5" t="s">
        <v>63</v>
      </c>
      <c r="D398" s="5" t="s">
        <v>61</v>
      </c>
      <c r="E398" s="97"/>
      <c r="F398" s="91"/>
      <c r="G398" s="5" t="s">
        <v>57</v>
      </c>
      <c r="H398" s="5">
        <v>1097</v>
      </c>
      <c r="I398" s="5">
        <v>2</v>
      </c>
      <c r="J398" s="5">
        <v>4</v>
      </c>
      <c r="K398" s="5">
        <v>2</v>
      </c>
      <c r="L398" s="76" t="str">
        <f t="shared" si="435"/>
        <v/>
      </c>
      <c r="M398" s="58"/>
      <c r="N398" s="5" t="s">
        <v>56</v>
      </c>
      <c r="O398" s="57">
        <v>509</v>
      </c>
      <c r="P398" s="5">
        <v>2</v>
      </c>
      <c r="Q398" s="5">
        <v>0</v>
      </c>
      <c r="R398" s="5">
        <v>2</v>
      </c>
      <c r="S398" s="76" t="str">
        <f t="shared" si="436"/>
        <v/>
      </c>
      <c r="T398" s="58"/>
      <c r="U398" s="5" t="s">
        <v>64</v>
      </c>
      <c r="V398" s="5">
        <v>1142</v>
      </c>
      <c r="W398" s="5">
        <v>3</v>
      </c>
      <c r="X398" s="5">
        <v>2</v>
      </c>
      <c r="Y398" s="5">
        <v>3</v>
      </c>
      <c r="Z398" s="76" t="str">
        <f t="shared" si="437"/>
        <v/>
      </c>
      <c r="AA398" s="58"/>
      <c r="AB398" s="1"/>
      <c r="AC398" s="1"/>
      <c r="AD398" s="1"/>
      <c r="AE398" s="1"/>
      <c r="AF398" s="1"/>
      <c r="AG398" s="76" t="str">
        <f t="shared" si="438"/>
        <v/>
      </c>
      <c r="AH398" s="58"/>
      <c r="AI398" s="1"/>
      <c r="AJ398" s="1"/>
      <c r="AK398" s="1"/>
      <c r="AL398" s="1"/>
      <c r="AM398" s="1"/>
      <c r="AN398" s="76" t="str">
        <f t="shared" si="439"/>
        <v/>
      </c>
      <c r="AO398" s="58"/>
      <c r="AP398" s="1"/>
      <c r="AQ398" s="1"/>
      <c r="AR398" s="1"/>
      <c r="AS398" s="1"/>
      <c r="AT398" s="1"/>
      <c r="AU398" s="76" t="str">
        <f t="shared" si="440"/>
        <v/>
      </c>
      <c r="AV398" s="59">
        <f t="shared" ref="AV398:AY398" si="502">IF(AND(H398="",O398="",V398="",AC398="", AJ398="", AQ398=""),"",SUM(H398,O398,V398,AC398,AJ398,AQ398))</f>
        <v>2748</v>
      </c>
      <c r="AW398" s="60">
        <f t="shared" si="502"/>
        <v>7</v>
      </c>
      <c r="AX398" s="60">
        <f t="shared" si="502"/>
        <v>6</v>
      </c>
      <c r="AY398" s="60">
        <f t="shared" si="502"/>
        <v>7</v>
      </c>
      <c r="AZ398" s="61">
        <f t="shared" si="91"/>
        <v>3</v>
      </c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ht="15.75" customHeight="1" outlineLevel="1" x14ac:dyDescent="0.25">
      <c r="A399" s="62"/>
      <c r="B399" s="6">
        <v>1</v>
      </c>
      <c r="C399" s="5" t="s">
        <v>63</v>
      </c>
      <c r="D399" s="5" t="s">
        <v>61</v>
      </c>
      <c r="E399" s="97"/>
      <c r="F399" s="91"/>
      <c r="G399" s="5" t="s">
        <v>57</v>
      </c>
      <c r="H399" s="5">
        <v>676</v>
      </c>
      <c r="I399" s="5">
        <v>3</v>
      </c>
      <c r="J399" s="5">
        <v>2</v>
      </c>
      <c r="K399" s="5">
        <v>2</v>
      </c>
      <c r="L399" s="76" t="str">
        <f t="shared" si="435"/>
        <v/>
      </c>
      <c r="M399" s="58"/>
      <c r="N399" s="5" t="s">
        <v>56</v>
      </c>
      <c r="O399" s="57">
        <v>324</v>
      </c>
      <c r="P399" s="5">
        <v>1</v>
      </c>
      <c r="Q399" s="5">
        <v>3</v>
      </c>
      <c r="R399" s="5">
        <v>1</v>
      </c>
      <c r="S399" s="76" t="str">
        <f t="shared" si="436"/>
        <v/>
      </c>
      <c r="T399" s="58"/>
      <c r="U399" s="5" t="s">
        <v>64</v>
      </c>
      <c r="V399" s="5">
        <v>602</v>
      </c>
      <c r="W399" s="5">
        <v>3</v>
      </c>
      <c r="X399" s="5">
        <v>2</v>
      </c>
      <c r="Y399" s="5">
        <v>3</v>
      </c>
      <c r="Z399" s="76" t="str">
        <f t="shared" si="437"/>
        <v/>
      </c>
      <c r="AA399" s="58"/>
      <c r="AB399" s="1"/>
      <c r="AC399" s="1"/>
      <c r="AD399" s="1"/>
      <c r="AE399" s="1"/>
      <c r="AF399" s="1"/>
      <c r="AG399" s="76" t="str">
        <f t="shared" si="438"/>
        <v/>
      </c>
      <c r="AH399" s="58"/>
      <c r="AI399" s="1"/>
      <c r="AJ399" s="1"/>
      <c r="AK399" s="1"/>
      <c r="AL399" s="1"/>
      <c r="AM399" s="1"/>
      <c r="AN399" s="76" t="str">
        <f t="shared" si="439"/>
        <v/>
      </c>
      <c r="AO399" s="58"/>
      <c r="AP399" s="1"/>
      <c r="AQ399" s="1"/>
      <c r="AR399" s="1"/>
      <c r="AS399" s="1"/>
      <c r="AT399" s="1"/>
      <c r="AU399" s="76" t="str">
        <f t="shared" si="440"/>
        <v/>
      </c>
      <c r="AV399" s="59">
        <f t="shared" ref="AV399:AY399" si="503">IF(AND(H399="",O399="",V399="",AC399="", AJ399="", AQ399=""),"",SUM(H399,O399,V399,AC399,AJ399,AQ399))</f>
        <v>1602</v>
      </c>
      <c r="AW399" s="60">
        <f t="shared" si="503"/>
        <v>7</v>
      </c>
      <c r="AX399" s="60">
        <f t="shared" si="503"/>
        <v>7</v>
      </c>
      <c r="AY399" s="60">
        <f t="shared" si="503"/>
        <v>6</v>
      </c>
      <c r="AZ399" s="61">
        <f t="shared" si="91"/>
        <v>3</v>
      </c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ht="15.75" customHeight="1" outlineLevel="1" x14ac:dyDescent="0.25">
      <c r="A400" s="54">
        <v>44370</v>
      </c>
      <c r="B400" s="6">
        <v>7</v>
      </c>
      <c r="C400" s="5" t="s">
        <v>138</v>
      </c>
      <c r="D400" s="5" t="s">
        <v>61</v>
      </c>
      <c r="E400" s="97"/>
      <c r="F400" s="91"/>
      <c r="G400" s="5" t="s">
        <v>57</v>
      </c>
      <c r="H400" s="5">
        <v>191</v>
      </c>
      <c r="I400" s="5">
        <v>0</v>
      </c>
      <c r="J400" s="5">
        <v>0</v>
      </c>
      <c r="K400" s="5">
        <v>0</v>
      </c>
      <c r="L400" s="76" t="str">
        <f t="shared" si="435"/>
        <v/>
      </c>
      <c r="M400" s="58"/>
      <c r="N400" s="5" t="s">
        <v>56</v>
      </c>
      <c r="O400" s="57">
        <v>0</v>
      </c>
      <c r="P400" s="5">
        <v>0</v>
      </c>
      <c r="Q400" s="5">
        <v>0</v>
      </c>
      <c r="R400" s="5">
        <v>0</v>
      </c>
      <c r="S400" s="76" t="str">
        <f t="shared" si="436"/>
        <v>Audi</v>
      </c>
      <c r="T400" s="58"/>
      <c r="U400" s="1"/>
      <c r="V400" s="1"/>
      <c r="W400" s="1"/>
      <c r="X400" s="1"/>
      <c r="Y400" s="1"/>
      <c r="Z400" s="76" t="str">
        <f t="shared" si="437"/>
        <v/>
      </c>
      <c r="AA400" s="58"/>
      <c r="AB400" s="1"/>
      <c r="AC400" s="1"/>
      <c r="AD400" s="1"/>
      <c r="AE400" s="1"/>
      <c r="AF400" s="1"/>
      <c r="AG400" s="76" t="str">
        <f t="shared" si="438"/>
        <v/>
      </c>
      <c r="AH400" s="58"/>
      <c r="AI400" s="1"/>
      <c r="AJ400" s="1"/>
      <c r="AK400" s="1"/>
      <c r="AL400" s="1"/>
      <c r="AM400" s="1"/>
      <c r="AN400" s="76" t="str">
        <f t="shared" si="439"/>
        <v/>
      </c>
      <c r="AO400" s="58"/>
      <c r="AP400" s="1"/>
      <c r="AQ400" s="1"/>
      <c r="AR400" s="1"/>
      <c r="AS400" s="1"/>
      <c r="AT400" s="1"/>
      <c r="AU400" s="76" t="str">
        <f t="shared" si="440"/>
        <v/>
      </c>
      <c r="AV400" s="59">
        <f t="shared" ref="AV400:AY400" si="504">IF(AND(H400="",O400="",V400="",AC400="", AJ400="", AQ400=""),"",SUM(H400,O400,V400,AC400,AJ400,AQ400))</f>
        <v>191</v>
      </c>
      <c r="AW400" s="60">
        <f t="shared" si="504"/>
        <v>0</v>
      </c>
      <c r="AX400" s="60">
        <f t="shared" si="504"/>
        <v>0</v>
      </c>
      <c r="AY400" s="60">
        <f t="shared" si="504"/>
        <v>0</v>
      </c>
      <c r="AZ400" s="61">
        <f t="shared" si="91"/>
        <v>2</v>
      </c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ht="15.75" customHeight="1" outlineLevel="1" x14ac:dyDescent="0.25">
      <c r="A401" s="62"/>
      <c r="B401" s="6">
        <v>9</v>
      </c>
      <c r="C401" s="5" t="s">
        <v>138</v>
      </c>
      <c r="D401" s="5" t="s">
        <v>61</v>
      </c>
      <c r="E401" s="97"/>
      <c r="F401" s="91"/>
      <c r="G401" s="5" t="s">
        <v>57</v>
      </c>
      <c r="H401" s="5">
        <v>196</v>
      </c>
      <c r="I401" s="5">
        <v>0</v>
      </c>
      <c r="J401" s="5">
        <v>0</v>
      </c>
      <c r="K401" s="5">
        <v>0</v>
      </c>
      <c r="L401" s="76" t="str">
        <f t="shared" ref="L401:L464" si="505">IF(ISBLANK(H401),"",IF(H401 = 0,"Audi", ""))</f>
        <v/>
      </c>
      <c r="M401" s="58"/>
      <c r="N401" s="5" t="s">
        <v>56</v>
      </c>
      <c r="O401" s="57">
        <v>226</v>
      </c>
      <c r="P401" s="5">
        <v>0</v>
      </c>
      <c r="Q401" s="5">
        <v>0</v>
      </c>
      <c r="R401" s="5">
        <v>0</v>
      </c>
      <c r="S401" s="76" t="str">
        <f t="shared" ref="S401:S464" si="506">IF(ISBLANK(O401),"",IF(O401 = 0,"Audi", ""))</f>
        <v/>
      </c>
      <c r="T401" s="58"/>
      <c r="U401" s="1"/>
      <c r="V401" s="1"/>
      <c r="W401" s="1"/>
      <c r="X401" s="1"/>
      <c r="Y401" s="1"/>
      <c r="Z401" s="76" t="str">
        <f t="shared" ref="Z401:Z464" si="507">IF(ISBLANK(V401),"",IF(V401 = 0,"Audi", ""))</f>
        <v/>
      </c>
      <c r="AA401" s="58"/>
      <c r="AB401" s="1"/>
      <c r="AC401" s="1"/>
      <c r="AD401" s="1"/>
      <c r="AE401" s="1"/>
      <c r="AF401" s="1"/>
      <c r="AG401" s="76" t="str">
        <f t="shared" ref="AG401:AG464" si="508">IF(ISBLANK(AC401),"",IF(AC401 = 0,"Audi", ""))</f>
        <v/>
      </c>
      <c r="AH401" s="58"/>
      <c r="AI401" s="1"/>
      <c r="AJ401" s="1"/>
      <c r="AK401" s="1"/>
      <c r="AL401" s="1"/>
      <c r="AM401" s="1"/>
      <c r="AN401" s="76" t="str">
        <f t="shared" ref="AN401:AN464" si="509">IF(ISBLANK(AJ401),"",IF(AJ401 = 0,"Audi", ""))</f>
        <v/>
      </c>
      <c r="AO401" s="58"/>
      <c r="AP401" s="1"/>
      <c r="AQ401" s="1"/>
      <c r="AR401" s="1"/>
      <c r="AS401" s="1"/>
      <c r="AT401" s="1"/>
      <c r="AU401" s="76" t="str">
        <f t="shared" ref="AU401:AU464" si="510">IF(ISBLANK(AQ401),"",IF(AQ401 = 0,"Audi", ""))</f>
        <v/>
      </c>
      <c r="AV401" s="59">
        <f t="shared" ref="AV401:AY401" si="511">IF(AND(H401="",O401="",V401="",AC401="", AJ401="", AQ401=""),"",SUM(H401,O401,V401,AC401,AJ401,AQ401))</f>
        <v>422</v>
      </c>
      <c r="AW401" s="60">
        <f t="shared" si="511"/>
        <v>0</v>
      </c>
      <c r="AX401" s="60">
        <f t="shared" si="511"/>
        <v>0</v>
      </c>
      <c r="AY401" s="60">
        <f t="shared" si="511"/>
        <v>0</v>
      </c>
      <c r="AZ401" s="61">
        <f t="shared" si="91"/>
        <v>2</v>
      </c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ht="15.75" customHeight="1" outlineLevel="1" x14ac:dyDescent="0.25">
      <c r="A402" s="62"/>
      <c r="B402" s="6">
        <v>2</v>
      </c>
      <c r="C402" s="5" t="s">
        <v>138</v>
      </c>
      <c r="D402" s="5" t="s">
        <v>61</v>
      </c>
      <c r="E402" s="97"/>
      <c r="F402" s="91"/>
      <c r="G402" s="5" t="s">
        <v>57</v>
      </c>
      <c r="H402" s="5">
        <v>516</v>
      </c>
      <c r="I402" s="5">
        <v>0</v>
      </c>
      <c r="J402" s="5">
        <v>0</v>
      </c>
      <c r="K402" s="5">
        <v>1</v>
      </c>
      <c r="L402" s="76" t="str">
        <f t="shared" si="505"/>
        <v/>
      </c>
      <c r="M402" s="58"/>
      <c r="N402" s="5" t="s">
        <v>56</v>
      </c>
      <c r="O402" s="57">
        <v>249</v>
      </c>
      <c r="P402" s="5">
        <v>0</v>
      </c>
      <c r="Q402" s="5">
        <v>0</v>
      </c>
      <c r="R402" s="5">
        <v>0</v>
      </c>
      <c r="S402" s="76" t="str">
        <f t="shared" si="506"/>
        <v/>
      </c>
      <c r="T402" s="58"/>
      <c r="U402" s="1"/>
      <c r="V402" s="1"/>
      <c r="W402" s="1"/>
      <c r="X402" s="1"/>
      <c r="Y402" s="1"/>
      <c r="Z402" s="76" t="str">
        <f t="shared" si="507"/>
        <v/>
      </c>
      <c r="AA402" s="58"/>
      <c r="AB402" s="1"/>
      <c r="AC402" s="1"/>
      <c r="AD402" s="1"/>
      <c r="AE402" s="1"/>
      <c r="AF402" s="1"/>
      <c r="AG402" s="76" t="str">
        <f t="shared" si="508"/>
        <v/>
      </c>
      <c r="AH402" s="58"/>
      <c r="AI402" s="1"/>
      <c r="AJ402" s="1"/>
      <c r="AK402" s="1"/>
      <c r="AL402" s="1"/>
      <c r="AM402" s="1"/>
      <c r="AN402" s="76" t="str">
        <f t="shared" si="509"/>
        <v/>
      </c>
      <c r="AO402" s="58"/>
      <c r="AP402" s="1"/>
      <c r="AQ402" s="1"/>
      <c r="AR402" s="1"/>
      <c r="AS402" s="1"/>
      <c r="AT402" s="1"/>
      <c r="AU402" s="76" t="str">
        <f t="shared" si="510"/>
        <v/>
      </c>
      <c r="AV402" s="59">
        <f t="shared" ref="AV402:AY402" si="512">IF(AND(H402="",O402="",V402="",AC402="", AJ402="", AQ402=""),"",SUM(H402,O402,V402,AC402,AJ402,AQ402))</f>
        <v>765</v>
      </c>
      <c r="AW402" s="60">
        <f t="shared" si="512"/>
        <v>0</v>
      </c>
      <c r="AX402" s="60">
        <f t="shared" si="512"/>
        <v>0</v>
      </c>
      <c r="AY402" s="60">
        <f t="shared" si="512"/>
        <v>1</v>
      </c>
      <c r="AZ402" s="61">
        <f t="shared" si="91"/>
        <v>2</v>
      </c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ht="15.75" customHeight="1" outlineLevel="1" x14ac:dyDescent="0.25">
      <c r="A403" s="62"/>
      <c r="B403" s="6">
        <v>2</v>
      </c>
      <c r="C403" s="5" t="s">
        <v>138</v>
      </c>
      <c r="D403" s="5" t="s">
        <v>61</v>
      </c>
      <c r="E403" s="97"/>
      <c r="F403" s="91"/>
      <c r="G403" s="5" t="s">
        <v>57</v>
      </c>
      <c r="H403" s="5">
        <v>478</v>
      </c>
      <c r="I403" s="5">
        <v>0</v>
      </c>
      <c r="J403" s="5">
        <v>1</v>
      </c>
      <c r="K403" s="5">
        <v>0</v>
      </c>
      <c r="L403" s="76" t="str">
        <f t="shared" si="505"/>
        <v/>
      </c>
      <c r="M403" s="58"/>
      <c r="N403" s="5" t="s">
        <v>56</v>
      </c>
      <c r="O403" s="57">
        <v>458</v>
      </c>
      <c r="P403" s="5">
        <v>3</v>
      </c>
      <c r="Q403" s="5">
        <v>0</v>
      </c>
      <c r="R403" s="5">
        <v>3</v>
      </c>
      <c r="S403" s="76" t="str">
        <f t="shared" si="506"/>
        <v/>
      </c>
      <c r="T403" s="58"/>
      <c r="U403" s="1"/>
      <c r="V403" s="1"/>
      <c r="W403" s="1"/>
      <c r="X403" s="1"/>
      <c r="Y403" s="1"/>
      <c r="Z403" s="76" t="str">
        <f t="shared" si="507"/>
        <v/>
      </c>
      <c r="AA403" s="58"/>
      <c r="AB403" s="1"/>
      <c r="AC403" s="1"/>
      <c r="AD403" s="1"/>
      <c r="AE403" s="1"/>
      <c r="AF403" s="1"/>
      <c r="AG403" s="76" t="str">
        <f t="shared" si="508"/>
        <v/>
      </c>
      <c r="AH403" s="58"/>
      <c r="AI403" s="1"/>
      <c r="AJ403" s="1"/>
      <c r="AK403" s="1"/>
      <c r="AL403" s="1"/>
      <c r="AM403" s="1"/>
      <c r="AN403" s="76" t="str">
        <f t="shared" si="509"/>
        <v/>
      </c>
      <c r="AO403" s="58"/>
      <c r="AP403" s="1"/>
      <c r="AQ403" s="1"/>
      <c r="AR403" s="1"/>
      <c r="AS403" s="1"/>
      <c r="AT403" s="1"/>
      <c r="AU403" s="76" t="str">
        <f t="shared" si="510"/>
        <v/>
      </c>
      <c r="AV403" s="59">
        <f t="shared" ref="AV403:AY403" si="513">IF(AND(H403="",O403="",V403="",AC403="", AJ403="", AQ403=""),"",SUM(H403,O403,V403,AC403,AJ403,AQ403))</f>
        <v>936</v>
      </c>
      <c r="AW403" s="60">
        <f t="shared" si="513"/>
        <v>3</v>
      </c>
      <c r="AX403" s="60">
        <f t="shared" si="513"/>
        <v>1</v>
      </c>
      <c r="AY403" s="60">
        <f t="shared" si="513"/>
        <v>3</v>
      </c>
      <c r="AZ403" s="61">
        <f t="shared" si="91"/>
        <v>2</v>
      </c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ht="15.75" customHeight="1" outlineLevel="1" x14ac:dyDescent="0.25">
      <c r="A404" s="62"/>
      <c r="B404" s="6">
        <v>27</v>
      </c>
      <c r="C404" s="5" t="s">
        <v>138</v>
      </c>
      <c r="D404" s="5" t="s">
        <v>49</v>
      </c>
      <c r="E404" s="97"/>
      <c r="F404" s="91"/>
      <c r="G404" s="5" t="s">
        <v>57</v>
      </c>
      <c r="H404" s="5">
        <v>60</v>
      </c>
      <c r="I404" s="5">
        <v>0</v>
      </c>
      <c r="J404" s="5">
        <v>0</v>
      </c>
      <c r="K404" s="5">
        <v>0</v>
      </c>
      <c r="L404" s="76" t="str">
        <f t="shared" si="505"/>
        <v/>
      </c>
      <c r="M404" s="58"/>
      <c r="N404" s="5" t="s">
        <v>56</v>
      </c>
      <c r="O404" s="57">
        <v>111</v>
      </c>
      <c r="P404" s="5">
        <v>0</v>
      </c>
      <c r="Q404" s="5">
        <v>0</v>
      </c>
      <c r="R404" s="5">
        <v>0</v>
      </c>
      <c r="S404" s="76" t="str">
        <f t="shared" si="506"/>
        <v/>
      </c>
      <c r="T404" s="58"/>
      <c r="U404" s="1"/>
      <c r="V404" s="1"/>
      <c r="W404" s="1"/>
      <c r="X404" s="1"/>
      <c r="Y404" s="1"/>
      <c r="Z404" s="76" t="str">
        <f t="shared" si="507"/>
        <v/>
      </c>
      <c r="AA404" s="58"/>
      <c r="AB404" s="1"/>
      <c r="AC404" s="1"/>
      <c r="AD404" s="1"/>
      <c r="AE404" s="1"/>
      <c r="AF404" s="1"/>
      <c r="AG404" s="76" t="str">
        <f t="shared" si="508"/>
        <v/>
      </c>
      <c r="AH404" s="58"/>
      <c r="AI404" s="1"/>
      <c r="AJ404" s="1"/>
      <c r="AK404" s="1"/>
      <c r="AL404" s="1"/>
      <c r="AM404" s="1"/>
      <c r="AN404" s="76" t="str">
        <f t="shared" si="509"/>
        <v/>
      </c>
      <c r="AO404" s="58"/>
      <c r="AP404" s="1"/>
      <c r="AQ404" s="1"/>
      <c r="AR404" s="1"/>
      <c r="AS404" s="1"/>
      <c r="AT404" s="1"/>
      <c r="AU404" s="76" t="str">
        <f t="shared" si="510"/>
        <v/>
      </c>
      <c r="AV404" s="59">
        <f t="shared" ref="AV404:AY404" si="514">IF(AND(H404="",O404="",V404="",AC404="", AJ404="", AQ404=""),"",SUM(H404,O404,V404,AC404,AJ404,AQ404))</f>
        <v>171</v>
      </c>
      <c r="AW404" s="60">
        <f t="shared" si="514"/>
        <v>0</v>
      </c>
      <c r="AX404" s="60">
        <f t="shared" si="514"/>
        <v>0</v>
      </c>
      <c r="AY404" s="60">
        <f t="shared" si="514"/>
        <v>0</v>
      </c>
      <c r="AZ404" s="61">
        <f t="shared" si="91"/>
        <v>2</v>
      </c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ht="15.75" customHeight="1" outlineLevel="1" x14ac:dyDescent="0.25">
      <c r="A405" s="62"/>
      <c r="B405" s="6">
        <v>4</v>
      </c>
      <c r="C405" s="5" t="s">
        <v>138</v>
      </c>
      <c r="D405" s="5" t="s">
        <v>49</v>
      </c>
      <c r="E405" s="97"/>
      <c r="F405" s="91"/>
      <c r="G405" s="5" t="s">
        <v>57</v>
      </c>
      <c r="H405" s="5">
        <v>166</v>
      </c>
      <c r="I405" s="5">
        <v>0</v>
      </c>
      <c r="J405" s="5">
        <v>0</v>
      </c>
      <c r="K405" s="5">
        <v>0</v>
      </c>
      <c r="L405" s="76" t="str">
        <f t="shared" si="505"/>
        <v/>
      </c>
      <c r="M405" s="58"/>
      <c r="N405" s="5" t="s">
        <v>56</v>
      </c>
      <c r="O405" s="57">
        <v>58</v>
      </c>
      <c r="P405" s="5">
        <v>0</v>
      </c>
      <c r="Q405" s="5">
        <v>0</v>
      </c>
      <c r="R405" s="5">
        <v>0</v>
      </c>
      <c r="S405" s="76" t="str">
        <f t="shared" si="506"/>
        <v/>
      </c>
      <c r="T405" s="58"/>
      <c r="U405" s="1"/>
      <c r="V405" s="1"/>
      <c r="W405" s="1"/>
      <c r="X405" s="1"/>
      <c r="Y405" s="1"/>
      <c r="Z405" s="76" t="str">
        <f t="shared" si="507"/>
        <v/>
      </c>
      <c r="AA405" s="58"/>
      <c r="AB405" s="1"/>
      <c r="AC405" s="1"/>
      <c r="AD405" s="1"/>
      <c r="AE405" s="1"/>
      <c r="AF405" s="1"/>
      <c r="AG405" s="76" t="str">
        <f t="shared" si="508"/>
        <v/>
      </c>
      <c r="AH405" s="58"/>
      <c r="AI405" s="1"/>
      <c r="AJ405" s="1"/>
      <c r="AK405" s="1"/>
      <c r="AL405" s="1"/>
      <c r="AM405" s="1"/>
      <c r="AN405" s="76" t="str">
        <f t="shared" si="509"/>
        <v/>
      </c>
      <c r="AO405" s="58"/>
      <c r="AP405" s="1"/>
      <c r="AQ405" s="1"/>
      <c r="AR405" s="1"/>
      <c r="AS405" s="1"/>
      <c r="AT405" s="1"/>
      <c r="AU405" s="76" t="str">
        <f t="shared" si="510"/>
        <v/>
      </c>
      <c r="AV405" s="59">
        <f t="shared" ref="AV405:AY405" si="515">IF(AND(H405="",O405="",V405="",AC405="", AJ405="", AQ405=""),"",SUM(H405,O405,V405,AC405,AJ405,AQ405))</f>
        <v>224</v>
      </c>
      <c r="AW405" s="60">
        <f t="shared" si="515"/>
        <v>0</v>
      </c>
      <c r="AX405" s="60">
        <f t="shared" si="515"/>
        <v>0</v>
      </c>
      <c r="AY405" s="60">
        <f t="shared" si="515"/>
        <v>0</v>
      </c>
      <c r="AZ405" s="61">
        <f t="shared" si="91"/>
        <v>2</v>
      </c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ht="15.75" customHeight="1" outlineLevel="1" x14ac:dyDescent="0.25">
      <c r="A406" s="62"/>
      <c r="B406" s="6">
        <v>19</v>
      </c>
      <c r="C406" s="5" t="s">
        <v>138</v>
      </c>
      <c r="D406" s="5" t="s">
        <v>49</v>
      </c>
      <c r="E406" s="97"/>
      <c r="F406" s="91"/>
      <c r="G406" s="5" t="s">
        <v>57</v>
      </c>
      <c r="H406" s="5">
        <v>16</v>
      </c>
      <c r="I406" s="5">
        <v>0</v>
      </c>
      <c r="J406" s="5">
        <v>0</v>
      </c>
      <c r="K406" s="5">
        <v>0</v>
      </c>
      <c r="L406" s="76" t="str">
        <f t="shared" si="505"/>
        <v/>
      </c>
      <c r="M406" s="58"/>
      <c r="N406" s="5" t="s">
        <v>56</v>
      </c>
      <c r="O406" s="57">
        <v>61</v>
      </c>
      <c r="P406" s="5">
        <v>0</v>
      </c>
      <c r="Q406" s="5">
        <v>0</v>
      </c>
      <c r="R406" s="5">
        <v>0</v>
      </c>
      <c r="S406" s="76" t="str">
        <f t="shared" si="506"/>
        <v/>
      </c>
      <c r="T406" s="58"/>
      <c r="U406" s="1"/>
      <c r="V406" s="1"/>
      <c r="W406" s="1"/>
      <c r="X406" s="1"/>
      <c r="Y406" s="1"/>
      <c r="Z406" s="76" t="str">
        <f t="shared" si="507"/>
        <v/>
      </c>
      <c r="AA406" s="58"/>
      <c r="AB406" s="1"/>
      <c r="AC406" s="1"/>
      <c r="AD406" s="1"/>
      <c r="AE406" s="1"/>
      <c r="AF406" s="1"/>
      <c r="AG406" s="76" t="str">
        <f t="shared" si="508"/>
        <v/>
      </c>
      <c r="AH406" s="58"/>
      <c r="AI406" s="1"/>
      <c r="AJ406" s="1"/>
      <c r="AK406" s="1"/>
      <c r="AL406" s="1"/>
      <c r="AM406" s="1"/>
      <c r="AN406" s="76" t="str">
        <f t="shared" si="509"/>
        <v/>
      </c>
      <c r="AO406" s="58"/>
      <c r="AP406" s="1"/>
      <c r="AQ406" s="1"/>
      <c r="AR406" s="1"/>
      <c r="AS406" s="1"/>
      <c r="AT406" s="1"/>
      <c r="AU406" s="76" t="str">
        <f t="shared" si="510"/>
        <v/>
      </c>
      <c r="AV406" s="59">
        <f t="shared" ref="AV406:AY406" si="516">IF(AND(H406="",O406="",V406="",AC406="", AJ406="", AQ406=""),"",SUM(H406,O406,V406,AC406,AJ406,AQ406))</f>
        <v>77</v>
      </c>
      <c r="AW406" s="60">
        <f t="shared" si="516"/>
        <v>0</v>
      </c>
      <c r="AX406" s="60">
        <f t="shared" si="516"/>
        <v>0</v>
      </c>
      <c r="AY406" s="60">
        <f t="shared" si="516"/>
        <v>0</v>
      </c>
      <c r="AZ406" s="61">
        <f t="shared" si="91"/>
        <v>2</v>
      </c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ht="15.75" customHeight="1" outlineLevel="1" x14ac:dyDescent="0.25">
      <c r="A407" s="62"/>
      <c r="B407" s="6">
        <v>26</v>
      </c>
      <c r="C407" s="5" t="s">
        <v>138</v>
      </c>
      <c r="D407" s="5" t="s">
        <v>49</v>
      </c>
      <c r="E407" s="97"/>
      <c r="F407" s="91"/>
      <c r="G407" s="5" t="s">
        <v>57</v>
      </c>
      <c r="H407" s="5">
        <v>292</v>
      </c>
      <c r="I407" s="5">
        <v>0</v>
      </c>
      <c r="J407" s="5">
        <v>0</v>
      </c>
      <c r="K407" s="5">
        <v>1</v>
      </c>
      <c r="L407" s="76" t="str">
        <f t="shared" si="505"/>
        <v/>
      </c>
      <c r="M407" s="58"/>
      <c r="N407" s="5" t="s">
        <v>56</v>
      </c>
      <c r="O407" s="57">
        <v>29</v>
      </c>
      <c r="P407" s="5">
        <v>0</v>
      </c>
      <c r="Q407" s="5">
        <v>0</v>
      </c>
      <c r="R407" s="5">
        <v>0</v>
      </c>
      <c r="S407" s="76" t="str">
        <f t="shared" si="506"/>
        <v/>
      </c>
      <c r="T407" s="58"/>
      <c r="U407" s="1"/>
      <c r="V407" s="1"/>
      <c r="W407" s="1"/>
      <c r="X407" s="1"/>
      <c r="Y407" s="1"/>
      <c r="Z407" s="76" t="str">
        <f t="shared" si="507"/>
        <v/>
      </c>
      <c r="AA407" s="58"/>
      <c r="AB407" s="1"/>
      <c r="AC407" s="1"/>
      <c r="AD407" s="1"/>
      <c r="AE407" s="1"/>
      <c r="AF407" s="1"/>
      <c r="AG407" s="76" t="str">
        <f t="shared" si="508"/>
        <v/>
      </c>
      <c r="AH407" s="58"/>
      <c r="AI407" s="1"/>
      <c r="AJ407" s="1"/>
      <c r="AK407" s="1"/>
      <c r="AL407" s="1"/>
      <c r="AM407" s="1"/>
      <c r="AN407" s="76" t="str">
        <f t="shared" si="509"/>
        <v/>
      </c>
      <c r="AO407" s="58"/>
      <c r="AP407" s="1"/>
      <c r="AQ407" s="1"/>
      <c r="AR407" s="1"/>
      <c r="AS407" s="1"/>
      <c r="AT407" s="1"/>
      <c r="AU407" s="76" t="str">
        <f t="shared" si="510"/>
        <v/>
      </c>
      <c r="AV407" s="59">
        <f t="shared" ref="AV407:AY407" si="517">IF(AND(H407="",O407="",V407="",AC407="", AJ407="", AQ407=""),"",SUM(H407,O407,V407,AC407,AJ407,AQ407))</f>
        <v>321</v>
      </c>
      <c r="AW407" s="60">
        <f t="shared" si="517"/>
        <v>0</v>
      </c>
      <c r="AX407" s="60">
        <f t="shared" si="517"/>
        <v>0</v>
      </c>
      <c r="AY407" s="60">
        <f t="shared" si="517"/>
        <v>1</v>
      </c>
      <c r="AZ407" s="61">
        <f t="shared" si="91"/>
        <v>2</v>
      </c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ht="15.75" customHeight="1" outlineLevel="1" x14ac:dyDescent="0.25">
      <c r="A408" s="62"/>
      <c r="B408" s="6">
        <v>23</v>
      </c>
      <c r="C408" s="5" t="s">
        <v>138</v>
      </c>
      <c r="D408" s="5" t="s">
        <v>49</v>
      </c>
      <c r="E408" s="97"/>
      <c r="F408" s="91"/>
      <c r="G408" s="5" t="s">
        <v>57</v>
      </c>
      <c r="H408" s="5">
        <v>0</v>
      </c>
      <c r="I408" s="5">
        <v>0</v>
      </c>
      <c r="J408" s="5">
        <v>0</v>
      </c>
      <c r="K408" s="5">
        <v>0</v>
      </c>
      <c r="L408" s="76" t="str">
        <f t="shared" si="505"/>
        <v>Audi</v>
      </c>
      <c r="M408" s="58"/>
      <c r="N408" s="5" t="s">
        <v>56</v>
      </c>
      <c r="O408" s="57">
        <v>46</v>
      </c>
      <c r="P408" s="5">
        <v>0</v>
      </c>
      <c r="Q408" s="5">
        <v>0</v>
      </c>
      <c r="R408" s="5">
        <v>0</v>
      </c>
      <c r="S408" s="76" t="str">
        <f t="shared" si="506"/>
        <v/>
      </c>
      <c r="T408" s="58"/>
      <c r="U408" s="1"/>
      <c r="V408" s="1"/>
      <c r="W408" s="1"/>
      <c r="X408" s="1"/>
      <c r="Y408" s="1"/>
      <c r="Z408" s="76" t="str">
        <f t="shared" si="507"/>
        <v/>
      </c>
      <c r="AA408" s="58"/>
      <c r="AB408" s="1"/>
      <c r="AC408" s="1"/>
      <c r="AD408" s="1"/>
      <c r="AE408" s="1"/>
      <c r="AF408" s="1"/>
      <c r="AG408" s="76" t="str">
        <f t="shared" si="508"/>
        <v/>
      </c>
      <c r="AH408" s="58"/>
      <c r="AI408" s="1"/>
      <c r="AJ408" s="1"/>
      <c r="AK408" s="1"/>
      <c r="AL408" s="1"/>
      <c r="AM408" s="1"/>
      <c r="AN408" s="76" t="str">
        <f t="shared" si="509"/>
        <v/>
      </c>
      <c r="AO408" s="58"/>
      <c r="AP408" s="1"/>
      <c r="AQ408" s="1"/>
      <c r="AR408" s="1"/>
      <c r="AS408" s="1"/>
      <c r="AT408" s="1"/>
      <c r="AU408" s="76" t="str">
        <f t="shared" si="510"/>
        <v/>
      </c>
      <c r="AV408" s="59">
        <f t="shared" ref="AV408:AY408" si="518">IF(AND(H408="",O408="",V408="",AC408="", AJ408="", AQ408=""),"",SUM(H408,O408,V408,AC408,AJ408,AQ408))</f>
        <v>46</v>
      </c>
      <c r="AW408" s="60">
        <f t="shared" si="518"/>
        <v>0</v>
      </c>
      <c r="AX408" s="60">
        <f t="shared" si="518"/>
        <v>0</v>
      </c>
      <c r="AY408" s="60">
        <f t="shared" si="518"/>
        <v>0</v>
      </c>
      <c r="AZ408" s="61">
        <f t="shared" si="91"/>
        <v>2</v>
      </c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ht="15.75" customHeight="1" outlineLevel="1" x14ac:dyDescent="0.25">
      <c r="A409" s="62"/>
      <c r="B409" s="6">
        <v>17</v>
      </c>
      <c r="C409" s="5" t="s">
        <v>138</v>
      </c>
      <c r="D409" s="5" t="s">
        <v>49</v>
      </c>
      <c r="E409" s="97"/>
      <c r="F409" s="91"/>
      <c r="G409" s="5" t="s">
        <v>57</v>
      </c>
      <c r="H409" s="5">
        <v>162</v>
      </c>
      <c r="I409" s="5">
        <v>0</v>
      </c>
      <c r="J409" s="5">
        <v>0</v>
      </c>
      <c r="K409" s="5">
        <v>0</v>
      </c>
      <c r="L409" s="76" t="str">
        <f t="shared" si="505"/>
        <v/>
      </c>
      <c r="M409" s="58"/>
      <c r="N409" s="5" t="s">
        <v>56</v>
      </c>
      <c r="O409" s="57">
        <v>109</v>
      </c>
      <c r="P409" s="5">
        <v>0</v>
      </c>
      <c r="Q409" s="5">
        <v>0</v>
      </c>
      <c r="R409" s="5">
        <v>0</v>
      </c>
      <c r="S409" s="76" t="str">
        <f t="shared" si="506"/>
        <v/>
      </c>
      <c r="T409" s="58"/>
      <c r="U409" s="1"/>
      <c r="V409" s="1"/>
      <c r="W409" s="1"/>
      <c r="X409" s="1"/>
      <c r="Y409" s="1"/>
      <c r="Z409" s="76" t="str">
        <f t="shared" si="507"/>
        <v/>
      </c>
      <c r="AA409" s="58"/>
      <c r="AB409" s="1"/>
      <c r="AC409" s="1"/>
      <c r="AD409" s="1"/>
      <c r="AE409" s="1"/>
      <c r="AF409" s="1"/>
      <c r="AG409" s="76" t="str">
        <f t="shared" si="508"/>
        <v/>
      </c>
      <c r="AH409" s="58"/>
      <c r="AI409" s="1"/>
      <c r="AJ409" s="1"/>
      <c r="AK409" s="1"/>
      <c r="AL409" s="1"/>
      <c r="AM409" s="1"/>
      <c r="AN409" s="76" t="str">
        <f t="shared" si="509"/>
        <v/>
      </c>
      <c r="AO409" s="58"/>
      <c r="AP409" s="1"/>
      <c r="AQ409" s="1"/>
      <c r="AR409" s="1"/>
      <c r="AS409" s="1"/>
      <c r="AT409" s="1"/>
      <c r="AU409" s="76" t="str">
        <f t="shared" si="510"/>
        <v/>
      </c>
      <c r="AV409" s="59">
        <f t="shared" ref="AV409:AY409" si="519">IF(AND(H409="",O409="",V409="",AC409="", AJ409="", AQ409=""),"",SUM(H409,O409,V409,AC409,AJ409,AQ409))</f>
        <v>271</v>
      </c>
      <c r="AW409" s="60">
        <f t="shared" si="519"/>
        <v>0</v>
      </c>
      <c r="AX409" s="60">
        <f t="shared" si="519"/>
        <v>0</v>
      </c>
      <c r="AY409" s="60">
        <f t="shared" si="519"/>
        <v>0</v>
      </c>
      <c r="AZ409" s="61">
        <f t="shared" si="91"/>
        <v>2</v>
      </c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ht="15.75" customHeight="1" outlineLevel="1" x14ac:dyDescent="0.25">
      <c r="A410" s="54">
        <v>44371</v>
      </c>
      <c r="B410" s="6">
        <v>19</v>
      </c>
      <c r="C410" s="5" t="s">
        <v>138</v>
      </c>
      <c r="D410" s="5" t="s">
        <v>49</v>
      </c>
      <c r="E410" s="97"/>
      <c r="F410" s="91"/>
      <c r="G410" s="1"/>
      <c r="H410" s="1"/>
      <c r="I410" s="1"/>
      <c r="J410" s="1"/>
      <c r="K410" s="1"/>
      <c r="L410" s="76" t="str">
        <f t="shared" si="505"/>
        <v/>
      </c>
      <c r="M410" s="58"/>
      <c r="N410" s="5" t="s">
        <v>56</v>
      </c>
      <c r="O410" s="57">
        <v>315</v>
      </c>
      <c r="P410" s="5">
        <v>1</v>
      </c>
      <c r="Q410" s="5">
        <v>0</v>
      </c>
      <c r="R410" s="5">
        <v>2</v>
      </c>
      <c r="S410" s="76" t="str">
        <f t="shared" si="506"/>
        <v/>
      </c>
      <c r="T410" s="58"/>
      <c r="U410" s="1"/>
      <c r="V410" s="1"/>
      <c r="W410" s="1"/>
      <c r="X410" s="1"/>
      <c r="Y410" s="1"/>
      <c r="Z410" s="76" t="str">
        <f t="shared" si="507"/>
        <v/>
      </c>
      <c r="AA410" s="58"/>
      <c r="AB410" s="5" t="s">
        <v>51</v>
      </c>
      <c r="AC410" s="5">
        <v>70</v>
      </c>
      <c r="AD410" s="5">
        <v>0</v>
      </c>
      <c r="AE410" s="5">
        <v>0</v>
      </c>
      <c r="AF410" s="5">
        <v>0</v>
      </c>
      <c r="AG410" s="76" t="str">
        <f t="shared" si="508"/>
        <v/>
      </c>
      <c r="AH410" s="58"/>
      <c r="AI410" s="5"/>
      <c r="AJ410" s="5"/>
      <c r="AK410" s="5"/>
      <c r="AL410" s="5"/>
      <c r="AM410" s="5"/>
      <c r="AN410" s="76" t="str">
        <f t="shared" si="509"/>
        <v/>
      </c>
      <c r="AO410" s="58"/>
      <c r="AP410" s="1"/>
      <c r="AQ410" s="1"/>
      <c r="AR410" s="1"/>
      <c r="AS410" s="1"/>
      <c r="AT410" s="1"/>
      <c r="AU410" s="76" t="str">
        <f t="shared" si="510"/>
        <v/>
      </c>
      <c r="AV410" s="59">
        <f t="shared" ref="AV410:AY410" si="520">IF(AND(H410="",O410="",V410="",AC410="", AJ410="", AQ410=""),"",SUM(H410,O410,V410,AC410,AJ410,AQ410))</f>
        <v>385</v>
      </c>
      <c r="AW410" s="60">
        <f t="shared" si="520"/>
        <v>1</v>
      </c>
      <c r="AX410" s="60">
        <f t="shared" si="520"/>
        <v>0</v>
      </c>
      <c r="AY410" s="60">
        <f t="shared" si="520"/>
        <v>2</v>
      </c>
      <c r="AZ410" s="61">
        <f t="shared" si="91"/>
        <v>2</v>
      </c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ht="15.75" customHeight="1" outlineLevel="1" x14ac:dyDescent="0.25">
      <c r="A411" s="62"/>
      <c r="B411" s="6">
        <v>15</v>
      </c>
      <c r="C411" s="5" t="s">
        <v>138</v>
      </c>
      <c r="D411" s="5" t="s">
        <v>49</v>
      </c>
      <c r="E411" s="97"/>
      <c r="F411" s="91"/>
      <c r="G411" s="1"/>
      <c r="H411" s="1"/>
      <c r="I411" s="1"/>
      <c r="J411" s="1"/>
      <c r="K411" s="1"/>
      <c r="L411" s="76" t="str">
        <f t="shared" si="505"/>
        <v/>
      </c>
      <c r="M411" s="58"/>
      <c r="N411" s="5" t="s">
        <v>56</v>
      </c>
      <c r="O411" s="57">
        <v>209</v>
      </c>
      <c r="P411" s="5">
        <v>0</v>
      </c>
      <c r="Q411" s="5">
        <v>0</v>
      </c>
      <c r="R411" s="5">
        <v>0</v>
      </c>
      <c r="S411" s="76" t="str">
        <f t="shared" si="506"/>
        <v/>
      </c>
      <c r="T411" s="58"/>
      <c r="U411" s="1"/>
      <c r="V411" s="1"/>
      <c r="W411" s="1"/>
      <c r="X411" s="1"/>
      <c r="Y411" s="1"/>
      <c r="Z411" s="76" t="str">
        <f t="shared" si="507"/>
        <v/>
      </c>
      <c r="AA411" s="58"/>
      <c r="AB411" s="5" t="s">
        <v>51</v>
      </c>
      <c r="AC411" s="5">
        <v>92</v>
      </c>
      <c r="AD411" s="5">
        <v>0</v>
      </c>
      <c r="AE411" s="5">
        <v>0</v>
      </c>
      <c r="AF411" s="5">
        <v>0</v>
      </c>
      <c r="AG411" s="76" t="str">
        <f t="shared" si="508"/>
        <v/>
      </c>
      <c r="AH411" s="58"/>
      <c r="AI411" s="5"/>
      <c r="AJ411" s="5"/>
      <c r="AK411" s="5"/>
      <c r="AL411" s="5"/>
      <c r="AM411" s="5"/>
      <c r="AN411" s="76" t="str">
        <f t="shared" si="509"/>
        <v/>
      </c>
      <c r="AO411" s="58"/>
      <c r="AP411" s="1"/>
      <c r="AQ411" s="1"/>
      <c r="AR411" s="1"/>
      <c r="AS411" s="1"/>
      <c r="AT411" s="1"/>
      <c r="AU411" s="76" t="str">
        <f t="shared" si="510"/>
        <v/>
      </c>
      <c r="AV411" s="59">
        <f t="shared" ref="AV411:AY411" si="521">IF(AND(H411="",O411="",V411="",AC411="", AJ411="", AQ411=""),"",SUM(H411,O411,V411,AC411,AJ411,AQ411))</f>
        <v>301</v>
      </c>
      <c r="AW411" s="60">
        <f t="shared" si="521"/>
        <v>0</v>
      </c>
      <c r="AX411" s="60">
        <f t="shared" si="521"/>
        <v>0</v>
      </c>
      <c r="AY411" s="60">
        <f t="shared" si="521"/>
        <v>0</v>
      </c>
      <c r="AZ411" s="61">
        <f t="shared" si="91"/>
        <v>2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ht="15.75" customHeight="1" outlineLevel="1" x14ac:dyDescent="0.25">
      <c r="A412" s="62"/>
      <c r="B412" s="6">
        <v>9</v>
      </c>
      <c r="C412" s="5" t="s">
        <v>138</v>
      </c>
      <c r="D412" s="5" t="s">
        <v>49</v>
      </c>
      <c r="E412" s="97"/>
      <c r="F412" s="91"/>
      <c r="G412" s="1"/>
      <c r="H412" s="1"/>
      <c r="I412" s="1"/>
      <c r="J412" s="1"/>
      <c r="K412" s="1"/>
      <c r="L412" s="76" t="str">
        <f t="shared" si="505"/>
        <v/>
      </c>
      <c r="M412" s="58"/>
      <c r="N412" s="5" t="s">
        <v>56</v>
      </c>
      <c r="O412" s="57">
        <v>143</v>
      </c>
      <c r="P412" s="5">
        <v>0</v>
      </c>
      <c r="Q412" s="5">
        <v>0</v>
      </c>
      <c r="R412" s="5">
        <v>0</v>
      </c>
      <c r="S412" s="76" t="str">
        <f t="shared" si="506"/>
        <v/>
      </c>
      <c r="T412" s="58"/>
      <c r="U412" s="1"/>
      <c r="V412" s="1"/>
      <c r="W412" s="1"/>
      <c r="X412" s="1"/>
      <c r="Y412" s="1"/>
      <c r="Z412" s="76" t="str">
        <f t="shared" si="507"/>
        <v/>
      </c>
      <c r="AA412" s="58"/>
      <c r="AB412" s="5" t="s">
        <v>51</v>
      </c>
      <c r="AC412" s="5">
        <v>68</v>
      </c>
      <c r="AD412" s="5">
        <v>0</v>
      </c>
      <c r="AE412" s="5">
        <v>0</v>
      </c>
      <c r="AF412" s="5">
        <v>0</v>
      </c>
      <c r="AG412" s="76" t="str">
        <f t="shared" si="508"/>
        <v/>
      </c>
      <c r="AH412" s="58"/>
      <c r="AI412" s="5"/>
      <c r="AJ412" s="5"/>
      <c r="AK412" s="5"/>
      <c r="AL412" s="5"/>
      <c r="AM412" s="5"/>
      <c r="AN412" s="76" t="str">
        <f t="shared" si="509"/>
        <v/>
      </c>
      <c r="AO412" s="58"/>
      <c r="AP412" s="1"/>
      <c r="AQ412" s="1"/>
      <c r="AR412" s="1"/>
      <c r="AS412" s="1"/>
      <c r="AT412" s="1"/>
      <c r="AU412" s="76" t="str">
        <f t="shared" si="510"/>
        <v/>
      </c>
      <c r="AV412" s="59">
        <f t="shared" ref="AV412:AY412" si="522">IF(AND(H412="",O412="",V412="",AC412="", AJ412="", AQ412=""),"",SUM(H412,O412,V412,AC412,AJ412,AQ412))</f>
        <v>211</v>
      </c>
      <c r="AW412" s="60">
        <f t="shared" si="522"/>
        <v>0</v>
      </c>
      <c r="AX412" s="60">
        <f t="shared" si="522"/>
        <v>0</v>
      </c>
      <c r="AY412" s="60">
        <f t="shared" si="522"/>
        <v>0</v>
      </c>
      <c r="AZ412" s="61">
        <f t="shared" si="91"/>
        <v>2</v>
      </c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ht="15.75" customHeight="1" outlineLevel="1" x14ac:dyDescent="0.25">
      <c r="A413" s="62"/>
      <c r="B413" s="6">
        <v>10</v>
      </c>
      <c r="C413" s="5" t="s">
        <v>138</v>
      </c>
      <c r="D413" s="5" t="s">
        <v>49</v>
      </c>
      <c r="E413" s="97"/>
      <c r="F413" s="91"/>
      <c r="G413" s="1"/>
      <c r="H413" s="1"/>
      <c r="I413" s="1"/>
      <c r="J413" s="1"/>
      <c r="K413" s="1"/>
      <c r="L413" s="76" t="str">
        <f t="shared" si="505"/>
        <v/>
      </c>
      <c r="M413" s="58"/>
      <c r="N413" s="5" t="s">
        <v>56</v>
      </c>
      <c r="O413" s="57">
        <v>57</v>
      </c>
      <c r="P413" s="5">
        <v>0</v>
      </c>
      <c r="Q413" s="5">
        <v>0</v>
      </c>
      <c r="R413" s="5">
        <v>0</v>
      </c>
      <c r="S413" s="76" t="str">
        <f t="shared" si="506"/>
        <v/>
      </c>
      <c r="T413" s="58"/>
      <c r="U413" s="1"/>
      <c r="V413" s="1"/>
      <c r="W413" s="1"/>
      <c r="X413" s="1"/>
      <c r="Y413" s="1"/>
      <c r="Z413" s="76" t="str">
        <f t="shared" si="507"/>
        <v/>
      </c>
      <c r="AA413" s="58"/>
      <c r="AB413" s="5" t="s">
        <v>51</v>
      </c>
      <c r="AC413" s="5">
        <v>77</v>
      </c>
      <c r="AD413" s="5">
        <v>0</v>
      </c>
      <c r="AE413" s="5">
        <v>0</v>
      </c>
      <c r="AF413" s="5">
        <v>0</v>
      </c>
      <c r="AG413" s="76" t="str">
        <f t="shared" si="508"/>
        <v/>
      </c>
      <c r="AH413" s="58"/>
      <c r="AI413" s="5"/>
      <c r="AJ413" s="5"/>
      <c r="AK413" s="5"/>
      <c r="AL413" s="5"/>
      <c r="AM413" s="5"/>
      <c r="AN413" s="76" t="str">
        <f t="shared" si="509"/>
        <v/>
      </c>
      <c r="AO413" s="58"/>
      <c r="AP413" s="1"/>
      <c r="AQ413" s="1"/>
      <c r="AR413" s="1"/>
      <c r="AS413" s="1"/>
      <c r="AT413" s="1"/>
      <c r="AU413" s="76" t="str">
        <f t="shared" si="510"/>
        <v/>
      </c>
      <c r="AV413" s="59">
        <f t="shared" ref="AV413:AY413" si="523">IF(AND(H413="",O413="",V413="",AC413="", AJ413="", AQ413=""),"",SUM(H413,O413,V413,AC413,AJ413,AQ413))</f>
        <v>134</v>
      </c>
      <c r="AW413" s="60">
        <f t="shared" si="523"/>
        <v>0</v>
      </c>
      <c r="AX413" s="60">
        <f t="shared" si="523"/>
        <v>0</v>
      </c>
      <c r="AY413" s="60">
        <f t="shared" si="523"/>
        <v>0</v>
      </c>
      <c r="AZ413" s="61">
        <f t="shared" si="91"/>
        <v>2</v>
      </c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ht="15.75" customHeight="1" outlineLevel="1" x14ac:dyDescent="0.25">
      <c r="A414" s="62"/>
      <c r="B414" s="6">
        <v>5</v>
      </c>
      <c r="C414" s="5" t="s">
        <v>138</v>
      </c>
      <c r="D414" s="5" t="s">
        <v>49</v>
      </c>
      <c r="E414" s="97"/>
      <c r="F414" s="91"/>
      <c r="G414" s="1"/>
      <c r="H414" s="1"/>
      <c r="I414" s="1"/>
      <c r="J414" s="1"/>
      <c r="K414" s="1"/>
      <c r="L414" s="76" t="str">
        <f t="shared" si="505"/>
        <v/>
      </c>
      <c r="M414" s="58"/>
      <c r="N414" s="5" t="s">
        <v>56</v>
      </c>
      <c r="O414" s="57">
        <v>305</v>
      </c>
      <c r="P414" s="5">
        <v>0</v>
      </c>
      <c r="Q414" s="5">
        <v>0</v>
      </c>
      <c r="R414" s="5">
        <v>0</v>
      </c>
      <c r="S414" s="76" t="str">
        <f t="shared" si="506"/>
        <v/>
      </c>
      <c r="T414" s="58"/>
      <c r="U414" s="1"/>
      <c r="V414" s="1"/>
      <c r="W414" s="1"/>
      <c r="X414" s="1"/>
      <c r="Y414" s="1"/>
      <c r="Z414" s="76" t="str">
        <f t="shared" si="507"/>
        <v/>
      </c>
      <c r="AA414" s="58"/>
      <c r="AB414" s="5" t="s">
        <v>51</v>
      </c>
      <c r="AC414" s="5">
        <v>399</v>
      </c>
      <c r="AD414" s="5">
        <v>3</v>
      </c>
      <c r="AE414" s="5">
        <v>0</v>
      </c>
      <c r="AF414" s="5">
        <v>3</v>
      </c>
      <c r="AG414" s="76" t="str">
        <f t="shared" si="508"/>
        <v/>
      </c>
      <c r="AH414" s="58"/>
      <c r="AI414" s="5"/>
      <c r="AJ414" s="5"/>
      <c r="AK414" s="5"/>
      <c r="AL414" s="5"/>
      <c r="AM414" s="5"/>
      <c r="AN414" s="76" t="str">
        <f t="shared" si="509"/>
        <v/>
      </c>
      <c r="AO414" s="58"/>
      <c r="AP414" s="1"/>
      <c r="AQ414" s="1"/>
      <c r="AR414" s="1"/>
      <c r="AS414" s="1"/>
      <c r="AT414" s="1"/>
      <c r="AU414" s="76" t="str">
        <f t="shared" si="510"/>
        <v/>
      </c>
      <c r="AV414" s="59">
        <f t="shared" ref="AV414:AY414" si="524">IF(AND(H414="",O414="",V414="",AC414="", AJ414="", AQ414=""),"",SUM(H414,O414,V414,AC414,AJ414,AQ414))</f>
        <v>704</v>
      </c>
      <c r="AW414" s="60">
        <f t="shared" si="524"/>
        <v>3</v>
      </c>
      <c r="AX414" s="60">
        <f t="shared" si="524"/>
        <v>0</v>
      </c>
      <c r="AY414" s="60">
        <f t="shared" si="524"/>
        <v>3</v>
      </c>
      <c r="AZ414" s="61">
        <f t="shared" si="91"/>
        <v>2</v>
      </c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ht="15.75" customHeight="1" outlineLevel="1" x14ac:dyDescent="0.25">
      <c r="A415" s="62"/>
      <c r="B415" s="6">
        <v>10</v>
      </c>
      <c r="C415" s="5" t="s">
        <v>138</v>
      </c>
      <c r="D415" s="5" t="s">
        <v>49</v>
      </c>
      <c r="E415" s="97"/>
      <c r="F415" s="91"/>
      <c r="G415" s="1"/>
      <c r="H415" s="1"/>
      <c r="I415" s="1"/>
      <c r="J415" s="1"/>
      <c r="K415" s="1"/>
      <c r="L415" s="76" t="str">
        <f t="shared" si="505"/>
        <v/>
      </c>
      <c r="M415" s="58"/>
      <c r="N415" s="5" t="s">
        <v>56</v>
      </c>
      <c r="O415" s="57">
        <v>70</v>
      </c>
      <c r="P415" s="5">
        <v>0</v>
      </c>
      <c r="Q415" s="5">
        <v>0</v>
      </c>
      <c r="R415" s="5">
        <v>0</v>
      </c>
      <c r="S415" s="76" t="str">
        <f t="shared" si="506"/>
        <v/>
      </c>
      <c r="T415" s="58"/>
      <c r="U415" s="1"/>
      <c r="V415" s="1"/>
      <c r="W415" s="1"/>
      <c r="X415" s="1"/>
      <c r="Y415" s="1"/>
      <c r="Z415" s="76" t="str">
        <f t="shared" si="507"/>
        <v/>
      </c>
      <c r="AA415" s="58"/>
      <c r="AB415" s="5" t="s">
        <v>51</v>
      </c>
      <c r="AC415" s="5">
        <v>247</v>
      </c>
      <c r="AD415" s="5">
        <v>0</v>
      </c>
      <c r="AE415" s="5">
        <v>0</v>
      </c>
      <c r="AF415" s="5">
        <v>1</v>
      </c>
      <c r="AG415" s="76" t="str">
        <f t="shared" si="508"/>
        <v/>
      </c>
      <c r="AH415" s="58"/>
      <c r="AI415" s="5"/>
      <c r="AJ415" s="5"/>
      <c r="AK415" s="5"/>
      <c r="AL415" s="5"/>
      <c r="AM415" s="5"/>
      <c r="AN415" s="76" t="str">
        <f t="shared" si="509"/>
        <v/>
      </c>
      <c r="AO415" s="58"/>
      <c r="AP415" s="1"/>
      <c r="AQ415" s="1"/>
      <c r="AR415" s="1"/>
      <c r="AS415" s="1"/>
      <c r="AT415" s="1"/>
      <c r="AU415" s="76" t="str">
        <f t="shared" si="510"/>
        <v/>
      </c>
      <c r="AV415" s="59">
        <f t="shared" ref="AV415:AY415" si="525">IF(AND(H415="",O415="",V415="",AC415="", AJ415="", AQ415=""),"",SUM(H415,O415,V415,AC415,AJ415,AQ415))</f>
        <v>317</v>
      </c>
      <c r="AW415" s="60">
        <f t="shared" si="525"/>
        <v>0</v>
      </c>
      <c r="AX415" s="60">
        <f t="shared" si="525"/>
        <v>0</v>
      </c>
      <c r="AY415" s="60">
        <f t="shared" si="525"/>
        <v>1</v>
      </c>
      <c r="AZ415" s="61">
        <f t="shared" si="91"/>
        <v>2</v>
      </c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ht="15.75" customHeight="1" outlineLevel="1" x14ac:dyDescent="0.25">
      <c r="A416" s="62"/>
      <c r="B416" s="6">
        <v>13</v>
      </c>
      <c r="C416" s="5" t="s">
        <v>138</v>
      </c>
      <c r="D416" s="5" t="s">
        <v>49</v>
      </c>
      <c r="E416" s="97"/>
      <c r="F416" s="91"/>
      <c r="G416" s="1"/>
      <c r="H416" s="1"/>
      <c r="I416" s="1"/>
      <c r="J416" s="1"/>
      <c r="K416" s="1"/>
      <c r="L416" s="76" t="str">
        <f t="shared" si="505"/>
        <v/>
      </c>
      <c r="M416" s="58"/>
      <c r="N416" s="5" t="s">
        <v>56</v>
      </c>
      <c r="O416" s="57">
        <v>61</v>
      </c>
      <c r="P416" s="5">
        <v>0</v>
      </c>
      <c r="Q416" s="5">
        <v>0</v>
      </c>
      <c r="R416" s="5">
        <v>0</v>
      </c>
      <c r="S416" s="76" t="str">
        <f t="shared" si="506"/>
        <v/>
      </c>
      <c r="T416" s="58"/>
      <c r="U416" s="1"/>
      <c r="V416" s="1"/>
      <c r="W416" s="1"/>
      <c r="X416" s="1"/>
      <c r="Y416" s="1"/>
      <c r="Z416" s="76" t="str">
        <f t="shared" si="507"/>
        <v/>
      </c>
      <c r="AA416" s="58"/>
      <c r="AB416" s="5" t="s">
        <v>51</v>
      </c>
      <c r="AC416" s="5">
        <v>27</v>
      </c>
      <c r="AD416" s="5">
        <v>0</v>
      </c>
      <c r="AE416" s="5">
        <v>0</v>
      </c>
      <c r="AF416" s="5">
        <v>0</v>
      </c>
      <c r="AG416" s="76" t="str">
        <f t="shared" si="508"/>
        <v/>
      </c>
      <c r="AH416" s="58"/>
      <c r="AI416" s="5"/>
      <c r="AJ416" s="5"/>
      <c r="AK416" s="5"/>
      <c r="AL416" s="5"/>
      <c r="AM416" s="5"/>
      <c r="AN416" s="76" t="str">
        <f t="shared" si="509"/>
        <v/>
      </c>
      <c r="AO416" s="58"/>
      <c r="AP416" s="1"/>
      <c r="AQ416" s="1"/>
      <c r="AR416" s="1"/>
      <c r="AS416" s="1"/>
      <c r="AT416" s="1"/>
      <c r="AU416" s="76" t="str">
        <f t="shared" si="510"/>
        <v/>
      </c>
      <c r="AV416" s="59">
        <f t="shared" ref="AV416:AY416" si="526">IF(AND(H416="",O416="",V416="",AC416="", AJ416="", AQ416=""),"",SUM(H416,O416,V416,AC416,AJ416,AQ416))</f>
        <v>88</v>
      </c>
      <c r="AW416" s="60">
        <f t="shared" si="526"/>
        <v>0</v>
      </c>
      <c r="AX416" s="60">
        <f t="shared" si="526"/>
        <v>0</v>
      </c>
      <c r="AY416" s="60">
        <f t="shared" si="526"/>
        <v>0</v>
      </c>
      <c r="AZ416" s="61">
        <f t="shared" si="91"/>
        <v>2</v>
      </c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ht="15.75" customHeight="1" outlineLevel="1" x14ac:dyDescent="0.25">
      <c r="A417" s="62"/>
      <c r="B417" s="6">
        <v>3</v>
      </c>
      <c r="C417" s="5" t="s">
        <v>138</v>
      </c>
      <c r="D417" s="5" t="s">
        <v>49</v>
      </c>
      <c r="E417" s="97"/>
      <c r="F417" s="91"/>
      <c r="G417" s="1"/>
      <c r="H417" s="1"/>
      <c r="I417" s="1"/>
      <c r="J417" s="1"/>
      <c r="K417" s="1"/>
      <c r="L417" s="76" t="str">
        <f t="shared" si="505"/>
        <v/>
      </c>
      <c r="M417" s="58"/>
      <c r="N417" s="5" t="s">
        <v>56</v>
      </c>
      <c r="O417" s="57">
        <v>162</v>
      </c>
      <c r="P417" s="5">
        <v>0</v>
      </c>
      <c r="Q417" s="5">
        <v>0</v>
      </c>
      <c r="R417" s="5">
        <v>0</v>
      </c>
      <c r="S417" s="76" t="str">
        <f t="shared" si="506"/>
        <v/>
      </c>
      <c r="T417" s="58"/>
      <c r="U417" s="5" t="s">
        <v>62</v>
      </c>
      <c r="V417" s="5">
        <v>155</v>
      </c>
      <c r="W417" s="5">
        <v>0</v>
      </c>
      <c r="X417" s="5">
        <v>0</v>
      </c>
      <c r="Y417" s="5">
        <v>0</v>
      </c>
      <c r="Z417" s="76" t="str">
        <f t="shared" si="507"/>
        <v/>
      </c>
      <c r="AA417" s="58"/>
      <c r="AB417" s="1"/>
      <c r="AC417" s="1"/>
      <c r="AD417" s="1"/>
      <c r="AE417" s="1"/>
      <c r="AF417" s="1"/>
      <c r="AG417" s="76" t="str">
        <f t="shared" si="508"/>
        <v/>
      </c>
      <c r="AH417" s="58"/>
      <c r="AI417" s="1"/>
      <c r="AJ417" s="1"/>
      <c r="AK417" s="1"/>
      <c r="AL417" s="1"/>
      <c r="AM417" s="1"/>
      <c r="AN417" s="76" t="str">
        <f t="shared" si="509"/>
        <v/>
      </c>
      <c r="AO417" s="58"/>
      <c r="AP417" s="1"/>
      <c r="AQ417" s="1"/>
      <c r="AR417" s="1"/>
      <c r="AS417" s="1"/>
      <c r="AT417" s="1"/>
      <c r="AU417" s="76" t="str">
        <f t="shared" si="510"/>
        <v/>
      </c>
      <c r="AV417" s="59">
        <f t="shared" ref="AV417:AY417" si="527">IF(AND(H417="",O417="",V417="",AC417="", AJ417="", AQ417=""),"",SUM(H417,O417,V417,AC417,AJ417,AQ417))</f>
        <v>317</v>
      </c>
      <c r="AW417" s="60">
        <f t="shared" si="527"/>
        <v>0</v>
      </c>
      <c r="AX417" s="60">
        <f t="shared" si="527"/>
        <v>0</v>
      </c>
      <c r="AY417" s="60">
        <f t="shared" si="527"/>
        <v>0</v>
      </c>
      <c r="AZ417" s="61">
        <f t="shared" si="91"/>
        <v>2</v>
      </c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ht="15.75" customHeight="1" outlineLevel="1" x14ac:dyDescent="0.25">
      <c r="A418" s="62"/>
      <c r="B418" s="6">
        <v>15</v>
      </c>
      <c r="C418" s="5" t="s">
        <v>138</v>
      </c>
      <c r="D418" s="5" t="s">
        <v>49</v>
      </c>
      <c r="E418" s="97"/>
      <c r="F418" s="91"/>
      <c r="G418" s="1"/>
      <c r="H418" s="1"/>
      <c r="I418" s="1"/>
      <c r="J418" s="1"/>
      <c r="K418" s="1"/>
      <c r="L418" s="76" t="str">
        <f t="shared" si="505"/>
        <v/>
      </c>
      <c r="M418" s="58"/>
      <c r="N418" s="5" t="s">
        <v>56</v>
      </c>
      <c r="O418" s="57">
        <v>0</v>
      </c>
      <c r="P418" s="5">
        <v>0</v>
      </c>
      <c r="Q418" s="5">
        <v>0</v>
      </c>
      <c r="R418" s="5">
        <v>0</v>
      </c>
      <c r="S418" s="76" t="str">
        <f t="shared" si="506"/>
        <v>Audi</v>
      </c>
      <c r="T418" s="58"/>
      <c r="U418" s="5" t="s">
        <v>62</v>
      </c>
      <c r="V418" s="5">
        <v>150</v>
      </c>
      <c r="W418" s="5">
        <v>0</v>
      </c>
      <c r="X418" s="5">
        <v>0</v>
      </c>
      <c r="Y418" s="5">
        <v>0</v>
      </c>
      <c r="Z418" s="76" t="str">
        <f t="shared" si="507"/>
        <v/>
      </c>
      <c r="AA418" s="58"/>
      <c r="AB418" s="1"/>
      <c r="AC418" s="1"/>
      <c r="AD418" s="1"/>
      <c r="AE418" s="1"/>
      <c r="AF418" s="1"/>
      <c r="AG418" s="76" t="str">
        <f t="shared" si="508"/>
        <v/>
      </c>
      <c r="AH418" s="58"/>
      <c r="AI418" s="1"/>
      <c r="AJ418" s="1"/>
      <c r="AK418" s="1"/>
      <c r="AL418" s="1"/>
      <c r="AM418" s="1"/>
      <c r="AN418" s="76" t="str">
        <f t="shared" si="509"/>
        <v/>
      </c>
      <c r="AO418" s="58"/>
      <c r="AP418" s="1"/>
      <c r="AQ418" s="1"/>
      <c r="AR418" s="1"/>
      <c r="AS418" s="1"/>
      <c r="AT418" s="1"/>
      <c r="AU418" s="76" t="str">
        <f t="shared" si="510"/>
        <v/>
      </c>
      <c r="AV418" s="59">
        <f t="shared" ref="AV418:AY418" si="528">IF(AND(H418="",O418="",V418="",AC418="", AJ418="", AQ418=""),"",SUM(H418,O418,V418,AC418,AJ418,AQ418))</f>
        <v>150</v>
      </c>
      <c r="AW418" s="60">
        <f t="shared" si="528"/>
        <v>0</v>
      </c>
      <c r="AX418" s="60">
        <f t="shared" si="528"/>
        <v>0</v>
      </c>
      <c r="AY418" s="60">
        <f t="shared" si="528"/>
        <v>0</v>
      </c>
      <c r="AZ418" s="61">
        <f t="shared" si="91"/>
        <v>2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ht="15.75" customHeight="1" outlineLevel="1" x14ac:dyDescent="0.25">
      <c r="A419" s="62"/>
      <c r="B419" s="6">
        <v>3</v>
      </c>
      <c r="C419" s="5" t="s">
        <v>138</v>
      </c>
      <c r="D419" s="5" t="s">
        <v>49</v>
      </c>
      <c r="E419" s="97"/>
      <c r="F419" s="91"/>
      <c r="G419" s="1"/>
      <c r="H419" s="1"/>
      <c r="I419" s="1"/>
      <c r="J419" s="1"/>
      <c r="K419" s="1"/>
      <c r="L419" s="76" t="str">
        <f t="shared" si="505"/>
        <v/>
      </c>
      <c r="M419" s="58"/>
      <c r="N419" s="5" t="s">
        <v>56</v>
      </c>
      <c r="O419" s="57">
        <v>236</v>
      </c>
      <c r="P419" s="5">
        <v>0</v>
      </c>
      <c r="Q419" s="5">
        <v>0</v>
      </c>
      <c r="R419" s="5">
        <v>1</v>
      </c>
      <c r="S419" s="76" t="str">
        <f t="shared" si="506"/>
        <v/>
      </c>
      <c r="T419" s="58"/>
      <c r="U419" s="5" t="s">
        <v>54</v>
      </c>
      <c r="V419" s="5">
        <v>74</v>
      </c>
      <c r="W419" s="5">
        <v>0</v>
      </c>
      <c r="X419" s="5">
        <v>0</v>
      </c>
      <c r="Y419" s="5">
        <v>0</v>
      </c>
      <c r="Z419" s="76" t="str">
        <f t="shared" si="507"/>
        <v/>
      </c>
      <c r="AA419" s="58"/>
      <c r="AB419" s="1"/>
      <c r="AC419" s="1"/>
      <c r="AD419" s="1"/>
      <c r="AE419" s="1"/>
      <c r="AF419" s="1"/>
      <c r="AG419" s="76" t="str">
        <f t="shared" si="508"/>
        <v/>
      </c>
      <c r="AH419" s="58"/>
      <c r="AI419" s="1"/>
      <c r="AJ419" s="1"/>
      <c r="AK419" s="1"/>
      <c r="AL419" s="1"/>
      <c r="AM419" s="1"/>
      <c r="AN419" s="76" t="str">
        <f t="shared" si="509"/>
        <v/>
      </c>
      <c r="AO419" s="58"/>
      <c r="AP419" s="1"/>
      <c r="AQ419" s="1"/>
      <c r="AR419" s="1"/>
      <c r="AS419" s="1"/>
      <c r="AT419" s="1"/>
      <c r="AU419" s="76" t="str">
        <f t="shared" si="510"/>
        <v/>
      </c>
      <c r="AV419" s="59">
        <f t="shared" ref="AV419:AY419" si="529">IF(AND(H419="",O419="",V419="",AC419="", AJ419="", AQ419=""),"",SUM(H419,O419,V419,AC419,AJ419,AQ419))</f>
        <v>310</v>
      </c>
      <c r="AW419" s="60">
        <f t="shared" si="529"/>
        <v>0</v>
      </c>
      <c r="AX419" s="60">
        <f t="shared" si="529"/>
        <v>0</v>
      </c>
      <c r="AY419" s="60">
        <f t="shared" si="529"/>
        <v>1</v>
      </c>
      <c r="AZ419" s="61">
        <f t="shared" si="91"/>
        <v>2</v>
      </c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ht="15.75" customHeight="1" outlineLevel="1" x14ac:dyDescent="0.25">
      <c r="A420" s="62"/>
      <c r="B420" s="6">
        <v>7</v>
      </c>
      <c r="C420" s="5" t="s">
        <v>138</v>
      </c>
      <c r="D420" s="5" t="s">
        <v>61</v>
      </c>
      <c r="E420" s="97"/>
      <c r="F420" s="91"/>
      <c r="G420" s="1"/>
      <c r="H420" s="1"/>
      <c r="I420" s="1"/>
      <c r="J420" s="1"/>
      <c r="K420" s="1"/>
      <c r="L420" s="76" t="str">
        <f t="shared" si="505"/>
        <v/>
      </c>
      <c r="M420" s="58"/>
      <c r="N420" s="5" t="s">
        <v>56</v>
      </c>
      <c r="O420" s="57">
        <v>92</v>
      </c>
      <c r="P420" s="5">
        <v>0</v>
      </c>
      <c r="Q420" s="5">
        <v>0</v>
      </c>
      <c r="R420" s="5">
        <v>0</v>
      </c>
      <c r="S420" s="76" t="str">
        <f t="shared" si="506"/>
        <v/>
      </c>
      <c r="T420" s="58"/>
      <c r="U420" s="5" t="s">
        <v>54</v>
      </c>
      <c r="V420" s="5">
        <v>237</v>
      </c>
      <c r="W420" s="5">
        <v>0</v>
      </c>
      <c r="X420" s="5">
        <v>0</v>
      </c>
      <c r="Y420" s="5">
        <v>0</v>
      </c>
      <c r="Z420" s="76" t="str">
        <f t="shared" si="507"/>
        <v/>
      </c>
      <c r="AA420" s="58"/>
      <c r="AB420" s="1"/>
      <c r="AC420" s="1"/>
      <c r="AD420" s="1"/>
      <c r="AE420" s="1"/>
      <c r="AF420" s="1"/>
      <c r="AG420" s="76" t="str">
        <f t="shared" si="508"/>
        <v/>
      </c>
      <c r="AH420" s="58"/>
      <c r="AI420" s="1"/>
      <c r="AJ420" s="1"/>
      <c r="AK420" s="1"/>
      <c r="AL420" s="1"/>
      <c r="AM420" s="1"/>
      <c r="AN420" s="76" t="str">
        <f t="shared" si="509"/>
        <v/>
      </c>
      <c r="AO420" s="58"/>
      <c r="AP420" s="1"/>
      <c r="AQ420" s="1"/>
      <c r="AR420" s="1"/>
      <c r="AS420" s="1"/>
      <c r="AT420" s="1"/>
      <c r="AU420" s="76" t="str">
        <f t="shared" si="510"/>
        <v/>
      </c>
      <c r="AV420" s="59">
        <f t="shared" ref="AV420:AY420" si="530">IF(AND(H420="",O420="",V420="",AC420="", AJ420="", AQ420=""),"",SUM(H420,O420,V420,AC420,AJ420,AQ420))</f>
        <v>329</v>
      </c>
      <c r="AW420" s="60">
        <f t="shared" si="530"/>
        <v>0</v>
      </c>
      <c r="AX420" s="60">
        <f t="shared" si="530"/>
        <v>0</v>
      </c>
      <c r="AY420" s="60">
        <f t="shared" si="530"/>
        <v>0</v>
      </c>
      <c r="AZ420" s="61">
        <f t="shared" si="91"/>
        <v>2</v>
      </c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ht="15.75" customHeight="1" outlineLevel="1" x14ac:dyDescent="0.25">
      <c r="A421" s="62"/>
      <c r="B421" s="6">
        <v>12</v>
      </c>
      <c r="C421" s="5" t="s">
        <v>138</v>
      </c>
      <c r="D421" s="5" t="s">
        <v>61</v>
      </c>
      <c r="E421" s="97"/>
      <c r="F421" s="91"/>
      <c r="G421" s="1"/>
      <c r="H421" s="1"/>
      <c r="I421" s="1"/>
      <c r="J421" s="1"/>
      <c r="K421" s="1"/>
      <c r="L421" s="76" t="str">
        <f t="shared" si="505"/>
        <v/>
      </c>
      <c r="M421" s="58"/>
      <c r="N421" s="5" t="s">
        <v>56</v>
      </c>
      <c r="O421" s="57">
        <v>116</v>
      </c>
      <c r="P421" s="5">
        <v>0</v>
      </c>
      <c r="Q421" s="5">
        <v>0</v>
      </c>
      <c r="R421" s="5">
        <v>1</v>
      </c>
      <c r="S421" s="76" t="str">
        <f t="shared" si="506"/>
        <v/>
      </c>
      <c r="T421" s="58"/>
      <c r="U421" s="5" t="s">
        <v>50</v>
      </c>
      <c r="V421" s="5">
        <v>230</v>
      </c>
      <c r="W421" s="5">
        <v>0</v>
      </c>
      <c r="X421" s="5">
        <v>0</v>
      </c>
      <c r="Y421" s="5">
        <v>0</v>
      </c>
      <c r="Z421" s="76" t="str">
        <f t="shared" si="507"/>
        <v/>
      </c>
      <c r="AA421" s="58"/>
      <c r="AB421" s="1"/>
      <c r="AC421" s="1"/>
      <c r="AD421" s="1"/>
      <c r="AE421" s="1"/>
      <c r="AF421" s="1"/>
      <c r="AG421" s="76" t="str">
        <f t="shared" si="508"/>
        <v/>
      </c>
      <c r="AH421" s="58"/>
      <c r="AI421" s="1"/>
      <c r="AJ421" s="1"/>
      <c r="AK421" s="1"/>
      <c r="AL421" s="1"/>
      <c r="AM421" s="1"/>
      <c r="AN421" s="76" t="str">
        <f t="shared" si="509"/>
        <v/>
      </c>
      <c r="AO421" s="58"/>
      <c r="AP421" s="1"/>
      <c r="AQ421" s="1"/>
      <c r="AR421" s="1"/>
      <c r="AS421" s="1"/>
      <c r="AT421" s="1"/>
      <c r="AU421" s="76" t="str">
        <f t="shared" si="510"/>
        <v/>
      </c>
      <c r="AV421" s="59">
        <f t="shared" ref="AV421:AY421" si="531">IF(AND(H421="",O421="",V421="",AC421="", AJ421="", AQ421=""),"",SUM(H421,O421,V421,AC421,AJ421,AQ421))</f>
        <v>346</v>
      </c>
      <c r="AW421" s="60">
        <f t="shared" si="531"/>
        <v>0</v>
      </c>
      <c r="AX421" s="60">
        <f t="shared" si="531"/>
        <v>0</v>
      </c>
      <c r="AY421" s="60">
        <f t="shared" si="531"/>
        <v>1</v>
      </c>
      <c r="AZ421" s="61">
        <f t="shared" si="91"/>
        <v>2</v>
      </c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ht="15.75" customHeight="1" outlineLevel="1" x14ac:dyDescent="0.25">
      <c r="A422" s="62"/>
      <c r="B422" s="6">
        <v>4</v>
      </c>
      <c r="C422" s="5" t="s">
        <v>138</v>
      </c>
      <c r="D422" s="5" t="s">
        <v>61</v>
      </c>
      <c r="E422" s="97"/>
      <c r="F422" s="91"/>
      <c r="G422" s="1"/>
      <c r="H422" s="1"/>
      <c r="I422" s="1"/>
      <c r="J422" s="1"/>
      <c r="K422" s="1"/>
      <c r="L422" s="76" t="str">
        <f t="shared" si="505"/>
        <v/>
      </c>
      <c r="M422" s="58"/>
      <c r="N422" s="5" t="s">
        <v>56</v>
      </c>
      <c r="O422" s="57">
        <v>325</v>
      </c>
      <c r="P422" s="5">
        <v>2</v>
      </c>
      <c r="Q422" s="5">
        <v>1</v>
      </c>
      <c r="R422" s="5">
        <v>2</v>
      </c>
      <c r="S422" s="76" t="str">
        <f t="shared" si="506"/>
        <v/>
      </c>
      <c r="T422" s="58"/>
      <c r="U422" s="5" t="s">
        <v>50</v>
      </c>
      <c r="V422" s="5">
        <v>697</v>
      </c>
      <c r="W422" s="5">
        <v>2</v>
      </c>
      <c r="X422" s="5">
        <v>2</v>
      </c>
      <c r="Y422" s="5">
        <v>2</v>
      </c>
      <c r="Z422" s="76" t="str">
        <f t="shared" si="507"/>
        <v/>
      </c>
      <c r="AA422" s="58"/>
      <c r="AB422" s="1"/>
      <c r="AC422" s="1"/>
      <c r="AD422" s="1"/>
      <c r="AE422" s="1"/>
      <c r="AF422" s="1"/>
      <c r="AG422" s="76" t="str">
        <f t="shared" si="508"/>
        <v/>
      </c>
      <c r="AH422" s="58"/>
      <c r="AI422" s="1"/>
      <c r="AJ422" s="1"/>
      <c r="AK422" s="1"/>
      <c r="AL422" s="1"/>
      <c r="AM422" s="1"/>
      <c r="AN422" s="76" t="str">
        <f t="shared" si="509"/>
        <v/>
      </c>
      <c r="AO422" s="58"/>
      <c r="AP422" s="1"/>
      <c r="AQ422" s="1"/>
      <c r="AR422" s="1"/>
      <c r="AS422" s="1"/>
      <c r="AT422" s="1"/>
      <c r="AU422" s="76" t="str">
        <f t="shared" si="510"/>
        <v/>
      </c>
      <c r="AV422" s="59">
        <f t="shared" ref="AV422:AY422" si="532">IF(AND(H422="",O422="",V422="",AC422="", AJ422="", AQ422=""),"",SUM(H422,O422,V422,AC422,AJ422,AQ422))</f>
        <v>1022</v>
      </c>
      <c r="AW422" s="60">
        <f t="shared" si="532"/>
        <v>4</v>
      </c>
      <c r="AX422" s="60">
        <f t="shared" si="532"/>
        <v>3</v>
      </c>
      <c r="AY422" s="60">
        <f t="shared" si="532"/>
        <v>4</v>
      </c>
      <c r="AZ422" s="61">
        <f t="shared" si="91"/>
        <v>2</v>
      </c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ht="15.75" customHeight="1" outlineLevel="1" x14ac:dyDescent="0.25">
      <c r="A423" s="54">
        <v>44372</v>
      </c>
      <c r="B423" s="6">
        <v>25</v>
      </c>
      <c r="C423" s="5" t="s">
        <v>138</v>
      </c>
      <c r="D423" s="5" t="s">
        <v>61</v>
      </c>
      <c r="E423" s="97"/>
      <c r="F423" s="91"/>
      <c r="G423" s="1"/>
      <c r="H423" s="1"/>
      <c r="I423" s="1"/>
      <c r="J423" s="1"/>
      <c r="K423" s="1"/>
      <c r="L423" s="76" t="str">
        <f t="shared" si="505"/>
        <v/>
      </c>
      <c r="M423" s="58"/>
      <c r="N423" s="5" t="s">
        <v>56</v>
      </c>
      <c r="O423" s="57">
        <v>93</v>
      </c>
      <c r="P423" s="5">
        <v>0</v>
      </c>
      <c r="Q423" s="5">
        <v>0</v>
      </c>
      <c r="R423" s="5">
        <v>0</v>
      </c>
      <c r="S423" s="76" t="str">
        <f t="shared" si="506"/>
        <v/>
      </c>
      <c r="T423" s="58"/>
      <c r="U423" s="5" t="s">
        <v>50</v>
      </c>
      <c r="V423" s="5">
        <v>0</v>
      </c>
      <c r="W423" s="5">
        <v>0</v>
      </c>
      <c r="X423" s="5">
        <v>0</v>
      </c>
      <c r="Y423" s="5">
        <v>0</v>
      </c>
      <c r="Z423" s="76" t="str">
        <f t="shared" si="507"/>
        <v>Audi</v>
      </c>
      <c r="AA423" s="58"/>
      <c r="AB423" s="1"/>
      <c r="AC423" s="1"/>
      <c r="AD423" s="1"/>
      <c r="AE423" s="1"/>
      <c r="AF423" s="1"/>
      <c r="AG423" s="76" t="str">
        <f t="shared" si="508"/>
        <v/>
      </c>
      <c r="AH423" s="58"/>
      <c r="AI423" s="1"/>
      <c r="AJ423" s="1"/>
      <c r="AK423" s="1"/>
      <c r="AL423" s="1"/>
      <c r="AM423" s="1"/>
      <c r="AN423" s="76" t="str">
        <f t="shared" si="509"/>
        <v/>
      </c>
      <c r="AO423" s="58"/>
      <c r="AP423" s="1"/>
      <c r="AQ423" s="1"/>
      <c r="AR423" s="1"/>
      <c r="AS423" s="1"/>
      <c r="AT423" s="1"/>
      <c r="AU423" s="76" t="str">
        <f t="shared" si="510"/>
        <v/>
      </c>
      <c r="AV423" s="59">
        <f t="shared" ref="AV423:AY423" si="533">IF(AND(H423="",O423="",V423="",AC423="", AJ423="", AQ423=""),"",SUM(H423,O423,V423,AC423,AJ423,AQ423))</f>
        <v>93</v>
      </c>
      <c r="AW423" s="60">
        <f t="shared" si="533"/>
        <v>0</v>
      </c>
      <c r="AX423" s="60">
        <f t="shared" si="533"/>
        <v>0</v>
      </c>
      <c r="AY423" s="60">
        <f t="shared" si="533"/>
        <v>0</v>
      </c>
      <c r="AZ423" s="61">
        <f t="shared" si="91"/>
        <v>2</v>
      </c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ht="15.75" customHeight="1" outlineLevel="1" x14ac:dyDescent="0.25">
      <c r="A424" s="62"/>
      <c r="B424" s="6">
        <v>3</v>
      </c>
      <c r="C424" s="5" t="s">
        <v>138</v>
      </c>
      <c r="D424" s="5" t="s">
        <v>61</v>
      </c>
      <c r="E424" s="97"/>
      <c r="F424" s="91"/>
      <c r="G424" s="1"/>
      <c r="H424" s="1"/>
      <c r="I424" s="1"/>
      <c r="J424" s="1"/>
      <c r="K424" s="1"/>
      <c r="L424" s="76" t="str">
        <f t="shared" si="505"/>
        <v/>
      </c>
      <c r="M424" s="58"/>
      <c r="N424" s="5" t="s">
        <v>56</v>
      </c>
      <c r="O424" s="57">
        <v>1234</v>
      </c>
      <c r="P424" s="5">
        <v>3</v>
      </c>
      <c r="Q424" s="5">
        <v>0</v>
      </c>
      <c r="R424" s="5">
        <v>4</v>
      </c>
      <c r="S424" s="76" t="str">
        <f t="shared" si="506"/>
        <v/>
      </c>
      <c r="T424" s="58"/>
      <c r="U424" s="5" t="s">
        <v>51</v>
      </c>
      <c r="V424" s="5">
        <v>1021</v>
      </c>
      <c r="W424" s="5">
        <v>2</v>
      </c>
      <c r="X424" s="5">
        <v>1</v>
      </c>
      <c r="Y424" s="5">
        <v>2</v>
      </c>
      <c r="Z424" s="76" t="str">
        <f t="shared" si="507"/>
        <v/>
      </c>
      <c r="AA424" s="58"/>
      <c r="AB424" s="1"/>
      <c r="AC424" s="1"/>
      <c r="AD424" s="1"/>
      <c r="AE424" s="1"/>
      <c r="AF424" s="1"/>
      <c r="AG424" s="76" t="str">
        <f t="shared" si="508"/>
        <v/>
      </c>
      <c r="AH424" s="58"/>
      <c r="AI424" s="1"/>
      <c r="AJ424" s="1"/>
      <c r="AK424" s="1"/>
      <c r="AL424" s="1"/>
      <c r="AM424" s="1"/>
      <c r="AN424" s="76" t="str">
        <f t="shared" si="509"/>
        <v/>
      </c>
      <c r="AO424" s="58"/>
      <c r="AP424" s="1"/>
      <c r="AQ424" s="1"/>
      <c r="AR424" s="1"/>
      <c r="AS424" s="1"/>
      <c r="AT424" s="1"/>
      <c r="AU424" s="76" t="str">
        <f t="shared" si="510"/>
        <v/>
      </c>
      <c r="AV424" s="59">
        <f t="shared" ref="AV424:AY424" si="534">IF(AND(H424="",O424="",V424="",AC424="", AJ424="", AQ424=""),"",SUM(H424,O424,V424,AC424,AJ424,AQ424))</f>
        <v>2255</v>
      </c>
      <c r="AW424" s="60">
        <f t="shared" si="534"/>
        <v>5</v>
      </c>
      <c r="AX424" s="60">
        <f t="shared" si="534"/>
        <v>1</v>
      </c>
      <c r="AY424" s="60">
        <f t="shared" si="534"/>
        <v>6</v>
      </c>
      <c r="AZ424" s="61">
        <f t="shared" si="91"/>
        <v>2</v>
      </c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ht="15.75" customHeight="1" outlineLevel="1" x14ac:dyDescent="0.25">
      <c r="A425" s="62"/>
      <c r="B425" s="6">
        <v>4</v>
      </c>
      <c r="C425" s="5" t="s">
        <v>138</v>
      </c>
      <c r="D425" s="5" t="s">
        <v>61</v>
      </c>
      <c r="E425" s="97"/>
      <c r="F425" s="91"/>
      <c r="G425" s="1"/>
      <c r="H425" s="1"/>
      <c r="I425" s="1"/>
      <c r="J425" s="1"/>
      <c r="K425" s="1"/>
      <c r="L425" s="76" t="str">
        <f t="shared" si="505"/>
        <v/>
      </c>
      <c r="M425" s="58"/>
      <c r="N425" s="5" t="s">
        <v>56</v>
      </c>
      <c r="O425" s="57">
        <v>730</v>
      </c>
      <c r="P425" s="5">
        <v>5</v>
      </c>
      <c r="Q425" s="5">
        <v>0</v>
      </c>
      <c r="R425" s="5">
        <v>5</v>
      </c>
      <c r="S425" s="76" t="str">
        <f t="shared" si="506"/>
        <v/>
      </c>
      <c r="T425" s="58"/>
      <c r="U425" s="5" t="s">
        <v>51</v>
      </c>
      <c r="V425" s="5">
        <v>623</v>
      </c>
      <c r="W425" s="5">
        <v>0</v>
      </c>
      <c r="X425" s="5">
        <v>4</v>
      </c>
      <c r="Y425" s="5">
        <v>0</v>
      </c>
      <c r="Z425" s="76" t="str">
        <f t="shared" si="507"/>
        <v/>
      </c>
      <c r="AA425" s="58"/>
      <c r="AB425" s="1"/>
      <c r="AC425" s="1"/>
      <c r="AD425" s="1"/>
      <c r="AE425" s="1"/>
      <c r="AF425" s="1"/>
      <c r="AG425" s="76" t="str">
        <f t="shared" si="508"/>
        <v/>
      </c>
      <c r="AH425" s="58"/>
      <c r="AI425" s="1"/>
      <c r="AJ425" s="1"/>
      <c r="AK425" s="1"/>
      <c r="AL425" s="1"/>
      <c r="AM425" s="1"/>
      <c r="AN425" s="76" t="str">
        <f t="shared" si="509"/>
        <v/>
      </c>
      <c r="AO425" s="58"/>
      <c r="AP425" s="1"/>
      <c r="AQ425" s="1"/>
      <c r="AR425" s="1"/>
      <c r="AS425" s="1"/>
      <c r="AT425" s="1"/>
      <c r="AU425" s="76" t="str">
        <f t="shared" si="510"/>
        <v/>
      </c>
      <c r="AV425" s="59">
        <f t="shared" ref="AV425:AY425" si="535">IF(AND(H425="",O425="",V425="",AC425="", AJ425="", AQ425=""),"",SUM(H425,O425,V425,AC425,AJ425,AQ425))</f>
        <v>1353</v>
      </c>
      <c r="AW425" s="60">
        <f t="shared" si="535"/>
        <v>5</v>
      </c>
      <c r="AX425" s="60">
        <f t="shared" si="535"/>
        <v>4</v>
      </c>
      <c r="AY425" s="60">
        <f t="shared" si="535"/>
        <v>5</v>
      </c>
      <c r="AZ425" s="61">
        <f t="shared" si="91"/>
        <v>2</v>
      </c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ht="15.75" customHeight="1" outlineLevel="1" x14ac:dyDescent="0.25">
      <c r="A426" s="62"/>
      <c r="B426" s="6">
        <v>19</v>
      </c>
      <c r="C426" s="5" t="s">
        <v>138</v>
      </c>
      <c r="D426" s="5" t="s">
        <v>61</v>
      </c>
      <c r="E426" s="97"/>
      <c r="F426" s="91"/>
      <c r="G426" s="1"/>
      <c r="H426" s="1"/>
      <c r="I426" s="1"/>
      <c r="J426" s="1"/>
      <c r="K426" s="1"/>
      <c r="L426" s="76" t="str">
        <f t="shared" si="505"/>
        <v/>
      </c>
      <c r="M426" s="58"/>
      <c r="N426" s="5" t="s">
        <v>56</v>
      </c>
      <c r="O426" s="57">
        <v>199</v>
      </c>
      <c r="P426" s="5">
        <v>1</v>
      </c>
      <c r="Q426" s="5">
        <v>0</v>
      </c>
      <c r="R426" s="5">
        <v>1</v>
      </c>
      <c r="S426" s="76" t="str">
        <f t="shared" si="506"/>
        <v/>
      </c>
      <c r="T426" s="58"/>
      <c r="U426" s="5" t="s">
        <v>53</v>
      </c>
      <c r="V426" s="5">
        <v>190</v>
      </c>
      <c r="W426" s="5">
        <v>1</v>
      </c>
      <c r="X426" s="5">
        <v>0</v>
      </c>
      <c r="Y426" s="5">
        <v>1</v>
      </c>
      <c r="Z426" s="76" t="str">
        <f t="shared" si="507"/>
        <v/>
      </c>
      <c r="AA426" s="58"/>
      <c r="AB426" s="1"/>
      <c r="AC426" s="1"/>
      <c r="AD426" s="1"/>
      <c r="AE426" s="1"/>
      <c r="AF426" s="1"/>
      <c r="AG426" s="76" t="str">
        <f t="shared" si="508"/>
        <v/>
      </c>
      <c r="AH426" s="58"/>
      <c r="AI426" s="1"/>
      <c r="AJ426" s="1"/>
      <c r="AK426" s="1"/>
      <c r="AL426" s="1"/>
      <c r="AM426" s="1"/>
      <c r="AN426" s="76" t="str">
        <f t="shared" si="509"/>
        <v/>
      </c>
      <c r="AO426" s="58"/>
      <c r="AP426" s="1"/>
      <c r="AQ426" s="1"/>
      <c r="AR426" s="1"/>
      <c r="AS426" s="1"/>
      <c r="AT426" s="1"/>
      <c r="AU426" s="76" t="str">
        <f t="shared" si="510"/>
        <v/>
      </c>
      <c r="AV426" s="59">
        <f t="shared" ref="AV426:AY426" si="536">IF(AND(H426="",O426="",V426="",AC426="", AJ426="", AQ426=""),"",SUM(H426,O426,V426,AC426,AJ426,AQ426))</f>
        <v>389</v>
      </c>
      <c r="AW426" s="60">
        <f t="shared" si="536"/>
        <v>2</v>
      </c>
      <c r="AX426" s="60">
        <f t="shared" si="536"/>
        <v>0</v>
      </c>
      <c r="AY426" s="60">
        <f t="shared" si="536"/>
        <v>2</v>
      </c>
      <c r="AZ426" s="61">
        <f t="shared" si="91"/>
        <v>2</v>
      </c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ht="15.75" customHeight="1" outlineLevel="1" x14ac:dyDescent="0.25">
      <c r="A427" s="62"/>
      <c r="B427" s="6">
        <v>3</v>
      </c>
      <c r="C427" s="5" t="s">
        <v>138</v>
      </c>
      <c r="D427" s="5" t="s">
        <v>49</v>
      </c>
      <c r="E427" s="97"/>
      <c r="F427" s="91"/>
      <c r="G427" s="1"/>
      <c r="H427" s="1"/>
      <c r="I427" s="1"/>
      <c r="J427" s="1"/>
      <c r="K427" s="1"/>
      <c r="L427" s="76" t="str">
        <f t="shared" si="505"/>
        <v/>
      </c>
      <c r="M427" s="58"/>
      <c r="N427" s="5" t="s">
        <v>56</v>
      </c>
      <c r="O427" s="57">
        <v>130</v>
      </c>
      <c r="P427" s="5">
        <v>0</v>
      </c>
      <c r="Q427" s="5">
        <v>0</v>
      </c>
      <c r="R427" s="5">
        <v>0</v>
      </c>
      <c r="S427" s="76" t="str">
        <f t="shared" si="506"/>
        <v/>
      </c>
      <c r="T427" s="58"/>
      <c r="U427" s="5" t="s">
        <v>53</v>
      </c>
      <c r="V427" s="5">
        <v>370</v>
      </c>
      <c r="W427" s="5">
        <v>0</v>
      </c>
      <c r="X427" s="5">
        <v>0</v>
      </c>
      <c r="Y427" s="5">
        <v>0</v>
      </c>
      <c r="Z427" s="76" t="str">
        <f t="shared" si="507"/>
        <v/>
      </c>
      <c r="AA427" s="58"/>
      <c r="AB427" s="1"/>
      <c r="AC427" s="1"/>
      <c r="AD427" s="1"/>
      <c r="AE427" s="1"/>
      <c r="AF427" s="1"/>
      <c r="AG427" s="76" t="str">
        <f t="shared" si="508"/>
        <v/>
      </c>
      <c r="AH427" s="58"/>
      <c r="AI427" s="1"/>
      <c r="AJ427" s="1"/>
      <c r="AK427" s="1"/>
      <c r="AL427" s="1"/>
      <c r="AM427" s="1"/>
      <c r="AN427" s="76" t="str">
        <f t="shared" si="509"/>
        <v/>
      </c>
      <c r="AO427" s="58"/>
      <c r="AP427" s="1"/>
      <c r="AQ427" s="1"/>
      <c r="AR427" s="1"/>
      <c r="AS427" s="1"/>
      <c r="AT427" s="1"/>
      <c r="AU427" s="76" t="str">
        <f t="shared" si="510"/>
        <v/>
      </c>
      <c r="AV427" s="59">
        <f t="shared" ref="AV427:AY427" si="537">IF(AND(H427="",O427="",V427="",AC427="", AJ427="", AQ427=""),"",SUM(H427,O427,V427,AC427,AJ427,AQ427))</f>
        <v>500</v>
      </c>
      <c r="AW427" s="60">
        <f t="shared" si="537"/>
        <v>0</v>
      </c>
      <c r="AX427" s="60">
        <f t="shared" si="537"/>
        <v>0</v>
      </c>
      <c r="AY427" s="60">
        <f t="shared" si="537"/>
        <v>0</v>
      </c>
      <c r="AZ427" s="61">
        <f t="shared" si="91"/>
        <v>2</v>
      </c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ht="15.75" customHeight="1" outlineLevel="1" x14ac:dyDescent="0.25">
      <c r="A428" s="62"/>
      <c r="B428" s="6">
        <v>1</v>
      </c>
      <c r="C428" s="5" t="s">
        <v>138</v>
      </c>
      <c r="D428" s="5" t="s">
        <v>49</v>
      </c>
      <c r="E428" s="97"/>
      <c r="F428" s="91"/>
      <c r="G428" s="1"/>
      <c r="H428" s="1"/>
      <c r="I428" s="1"/>
      <c r="J428" s="1"/>
      <c r="K428" s="1"/>
      <c r="L428" s="76" t="str">
        <f t="shared" si="505"/>
        <v/>
      </c>
      <c r="M428" s="58"/>
      <c r="N428" s="5" t="s">
        <v>56</v>
      </c>
      <c r="O428" s="57">
        <v>772</v>
      </c>
      <c r="P428" s="5">
        <v>1</v>
      </c>
      <c r="Q428" s="5">
        <v>4</v>
      </c>
      <c r="R428" s="5">
        <v>1</v>
      </c>
      <c r="S428" s="76" t="str">
        <f t="shared" si="506"/>
        <v/>
      </c>
      <c r="T428" s="58"/>
      <c r="U428" s="5" t="s">
        <v>50</v>
      </c>
      <c r="V428" s="5">
        <v>1270</v>
      </c>
      <c r="W428" s="5">
        <v>5</v>
      </c>
      <c r="X428" s="5">
        <v>1</v>
      </c>
      <c r="Y428" s="5">
        <v>5</v>
      </c>
      <c r="Z428" s="76" t="str">
        <f t="shared" si="507"/>
        <v/>
      </c>
      <c r="AA428" s="58"/>
      <c r="AB428" s="1"/>
      <c r="AC428" s="1"/>
      <c r="AD428" s="1"/>
      <c r="AE428" s="1"/>
      <c r="AF428" s="1"/>
      <c r="AG428" s="76" t="str">
        <f t="shared" si="508"/>
        <v/>
      </c>
      <c r="AH428" s="58"/>
      <c r="AI428" s="1"/>
      <c r="AJ428" s="1"/>
      <c r="AK428" s="1"/>
      <c r="AL428" s="1"/>
      <c r="AM428" s="1"/>
      <c r="AN428" s="76" t="str">
        <f t="shared" si="509"/>
        <v/>
      </c>
      <c r="AO428" s="58"/>
      <c r="AP428" s="1"/>
      <c r="AQ428" s="1"/>
      <c r="AR428" s="1"/>
      <c r="AS428" s="1"/>
      <c r="AT428" s="1"/>
      <c r="AU428" s="76" t="str">
        <f t="shared" si="510"/>
        <v/>
      </c>
      <c r="AV428" s="59">
        <f t="shared" ref="AV428:AY428" si="538">IF(AND(H428="",O428="",V428="",AC428="", AJ428="", AQ428=""),"",SUM(H428,O428,V428,AC428,AJ428,AQ428))</f>
        <v>2042</v>
      </c>
      <c r="AW428" s="60">
        <f t="shared" si="538"/>
        <v>6</v>
      </c>
      <c r="AX428" s="60">
        <f t="shared" si="538"/>
        <v>5</v>
      </c>
      <c r="AY428" s="60">
        <f t="shared" si="538"/>
        <v>6</v>
      </c>
      <c r="AZ428" s="61">
        <f t="shared" si="91"/>
        <v>2</v>
      </c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ht="15.75" customHeight="1" outlineLevel="1" x14ac:dyDescent="0.25">
      <c r="A429" s="54">
        <v>44373</v>
      </c>
      <c r="B429" s="6">
        <v>26</v>
      </c>
      <c r="C429" s="5" t="s">
        <v>138</v>
      </c>
      <c r="D429" s="5" t="s">
        <v>49</v>
      </c>
      <c r="E429" s="97"/>
      <c r="F429" s="91"/>
      <c r="G429" s="1"/>
      <c r="H429" s="1"/>
      <c r="I429" s="1"/>
      <c r="J429" s="1"/>
      <c r="K429" s="1"/>
      <c r="L429" s="76" t="str">
        <f t="shared" si="505"/>
        <v/>
      </c>
      <c r="M429" s="58"/>
      <c r="N429" s="5" t="s">
        <v>56</v>
      </c>
      <c r="O429" s="57">
        <v>30</v>
      </c>
      <c r="P429" s="5">
        <v>0</v>
      </c>
      <c r="Q429" s="5">
        <v>0</v>
      </c>
      <c r="R429" s="5">
        <v>0</v>
      </c>
      <c r="S429" s="76" t="str">
        <f t="shared" si="506"/>
        <v/>
      </c>
      <c r="T429" s="58"/>
      <c r="U429" s="5" t="s">
        <v>62</v>
      </c>
      <c r="V429" s="5">
        <v>0</v>
      </c>
      <c r="W429" s="5">
        <v>0</v>
      </c>
      <c r="X429" s="5">
        <v>0</v>
      </c>
      <c r="Y429" s="5">
        <v>0</v>
      </c>
      <c r="Z429" s="76" t="str">
        <f t="shared" si="507"/>
        <v>Audi</v>
      </c>
      <c r="AA429" s="58"/>
      <c r="AB429" s="1"/>
      <c r="AC429" s="1"/>
      <c r="AD429" s="1"/>
      <c r="AE429" s="1"/>
      <c r="AF429" s="1"/>
      <c r="AG429" s="76" t="str">
        <f t="shared" si="508"/>
        <v/>
      </c>
      <c r="AH429" s="58"/>
      <c r="AI429" s="1"/>
      <c r="AJ429" s="1"/>
      <c r="AK429" s="1"/>
      <c r="AL429" s="1"/>
      <c r="AM429" s="1"/>
      <c r="AN429" s="76" t="str">
        <f t="shared" si="509"/>
        <v/>
      </c>
      <c r="AO429" s="58"/>
      <c r="AP429" s="1"/>
      <c r="AQ429" s="1"/>
      <c r="AR429" s="1"/>
      <c r="AS429" s="1"/>
      <c r="AT429" s="1"/>
      <c r="AU429" s="76" t="str">
        <f t="shared" si="510"/>
        <v/>
      </c>
      <c r="AV429" s="59">
        <f t="shared" ref="AV429:AY429" si="539">IF(AND(H429="",O429="",V429="",AC429="", AJ429="", AQ429=""),"",SUM(H429,O429,V429,AC429,AJ429,AQ429))</f>
        <v>30</v>
      </c>
      <c r="AW429" s="60">
        <f t="shared" si="539"/>
        <v>0</v>
      </c>
      <c r="AX429" s="60">
        <f t="shared" si="539"/>
        <v>0</v>
      </c>
      <c r="AY429" s="60">
        <f t="shared" si="539"/>
        <v>0</v>
      </c>
      <c r="AZ429" s="61">
        <f t="shared" si="91"/>
        <v>2</v>
      </c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ht="15.75" customHeight="1" outlineLevel="1" x14ac:dyDescent="0.25">
      <c r="A430" s="62"/>
      <c r="B430" s="6">
        <v>10</v>
      </c>
      <c r="C430" s="5" t="s">
        <v>138</v>
      </c>
      <c r="D430" s="5" t="s">
        <v>49</v>
      </c>
      <c r="E430" s="97"/>
      <c r="F430" s="91"/>
      <c r="G430" s="1"/>
      <c r="H430" s="1"/>
      <c r="I430" s="1"/>
      <c r="J430" s="1"/>
      <c r="K430" s="1"/>
      <c r="L430" s="76" t="str">
        <f t="shared" si="505"/>
        <v/>
      </c>
      <c r="M430" s="58"/>
      <c r="N430" s="5" t="s">
        <v>56</v>
      </c>
      <c r="O430" s="57">
        <v>250</v>
      </c>
      <c r="P430" s="5">
        <v>0</v>
      </c>
      <c r="Q430" s="5">
        <v>0</v>
      </c>
      <c r="R430" s="5">
        <v>0</v>
      </c>
      <c r="S430" s="76" t="str">
        <f t="shared" si="506"/>
        <v/>
      </c>
      <c r="T430" s="58"/>
      <c r="U430" s="5" t="s">
        <v>62</v>
      </c>
      <c r="V430" s="5">
        <v>303</v>
      </c>
      <c r="W430" s="5">
        <v>0</v>
      </c>
      <c r="X430" s="5">
        <v>0</v>
      </c>
      <c r="Y430" s="5">
        <v>0</v>
      </c>
      <c r="Z430" s="76" t="str">
        <f t="shared" si="507"/>
        <v/>
      </c>
      <c r="AA430" s="58"/>
      <c r="AB430" s="1"/>
      <c r="AC430" s="1"/>
      <c r="AD430" s="1"/>
      <c r="AE430" s="1"/>
      <c r="AF430" s="1"/>
      <c r="AG430" s="76" t="str">
        <f t="shared" si="508"/>
        <v/>
      </c>
      <c r="AH430" s="58"/>
      <c r="AI430" s="1"/>
      <c r="AJ430" s="1"/>
      <c r="AK430" s="1"/>
      <c r="AL430" s="1"/>
      <c r="AM430" s="1"/>
      <c r="AN430" s="76" t="str">
        <f t="shared" si="509"/>
        <v/>
      </c>
      <c r="AO430" s="58"/>
      <c r="AP430" s="1"/>
      <c r="AQ430" s="1"/>
      <c r="AR430" s="1"/>
      <c r="AS430" s="1"/>
      <c r="AT430" s="1"/>
      <c r="AU430" s="76" t="str">
        <f t="shared" si="510"/>
        <v/>
      </c>
      <c r="AV430" s="59">
        <f t="shared" ref="AV430:AY430" si="540">IF(AND(H430="",O430="",V430="",AC430="", AJ430="", AQ430=""),"",SUM(H430,O430,V430,AC430,AJ430,AQ430))</f>
        <v>553</v>
      </c>
      <c r="AW430" s="60">
        <f t="shared" si="540"/>
        <v>0</v>
      </c>
      <c r="AX430" s="60">
        <f t="shared" si="540"/>
        <v>0</v>
      </c>
      <c r="AY430" s="60">
        <f t="shared" si="540"/>
        <v>0</v>
      </c>
      <c r="AZ430" s="61">
        <f t="shared" si="91"/>
        <v>2</v>
      </c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ht="15.75" customHeight="1" outlineLevel="1" x14ac:dyDescent="0.25">
      <c r="A431" s="62"/>
      <c r="B431" s="6">
        <v>3</v>
      </c>
      <c r="C431" s="5" t="s">
        <v>138</v>
      </c>
      <c r="D431" s="5" t="s">
        <v>49</v>
      </c>
      <c r="E431" s="97"/>
      <c r="F431" s="91"/>
      <c r="G431" s="1"/>
      <c r="H431" s="1"/>
      <c r="I431" s="1"/>
      <c r="J431" s="1"/>
      <c r="K431" s="1"/>
      <c r="L431" s="76" t="str">
        <f t="shared" si="505"/>
        <v/>
      </c>
      <c r="M431" s="58"/>
      <c r="N431" s="5" t="s">
        <v>56</v>
      </c>
      <c r="O431" s="57">
        <v>484</v>
      </c>
      <c r="P431" s="5">
        <v>1</v>
      </c>
      <c r="Q431" s="5">
        <v>1</v>
      </c>
      <c r="R431" s="5">
        <v>1</v>
      </c>
      <c r="S431" s="76" t="str">
        <f t="shared" si="506"/>
        <v/>
      </c>
      <c r="T431" s="58"/>
      <c r="U431" s="5" t="s">
        <v>62</v>
      </c>
      <c r="V431" s="5">
        <v>168</v>
      </c>
      <c r="W431" s="5">
        <v>1</v>
      </c>
      <c r="X431" s="5">
        <v>0</v>
      </c>
      <c r="Y431" s="5">
        <v>1</v>
      </c>
      <c r="Z431" s="76" t="str">
        <f t="shared" si="507"/>
        <v/>
      </c>
      <c r="AA431" s="58"/>
      <c r="AB431" s="1"/>
      <c r="AC431" s="1"/>
      <c r="AD431" s="1"/>
      <c r="AE431" s="1"/>
      <c r="AF431" s="1"/>
      <c r="AG431" s="76" t="str">
        <f t="shared" si="508"/>
        <v/>
      </c>
      <c r="AH431" s="58"/>
      <c r="AI431" s="1"/>
      <c r="AJ431" s="1"/>
      <c r="AK431" s="1"/>
      <c r="AL431" s="1"/>
      <c r="AM431" s="1"/>
      <c r="AN431" s="76" t="str">
        <f t="shared" si="509"/>
        <v/>
      </c>
      <c r="AO431" s="58"/>
      <c r="AP431" s="1"/>
      <c r="AQ431" s="1"/>
      <c r="AR431" s="1"/>
      <c r="AS431" s="1"/>
      <c r="AT431" s="1"/>
      <c r="AU431" s="76" t="str">
        <f t="shared" si="510"/>
        <v/>
      </c>
      <c r="AV431" s="59">
        <f t="shared" ref="AV431:AY431" si="541">IF(AND(H431="",O431="",V431="",AC431="", AJ431="", AQ431=""),"",SUM(H431,O431,V431,AC431,AJ431,AQ431))</f>
        <v>652</v>
      </c>
      <c r="AW431" s="60">
        <f t="shared" si="541"/>
        <v>2</v>
      </c>
      <c r="AX431" s="60">
        <f t="shared" si="541"/>
        <v>1</v>
      </c>
      <c r="AY431" s="60">
        <f t="shared" si="541"/>
        <v>2</v>
      </c>
      <c r="AZ431" s="61">
        <f t="shared" si="91"/>
        <v>2</v>
      </c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ht="15.75" customHeight="1" outlineLevel="1" x14ac:dyDescent="0.25">
      <c r="A432" s="62"/>
      <c r="B432" s="6">
        <v>10</v>
      </c>
      <c r="C432" s="5" t="s">
        <v>138</v>
      </c>
      <c r="D432" s="5" t="s">
        <v>49</v>
      </c>
      <c r="E432" s="97"/>
      <c r="F432" s="91"/>
      <c r="G432" s="1"/>
      <c r="H432" s="1"/>
      <c r="I432" s="1"/>
      <c r="J432" s="1"/>
      <c r="K432" s="1"/>
      <c r="L432" s="76" t="str">
        <f t="shared" si="505"/>
        <v/>
      </c>
      <c r="M432" s="58"/>
      <c r="N432" s="5" t="s">
        <v>56</v>
      </c>
      <c r="O432" s="57">
        <v>157</v>
      </c>
      <c r="P432" s="5">
        <v>0</v>
      </c>
      <c r="Q432" s="5">
        <v>0</v>
      </c>
      <c r="R432" s="5">
        <v>1</v>
      </c>
      <c r="S432" s="76" t="str">
        <f t="shared" si="506"/>
        <v/>
      </c>
      <c r="T432" s="58"/>
      <c r="U432" s="5" t="s">
        <v>62</v>
      </c>
      <c r="V432" s="5">
        <v>95</v>
      </c>
      <c r="W432" s="5">
        <v>0</v>
      </c>
      <c r="X432" s="5">
        <v>0</v>
      </c>
      <c r="Y432" s="5">
        <v>0</v>
      </c>
      <c r="Z432" s="76" t="str">
        <f t="shared" si="507"/>
        <v/>
      </c>
      <c r="AA432" s="58"/>
      <c r="AB432" s="1"/>
      <c r="AC432" s="1"/>
      <c r="AD432" s="1"/>
      <c r="AE432" s="1"/>
      <c r="AF432" s="1"/>
      <c r="AG432" s="76" t="str">
        <f t="shared" si="508"/>
        <v/>
      </c>
      <c r="AH432" s="58"/>
      <c r="AI432" s="1"/>
      <c r="AJ432" s="1"/>
      <c r="AK432" s="1"/>
      <c r="AL432" s="1"/>
      <c r="AM432" s="1"/>
      <c r="AN432" s="76" t="str">
        <f t="shared" si="509"/>
        <v/>
      </c>
      <c r="AO432" s="58"/>
      <c r="AP432" s="1"/>
      <c r="AQ432" s="1"/>
      <c r="AR432" s="1"/>
      <c r="AS432" s="1"/>
      <c r="AT432" s="1"/>
      <c r="AU432" s="76" t="str">
        <f t="shared" si="510"/>
        <v/>
      </c>
      <c r="AV432" s="59">
        <f t="shared" ref="AV432:AY432" si="542">IF(AND(H432="",O432="",V432="",AC432="", AJ432="", AQ432=""),"",SUM(H432,O432,V432,AC432,AJ432,AQ432))</f>
        <v>252</v>
      </c>
      <c r="AW432" s="60">
        <f t="shared" si="542"/>
        <v>0</v>
      </c>
      <c r="AX432" s="60">
        <f t="shared" si="542"/>
        <v>0</v>
      </c>
      <c r="AY432" s="60">
        <f t="shared" si="542"/>
        <v>1</v>
      </c>
      <c r="AZ432" s="61">
        <f t="shared" si="91"/>
        <v>2</v>
      </c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ht="15.75" customHeight="1" outlineLevel="1" x14ac:dyDescent="0.25">
      <c r="A433" s="62"/>
      <c r="B433" s="6">
        <v>2</v>
      </c>
      <c r="C433" s="5" t="s">
        <v>138</v>
      </c>
      <c r="D433" s="5" t="s">
        <v>49</v>
      </c>
      <c r="E433" s="97"/>
      <c r="F433" s="91"/>
      <c r="G433" s="1"/>
      <c r="H433" s="1"/>
      <c r="I433" s="1"/>
      <c r="J433" s="1"/>
      <c r="K433" s="1"/>
      <c r="L433" s="76" t="str">
        <f t="shared" si="505"/>
        <v/>
      </c>
      <c r="M433" s="58"/>
      <c r="N433" s="5" t="s">
        <v>56</v>
      </c>
      <c r="O433" s="57">
        <v>359</v>
      </c>
      <c r="P433" s="5">
        <v>1</v>
      </c>
      <c r="Q433" s="5">
        <v>0</v>
      </c>
      <c r="R433" s="5">
        <v>1</v>
      </c>
      <c r="S433" s="76" t="str">
        <f t="shared" si="506"/>
        <v/>
      </c>
      <c r="T433" s="58"/>
      <c r="U433" s="5" t="s">
        <v>62</v>
      </c>
      <c r="V433" s="5">
        <v>574</v>
      </c>
      <c r="W433" s="5">
        <v>0</v>
      </c>
      <c r="X433" s="5">
        <v>1</v>
      </c>
      <c r="Y433" s="5">
        <v>0</v>
      </c>
      <c r="Z433" s="76" t="str">
        <f t="shared" si="507"/>
        <v/>
      </c>
      <c r="AA433" s="58"/>
      <c r="AB433" s="1"/>
      <c r="AC433" s="1"/>
      <c r="AD433" s="1"/>
      <c r="AE433" s="1"/>
      <c r="AF433" s="1"/>
      <c r="AG433" s="76" t="str">
        <f t="shared" si="508"/>
        <v/>
      </c>
      <c r="AH433" s="58"/>
      <c r="AI433" s="1"/>
      <c r="AJ433" s="1"/>
      <c r="AK433" s="1"/>
      <c r="AL433" s="1"/>
      <c r="AM433" s="1"/>
      <c r="AN433" s="76" t="str">
        <f t="shared" si="509"/>
        <v/>
      </c>
      <c r="AO433" s="58"/>
      <c r="AP433" s="1"/>
      <c r="AQ433" s="1"/>
      <c r="AR433" s="1"/>
      <c r="AS433" s="1"/>
      <c r="AT433" s="1"/>
      <c r="AU433" s="76" t="str">
        <f t="shared" si="510"/>
        <v/>
      </c>
      <c r="AV433" s="59">
        <f t="shared" ref="AV433:AY433" si="543">IF(AND(H433="",O433="",V433="",AC433="", AJ433="", AQ433=""),"",SUM(H433,O433,V433,AC433,AJ433,AQ433))</f>
        <v>933</v>
      </c>
      <c r="AW433" s="60">
        <f t="shared" si="543"/>
        <v>1</v>
      </c>
      <c r="AX433" s="60">
        <f t="shared" si="543"/>
        <v>1</v>
      </c>
      <c r="AY433" s="60">
        <f t="shared" si="543"/>
        <v>1</v>
      </c>
      <c r="AZ433" s="61">
        <f t="shared" si="91"/>
        <v>2</v>
      </c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ht="15.75" customHeight="1" outlineLevel="1" x14ac:dyDescent="0.25">
      <c r="A434" s="54">
        <v>44374</v>
      </c>
      <c r="B434" s="6">
        <v>4</v>
      </c>
      <c r="C434" s="5" t="s">
        <v>138</v>
      </c>
      <c r="D434" s="5" t="s">
        <v>49</v>
      </c>
      <c r="E434" s="97"/>
      <c r="F434" s="91"/>
      <c r="G434" s="5" t="s">
        <v>57</v>
      </c>
      <c r="H434" s="5">
        <v>507</v>
      </c>
      <c r="I434" s="5">
        <v>1</v>
      </c>
      <c r="J434" s="5">
        <v>0</v>
      </c>
      <c r="K434" s="5">
        <v>1</v>
      </c>
      <c r="L434" s="76" t="str">
        <f t="shared" si="505"/>
        <v/>
      </c>
      <c r="M434" s="58"/>
      <c r="N434" s="5" t="s">
        <v>56</v>
      </c>
      <c r="O434" s="57">
        <v>978</v>
      </c>
      <c r="P434" s="5">
        <v>2</v>
      </c>
      <c r="Q434" s="5">
        <v>0</v>
      </c>
      <c r="R434" s="5">
        <v>1</v>
      </c>
      <c r="S434" s="76" t="str">
        <f t="shared" si="506"/>
        <v/>
      </c>
      <c r="T434" s="58"/>
      <c r="U434" s="1"/>
      <c r="V434" s="1"/>
      <c r="W434" s="1"/>
      <c r="X434" s="1"/>
      <c r="Y434" s="1"/>
      <c r="Z434" s="76" t="str">
        <f t="shared" si="507"/>
        <v/>
      </c>
      <c r="AA434" s="58"/>
      <c r="AB434" s="1"/>
      <c r="AC434" s="1"/>
      <c r="AD434" s="1"/>
      <c r="AE434" s="1"/>
      <c r="AF434" s="1"/>
      <c r="AG434" s="76" t="str">
        <f t="shared" si="508"/>
        <v/>
      </c>
      <c r="AH434" s="58"/>
      <c r="AI434" s="1"/>
      <c r="AJ434" s="1"/>
      <c r="AK434" s="1"/>
      <c r="AL434" s="1"/>
      <c r="AM434" s="1"/>
      <c r="AN434" s="76" t="str">
        <f t="shared" si="509"/>
        <v/>
      </c>
      <c r="AO434" s="58"/>
      <c r="AP434" s="1"/>
      <c r="AQ434" s="1"/>
      <c r="AR434" s="1"/>
      <c r="AS434" s="1"/>
      <c r="AT434" s="1"/>
      <c r="AU434" s="76" t="str">
        <f t="shared" si="510"/>
        <v/>
      </c>
      <c r="AV434" s="59">
        <f t="shared" ref="AV434:AY434" si="544">IF(AND(H434="",O434="",V434="",AC434="", AJ434="", AQ434=""),"",SUM(H434,O434,V434,AC434,AJ434,AQ434))</f>
        <v>1485</v>
      </c>
      <c r="AW434" s="60">
        <f t="shared" si="544"/>
        <v>3</v>
      </c>
      <c r="AX434" s="60">
        <f t="shared" si="544"/>
        <v>0</v>
      </c>
      <c r="AY434" s="60">
        <f t="shared" si="544"/>
        <v>2</v>
      </c>
      <c r="AZ434" s="61">
        <f t="shared" si="91"/>
        <v>2</v>
      </c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ht="15.75" customHeight="1" outlineLevel="1" x14ac:dyDescent="0.25">
      <c r="A435" s="62"/>
      <c r="B435" s="6">
        <v>2</v>
      </c>
      <c r="C435" s="5" t="s">
        <v>140</v>
      </c>
      <c r="D435" s="5" t="s">
        <v>61</v>
      </c>
      <c r="E435" s="97"/>
      <c r="F435" s="91"/>
      <c r="G435" s="5" t="s">
        <v>57</v>
      </c>
      <c r="H435" s="5">
        <v>1060</v>
      </c>
      <c r="I435" s="5">
        <v>2</v>
      </c>
      <c r="J435" s="5">
        <v>2</v>
      </c>
      <c r="K435" s="5">
        <v>2</v>
      </c>
      <c r="L435" s="76" t="str">
        <f t="shared" si="505"/>
        <v/>
      </c>
      <c r="M435" s="58"/>
      <c r="N435" s="5" t="s">
        <v>56</v>
      </c>
      <c r="O435" s="57">
        <v>872</v>
      </c>
      <c r="P435" s="5">
        <v>2</v>
      </c>
      <c r="Q435" s="5">
        <v>1</v>
      </c>
      <c r="R435" s="5">
        <v>2</v>
      </c>
      <c r="S435" s="76" t="str">
        <f t="shared" si="506"/>
        <v/>
      </c>
      <c r="T435" s="58"/>
      <c r="U435" s="1"/>
      <c r="V435" s="1"/>
      <c r="W435" s="1"/>
      <c r="X435" s="1"/>
      <c r="Y435" s="1"/>
      <c r="Z435" s="76" t="str">
        <f t="shared" si="507"/>
        <v/>
      </c>
      <c r="AA435" s="58"/>
      <c r="AB435" s="1"/>
      <c r="AC435" s="1"/>
      <c r="AD435" s="1"/>
      <c r="AE435" s="1"/>
      <c r="AF435" s="1"/>
      <c r="AG435" s="76" t="str">
        <f t="shared" si="508"/>
        <v/>
      </c>
      <c r="AH435" s="58"/>
      <c r="AI435" s="5" t="s">
        <v>51</v>
      </c>
      <c r="AJ435" s="5">
        <v>566</v>
      </c>
      <c r="AK435" s="5">
        <v>1</v>
      </c>
      <c r="AL435" s="5">
        <v>3</v>
      </c>
      <c r="AM435" s="5">
        <v>1</v>
      </c>
      <c r="AN435" s="76" t="str">
        <f t="shared" si="509"/>
        <v/>
      </c>
      <c r="AO435" s="58"/>
      <c r="AP435" s="1"/>
      <c r="AQ435" s="1"/>
      <c r="AR435" s="1"/>
      <c r="AS435" s="1"/>
      <c r="AT435" s="1"/>
      <c r="AU435" s="76" t="str">
        <f t="shared" si="510"/>
        <v/>
      </c>
      <c r="AV435" s="59">
        <f t="shared" ref="AV435:AY435" si="545">IF(AND(H435="",O435="",V435="",AC435="", AJ435="", AQ435=""),"",SUM(H435,O435,V435,AC435,AJ435,AQ435))</f>
        <v>2498</v>
      </c>
      <c r="AW435" s="60">
        <f t="shared" si="545"/>
        <v>5</v>
      </c>
      <c r="AX435" s="60">
        <f t="shared" si="545"/>
        <v>6</v>
      </c>
      <c r="AY435" s="60">
        <f t="shared" si="545"/>
        <v>5</v>
      </c>
      <c r="AZ435" s="61">
        <f t="shared" si="91"/>
        <v>3</v>
      </c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ht="15.75" customHeight="1" outlineLevel="1" x14ac:dyDescent="0.25">
      <c r="A436" s="62"/>
      <c r="B436" s="6">
        <v>17</v>
      </c>
      <c r="C436" s="5" t="s">
        <v>140</v>
      </c>
      <c r="D436" s="5" t="s">
        <v>49</v>
      </c>
      <c r="E436" s="97"/>
      <c r="F436" s="91"/>
      <c r="G436" s="5" t="s">
        <v>57</v>
      </c>
      <c r="H436" s="5">
        <v>26</v>
      </c>
      <c r="I436" s="5">
        <v>0</v>
      </c>
      <c r="J436" s="5">
        <v>0</v>
      </c>
      <c r="K436" s="5">
        <v>0</v>
      </c>
      <c r="L436" s="76" t="str">
        <f t="shared" si="505"/>
        <v/>
      </c>
      <c r="M436" s="58"/>
      <c r="N436" s="5" t="s">
        <v>56</v>
      </c>
      <c r="O436" s="57">
        <v>36</v>
      </c>
      <c r="P436" s="5">
        <v>0</v>
      </c>
      <c r="Q436" s="5">
        <v>0</v>
      </c>
      <c r="R436" s="5">
        <v>0</v>
      </c>
      <c r="S436" s="76" t="str">
        <f t="shared" si="506"/>
        <v/>
      </c>
      <c r="T436" s="58"/>
      <c r="U436" s="1"/>
      <c r="V436" s="1"/>
      <c r="W436" s="1"/>
      <c r="X436" s="1"/>
      <c r="Y436" s="1"/>
      <c r="Z436" s="76" t="str">
        <f t="shared" si="507"/>
        <v/>
      </c>
      <c r="AA436" s="58"/>
      <c r="AB436" s="1"/>
      <c r="AC436" s="1"/>
      <c r="AD436" s="1"/>
      <c r="AE436" s="1"/>
      <c r="AF436" s="1"/>
      <c r="AG436" s="76" t="str">
        <f t="shared" si="508"/>
        <v/>
      </c>
      <c r="AH436" s="58"/>
      <c r="AI436" s="5" t="s">
        <v>51</v>
      </c>
      <c r="AJ436" s="5">
        <v>114</v>
      </c>
      <c r="AK436" s="5">
        <v>0</v>
      </c>
      <c r="AL436" s="5">
        <v>0</v>
      </c>
      <c r="AM436" s="5">
        <v>1</v>
      </c>
      <c r="AN436" s="76" t="str">
        <f t="shared" si="509"/>
        <v/>
      </c>
      <c r="AO436" s="58"/>
      <c r="AP436" s="1"/>
      <c r="AQ436" s="1"/>
      <c r="AR436" s="1"/>
      <c r="AS436" s="1"/>
      <c r="AT436" s="1"/>
      <c r="AU436" s="76" t="str">
        <f t="shared" si="510"/>
        <v/>
      </c>
      <c r="AV436" s="59">
        <f t="shared" ref="AV436:AY436" si="546">IF(AND(H436="",O436="",V436="",AC436="", AJ436="", AQ436=""),"",SUM(H436,O436,V436,AC436,AJ436,AQ436))</f>
        <v>176</v>
      </c>
      <c r="AW436" s="60">
        <f t="shared" si="546"/>
        <v>0</v>
      </c>
      <c r="AX436" s="60">
        <f t="shared" si="546"/>
        <v>0</v>
      </c>
      <c r="AY436" s="60">
        <f t="shared" si="546"/>
        <v>1</v>
      </c>
      <c r="AZ436" s="61">
        <f t="shared" si="91"/>
        <v>3</v>
      </c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ht="15.75" customHeight="1" outlineLevel="1" x14ac:dyDescent="0.25">
      <c r="A437" s="62"/>
      <c r="B437" s="6">
        <v>2</v>
      </c>
      <c r="C437" s="5" t="s">
        <v>140</v>
      </c>
      <c r="D437" s="5" t="s">
        <v>49</v>
      </c>
      <c r="E437" s="97"/>
      <c r="F437" s="91"/>
      <c r="G437" s="5" t="s">
        <v>57</v>
      </c>
      <c r="H437" s="5">
        <v>189</v>
      </c>
      <c r="I437" s="5">
        <v>0</v>
      </c>
      <c r="J437" s="5">
        <v>0</v>
      </c>
      <c r="K437" s="5">
        <v>0</v>
      </c>
      <c r="L437" s="76" t="str">
        <f t="shared" si="505"/>
        <v/>
      </c>
      <c r="M437" s="58"/>
      <c r="N437" s="5" t="s">
        <v>56</v>
      </c>
      <c r="O437" s="57">
        <v>104</v>
      </c>
      <c r="P437" s="5">
        <v>0</v>
      </c>
      <c r="Q437" s="5">
        <v>0</v>
      </c>
      <c r="R437" s="5">
        <v>0</v>
      </c>
      <c r="S437" s="76" t="str">
        <f t="shared" si="506"/>
        <v/>
      </c>
      <c r="T437" s="58"/>
      <c r="U437" s="1"/>
      <c r="V437" s="1"/>
      <c r="W437" s="1"/>
      <c r="X437" s="1"/>
      <c r="Y437" s="1"/>
      <c r="Z437" s="76" t="str">
        <f t="shared" si="507"/>
        <v/>
      </c>
      <c r="AA437" s="58"/>
      <c r="AB437" s="1"/>
      <c r="AC437" s="1"/>
      <c r="AD437" s="1"/>
      <c r="AE437" s="1"/>
      <c r="AF437" s="1"/>
      <c r="AG437" s="76" t="str">
        <f t="shared" si="508"/>
        <v/>
      </c>
      <c r="AH437" s="58"/>
      <c r="AI437" s="5" t="s">
        <v>51</v>
      </c>
      <c r="AJ437" s="5">
        <v>202</v>
      </c>
      <c r="AK437" s="5">
        <v>0</v>
      </c>
      <c r="AL437" s="5">
        <v>0</v>
      </c>
      <c r="AM437" s="5">
        <v>1</v>
      </c>
      <c r="AN437" s="76" t="str">
        <f t="shared" si="509"/>
        <v/>
      </c>
      <c r="AO437" s="58"/>
      <c r="AP437" s="1"/>
      <c r="AQ437" s="1"/>
      <c r="AR437" s="1"/>
      <c r="AS437" s="1"/>
      <c r="AT437" s="1"/>
      <c r="AU437" s="76" t="str">
        <f t="shared" si="510"/>
        <v/>
      </c>
      <c r="AV437" s="59">
        <f t="shared" ref="AV437:AY437" si="547">IF(AND(H437="",O437="",V437="",AC437="", AJ437="", AQ437=""),"",SUM(H437,O437,V437,AC437,AJ437,AQ437))</f>
        <v>495</v>
      </c>
      <c r="AW437" s="60">
        <f t="shared" si="547"/>
        <v>0</v>
      </c>
      <c r="AX437" s="60">
        <f t="shared" si="547"/>
        <v>0</v>
      </c>
      <c r="AY437" s="60">
        <f t="shared" si="547"/>
        <v>1</v>
      </c>
      <c r="AZ437" s="61">
        <f t="shared" si="91"/>
        <v>3</v>
      </c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ht="15.75" customHeight="1" outlineLevel="1" x14ac:dyDescent="0.25">
      <c r="A438" s="54">
        <v>44375</v>
      </c>
      <c r="B438" s="6">
        <v>5</v>
      </c>
      <c r="C438" s="5" t="s">
        <v>138</v>
      </c>
      <c r="D438" s="5" t="s">
        <v>61</v>
      </c>
      <c r="E438" s="97"/>
      <c r="F438" s="91"/>
      <c r="G438" s="1"/>
      <c r="H438" s="1"/>
      <c r="I438" s="1"/>
      <c r="J438" s="1"/>
      <c r="K438" s="1"/>
      <c r="L438" s="76" t="str">
        <f t="shared" si="505"/>
        <v/>
      </c>
      <c r="M438" s="58"/>
      <c r="N438" s="5" t="s">
        <v>56</v>
      </c>
      <c r="O438" s="57">
        <v>622</v>
      </c>
      <c r="P438" s="5">
        <v>1</v>
      </c>
      <c r="Q438" s="5">
        <v>1</v>
      </c>
      <c r="R438" s="5">
        <v>1</v>
      </c>
      <c r="S438" s="76" t="str">
        <f t="shared" si="506"/>
        <v/>
      </c>
      <c r="T438" s="58"/>
      <c r="U438" s="5" t="s">
        <v>50</v>
      </c>
      <c r="V438" s="5">
        <v>1559</v>
      </c>
      <c r="W438" s="5">
        <v>4</v>
      </c>
      <c r="X438" s="5">
        <v>0</v>
      </c>
      <c r="Y438" s="5">
        <v>5</v>
      </c>
      <c r="Z438" s="76" t="str">
        <f t="shared" si="507"/>
        <v/>
      </c>
      <c r="AA438" s="58"/>
      <c r="AB438" s="1"/>
      <c r="AC438" s="1"/>
      <c r="AD438" s="1"/>
      <c r="AE438" s="1"/>
      <c r="AF438" s="1"/>
      <c r="AG438" s="76" t="str">
        <f t="shared" si="508"/>
        <v/>
      </c>
      <c r="AH438" s="58"/>
      <c r="AI438" s="1"/>
      <c r="AJ438" s="1"/>
      <c r="AK438" s="1"/>
      <c r="AL438" s="1"/>
      <c r="AM438" s="1"/>
      <c r="AN438" s="76" t="str">
        <f t="shared" si="509"/>
        <v/>
      </c>
      <c r="AO438" s="58"/>
      <c r="AP438" s="1"/>
      <c r="AQ438" s="1"/>
      <c r="AR438" s="1"/>
      <c r="AS438" s="1"/>
      <c r="AT438" s="1"/>
      <c r="AU438" s="76" t="str">
        <f t="shared" si="510"/>
        <v/>
      </c>
      <c r="AV438" s="59">
        <f t="shared" ref="AV438:AY438" si="548">IF(AND(H438="",O438="",V438="",AC438="", AJ438="", AQ438=""),"",SUM(H438,O438,V438,AC438,AJ438,AQ438))</f>
        <v>2181</v>
      </c>
      <c r="AW438" s="60">
        <f t="shared" si="548"/>
        <v>5</v>
      </c>
      <c r="AX438" s="60">
        <f t="shared" si="548"/>
        <v>1</v>
      </c>
      <c r="AY438" s="60">
        <f t="shared" si="548"/>
        <v>6</v>
      </c>
      <c r="AZ438" s="61">
        <f t="shared" si="91"/>
        <v>2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ht="15.75" customHeight="1" outlineLevel="1" x14ac:dyDescent="0.25">
      <c r="A439" s="62"/>
      <c r="B439" s="6">
        <v>3</v>
      </c>
      <c r="C439" s="5" t="s">
        <v>138</v>
      </c>
      <c r="D439" s="5" t="s">
        <v>61</v>
      </c>
      <c r="E439" s="97"/>
      <c r="F439" s="91"/>
      <c r="G439" s="1"/>
      <c r="H439" s="1"/>
      <c r="I439" s="1"/>
      <c r="J439" s="1"/>
      <c r="K439" s="1"/>
      <c r="L439" s="76" t="str">
        <f t="shared" si="505"/>
        <v/>
      </c>
      <c r="M439" s="58"/>
      <c r="N439" s="5" t="s">
        <v>56</v>
      </c>
      <c r="O439" s="57">
        <v>105</v>
      </c>
      <c r="P439" s="5">
        <v>0</v>
      </c>
      <c r="Q439" s="5">
        <v>0</v>
      </c>
      <c r="R439" s="5">
        <v>0</v>
      </c>
      <c r="S439" s="76" t="str">
        <f t="shared" si="506"/>
        <v/>
      </c>
      <c r="T439" s="58"/>
      <c r="U439" s="5" t="s">
        <v>50</v>
      </c>
      <c r="V439" s="5">
        <v>18</v>
      </c>
      <c r="W439" s="5">
        <v>0</v>
      </c>
      <c r="X439" s="5">
        <v>0</v>
      </c>
      <c r="Y439" s="5">
        <v>0</v>
      </c>
      <c r="Z439" s="76" t="str">
        <f t="shared" si="507"/>
        <v/>
      </c>
      <c r="AA439" s="58"/>
      <c r="AB439" s="1"/>
      <c r="AC439" s="1"/>
      <c r="AD439" s="1"/>
      <c r="AE439" s="1"/>
      <c r="AF439" s="1"/>
      <c r="AG439" s="76" t="str">
        <f t="shared" si="508"/>
        <v/>
      </c>
      <c r="AH439" s="58"/>
      <c r="AI439" s="1"/>
      <c r="AJ439" s="1"/>
      <c r="AK439" s="1"/>
      <c r="AL439" s="1"/>
      <c r="AM439" s="1"/>
      <c r="AN439" s="76" t="str">
        <f t="shared" si="509"/>
        <v/>
      </c>
      <c r="AO439" s="58"/>
      <c r="AP439" s="1"/>
      <c r="AQ439" s="1"/>
      <c r="AR439" s="1"/>
      <c r="AS439" s="1"/>
      <c r="AT439" s="1"/>
      <c r="AU439" s="76" t="str">
        <f t="shared" si="510"/>
        <v/>
      </c>
      <c r="AV439" s="59">
        <f t="shared" ref="AV439:AY439" si="549">IF(AND(H439="",O439="",V439="",AC439="", AJ439="", AQ439=""),"",SUM(H439,O439,V439,AC439,AJ439,AQ439))</f>
        <v>123</v>
      </c>
      <c r="AW439" s="60">
        <f t="shared" si="549"/>
        <v>0</v>
      </c>
      <c r="AX439" s="60">
        <f t="shared" si="549"/>
        <v>0</v>
      </c>
      <c r="AY439" s="60">
        <f t="shared" si="549"/>
        <v>0</v>
      </c>
      <c r="AZ439" s="61">
        <f t="shared" si="91"/>
        <v>2</v>
      </c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ht="15.75" customHeight="1" outlineLevel="1" x14ac:dyDescent="0.25">
      <c r="A440" s="62"/>
      <c r="B440" s="6">
        <v>2</v>
      </c>
      <c r="C440" s="5" t="s">
        <v>140</v>
      </c>
      <c r="D440" s="5" t="s">
        <v>61</v>
      </c>
      <c r="E440" s="97"/>
      <c r="F440" s="91"/>
      <c r="G440" s="1"/>
      <c r="H440" s="1"/>
      <c r="I440" s="1"/>
      <c r="J440" s="1"/>
      <c r="K440" s="1"/>
      <c r="L440" s="76" t="str">
        <f t="shared" si="505"/>
        <v/>
      </c>
      <c r="M440" s="58"/>
      <c r="N440" s="5" t="s">
        <v>56</v>
      </c>
      <c r="O440" s="57">
        <v>710</v>
      </c>
      <c r="P440" s="5">
        <v>1</v>
      </c>
      <c r="Q440" s="5">
        <v>0</v>
      </c>
      <c r="R440" s="5">
        <v>2</v>
      </c>
      <c r="S440" s="76" t="str">
        <f t="shared" si="506"/>
        <v/>
      </c>
      <c r="T440" s="58"/>
      <c r="U440" s="5" t="s">
        <v>50</v>
      </c>
      <c r="V440" s="5">
        <v>448</v>
      </c>
      <c r="W440" s="5">
        <v>0</v>
      </c>
      <c r="X440" s="5">
        <v>0</v>
      </c>
      <c r="Y440" s="5">
        <v>0</v>
      </c>
      <c r="Z440" s="76" t="str">
        <f t="shared" si="507"/>
        <v/>
      </c>
      <c r="AA440" s="58"/>
      <c r="AB440" s="1"/>
      <c r="AC440" s="1"/>
      <c r="AD440" s="1"/>
      <c r="AE440" s="1"/>
      <c r="AF440" s="1"/>
      <c r="AG440" s="76" t="str">
        <f t="shared" si="508"/>
        <v/>
      </c>
      <c r="AH440" s="58"/>
      <c r="AI440" s="5" t="s">
        <v>51</v>
      </c>
      <c r="AJ440" s="5">
        <v>158</v>
      </c>
      <c r="AK440" s="5">
        <v>0</v>
      </c>
      <c r="AL440" s="5">
        <v>0</v>
      </c>
      <c r="AM440" s="5">
        <v>0</v>
      </c>
      <c r="AN440" s="76" t="str">
        <f t="shared" si="509"/>
        <v/>
      </c>
      <c r="AO440" s="58"/>
      <c r="AP440" s="1"/>
      <c r="AQ440" s="1"/>
      <c r="AR440" s="1"/>
      <c r="AS440" s="1"/>
      <c r="AT440" s="1"/>
      <c r="AU440" s="76" t="str">
        <f t="shared" si="510"/>
        <v/>
      </c>
      <c r="AV440" s="59">
        <f t="shared" ref="AV440:AY440" si="550">IF(AND(H440="",O440="",V440="",AC440="", AJ440="", AQ440=""),"",SUM(H440,O440,V440,AC440,AJ440,AQ440))</f>
        <v>1316</v>
      </c>
      <c r="AW440" s="60">
        <f t="shared" si="550"/>
        <v>1</v>
      </c>
      <c r="AX440" s="60">
        <f t="shared" si="550"/>
        <v>0</v>
      </c>
      <c r="AY440" s="60">
        <f t="shared" si="550"/>
        <v>2</v>
      </c>
      <c r="AZ440" s="61">
        <f t="shared" si="91"/>
        <v>3</v>
      </c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ht="15.75" customHeight="1" outlineLevel="1" x14ac:dyDescent="0.25">
      <c r="A441" s="62"/>
      <c r="B441" s="6">
        <v>2</v>
      </c>
      <c r="C441" s="5" t="s">
        <v>140</v>
      </c>
      <c r="D441" s="5" t="s">
        <v>49</v>
      </c>
      <c r="E441" s="97"/>
      <c r="F441" s="91"/>
      <c r="G441" s="1"/>
      <c r="H441" s="1"/>
      <c r="I441" s="1"/>
      <c r="J441" s="1"/>
      <c r="K441" s="1"/>
      <c r="L441" s="76" t="str">
        <f t="shared" si="505"/>
        <v/>
      </c>
      <c r="M441" s="58"/>
      <c r="N441" s="5" t="s">
        <v>56</v>
      </c>
      <c r="O441" s="57">
        <v>270</v>
      </c>
      <c r="P441" s="5">
        <v>0</v>
      </c>
      <c r="Q441" s="5">
        <v>0</v>
      </c>
      <c r="R441" s="5">
        <v>0</v>
      </c>
      <c r="S441" s="76" t="str">
        <f t="shared" si="506"/>
        <v/>
      </c>
      <c r="T441" s="58"/>
      <c r="U441" s="5" t="s">
        <v>50</v>
      </c>
      <c r="V441" s="5">
        <v>512</v>
      </c>
      <c r="W441" s="5">
        <v>2</v>
      </c>
      <c r="X441" s="5">
        <v>0</v>
      </c>
      <c r="Y441" s="5">
        <v>2</v>
      </c>
      <c r="Z441" s="76" t="str">
        <f t="shared" si="507"/>
        <v/>
      </c>
      <c r="AA441" s="58"/>
      <c r="AB441" s="1"/>
      <c r="AC441" s="1"/>
      <c r="AD441" s="1"/>
      <c r="AE441" s="1"/>
      <c r="AF441" s="1"/>
      <c r="AG441" s="76" t="str">
        <f t="shared" si="508"/>
        <v/>
      </c>
      <c r="AH441" s="58"/>
      <c r="AI441" s="5" t="s">
        <v>51</v>
      </c>
      <c r="AJ441" s="5">
        <v>641</v>
      </c>
      <c r="AK441" s="5">
        <v>2</v>
      </c>
      <c r="AL441" s="5">
        <v>1</v>
      </c>
      <c r="AM441" s="5">
        <v>2</v>
      </c>
      <c r="AN441" s="76" t="str">
        <f t="shared" si="509"/>
        <v/>
      </c>
      <c r="AO441" s="58"/>
      <c r="AP441" s="1"/>
      <c r="AQ441" s="1"/>
      <c r="AR441" s="1"/>
      <c r="AS441" s="1"/>
      <c r="AT441" s="1"/>
      <c r="AU441" s="76" t="str">
        <f t="shared" si="510"/>
        <v/>
      </c>
      <c r="AV441" s="59">
        <f t="shared" ref="AV441:AY441" si="551">IF(AND(H441="",O441="",V441="",AC441="", AJ441="", AQ441=""),"",SUM(H441,O441,V441,AC441,AJ441,AQ441))</f>
        <v>1423</v>
      </c>
      <c r="AW441" s="60">
        <f t="shared" si="551"/>
        <v>4</v>
      </c>
      <c r="AX441" s="60">
        <f t="shared" si="551"/>
        <v>1</v>
      </c>
      <c r="AY441" s="60">
        <f t="shared" si="551"/>
        <v>4</v>
      </c>
      <c r="AZ441" s="61">
        <f t="shared" si="91"/>
        <v>3</v>
      </c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ht="15.75" customHeight="1" outlineLevel="1" x14ac:dyDescent="0.25">
      <c r="A442" s="62"/>
      <c r="B442" s="6">
        <v>9</v>
      </c>
      <c r="C442" s="5" t="s">
        <v>140</v>
      </c>
      <c r="D442" s="5" t="s">
        <v>49</v>
      </c>
      <c r="E442" s="97"/>
      <c r="F442" s="91"/>
      <c r="G442" s="5" t="s">
        <v>57</v>
      </c>
      <c r="H442" s="5">
        <v>251</v>
      </c>
      <c r="I442" s="5">
        <v>0</v>
      </c>
      <c r="J442" s="5">
        <v>0</v>
      </c>
      <c r="K442" s="5">
        <v>0</v>
      </c>
      <c r="L442" s="76" t="str">
        <f t="shared" si="505"/>
        <v/>
      </c>
      <c r="M442" s="58"/>
      <c r="N442" s="5" t="s">
        <v>56</v>
      </c>
      <c r="O442" s="57">
        <v>185</v>
      </c>
      <c r="P442" s="5">
        <v>0</v>
      </c>
      <c r="Q442" s="5">
        <v>0</v>
      </c>
      <c r="R442" s="5">
        <v>1</v>
      </c>
      <c r="S442" s="76" t="str">
        <f t="shared" si="506"/>
        <v/>
      </c>
      <c r="T442" s="58"/>
      <c r="U442" s="1"/>
      <c r="V442" s="1"/>
      <c r="W442" s="1"/>
      <c r="X442" s="1"/>
      <c r="Y442" s="1"/>
      <c r="Z442" s="76" t="str">
        <f t="shared" si="507"/>
        <v/>
      </c>
      <c r="AA442" s="58"/>
      <c r="AB442" s="1"/>
      <c r="AC442" s="1"/>
      <c r="AD442" s="1"/>
      <c r="AE442" s="1"/>
      <c r="AF442" s="1"/>
      <c r="AG442" s="76" t="str">
        <f t="shared" si="508"/>
        <v/>
      </c>
      <c r="AH442" s="58"/>
      <c r="AI442" s="5" t="s">
        <v>51</v>
      </c>
      <c r="AJ442" s="5">
        <v>114</v>
      </c>
      <c r="AK442" s="5">
        <v>0</v>
      </c>
      <c r="AL442" s="5">
        <v>0</v>
      </c>
      <c r="AM442" s="5">
        <v>0</v>
      </c>
      <c r="AN442" s="76" t="str">
        <f t="shared" si="509"/>
        <v/>
      </c>
      <c r="AO442" s="58"/>
      <c r="AP442" s="1"/>
      <c r="AQ442" s="1"/>
      <c r="AR442" s="1"/>
      <c r="AS442" s="1"/>
      <c r="AT442" s="1"/>
      <c r="AU442" s="76" t="str">
        <f t="shared" si="510"/>
        <v/>
      </c>
      <c r="AV442" s="59">
        <f t="shared" ref="AV442:AY442" si="552">IF(AND(H442="",O442="",V442="",AC442="", AJ442="", AQ442=""),"",SUM(H442,O442,V442,AC442,AJ442,AQ442))</f>
        <v>550</v>
      </c>
      <c r="AW442" s="60">
        <f t="shared" si="552"/>
        <v>0</v>
      </c>
      <c r="AX442" s="60">
        <f t="shared" si="552"/>
        <v>0</v>
      </c>
      <c r="AY442" s="60">
        <f t="shared" si="552"/>
        <v>1</v>
      </c>
      <c r="AZ442" s="61">
        <f t="shared" si="91"/>
        <v>3</v>
      </c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ht="15.75" customHeight="1" outlineLevel="1" x14ac:dyDescent="0.25">
      <c r="A443" s="62"/>
      <c r="B443" s="6">
        <v>2</v>
      </c>
      <c r="C443" s="5" t="s">
        <v>140</v>
      </c>
      <c r="D443" s="5" t="s">
        <v>49</v>
      </c>
      <c r="E443" s="97"/>
      <c r="F443" s="91"/>
      <c r="G443" s="5" t="s">
        <v>57</v>
      </c>
      <c r="H443" s="5">
        <v>334</v>
      </c>
      <c r="I443" s="5">
        <v>0</v>
      </c>
      <c r="J443" s="5">
        <v>0</v>
      </c>
      <c r="K443" s="5">
        <v>1</v>
      </c>
      <c r="L443" s="76" t="str">
        <f t="shared" si="505"/>
        <v/>
      </c>
      <c r="M443" s="58"/>
      <c r="N443" s="5" t="s">
        <v>56</v>
      </c>
      <c r="O443" s="57">
        <v>200</v>
      </c>
      <c r="P443" s="5">
        <v>0</v>
      </c>
      <c r="Q443" s="5">
        <v>0</v>
      </c>
      <c r="R443" s="5">
        <v>1</v>
      </c>
      <c r="S443" s="76" t="str">
        <f t="shared" si="506"/>
        <v/>
      </c>
      <c r="T443" s="58"/>
      <c r="U443" s="1"/>
      <c r="V443" s="1"/>
      <c r="W443" s="1"/>
      <c r="X443" s="1"/>
      <c r="Y443" s="1"/>
      <c r="Z443" s="76" t="str">
        <f t="shared" si="507"/>
        <v/>
      </c>
      <c r="AA443" s="58"/>
      <c r="AB443" s="1"/>
      <c r="AC443" s="1"/>
      <c r="AD443" s="1"/>
      <c r="AE443" s="1"/>
      <c r="AF443" s="1"/>
      <c r="AG443" s="76" t="str">
        <f t="shared" si="508"/>
        <v/>
      </c>
      <c r="AH443" s="58"/>
      <c r="AI443" s="5" t="s">
        <v>51</v>
      </c>
      <c r="AJ443" s="5">
        <v>0</v>
      </c>
      <c r="AK443" s="5">
        <v>0</v>
      </c>
      <c r="AL443" s="5">
        <v>0</v>
      </c>
      <c r="AM443" s="5">
        <v>0</v>
      </c>
      <c r="AN443" s="76" t="str">
        <f t="shared" si="509"/>
        <v>Audi</v>
      </c>
      <c r="AO443" s="58"/>
      <c r="AP443" s="1"/>
      <c r="AQ443" s="1"/>
      <c r="AR443" s="1"/>
      <c r="AS443" s="1"/>
      <c r="AT443" s="1"/>
      <c r="AU443" s="76" t="str">
        <f t="shared" si="510"/>
        <v/>
      </c>
      <c r="AV443" s="59">
        <f t="shared" ref="AV443:AY443" si="553">IF(AND(H443="",O443="",V443="",AC443="", AJ443="", AQ443=""),"",SUM(H443,O443,V443,AC443,AJ443,AQ443))</f>
        <v>534</v>
      </c>
      <c r="AW443" s="60">
        <f t="shared" si="553"/>
        <v>0</v>
      </c>
      <c r="AX443" s="60">
        <f t="shared" si="553"/>
        <v>0</v>
      </c>
      <c r="AY443" s="60">
        <f t="shared" si="553"/>
        <v>2</v>
      </c>
      <c r="AZ443" s="61">
        <f t="shared" si="91"/>
        <v>3</v>
      </c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ht="15.75" customHeight="1" outlineLevel="1" x14ac:dyDescent="0.25">
      <c r="A444" s="62"/>
      <c r="B444" s="6">
        <v>2</v>
      </c>
      <c r="C444" s="5" t="s">
        <v>140</v>
      </c>
      <c r="D444" s="5" t="s">
        <v>61</v>
      </c>
      <c r="E444" s="97"/>
      <c r="F444" s="91"/>
      <c r="G444" s="5" t="s">
        <v>57</v>
      </c>
      <c r="H444" s="5">
        <v>636</v>
      </c>
      <c r="I444" s="5">
        <v>0</v>
      </c>
      <c r="J444" s="5">
        <v>1</v>
      </c>
      <c r="K444" s="5">
        <v>1</v>
      </c>
      <c r="L444" s="76" t="str">
        <f t="shared" si="505"/>
        <v/>
      </c>
      <c r="M444" s="58"/>
      <c r="N444" s="5" t="s">
        <v>56</v>
      </c>
      <c r="O444" s="57">
        <v>617</v>
      </c>
      <c r="P444" s="5">
        <v>0</v>
      </c>
      <c r="Q444" s="5">
        <v>1</v>
      </c>
      <c r="R444" s="5">
        <v>0</v>
      </c>
      <c r="S444" s="76" t="str">
        <f t="shared" si="506"/>
        <v/>
      </c>
      <c r="T444" s="58"/>
      <c r="U444" s="1"/>
      <c r="V444" s="1"/>
      <c r="W444" s="1"/>
      <c r="X444" s="1"/>
      <c r="Y444" s="1"/>
      <c r="Z444" s="76" t="str">
        <f t="shared" si="507"/>
        <v/>
      </c>
      <c r="AA444" s="58"/>
      <c r="AB444" s="1"/>
      <c r="AC444" s="1"/>
      <c r="AD444" s="1"/>
      <c r="AE444" s="1"/>
      <c r="AF444" s="1"/>
      <c r="AG444" s="76" t="str">
        <f t="shared" si="508"/>
        <v/>
      </c>
      <c r="AH444" s="58"/>
      <c r="AI444" s="5" t="s">
        <v>51</v>
      </c>
      <c r="AJ444" s="5">
        <v>229</v>
      </c>
      <c r="AK444" s="5">
        <v>1</v>
      </c>
      <c r="AL444" s="5">
        <v>0</v>
      </c>
      <c r="AM444" s="5">
        <v>1</v>
      </c>
      <c r="AN444" s="76" t="str">
        <f t="shared" si="509"/>
        <v/>
      </c>
      <c r="AO444" s="58"/>
      <c r="AP444" s="1"/>
      <c r="AQ444" s="1"/>
      <c r="AR444" s="1"/>
      <c r="AS444" s="1"/>
      <c r="AT444" s="1"/>
      <c r="AU444" s="76" t="str">
        <f t="shared" si="510"/>
        <v/>
      </c>
      <c r="AV444" s="59">
        <f t="shared" ref="AV444:AY444" si="554">IF(AND(H444="",O444="",V444="",AC444="", AJ444="", AQ444=""),"",SUM(H444,O444,V444,AC444,AJ444,AQ444))</f>
        <v>1482</v>
      </c>
      <c r="AW444" s="60">
        <f t="shared" si="554"/>
        <v>1</v>
      </c>
      <c r="AX444" s="60">
        <f t="shared" si="554"/>
        <v>2</v>
      </c>
      <c r="AY444" s="60">
        <f t="shared" si="554"/>
        <v>2</v>
      </c>
      <c r="AZ444" s="61">
        <f t="shared" si="91"/>
        <v>3</v>
      </c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ht="15.75" customHeight="1" outlineLevel="1" x14ac:dyDescent="0.25">
      <c r="A445" s="62"/>
      <c r="B445" s="6">
        <v>4</v>
      </c>
      <c r="C445" s="5" t="s">
        <v>140</v>
      </c>
      <c r="D445" s="5" t="s">
        <v>61</v>
      </c>
      <c r="E445" s="97"/>
      <c r="F445" s="91"/>
      <c r="G445" s="5" t="s">
        <v>57</v>
      </c>
      <c r="H445" s="5">
        <v>521</v>
      </c>
      <c r="I445" s="5">
        <v>0</v>
      </c>
      <c r="J445" s="5">
        <v>0</v>
      </c>
      <c r="K445" s="5">
        <v>0</v>
      </c>
      <c r="L445" s="76" t="str">
        <f t="shared" si="505"/>
        <v/>
      </c>
      <c r="M445" s="58"/>
      <c r="N445" s="5" t="s">
        <v>56</v>
      </c>
      <c r="O445" s="57">
        <v>324</v>
      </c>
      <c r="P445" s="5">
        <v>0</v>
      </c>
      <c r="Q445" s="5">
        <v>0</v>
      </c>
      <c r="R445" s="5">
        <v>0</v>
      </c>
      <c r="S445" s="76" t="str">
        <f t="shared" si="506"/>
        <v/>
      </c>
      <c r="T445" s="58"/>
      <c r="U445" s="1"/>
      <c r="V445" s="1"/>
      <c r="W445" s="1"/>
      <c r="X445" s="1"/>
      <c r="Y445" s="1"/>
      <c r="Z445" s="76" t="str">
        <f t="shared" si="507"/>
        <v/>
      </c>
      <c r="AA445" s="58"/>
      <c r="AB445" s="1"/>
      <c r="AC445" s="1"/>
      <c r="AD445" s="1"/>
      <c r="AE445" s="1"/>
      <c r="AF445" s="1"/>
      <c r="AG445" s="76" t="str">
        <f t="shared" si="508"/>
        <v/>
      </c>
      <c r="AH445" s="58"/>
      <c r="AI445" s="5" t="s">
        <v>51</v>
      </c>
      <c r="AJ445" s="5">
        <v>121</v>
      </c>
      <c r="AK445" s="5">
        <v>0</v>
      </c>
      <c r="AL445" s="5">
        <v>0</v>
      </c>
      <c r="AM445" s="5">
        <v>1</v>
      </c>
      <c r="AN445" s="76" t="str">
        <f t="shared" si="509"/>
        <v/>
      </c>
      <c r="AO445" s="58"/>
      <c r="AP445" s="1"/>
      <c r="AQ445" s="1"/>
      <c r="AR445" s="1"/>
      <c r="AS445" s="1"/>
      <c r="AT445" s="1"/>
      <c r="AU445" s="76" t="str">
        <f t="shared" si="510"/>
        <v/>
      </c>
      <c r="AV445" s="59">
        <f t="shared" ref="AV445:AY445" si="555">IF(AND(H445="",O445="",V445="",AC445="", AJ445="", AQ445=""),"",SUM(H445,O445,V445,AC445,AJ445,AQ445))</f>
        <v>966</v>
      </c>
      <c r="AW445" s="60">
        <f t="shared" si="555"/>
        <v>0</v>
      </c>
      <c r="AX445" s="60">
        <f t="shared" si="555"/>
        <v>0</v>
      </c>
      <c r="AY445" s="60">
        <f t="shared" si="555"/>
        <v>1</v>
      </c>
      <c r="AZ445" s="61">
        <f t="shared" si="91"/>
        <v>3</v>
      </c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ht="15.75" customHeight="1" outlineLevel="1" x14ac:dyDescent="0.25">
      <c r="A446" s="62"/>
      <c r="B446" s="6">
        <v>2</v>
      </c>
      <c r="C446" s="5" t="s">
        <v>140</v>
      </c>
      <c r="D446" s="5" t="s">
        <v>61</v>
      </c>
      <c r="E446" s="97"/>
      <c r="F446" s="91"/>
      <c r="G446" s="5" t="s">
        <v>57</v>
      </c>
      <c r="H446" s="5">
        <v>222</v>
      </c>
      <c r="I446" s="5">
        <v>0</v>
      </c>
      <c r="J446" s="5">
        <v>1</v>
      </c>
      <c r="K446" s="5">
        <v>0</v>
      </c>
      <c r="L446" s="76" t="str">
        <f t="shared" si="505"/>
        <v/>
      </c>
      <c r="M446" s="58"/>
      <c r="N446" s="5" t="s">
        <v>56</v>
      </c>
      <c r="O446" s="57">
        <v>338</v>
      </c>
      <c r="P446" s="5">
        <v>2</v>
      </c>
      <c r="Q446" s="5">
        <v>0</v>
      </c>
      <c r="R446" s="5">
        <v>2</v>
      </c>
      <c r="S446" s="76" t="str">
        <f t="shared" si="506"/>
        <v/>
      </c>
      <c r="T446" s="58"/>
      <c r="U446" s="1"/>
      <c r="V446" s="1"/>
      <c r="W446" s="1"/>
      <c r="X446" s="1"/>
      <c r="Y446" s="1"/>
      <c r="Z446" s="76" t="str">
        <f t="shared" si="507"/>
        <v/>
      </c>
      <c r="AA446" s="58"/>
      <c r="AB446" s="1"/>
      <c r="AC446" s="1"/>
      <c r="AD446" s="1"/>
      <c r="AE446" s="1"/>
      <c r="AF446" s="1"/>
      <c r="AG446" s="76" t="str">
        <f t="shared" si="508"/>
        <v/>
      </c>
      <c r="AH446" s="58"/>
      <c r="AI446" s="5" t="s">
        <v>51</v>
      </c>
      <c r="AJ446" s="5">
        <v>192</v>
      </c>
      <c r="AK446" s="5">
        <v>1</v>
      </c>
      <c r="AL446" s="5">
        <v>0</v>
      </c>
      <c r="AM446" s="5">
        <v>1</v>
      </c>
      <c r="AN446" s="76" t="str">
        <f t="shared" si="509"/>
        <v/>
      </c>
      <c r="AO446" s="58"/>
      <c r="AP446" s="1"/>
      <c r="AQ446" s="1"/>
      <c r="AR446" s="1"/>
      <c r="AS446" s="1"/>
      <c r="AT446" s="1"/>
      <c r="AU446" s="76" t="str">
        <f t="shared" si="510"/>
        <v/>
      </c>
      <c r="AV446" s="59">
        <f t="shared" ref="AV446:AY446" si="556">IF(AND(H446="",O446="",V446="",AC446="", AJ446="", AQ446=""),"",SUM(H446,O446,V446,AC446,AJ446,AQ446))</f>
        <v>752</v>
      </c>
      <c r="AW446" s="60">
        <f t="shared" si="556"/>
        <v>3</v>
      </c>
      <c r="AX446" s="60">
        <f t="shared" si="556"/>
        <v>1</v>
      </c>
      <c r="AY446" s="60">
        <f t="shared" si="556"/>
        <v>3</v>
      </c>
      <c r="AZ446" s="61">
        <f t="shared" si="91"/>
        <v>3</v>
      </c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ht="15.75" customHeight="1" outlineLevel="1" x14ac:dyDescent="0.25">
      <c r="A447" s="62"/>
      <c r="B447" s="6">
        <v>1</v>
      </c>
      <c r="C447" s="5" t="s">
        <v>140</v>
      </c>
      <c r="D447" s="5" t="s">
        <v>49</v>
      </c>
      <c r="E447" s="97"/>
      <c r="F447" s="91"/>
      <c r="G447" s="5" t="s">
        <v>57</v>
      </c>
      <c r="H447" s="5">
        <v>1312</v>
      </c>
      <c r="I447" s="5">
        <v>0</v>
      </c>
      <c r="J447" s="5">
        <v>4</v>
      </c>
      <c r="K447" s="5">
        <v>1</v>
      </c>
      <c r="L447" s="76" t="str">
        <f t="shared" si="505"/>
        <v/>
      </c>
      <c r="M447" s="58"/>
      <c r="N447" s="5" t="s">
        <v>56</v>
      </c>
      <c r="O447" s="57">
        <v>907</v>
      </c>
      <c r="P447" s="5">
        <v>4</v>
      </c>
      <c r="Q447" s="5">
        <v>0</v>
      </c>
      <c r="R447" s="5">
        <v>4</v>
      </c>
      <c r="S447" s="76" t="str">
        <f t="shared" si="506"/>
        <v/>
      </c>
      <c r="T447" s="58"/>
      <c r="U447" s="1"/>
      <c r="V447" s="1"/>
      <c r="W447" s="1"/>
      <c r="X447" s="1"/>
      <c r="Y447" s="1"/>
      <c r="Z447" s="76" t="str">
        <f t="shared" si="507"/>
        <v/>
      </c>
      <c r="AA447" s="58"/>
      <c r="AB447" s="1"/>
      <c r="AC447" s="1"/>
      <c r="AD447" s="1"/>
      <c r="AE447" s="1"/>
      <c r="AF447" s="1"/>
      <c r="AG447" s="76" t="str">
        <f t="shared" si="508"/>
        <v/>
      </c>
      <c r="AH447" s="58"/>
      <c r="AI447" s="5" t="s">
        <v>51</v>
      </c>
      <c r="AJ447" s="5">
        <v>626</v>
      </c>
      <c r="AK447" s="5">
        <v>1</v>
      </c>
      <c r="AL447" s="5">
        <v>0</v>
      </c>
      <c r="AM447" s="5">
        <v>1</v>
      </c>
      <c r="AN447" s="76" t="str">
        <f t="shared" si="509"/>
        <v/>
      </c>
      <c r="AO447" s="58"/>
      <c r="AP447" s="1"/>
      <c r="AQ447" s="1"/>
      <c r="AR447" s="1"/>
      <c r="AS447" s="1"/>
      <c r="AT447" s="1"/>
      <c r="AU447" s="76" t="str">
        <f t="shared" si="510"/>
        <v/>
      </c>
      <c r="AV447" s="59">
        <f t="shared" ref="AV447:AY447" si="557">IF(AND(H447="",O447="",V447="",AC447="", AJ447="", AQ447=""),"",SUM(H447,O447,V447,AC447,AJ447,AQ447))</f>
        <v>2845</v>
      </c>
      <c r="AW447" s="60">
        <f t="shared" si="557"/>
        <v>5</v>
      </c>
      <c r="AX447" s="60">
        <f t="shared" si="557"/>
        <v>4</v>
      </c>
      <c r="AY447" s="60">
        <f t="shared" si="557"/>
        <v>6</v>
      </c>
      <c r="AZ447" s="61">
        <f t="shared" si="91"/>
        <v>3</v>
      </c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ht="15.75" customHeight="1" outlineLevel="1" x14ac:dyDescent="0.25">
      <c r="A448" s="62"/>
      <c r="B448" s="6">
        <v>11</v>
      </c>
      <c r="C448" s="5" t="s">
        <v>140</v>
      </c>
      <c r="D448" s="5" t="s">
        <v>49</v>
      </c>
      <c r="E448" s="97"/>
      <c r="F448" s="91"/>
      <c r="G448" s="5" t="s">
        <v>53</v>
      </c>
      <c r="H448" s="5">
        <v>179</v>
      </c>
      <c r="I448" s="5">
        <v>0</v>
      </c>
      <c r="J448" s="5">
        <v>0</v>
      </c>
      <c r="K448" s="5">
        <v>1</v>
      </c>
      <c r="L448" s="76" t="str">
        <f t="shared" si="505"/>
        <v/>
      </c>
      <c r="M448" s="58"/>
      <c r="N448" s="5" t="s">
        <v>56</v>
      </c>
      <c r="O448" s="57">
        <v>122</v>
      </c>
      <c r="P448" s="5">
        <v>0</v>
      </c>
      <c r="Q448" s="5">
        <v>0</v>
      </c>
      <c r="R448" s="5">
        <v>0</v>
      </c>
      <c r="S448" s="76" t="str">
        <f t="shared" si="506"/>
        <v/>
      </c>
      <c r="T448" s="58"/>
      <c r="U448" s="1"/>
      <c r="V448" s="1"/>
      <c r="W448" s="1"/>
      <c r="X448" s="1"/>
      <c r="Y448" s="1"/>
      <c r="Z448" s="76" t="str">
        <f t="shared" si="507"/>
        <v/>
      </c>
      <c r="AA448" s="58"/>
      <c r="AB448" s="1"/>
      <c r="AC448" s="1"/>
      <c r="AD448" s="1"/>
      <c r="AE448" s="1"/>
      <c r="AF448" s="1"/>
      <c r="AG448" s="76" t="str">
        <f t="shared" si="508"/>
        <v/>
      </c>
      <c r="AH448" s="58"/>
      <c r="AI448" s="5" t="s">
        <v>51</v>
      </c>
      <c r="AJ448" s="5">
        <v>69</v>
      </c>
      <c r="AK448" s="5">
        <v>0</v>
      </c>
      <c r="AL448" s="5">
        <v>0</v>
      </c>
      <c r="AM448" s="5">
        <v>0</v>
      </c>
      <c r="AN448" s="76" t="str">
        <f t="shared" si="509"/>
        <v/>
      </c>
      <c r="AO448" s="58"/>
      <c r="AP448" s="1"/>
      <c r="AQ448" s="1"/>
      <c r="AR448" s="1"/>
      <c r="AS448" s="1"/>
      <c r="AT448" s="1"/>
      <c r="AU448" s="76" t="str">
        <f t="shared" si="510"/>
        <v/>
      </c>
      <c r="AV448" s="59">
        <f t="shared" ref="AV448:AY448" si="558">IF(AND(H448="",O448="",V448="",AC448="", AJ448="", AQ448=""),"",SUM(H448,O448,V448,AC448,AJ448,AQ448))</f>
        <v>370</v>
      </c>
      <c r="AW448" s="60">
        <f t="shared" si="558"/>
        <v>0</v>
      </c>
      <c r="AX448" s="60">
        <f t="shared" si="558"/>
        <v>0</v>
      </c>
      <c r="AY448" s="60">
        <f t="shared" si="558"/>
        <v>1</v>
      </c>
      <c r="AZ448" s="61">
        <f t="shared" si="91"/>
        <v>3</v>
      </c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ht="15.75" customHeight="1" outlineLevel="1" x14ac:dyDescent="0.25">
      <c r="A449" s="62"/>
      <c r="B449" s="6">
        <v>8</v>
      </c>
      <c r="C449" s="5" t="s">
        <v>140</v>
      </c>
      <c r="D449" s="5" t="s">
        <v>49</v>
      </c>
      <c r="E449" s="97"/>
      <c r="F449" s="91"/>
      <c r="G449" s="5" t="s">
        <v>53</v>
      </c>
      <c r="H449" s="5">
        <v>321</v>
      </c>
      <c r="I449" s="5">
        <v>2</v>
      </c>
      <c r="J449" s="5">
        <v>2</v>
      </c>
      <c r="K449" s="5">
        <v>3</v>
      </c>
      <c r="L449" s="76" t="str">
        <f t="shared" si="505"/>
        <v/>
      </c>
      <c r="M449" s="58"/>
      <c r="N449" s="5" t="s">
        <v>56</v>
      </c>
      <c r="O449" s="57">
        <v>208</v>
      </c>
      <c r="P449" s="5">
        <v>1</v>
      </c>
      <c r="Q449" s="5">
        <v>0</v>
      </c>
      <c r="R449" s="5">
        <v>1</v>
      </c>
      <c r="S449" s="76" t="str">
        <f t="shared" si="506"/>
        <v/>
      </c>
      <c r="T449" s="58"/>
      <c r="U449" s="1"/>
      <c r="V449" s="1"/>
      <c r="W449" s="1"/>
      <c r="X449" s="1"/>
      <c r="Y449" s="1"/>
      <c r="Z449" s="76" t="str">
        <f t="shared" si="507"/>
        <v/>
      </c>
      <c r="AA449" s="58"/>
      <c r="AB449" s="1"/>
      <c r="AC449" s="1"/>
      <c r="AD449" s="1"/>
      <c r="AE449" s="1"/>
      <c r="AF449" s="1"/>
      <c r="AG449" s="76" t="str">
        <f t="shared" si="508"/>
        <v/>
      </c>
      <c r="AH449" s="58"/>
      <c r="AI449" s="5" t="s">
        <v>51</v>
      </c>
      <c r="AJ449" s="5">
        <v>472</v>
      </c>
      <c r="AK449" s="5">
        <v>1</v>
      </c>
      <c r="AL449" s="5">
        <v>2</v>
      </c>
      <c r="AM449" s="5">
        <v>1</v>
      </c>
      <c r="AN449" s="76" t="str">
        <f t="shared" si="509"/>
        <v/>
      </c>
      <c r="AO449" s="58"/>
      <c r="AP449" s="1"/>
      <c r="AQ449" s="1"/>
      <c r="AR449" s="1"/>
      <c r="AS449" s="1"/>
      <c r="AT449" s="1"/>
      <c r="AU449" s="76" t="str">
        <f t="shared" si="510"/>
        <v/>
      </c>
      <c r="AV449" s="59">
        <f t="shared" ref="AV449:AY449" si="559">IF(AND(H449="",O449="",V449="",AC449="", AJ449="", AQ449=""),"",SUM(H449,O449,V449,AC449,AJ449,AQ449))</f>
        <v>1001</v>
      </c>
      <c r="AW449" s="60">
        <f t="shared" si="559"/>
        <v>4</v>
      </c>
      <c r="AX449" s="60">
        <f t="shared" si="559"/>
        <v>4</v>
      </c>
      <c r="AY449" s="60">
        <f t="shared" si="559"/>
        <v>5</v>
      </c>
      <c r="AZ449" s="61">
        <f t="shared" si="91"/>
        <v>3</v>
      </c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ht="15.75" customHeight="1" outlineLevel="1" x14ac:dyDescent="0.25">
      <c r="A450" s="62"/>
      <c r="B450" s="6">
        <v>6</v>
      </c>
      <c r="C450" s="5" t="s">
        <v>140</v>
      </c>
      <c r="D450" s="5" t="s">
        <v>49</v>
      </c>
      <c r="E450" s="97"/>
      <c r="F450" s="91"/>
      <c r="G450" s="5" t="s">
        <v>53</v>
      </c>
      <c r="H450" s="5">
        <v>42</v>
      </c>
      <c r="I450" s="5">
        <v>0</v>
      </c>
      <c r="J450" s="5">
        <v>0</v>
      </c>
      <c r="K450" s="5">
        <v>0</v>
      </c>
      <c r="L450" s="76" t="str">
        <f t="shared" si="505"/>
        <v/>
      </c>
      <c r="M450" s="58"/>
      <c r="N450" s="5" t="s">
        <v>56</v>
      </c>
      <c r="O450" s="57">
        <v>164</v>
      </c>
      <c r="P450" s="5">
        <v>0</v>
      </c>
      <c r="Q450" s="5">
        <v>0</v>
      </c>
      <c r="R450" s="5">
        <v>0</v>
      </c>
      <c r="S450" s="76" t="str">
        <f t="shared" si="506"/>
        <v/>
      </c>
      <c r="T450" s="58"/>
      <c r="U450" s="1"/>
      <c r="V450" s="1"/>
      <c r="W450" s="1"/>
      <c r="X450" s="1"/>
      <c r="Y450" s="1"/>
      <c r="Z450" s="76" t="str">
        <f t="shared" si="507"/>
        <v/>
      </c>
      <c r="AA450" s="58"/>
      <c r="AB450" s="1"/>
      <c r="AC450" s="1"/>
      <c r="AD450" s="1"/>
      <c r="AE450" s="1"/>
      <c r="AF450" s="1"/>
      <c r="AG450" s="76" t="str">
        <f t="shared" si="508"/>
        <v/>
      </c>
      <c r="AH450" s="58"/>
      <c r="AI450" s="5" t="s">
        <v>51</v>
      </c>
      <c r="AJ450" s="5">
        <v>100</v>
      </c>
      <c r="AK450" s="5">
        <v>0</v>
      </c>
      <c r="AL450" s="5">
        <v>0</v>
      </c>
      <c r="AM450" s="5">
        <v>0</v>
      </c>
      <c r="AN450" s="76" t="str">
        <f t="shared" si="509"/>
        <v/>
      </c>
      <c r="AO450" s="58"/>
      <c r="AP450" s="1"/>
      <c r="AQ450" s="1"/>
      <c r="AR450" s="1"/>
      <c r="AS450" s="1"/>
      <c r="AT450" s="1"/>
      <c r="AU450" s="76" t="str">
        <f t="shared" si="510"/>
        <v/>
      </c>
      <c r="AV450" s="59">
        <f t="shared" ref="AV450:AY450" si="560">IF(AND(H450="",O450="",V450="",AC450="", AJ450="", AQ450=""),"",SUM(H450,O450,V450,AC450,AJ450,AQ450))</f>
        <v>306</v>
      </c>
      <c r="AW450" s="60">
        <f t="shared" si="560"/>
        <v>0</v>
      </c>
      <c r="AX450" s="60">
        <f t="shared" si="560"/>
        <v>0</v>
      </c>
      <c r="AY450" s="60">
        <f t="shared" si="560"/>
        <v>0</v>
      </c>
      <c r="AZ450" s="61">
        <f t="shared" si="91"/>
        <v>3</v>
      </c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ht="15.75" customHeight="1" outlineLevel="1" x14ac:dyDescent="0.25">
      <c r="A451" s="62"/>
      <c r="B451" s="6">
        <v>11</v>
      </c>
      <c r="C451" s="5" t="s">
        <v>140</v>
      </c>
      <c r="D451" s="5" t="s">
        <v>49</v>
      </c>
      <c r="E451" s="97"/>
      <c r="F451" s="91"/>
      <c r="G451" s="5" t="s">
        <v>53</v>
      </c>
      <c r="H451" s="5">
        <v>122</v>
      </c>
      <c r="I451" s="5">
        <v>0</v>
      </c>
      <c r="J451" s="5">
        <v>0</v>
      </c>
      <c r="K451" s="5">
        <v>0</v>
      </c>
      <c r="L451" s="76" t="str">
        <f t="shared" si="505"/>
        <v/>
      </c>
      <c r="M451" s="58"/>
      <c r="N451" s="5" t="s">
        <v>56</v>
      </c>
      <c r="O451" s="57">
        <v>113</v>
      </c>
      <c r="P451" s="5">
        <v>0</v>
      </c>
      <c r="Q451" s="5">
        <v>0</v>
      </c>
      <c r="R451" s="5">
        <v>0</v>
      </c>
      <c r="S451" s="76" t="str">
        <f t="shared" si="506"/>
        <v/>
      </c>
      <c r="T451" s="58"/>
      <c r="U451" s="1"/>
      <c r="V451" s="1"/>
      <c r="W451" s="1"/>
      <c r="X451" s="1"/>
      <c r="Y451" s="1"/>
      <c r="Z451" s="76" t="str">
        <f t="shared" si="507"/>
        <v/>
      </c>
      <c r="AA451" s="58"/>
      <c r="AB451" s="1"/>
      <c r="AC451" s="1"/>
      <c r="AD451" s="1"/>
      <c r="AE451" s="1"/>
      <c r="AF451" s="1"/>
      <c r="AG451" s="76" t="str">
        <f t="shared" si="508"/>
        <v/>
      </c>
      <c r="AH451" s="58"/>
      <c r="AI451" s="5" t="s">
        <v>51</v>
      </c>
      <c r="AJ451" s="5">
        <v>166</v>
      </c>
      <c r="AK451" s="5">
        <v>0</v>
      </c>
      <c r="AL451" s="5">
        <v>0</v>
      </c>
      <c r="AM451" s="5">
        <v>1</v>
      </c>
      <c r="AN451" s="76" t="str">
        <f t="shared" si="509"/>
        <v/>
      </c>
      <c r="AO451" s="58"/>
      <c r="AP451" s="1"/>
      <c r="AQ451" s="1"/>
      <c r="AR451" s="1"/>
      <c r="AS451" s="1"/>
      <c r="AT451" s="1"/>
      <c r="AU451" s="76" t="str">
        <f t="shared" si="510"/>
        <v/>
      </c>
      <c r="AV451" s="59">
        <f t="shared" ref="AV451:AY451" si="561">IF(AND(H451="",O451="",V451="",AC451="", AJ451="", AQ451=""),"",SUM(H451,O451,V451,AC451,AJ451,AQ451))</f>
        <v>401</v>
      </c>
      <c r="AW451" s="60">
        <f t="shared" si="561"/>
        <v>0</v>
      </c>
      <c r="AX451" s="60">
        <f t="shared" si="561"/>
        <v>0</v>
      </c>
      <c r="AY451" s="60">
        <f t="shared" si="561"/>
        <v>1</v>
      </c>
      <c r="AZ451" s="61">
        <f t="shared" si="91"/>
        <v>3</v>
      </c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ht="15.75" customHeight="1" outlineLevel="1" x14ac:dyDescent="0.25">
      <c r="A452" s="62"/>
      <c r="B452" s="6">
        <v>3</v>
      </c>
      <c r="C452" s="5" t="s">
        <v>140</v>
      </c>
      <c r="D452" s="5" t="s">
        <v>49</v>
      </c>
      <c r="E452" s="97"/>
      <c r="F452" s="91"/>
      <c r="G452" s="5" t="s">
        <v>53</v>
      </c>
      <c r="H452" s="5">
        <v>388</v>
      </c>
      <c r="I452" s="5">
        <v>0</v>
      </c>
      <c r="J452" s="5">
        <v>0</v>
      </c>
      <c r="K452" s="5">
        <v>0</v>
      </c>
      <c r="L452" s="76" t="str">
        <f t="shared" si="505"/>
        <v/>
      </c>
      <c r="M452" s="58"/>
      <c r="N452" s="5" t="s">
        <v>56</v>
      </c>
      <c r="O452" s="57">
        <v>123</v>
      </c>
      <c r="P452" s="5">
        <v>0</v>
      </c>
      <c r="Q452" s="5">
        <v>0</v>
      </c>
      <c r="R452" s="5">
        <v>1</v>
      </c>
      <c r="S452" s="76" t="str">
        <f t="shared" si="506"/>
        <v/>
      </c>
      <c r="T452" s="58"/>
      <c r="U452" s="1"/>
      <c r="V452" s="1"/>
      <c r="W452" s="1"/>
      <c r="X452" s="1"/>
      <c r="Y452" s="1"/>
      <c r="Z452" s="76" t="str">
        <f t="shared" si="507"/>
        <v/>
      </c>
      <c r="AA452" s="58"/>
      <c r="AB452" s="1"/>
      <c r="AC452" s="1"/>
      <c r="AD452" s="1"/>
      <c r="AE452" s="1"/>
      <c r="AF452" s="1"/>
      <c r="AG452" s="76" t="str">
        <f t="shared" si="508"/>
        <v/>
      </c>
      <c r="AH452" s="58"/>
      <c r="AI452" s="5" t="s">
        <v>51</v>
      </c>
      <c r="AJ452" s="5">
        <v>0</v>
      </c>
      <c r="AK452" s="5">
        <v>0</v>
      </c>
      <c r="AL452" s="5">
        <v>0</v>
      </c>
      <c r="AM452" s="5">
        <v>0</v>
      </c>
      <c r="AN452" s="76" t="str">
        <f t="shared" si="509"/>
        <v>Audi</v>
      </c>
      <c r="AO452" s="58"/>
      <c r="AP452" s="1"/>
      <c r="AQ452" s="1"/>
      <c r="AR452" s="1"/>
      <c r="AS452" s="1"/>
      <c r="AT452" s="1"/>
      <c r="AU452" s="76" t="str">
        <f t="shared" si="510"/>
        <v/>
      </c>
      <c r="AV452" s="59">
        <f t="shared" ref="AV452:AY452" si="562">IF(AND(H452="",O452="",V452="",AC452="", AJ452="", AQ452=""),"",SUM(H452,O452,V452,AC452,AJ452,AQ452))</f>
        <v>511</v>
      </c>
      <c r="AW452" s="60">
        <f t="shared" si="562"/>
        <v>0</v>
      </c>
      <c r="AX452" s="60">
        <f t="shared" si="562"/>
        <v>0</v>
      </c>
      <c r="AY452" s="60">
        <f t="shared" si="562"/>
        <v>1</v>
      </c>
      <c r="AZ452" s="61">
        <f t="shared" si="91"/>
        <v>3</v>
      </c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ht="15.75" customHeight="1" outlineLevel="1" x14ac:dyDescent="0.25">
      <c r="A453" s="54">
        <v>44376</v>
      </c>
      <c r="B453" s="6">
        <v>17</v>
      </c>
      <c r="C453" s="5" t="s">
        <v>138</v>
      </c>
      <c r="D453" s="5" t="s">
        <v>143</v>
      </c>
      <c r="E453" s="97"/>
      <c r="F453" s="91"/>
      <c r="G453" s="5" t="s">
        <v>50</v>
      </c>
      <c r="H453" s="5">
        <v>197</v>
      </c>
      <c r="I453" s="5">
        <v>0</v>
      </c>
      <c r="J453" s="5">
        <v>0</v>
      </c>
      <c r="K453" s="5">
        <v>0</v>
      </c>
      <c r="L453" s="76" t="str">
        <f t="shared" si="505"/>
        <v/>
      </c>
      <c r="M453" s="58"/>
      <c r="N453" s="5" t="s">
        <v>56</v>
      </c>
      <c r="O453" s="57">
        <v>80</v>
      </c>
      <c r="P453" s="5">
        <v>0</v>
      </c>
      <c r="Q453" s="5">
        <v>0</v>
      </c>
      <c r="R453" s="5">
        <v>1</v>
      </c>
      <c r="S453" s="76" t="str">
        <f t="shared" si="506"/>
        <v/>
      </c>
      <c r="T453" s="58"/>
      <c r="U453" s="1"/>
      <c r="V453" s="1"/>
      <c r="W453" s="1"/>
      <c r="X453" s="1"/>
      <c r="Y453" s="1"/>
      <c r="Z453" s="76" t="str">
        <f t="shared" si="507"/>
        <v/>
      </c>
      <c r="AA453" s="58"/>
      <c r="AB453" s="1"/>
      <c r="AC453" s="1"/>
      <c r="AD453" s="1"/>
      <c r="AE453" s="1"/>
      <c r="AF453" s="1"/>
      <c r="AG453" s="76" t="str">
        <f t="shared" si="508"/>
        <v/>
      </c>
      <c r="AH453" s="58"/>
      <c r="AI453" s="1"/>
      <c r="AJ453" s="1"/>
      <c r="AK453" s="1"/>
      <c r="AL453" s="1"/>
      <c r="AM453" s="1"/>
      <c r="AN453" s="76" t="str">
        <f t="shared" si="509"/>
        <v/>
      </c>
      <c r="AO453" s="58"/>
      <c r="AP453" s="1"/>
      <c r="AQ453" s="1"/>
      <c r="AR453" s="1"/>
      <c r="AS453" s="1"/>
      <c r="AT453" s="1"/>
      <c r="AU453" s="76" t="str">
        <f t="shared" si="510"/>
        <v/>
      </c>
      <c r="AV453" s="59">
        <f t="shared" ref="AV453:AY453" si="563">IF(AND(H453="",O453="",V453="",AC453="", AJ453="", AQ453=""),"",SUM(H453,O453,V453,AC453,AJ453,AQ453))</f>
        <v>277</v>
      </c>
      <c r="AW453" s="60">
        <f t="shared" si="563"/>
        <v>0</v>
      </c>
      <c r="AX453" s="60">
        <f t="shared" si="563"/>
        <v>0</v>
      </c>
      <c r="AY453" s="60">
        <f t="shared" si="563"/>
        <v>1</v>
      </c>
      <c r="AZ453" s="61">
        <f t="shared" si="91"/>
        <v>2</v>
      </c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ht="15.75" customHeight="1" outlineLevel="1" x14ac:dyDescent="0.25">
      <c r="A454" s="62"/>
      <c r="B454" s="6">
        <v>6</v>
      </c>
      <c r="C454" s="5" t="s">
        <v>140</v>
      </c>
      <c r="D454" s="5" t="s">
        <v>143</v>
      </c>
      <c r="E454" s="97"/>
      <c r="F454" s="91"/>
      <c r="G454" s="5" t="s">
        <v>50</v>
      </c>
      <c r="H454" s="5">
        <v>155</v>
      </c>
      <c r="I454" s="5">
        <v>0</v>
      </c>
      <c r="J454" s="5">
        <v>0</v>
      </c>
      <c r="K454" s="5">
        <v>0</v>
      </c>
      <c r="L454" s="76" t="str">
        <f t="shared" si="505"/>
        <v/>
      </c>
      <c r="M454" s="58"/>
      <c r="N454" s="5" t="s">
        <v>56</v>
      </c>
      <c r="O454" s="57">
        <v>84</v>
      </c>
      <c r="P454" s="5">
        <v>0</v>
      </c>
      <c r="Q454" s="5">
        <v>0</v>
      </c>
      <c r="R454" s="5">
        <v>0</v>
      </c>
      <c r="S454" s="76" t="str">
        <f t="shared" si="506"/>
        <v/>
      </c>
      <c r="T454" s="58"/>
      <c r="U454" s="1"/>
      <c r="V454" s="1"/>
      <c r="W454" s="1"/>
      <c r="X454" s="1"/>
      <c r="Y454" s="1"/>
      <c r="Z454" s="76" t="str">
        <f t="shared" si="507"/>
        <v/>
      </c>
      <c r="AA454" s="58"/>
      <c r="AB454" s="1"/>
      <c r="AC454" s="1"/>
      <c r="AD454" s="1"/>
      <c r="AE454" s="1"/>
      <c r="AF454" s="1"/>
      <c r="AG454" s="76" t="str">
        <f t="shared" si="508"/>
        <v/>
      </c>
      <c r="AH454" s="58"/>
      <c r="AI454" s="5" t="s">
        <v>51</v>
      </c>
      <c r="AJ454" s="5">
        <v>104</v>
      </c>
      <c r="AK454" s="5">
        <v>0</v>
      </c>
      <c r="AL454" s="5">
        <v>0</v>
      </c>
      <c r="AM454" s="5">
        <v>0</v>
      </c>
      <c r="AN454" s="76" t="str">
        <f t="shared" si="509"/>
        <v/>
      </c>
      <c r="AO454" s="58"/>
      <c r="AP454" s="1"/>
      <c r="AQ454" s="1"/>
      <c r="AR454" s="1"/>
      <c r="AS454" s="1"/>
      <c r="AT454" s="1"/>
      <c r="AU454" s="76" t="str">
        <f t="shared" si="510"/>
        <v/>
      </c>
      <c r="AV454" s="59">
        <f t="shared" ref="AV454:AY454" si="564">IF(AND(H454="",O454="",V454="",AC454="", AJ454="", AQ454=""),"",SUM(H454,O454,V454,AC454,AJ454,AQ454))</f>
        <v>343</v>
      </c>
      <c r="AW454" s="60">
        <f t="shared" si="564"/>
        <v>0</v>
      </c>
      <c r="AX454" s="60">
        <f t="shared" si="564"/>
        <v>0</v>
      </c>
      <c r="AY454" s="60">
        <f t="shared" si="564"/>
        <v>0</v>
      </c>
      <c r="AZ454" s="61">
        <f t="shared" si="91"/>
        <v>3</v>
      </c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ht="15.75" customHeight="1" outlineLevel="1" x14ac:dyDescent="0.25">
      <c r="A455" s="62"/>
      <c r="B455" s="6">
        <v>5</v>
      </c>
      <c r="C455" s="5" t="s">
        <v>140</v>
      </c>
      <c r="D455" s="5" t="s">
        <v>144</v>
      </c>
      <c r="E455" s="97"/>
      <c r="F455" s="91"/>
      <c r="G455" s="5" t="s">
        <v>50</v>
      </c>
      <c r="H455" s="5">
        <v>148</v>
      </c>
      <c r="I455" s="5">
        <v>0</v>
      </c>
      <c r="J455" s="5">
        <v>0</v>
      </c>
      <c r="K455" s="5">
        <v>0</v>
      </c>
      <c r="L455" s="76" t="str">
        <f t="shared" si="505"/>
        <v/>
      </c>
      <c r="M455" s="58"/>
      <c r="N455" s="5" t="s">
        <v>56</v>
      </c>
      <c r="O455" s="57">
        <v>294</v>
      </c>
      <c r="P455" s="5">
        <v>0</v>
      </c>
      <c r="Q455" s="5">
        <v>0</v>
      </c>
      <c r="R455" s="5">
        <v>0</v>
      </c>
      <c r="S455" s="76" t="str">
        <f t="shared" si="506"/>
        <v/>
      </c>
      <c r="T455" s="58"/>
      <c r="U455" s="1"/>
      <c r="V455" s="1"/>
      <c r="W455" s="1"/>
      <c r="X455" s="1"/>
      <c r="Y455" s="1"/>
      <c r="Z455" s="76" t="str">
        <f t="shared" si="507"/>
        <v/>
      </c>
      <c r="AA455" s="58"/>
      <c r="AB455" s="1"/>
      <c r="AC455" s="1"/>
      <c r="AD455" s="1"/>
      <c r="AE455" s="1"/>
      <c r="AF455" s="1"/>
      <c r="AG455" s="76" t="str">
        <f t="shared" si="508"/>
        <v/>
      </c>
      <c r="AH455" s="58"/>
      <c r="AI455" s="5" t="s">
        <v>51</v>
      </c>
      <c r="AJ455" s="5">
        <v>14</v>
      </c>
      <c r="AK455" s="5">
        <v>0</v>
      </c>
      <c r="AL455" s="5">
        <v>0</v>
      </c>
      <c r="AM455" s="5">
        <v>0</v>
      </c>
      <c r="AN455" s="76" t="str">
        <f t="shared" si="509"/>
        <v/>
      </c>
      <c r="AO455" s="58"/>
      <c r="AP455" s="1"/>
      <c r="AQ455" s="1"/>
      <c r="AR455" s="1"/>
      <c r="AS455" s="1"/>
      <c r="AT455" s="1"/>
      <c r="AU455" s="76" t="str">
        <f t="shared" si="510"/>
        <v/>
      </c>
      <c r="AV455" s="59">
        <f t="shared" ref="AV455:AY455" si="565">IF(AND(H455="",O455="",V455="",AC455="", AJ455="", AQ455=""),"",SUM(H455,O455,V455,AC455,AJ455,AQ455))</f>
        <v>456</v>
      </c>
      <c r="AW455" s="60">
        <f t="shared" si="565"/>
        <v>0</v>
      </c>
      <c r="AX455" s="60">
        <f t="shared" si="565"/>
        <v>0</v>
      </c>
      <c r="AY455" s="60">
        <f t="shared" si="565"/>
        <v>0</v>
      </c>
      <c r="AZ455" s="61">
        <f t="shared" si="91"/>
        <v>3</v>
      </c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ht="15.75" customHeight="1" outlineLevel="1" x14ac:dyDescent="0.25">
      <c r="A456" s="62"/>
      <c r="B456" s="6">
        <v>12</v>
      </c>
      <c r="C456" s="5" t="s">
        <v>140</v>
      </c>
      <c r="D456" s="5" t="s">
        <v>144</v>
      </c>
      <c r="E456" s="97"/>
      <c r="F456" s="91"/>
      <c r="G456" s="5" t="s">
        <v>50</v>
      </c>
      <c r="H456" s="5">
        <v>298</v>
      </c>
      <c r="I456" s="5">
        <v>1</v>
      </c>
      <c r="J456" s="5">
        <v>1</v>
      </c>
      <c r="K456" s="5">
        <v>1</v>
      </c>
      <c r="L456" s="76" t="str">
        <f t="shared" si="505"/>
        <v/>
      </c>
      <c r="M456" s="58"/>
      <c r="N456" s="5" t="s">
        <v>56</v>
      </c>
      <c r="O456" s="57">
        <v>460</v>
      </c>
      <c r="P456" s="5">
        <v>2</v>
      </c>
      <c r="Q456" s="5">
        <v>0</v>
      </c>
      <c r="R456" s="5">
        <v>2</v>
      </c>
      <c r="S456" s="76" t="str">
        <f t="shared" si="506"/>
        <v/>
      </c>
      <c r="T456" s="58"/>
      <c r="U456" s="1"/>
      <c r="V456" s="1"/>
      <c r="W456" s="1"/>
      <c r="X456" s="1"/>
      <c r="Y456" s="1"/>
      <c r="Z456" s="76" t="str">
        <f t="shared" si="507"/>
        <v/>
      </c>
      <c r="AA456" s="58"/>
      <c r="AB456" s="1"/>
      <c r="AC456" s="1"/>
      <c r="AD456" s="1"/>
      <c r="AE456" s="1"/>
      <c r="AF456" s="1"/>
      <c r="AG456" s="76" t="str">
        <f t="shared" si="508"/>
        <v/>
      </c>
      <c r="AH456" s="58"/>
      <c r="AI456" s="5" t="s">
        <v>51</v>
      </c>
      <c r="AJ456" s="5">
        <v>116</v>
      </c>
      <c r="AK456" s="5">
        <v>0</v>
      </c>
      <c r="AL456" s="5">
        <v>0</v>
      </c>
      <c r="AM456" s="5">
        <v>0</v>
      </c>
      <c r="AN456" s="76" t="str">
        <f t="shared" si="509"/>
        <v/>
      </c>
      <c r="AO456" s="58"/>
      <c r="AP456" s="1"/>
      <c r="AQ456" s="1"/>
      <c r="AR456" s="1"/>
      <c r="AS456" s="1"/>
      <c r="AT456" s="1"/>
      <c r="AU456" s="76" t="str">
        <f t="shared" si="510"/>
        <v/>
      </c>
      <c r="AV456" s="59">
        <f t="shared" ref="AV456:AY456" si="566">IF(AND(H456="",O456="",V456="",AC456="", AJ456="", AQ456=""),"",SUM(H456,O456,V456,AC456,AJ456,AQ456))</f>
        <v>874</v>
      </c>
      <c r="AW456" s="60">
        <f t="shared" si="566"/>
        <v>3</v>
      </c>
      <c r="AX456" s="60">
        <f t="shared" si="566"/>
        <v>1</v>
      </c>
      <c r="AY456" s="60">
        <f t="shared" si="566"/>
        <v>3</v>
      </c>
      <c r="AZ456" s="61">
        <f t="shared" si="91"/>
        <v>3</v>
      </c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ht="15.75" customHeight="1" outlineLevel="1" x14ac:dyDescent="0.25">
      <c r="A457" s="62"/>
      <c r="B457" s="6">
        <v>15</v>
      </c>
      <c r="C457" s="5" t="s">
        <v>140</v>
      </c>
      <c r="D457" s="5" t="s">
        <v>144</v>
      </c>
      <c r="E457" s="97"/>
      <c r="F457" s="91"/>
      <c r="G457" s="5" t="s">
        <v>50</v>
      </c>
      <c r="H457" s="5">
        <v>226</v>
      </c>
      <c r="I457" s="5">
        <v>0</v>
      </c>
      <c r="J457" s="5">
        <v>1</v>
      </c>
      <c r="K457" s="5">
        <v>0</v>
      </c>
      <c r="L457" s="76" t="str">
        <f t="shared" si="505"/>
        <v/>
      </c>
      <c r="M457" s="58"/>
      <c r="N457" s="5" t="s">
        <v>56</v>
      </c>
      <c r="O457" s="57">
        <v>150</v>
      </c>
      <c r="P457" s="5">
        <v>1</v>
      </c>
      <c r="Q457" s="5">
        <v>0</v>
      </c>
      <c r="R457" s="5">
        <v>1</v>
      </c>
      <c r="S457" s="76" t="str">
        <f t="shared" si="506"/>
        <v/>
      </c>
      <c r="T457" s="58"/>
      <c r="U457" s="1"/>
      <c r="V457" s="1"/>
      <c r="W457" s="1"/>
      <c r="X457" s="1"/>
      <c r="Y457" s="1"/>
      <c r="Z457" s="76" t="str">
        <f t="shared" si="507"/>
        <v/>
      </c>
      <c r="AA457" s="58"/>
      <c r="AB457" s="1"/>
      <c r="AC457" s="1"/>
      <c r="AD457" s="1"/>
      <c r="AE457" s="1"/>
      <c r="AF457" s="1"/>
      <c r="AG457" s="76" t="str">
        <f t="shared" si="508"/>
        <v/>
      </c>
      <c r="AH457" s="58"/>
      <c r="AI457" s="5" t="s">
        <v>51</v>
      </c>
      <c r="AJ457" s="5">
        <v>68</v>
      </c>
      <c r="AK457" s="5">
        <v>0</v>
      </c>
      <c r="AL457" s="5">
        <v>1</v>
      </c>
      <c r="AM457" s="5">
        <v>0</v>
      </c>
      <c r="AN457" s="76" t="str">
        <f t="shared" si="509"/>
        <v/>
      </c>
      <c r="AO457" s="58"/>
      <c r="AP457" s="1"/>
      <c r="AQ457" s="1"/>
      <c r="AR457" s="1"/>
      <c r="AS457" s="1"/>
      <c r="AT457" s="1"/>
      <c r="AU457" s="76" t="str">
        <f t="shared" si="510"/>
        <v/>
      </c>
      <c r="AV457" s="59">
        <f t="shared" ref="AV457:AY457" si="567">IF(AND(H457="",O457="",V457="",AC457="", AJ457="", AQ457=""),"",SUM(H457,O457,V457,AC457,AJ457,AQ457))</f>
        <v>444</v>
      </c>
      <c r="AW457" s="60">
        <f t="shared" si="567"/>
        <v>1</v>
      </c>
      <c r="AX457" s="60">
        <f t="shared" si="567"/>
        <v>2</v>
      </c>
      <c r="AY457" s="60">
        <f t="shared" si="567"/>
        <v>1</v>
      </c>
      <c r="AZ457" s="61">
        <f t="shared" si="91"/>
        <v>3</v>
      </c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ht="15.75" customHeight="1" outlineLevel="1" x14ac:dyDescent="0.25">
      <c r="A458" s="62"/>
      <c r="B458" s="6">
        <v>10</v>
      </c>
      <c r="C458" s="5" t="s">
        <v>140</v>
      </c>
      <c r="D458" s="5" t="s">
        <v>144</v>
      </c>
      <c r="E458" s="97"/>
      <c r="F458" s="91"/>
      <c r="G458" s="5" t="s">
        <v>50</v>
      </c>
      <c r="H458" s="5">
        <v>656</v>
      </c>
      <c r="I458" s="5">
        <v>3</v>
      </c>
      <c r="J458" s="5">
        <v>0</v>
      </c>
      <c r="K458" s="5">
        <v>4</v>
      </c>
      <c r="L458" s="76" t="str">
        <f t="shared" si="505"/>
        <v/>
      </c>
      <c r="M458" s="58"/>
      <c r="N458" s="5" t="s">
        <v>56</v>
      </c>
      <c r="O458" s="57">
        <v>209</v>
      </c>
      <c r="P458" s="5">
        <v>0</v>
      </c>
      <c r="Q458" s="5">
        <v>3</v>
      </c>
      <c r="R458" s="5">
        <v>0</v>
      </c>
      <c r="S458" s="76" t="str">
        <f t="shared" si="506"/>
        <v/>
      </c>
      <c r="T458" s="58"/>
      <c r="U458" s="1"/>
      <c r="V458" s="1"/>
      <c r="W458" s="1"/>
      <c r="X458" s="1"/>
      <c r="Y458" s="1"/>
      <c r="Z458" s="76" t="str">
        <f t="shared" si="507"/>
        <v/>
      </c>
      <c r="AA458" s="58"/>
      <c r="AB458" s="1"/>
      <c r="AC458" s="1"/>
      <c r="AD458" s="1"/>
      <c r="AE458" s="1"/>
      <c r="AF458" s="1"/>
      <c r="AG458" s="76" t="str">
        <f t="shared" si="508"/>
        <v/>
      </c>
      <c r="AH458" s="58"/>
      <c r="AI458" s="5" t="s">
        <v>51</v>
      </c>
      <c r="AJ458" s="5">
        <v>216</v>
      </c>
      <c r="AK458" s="5">
        <v>0</v>
      </c>
      <c r="AL458" s="5">
        <v>2</v>
      </c>
      <c r="AM458" s="5">
        <v>0</v>
      </c>
      <c r="AN458" s="76" t="str">
        <f t="shared" si="509"/>
        <v/>
      </c>
      <c r="AO458" s="58"/>
      <c r="AP458" s="1"/>
      <c r="AQ458" s="1"/>
      <c r="AR458" s="1"/>
      <c r="AS458" s="1"/>
      <c r="AT458" s="1"/>
      <c r="AU458" s="76" t="str">
        <f t="shared" si="510"/>
        <v/>
      </c>
      <c r="AV458" s="59">
        <f t="shared" ref="AV458:AY458" si="568">IF(AND(H458="",O458="",V458="",AC458="", AJ458="", AQ458=""),"",SUM(H458,O458,V458,AC458,AJ458,AQ458))</f>
        <v>1081</v>
      </c>
      <c r="AW458" s="60">
        <f t="shared" si="568"/>
        <v>3</v>
      </c>
      <c r="AX458" s="60">
        <f t="shared" si="568"/>
        <v>5</v>
      </c>
      <c r="AY458" s="60">
        <f t="shared" si="568"/>
        <v>4</v>
      </c>
      <c r="AZ458" s="61">
        <f t="shared" si="91"/>
        <v>3</v>
      </c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ht="15.75" customHeight="1" outlineLevel="1" x14ac:dyDescent="0.25">
      <c r="A459" s="62"/>
      <c r="B459" s="6">
        <v>2</v>
      </c>
      <c r="C459" s="5" t="s">
        <v>140</v>
      </c>
      <c r="D459" s="5" t="s">
        <v>143</v>
      </c>
      <c r="E459" s="97"/>
      <c r="F459" s="91"/>
      <c r="G459" s="5" t="s">
        <v>57</v>
      </c>
      <c r="H459" s="5">
        <v>160</v>
      </c>
      <c r="I459" s="5">
        <v>2</v>
      </c>
      <c r="J459" s="5">
        <v>1</v>
      </c>
      <c r="K459" s="5">
        <v>2</v>
      </c>
      <c r="L459" s="76" t="str">
        <f t="shared" si="505"/>
        <v/>
      </c>
      <c r="M459" s="58"/>
      <c r="N459" s="5" t="s">
        <v>56</v>
      </c>
      <c r="O459" s="57">
        <v>659</v>
      </c>
      <c r="P459" s="5">
        <v>2</v>
      </c>
      <c r="Q459" s="5">
        <v>2</v>
      </c>
      <c r="R459" s="5">
        <v>2</v>
      </c>
      <c r="S459" s="76" t="str">
        <f t="shared" si="506"/>
        <v/>
      </c>
      <c r="T459" s="58"/>
      <c r="U459" s="1"/>
      <c r="V459" s="1"/>
      <c r="W459" s="1"/>
      <c r="X459" s="1"/>
      <c r="Y459" s="1"/>
      <c r="Z459" s="76" t="str">
        <f t="shared" si="507"/>
        <v/>
      </c>
      <c r="AA459" s="58"/>
      <c r="AB459" s="1"/>
      <c r="AC459" s="1"/>
      <c r="AD459" s="1"/>
      <c r="AE459" s="1"/>
      <c r="AF459" s="1"/>
      <c r="AG459" s="76" t="str">
        <f t="shared" si="508"/>
        <v/>
      </c>
      <c r="AH459" s="58"/>
      <c r="AI459" s="5" t="s">
        <v>51</v>
      </c>
      <c r="AJ459" s="5">
        <v>309</v>
      </c>
      <c r="AK459" s="5">
        <v>0</v>
      </c>
      <c r="AL459" s="5">
        <v>0</v>
      </c>
      <c r="AM459" s="5">
        <v>0</v>
      </c>
      <c r="AN459" s="76" t="str">
        <f t="shared" si="509"/>
        <v/>
      </c>
      <c r="AO459" s="58"/>
      <c r="AP459" s="1"/>
      <c r="AQ459" s="1"/>
      <c r="AR459" s="1"/>
      <c r="AS459" s="1"/>
      <c r="AT459" s="1"/>
      <c r="AU459" s="76" t="str">
        <f t="shared" si="510"/>
        <v/>
      </c>
      <c r="AV459" s="59">
        <f t="shared" ref="AV459:AY459" si="569">IF(AND(H459="",O459="",V459="",AC459="", AJ459="", AQ459=""),"",SUM(H459,O459,V459,AC459,AJ459,AQ459))</f>
        <v>1128</v>
      </c>
      <c r="AW459" s="60">
        <f t="shared" si="569"/>
        <v>4</v>
      </c>
      <c r="AX459" s="60">
        <f t="shared" si="569"/>
        <v>3</v>
      </c>
      <c r="AY459" s="60">
        <f t="shared" si="569"/>
        <v>4</v>
      </c>
      <c r="AZ459" s="61">
        <f t="shared" si="91"/>
        <v>3</v>
      </c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ht="15.75" customHeight="1" outlineLevel="1" x14ac:dyDescent="0.25">
      <c r="A460" s="62"/>
      <c r="B460" s="6">
        <v>7</v>
      </c>
      <c r="C460" s="5" t="s">
        <v>140</v>
      </c>
      <c r="D460" s="5" t="s">
        <v>143</v>
      </c>
      <c r="E460" s="97"/>
      <c r="F460" s="91"/>
      <c r="G460" s="5" t="s">
        <v>57</v>
      </c>
      <c r="H460" s="5">
        <v>425</v>
      </c>
      <c r="I460" s="5">
        <v>0</v>
      </c>
      <c r="J460" s="5">
        <v>1</v>
      </c>
      <c r="K460" s="5">
        <v>0</v>
      </c>
      <c r="L460" s="76" t="str">
        <f t="shared" si="505"/>
        <v/>
      </c>
      <c r="M460" s="58"/>
      <c r="N460" s="5" t="s">
        <v>56</v>
      </c>
      <c r="O460" s="57">
        <v>485</v>
      </c>
      <c r="P460" s="5">
        <v>0</v>
      </c>
      <c r="Q460" s="5">
        <v>0</v>
      </c>
      <c r="R460" s="5">
        <v>0</v>
      </c>
      <c r="S460" s="76" t="str">
        <f t="shared" si="506"/>
        <v/>
      </c>
      <c r="T460" s="58"/>
      <c r="U460" s="1"/>
      <c r="V460" s="1"/>
      <c r="W460" s="1"/>
      <c r="X460" s="1"/>
      <c r="Y460" s="1"/>
      <c r="Z460" s="76" t="str">
        <f t="shared" si="507"/>
        <v/>
      </c>
      <c r="AA460" s="58"/>
      <c r="AB460" s="1"/>
      <c r="AC460" s="1"/>
      <c r="AD460" s="1"/>
      <c r="AE460" s="1"/>
      <c r="AF460" s="1"/>
      <c r="AG460" s="76" t="str">
        <f t="shared" si="508"/>
        <v/>
      </c>
      <c r="AH460" s="58"/>
      <c r="AI460" s="5" t="s">
        <v>51</v>
      </c>
      <c r="AJ460" s="5">
        <v>107</v>
      </c>
      <c r="AK460" s="5">
        <v>1</v>
      </c>
      <c r="AL460" s="5">
        <v>0</v>
      </c>
      <c r="AM460" s="5">
        <v>1</v>
      </c>
      <c r="AN460" s="76" t="str">
        <f t="shared" si="509"/>
        <v/>
      </c>
      <c r="AO460" s="58"/>
      <c r="AP460" s="1"/>
      <c r="AQ460" s="1"/>
      <c r="AR460" s="1"/>
      <c r="AS460" s="1"/>
      <c r="AT460" s="1"/>
      <c r="AU460" s="76" t="str">
        <f t="shared" si="510"/>
        <v/>
      </c>
      <c r="AV460" s="59">
        <f t="shared" ref="AV460:AY460" si="570">IF(AND(H460="",O460="",V460="",AC460="", AJ460="", AQ460=""),"",SUM(H460,O460,V460,AC460,AJ460,AQ460))</f>
        <v>1017</v>
      </c>
      <c r="AW460" s="60">
        <f t="shared" si="570"/>
        <v>1</v>
      </c>
      <c r="AX460" s="60">
        <f t="shared" si="570"/>
        <v>1</v>
      </c>
      <c r="AY460" s="60">
        <f t="shared" si="570"/>
        <v>1</v>
      </c>
      <c r="AZ460" s="61">
        <f t="shared" si="91"/>
        <v>3</v>
      </c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ht="15.75" customHeight="1" outlineLevel="1" x14ac:dyDescent="0.25">
      <c r="A461" s="54">
        <v>44377</v>
      </c>
      <c r="B461" s="6">
        <v>28</v>
      </c>
      <c r="C461" s="5" t="s">
        <v>138</v>
      </c>
      <c r="D461" s="5" t="s">
        <v>144</v>
      </c>
      <c r="E461" s="97"/>
      <c r="F461" s="91"/>
      <c r="G461" s="1"/>
      <c r="H461" s="1"/>
      <c r="I461" s="1"/>
      <c r="J461" s="1"/>
      <c r="K461" s="1"/>
      <c r="L461" s="76" t="str">
        <f t="shared" si="505"/>
        <v/>
      </c>
      <c r="M461" s="58"/>
      <c r="N461" s="5" t="s">
        <v>56</v>
      </c>
      <c r="O461" s="57">
        <v>108</v>
      </c>
      <c r="P461" s="5">
        <v>0</v>
      </c>
      <c r="Q461" s="5">
        <v>0</v>
      </c>
      <c r="R461" s="5">
        <v>0</v>
      </c>
      <c r="S461" s="76" t="str">
        <f t="shared" si="506"/>
        <v/>
      </c>
      <c r="T461" s="58"/>
      <c r="U461" s="5" t="s">
        <v>51</v>
      </c>
      <c r="V461" s="5">
        <v>119</v>
      </c>
      <c r="W461" s="5">
        <v>0</v>
      </c>
      <c r="X461" s="5">
        <v>0</v>
      </c>
      <c r="Y461" s="5">
        <v>0</v>
      </c>
      <c r="Z461" s="76" t="str">
        <f t="shared" si="507"/>
        <v/>
      </c>
      <c r="AA461" s="58"/>
      <c r="AB461" s="1"/>
      <c r="AC461" s="1"/>
      <c r="AD461" s="1"/>
      <c r="AE461" s="1"/>
      <c r="AF461" s="1"/>
      <c r="AG461" s="76" t="str">
        <f t="shared" si="508"/>
        <v/>
      </c>
      <c r="AH461" s="58"/>
      <c r="AI461" s="5"/>
      <c r="AJ461" s="5"/>
      <c r="AK461" s="5"/>
      <c r="AM461" s="5"/>
      <c r="AN461" s="76" t="str">
        <f t="shared" si="509"/>
        <v/>
      </c>
      <c r="AO461" s="58"/>
      <c r="AP461" s="1"/>
      <c r="AQ461" s="1"/>
      <c r="AR461" s="1"/>
      <c r="AS461" s="1"/>
      <c r="AT461" s="1"/>
      <c r="AU461" s="76" t="str">
        <f t="shared" si="510"/>
        <v/>
      </c>
      <c r="AV461" s="59">
        <f t="shared" ref="AV461:AY461" si="571">IF(AND(H461="",O461="",V461="",AC461="", AJ461="", AQ461=""),"",SUM(H461,O461,V461,AC461,AJ461,AQ461))</f>
        <v>227</v>
      </c>
      <c r="AW461" s="60">
        <f t="shared" si="571"/>
        <v>0</v>
      </c>
      <c r="AX461" s="60">
        <f t="shared" si="571"/>
        <v>0</v>
      </c>
      <c r="AY461" s="60">
        <f t="shared" si="571"/>
        <v>0</v>
      </c>
      <c r="AZ461" s="61">
        <f t="shared" si="91"/>
        <v>2</v>
      </c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ht="15.75" customHeight="1" outlineLevel="1" x14ac:dyDescent="0.25">
      <c r="A462" s="62"/>
      <c r="B462" s="6">
        <v>3</v>
      </c>
      <c r="C462" s="5" t="s">
        <v>140</v>
      </c>
      <c r="D462" s="5" t="s">
        <v>144</v>
      </c>
      <c r="E462" s="97"/>
      <c r="F462" s="91"/>
      <c r="G462" s="1"/>
      <c r="H462" s="1"/>
      <c r="I462" s="1"/>
      <c r="J462" s="1"/>
      <c r="K462" s="1"/>
      <c r="L462" s="76" t="str">
        <f t="shared" si="505"/>
        <v/>
      </c>
      <c r="M462" s="58"/>
      <c r="N462" s="5" t="s">
        <v>56</v>
      </c>
      <c r="O462" s="57">
        <v>643</v>
      </c>
      <c r="P462" s="5">
        <v>2</v>
      </c>
      <c r="Q462" s="5">
        <v>2</v>
      </c>
      <c r="R462" s="5">
        <v>2</v>
      </c>
      <c r="S462" s="76" t="str">
        <f t="shared" si="506"/>
        <v/>
      </c>
      <c r="T462" s="58"/>
      <c r="U462" s="5" t="s">
        <v>51</v>
      </c>
      <c r="V462" s="5">
        <v>408</v>
      </c>
      <c r="W462" s="5">
        <v>2</v>
      </c>
      <c r="X462" s="5">
        <v>1</v>
      </c>
      <c r="Y462" s="5">
        <v>2</v>
      </c>
      <c r="Z462" s="76" t="str">
        <f t="shared" si="507"/>
        <v/>
      </c>
      <c r="AA462" s="58"/>
      <c r="AB462" s="1"/>
      <c r="AC462" s="1"/>
      <c r="AD462" s="1"/>
      <c r="AE462" s="1"/>
      <c r="AF462" s="1"/>
      <c r="AG462" s="76" t="str">
        <f t="shared" si="508"/>
        <v/>
      </c>
      <c r="AH462" s="58"/>
      <c r="AI462" s="5" t="s">
        <v>64</v>
      </c>
      <c r="AJ462" s="5">
        <v>235</v>
      </c>
      <c r="AK462" s="5">
        <v>0</v>
      </c>
      <c r="AL462" s="5">
        <v>1</v>
      </c>
      <c r="AM462" s="5">
        <v>1</v>
      </c>
      <c r="AN462" s="76" t="str">
        <f t="shared" si="509"/>
        <v/>
      </c>
      <c r="AO462" s="58"/>
      <c r="AP462" s="1"/>
      <c r="AQ462" s="1"/>
      <c r="AR462" s="1"/>
      <c r="AS462" s="1"/>
      <c r="AT462" s="1"/>
      <c r="AU462" s="76" t="str">
        <f t="shared" si="510"/>
        <v/>
      </c>
      <c r="AV462" s="59">
        <f t="shared" ref="AV462:AY462" si="572">IF(AND(H462="",O462="",V462="",AC462="", AJ462="", AQ462=""),"",SUM(H462,O462,V462,AC462,AJ462,AQ462))</f>
        <v>1286</v>
      </c>
      <c r="AW462" s="60">
        <f t="shared" si="572"/>
        <v>4</v>
      </c>
      <c r="AX462" s="60">
        <f t="shared" si="572"/>
        <v>4</v>
      </c>
      <c r="AY462" s="60">
        <f t="shared" si="572"/>
        <v>5</v>
      </c>
      <c r="AZ462" s="61">
        <f t="shared" si="91"/>
        <v>3</v>
      </c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ht="15.75" customHeight="1" outlineLevel="1" x14ac:dyDescent="0.25">
      <c r="A463" s="62"/>
      <c r="B463" s="6">
        <v>12</v>
      </c>
      <c r="C463" s="5" t="s">
        <v>140</v>
      </c>
      <c r="D463" s="5" t="s">
        <v>144</v>
      </c>
      <c r="E463" s="97"/>
      <c r="F463" s="91"/>
      <c r="G463" s="1"/>
      <c r="H463" s="1"/>
      <c r="I463" s="1"/>
      <c r="J463" s="1"/>
      <c r="K463" s="1"/>
      <c r="L463" s="76" t="str">
        <f t="shared" si="505"/>
        <v/>
      </c>
      <c r="M463" s="58"/>
      <c r="N463" s="5" t="s">
        <v>56</v>
      </c>
      <c r="O463" s="57">
        <v>59</v>
      </c>
      <c r="P463" s="5">
        <v>0</v>
      </c>
      <c r="Q463" s="5">
        <v>0</v>
      </c>
      <c r="R463" s="5">
        <v>0</v>
      </c>
      <c r="S463" s="76" t="str">
        <f t="shared" si="506"/>
        <v/>
      </c>
      <c r="T463" s="58"/>
      <c r="U463" s="5" t="s">
        <v>65</v>
      </c>
      <c r="V463" s="5">
        <v>197</v>
      </c>
      <c r="W463" s="5">
        <v>0</v>
      </c>
      <c r="X463" s="5">
        <v>0</v>
      </c>
      <c r="Y463" s="5">
        <v>0</v>
      </c>
      <c r="Z463" s="76" t="str">
        <f t="shared" si="507"/>
        <v/>
      </c>
      <c r="AA463" s="58"/>
      <c r="AB463" s="1"/>
      <c r="AC463" s="1"/>
      <c r="AD463" s="1"/>
      <c r="AE463" s="1"/>
      <c r="AF463" s="1"/>
      <c r="AG463" s="76" t="str">
        <f t="shared" si="508"/>
        <v/>
      </c>
      <c r="AH463" s="58"/>
      <c r="AI463" s="5" t="s">
        <v>51</v>
      </c>
      <c r="AJ463" s="5">
        <v>157</v>
      </c>
      <c r="AK463" s="5">
        <v>0</v>
      </c>
      <c r="AL463" s="5">
        <v>0</v>
      </c>
      <c r="AM463" s="5">
        <v>0</v>
      </c>
      <c r="AN463" s="76" t="str">
        <f t="shared" si="509"/>
        <v/>
      </c>
      <c r="AO463" s="58"/>
      <c r="AP463" s="1"/>
      <c r="AQ463" s="1"/>
      <c r="AR463" s="1"/>
      <c r="AS463" s="1"/>
      <c r="AT463" s="1"/>
      <c r="AU463" s="76" t="str">
        <f t="shared" si="510"/>
        <v/>
      </c>
      <c r="AV463" s="59">
        <f t="shared" ref="AV463:AY463" si="573">IF(AND(H463="",O463="",V463="",AC463="", AJ463="", AQ463=""),"",SUM(H463,O463,V463,AC463,AJ463,AQ463))</f>
        <v>413</v>
      </c>
      <c r="AW463" s="60">
        <f t="shared" si="573"/>
        <v>0</v>
      </c>
      <c r="AX463" s="60">
        <f t="shared" si="573"/>
        <v>0</v>
      </c>
      <c r="AY463" s="60">
        <f t="shared" si="573"/>
        <v>0</v>
      </c>
      <c r="AZ463" s="61">
        <f t="shared" si="91"/>
        <v>3</v>
      </c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ht="15.75" customHeight="1" outlineLevel="1" x14ac:dyDescent="0.25">
      <c r="A464" s="62"/>
      <c r="B464" s="6">
        <v>15</v>
      </c>
      <c r="C464" s="5" t="s">
        <v>140</v>
      </c>
      <c r="D464" s="5" t="s">
        <v>143</v>
      </c>
      <c r="E464" s="97"/>
      <c r="F464" s="91"/>
      <c r="G464" s="1"/>
      <c r="H464" s="1"/>
      <c r="I464" s="1"/>
      <c r="J464" s="1"/>
      <c r="K464" s="1"/>
      <c r="L464" s="76" t="str">
        <f t="shared" si="505"/>
        <v/>
      </c>
      <c r="M464" s="58"/>
      <c r="N464" s="5" t="s">
        <v>56</v>
      </c>
      <c r="O464" s="57">
        <v>305</v>
      </c>
      <c r="P464" s="5">
        <v>0</v>
      </c>
      <c r="Q464" s="5">
        <v>0</v>
      </c>
      <c r="R464" s="5">
        <v>2</v>
      </c>
      <c r="S464" s="76" t="str">
        <f t="shared" si="506"/>
        <v/>
      </c>
      <c r="T464" s="58"/>
      <c r="U464" s="5" t="s">
        <v>65</v>
      </c>
      <c r="V464" s="5">
        <v>16</v>
      </c>
      <c r="W464" s="5">
        <v>0</v>
      </c>
      <c r="X464" s="5">
        <v>0</v>
      </c>
      <c r="Y464" s="5">
        <v>0</v>
      </c>
      <c r="Z464" s="76" t="str">
        <f t="shared" si="507"/>
        <v/>
      </c>
      <c r="AA464" s="58"/>
      <c r="AB464" s="1"/>
      <c r="AC464" s="1"/>
      <c r="AD464" s="1"/>
      <c r="AE464" s="1"/>
      <c r="AF464" s="1"/>
      <c r="AG464" s="76" t="str">
        <f t="shared" si="508"/>
        <v/>
      </c>
      <c r="AH464" s="58"/>
      <c r="AI464" s="5" t="s">
        <v>51</v>
      </c>
      <c r="AJ464" s="5">
        <v>186</v>
      </c>
      <c r="AK464" s="5">
        <v>1</v>
      </c>
      <c r="AL464" s="5">
        <v>0</v>
      </c>
      <c r="AM464" s="5">
        <v>1</v>
      </c>
      <c r="AN464" s="76" t="str">
        <f t="shared" si="509"/>
        <v/>
      </c>
      <c r="AO464" s="58"/>
      <c r="AP464" s="1"/>
      <c r="AQ464" s="1"/>
      <c r="AR464" s="1"/>
      <c r="AS464" s="1"/>
      <c r="AT464" s="1"/>
      <c r="AU464" s="76" t="str">
        <f t="shared" si="510"/>
        <v/>
      </c>
      <c r="AV464" s="59">
        <f t="shared" ref="AV464:AY464" si="574">IF(AND(H464="",O464="",V464="",AC464="", AJ464="", AQ464=""),"",SUM(H464,O464,V464,AC464,AJ464,AQ464))</f>
        <v>507</v>
      </c>
      <c r="AW464" s="60">
        <f t="shared" si="574"/>
        <v>1</v>
      </c>
      <c r="AX464" s="60">
        <f t="shared" si="574"/>
        <v>0</v>
      </c>
      <c r="AY464" s="60">
        <f t="shared" si="574"/>
        <v>3</v>
      </c>
      <c r="AZ464" s="61">
        <f t="shared" si="91"/>
        <v>3</v>
      </c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ht="15.75" customHeight="1" outlineLevel="1" x14ac:dyDescent="0.25">
      <c r="A465" s="62"/>
      <c r="B465" s="6">
        <v>12</v>
      </c>
      <c r="C465" s="5" t="s">
        <v>140</v>
      </c>
      <c r="D465" s="5" t="s">
        <v>143</v>
      </c>
      <c r="E465" s="97"/>
      <c r="F465" s="91"/>
      <c r="G465" s="1"/>
      <c r="H465" s="1"/>
      <c r="I465" s="1"/>
      <c r="J465" s="1"/>
      <c r="K465" s="1"/>
      <c r="L465" s="76" t="str">
        <f t="shared" ref="L465:L528" si="575">IF(ISBLANK(H465),"",IF(H465 = 0,"Audi", ""))</f>
        <v/>
      </c>
      <c r="M465" s="58"/>
      <c r="N465" s="5" t="s">
        <v>56</v>
      </c>
      <c r="O465" s="57">
        <v>0</v>
      </c>
      <c r="P465" s="5">
        <v>0</v>
      </c>
      <c r="Q465" s="5">
        <v>0</v>
      </c>
      <c r="R465" s="5">
        <v>0</v>
      </c>
      <c r="S465" s="76" t="str">
        <f t="shared" ref="S465:S528" si="576">IF(ISBLANK(O465),"",IF(O465 = 0,"Audi", ""))</f>
        <v>Audi</v>
      </c>
      <c r="T465" s="58"/>
      <c r="U465" s="5" t="s">
        <v>65</v>
      </c>
      <c r="V465" s="5">
        <v>0</v>
      </c>
      <c r="W465" s="5">
        <v>0</v>
      </c>
      <c r="X465" s="5">
        <v>0</v>
      </c>
      <c r="Y465" s="5">
        <v>0</v>
      </c>
      <c r="Z465" s="76" t="str">
        <f t="shared" ref="Z465:Z528" si="577">IF(ISBLANK(V465),"",IF(V465 = 0,"Audi", ""))</f>
        <v>Audi</v>
      </c>
      <c r="AA465" s="58"/>
      <c r="AB465" s="1"/>
      <c r="AC465" s="1"/>
      <c r="AD465" s="1"/>
      <c r="AE465" s="1"/>
      <c r="AF465" s="1"/>
      <c r="AG465" s="76" t="str">
        <f t="shared" ref="AG465:AG528" si="578">IF(ISBLANK(AC465),"",IF(AC465 = 0,"Audi", ""))</f>
        <v/>
      </c>
      <c r="AH465" s="58"/>
      <c r="AI465" s="5" t="s">
        <v>51</v>
      </c>
      <c r="AJ465" s="5">
        <v>200</v>
      </c>
      <c r="AK465" s="5">
        <v>0</v>
      </c>
      <c r="AL465" s="5">
        <v>0</v>
      </c>
      <c r="AM465" s="5">
        <v>1</v>
      </c>
      <c r="AN465" s="76" t="str">
        <f t="shared" ref="AN465:AN528" si="579">IF(ISBLANK(AJ465),"",IF(AJ465 = 0,"Audi", ""))</f>
        <v/>
      </c>
      <c r="AO465" s="58"/>
      <c r="AP465" s="1"/>
      <c r="AQ465" s="1"/>
      <c r="AR465" s="1"/>
      <c r="AS465" s="1"/>
      <c r="AT465" s="1"/>
      <c r="AU465" s="76" t="str">
        <f t="shared" ref="AU465:AU528" si="580">IF(ISBLANK(AQ465),"",IF(AQ465 = 0,"Audi", ""))</f>
        <v/>
      </c>
      <c r="AV465" s="59">
        <f t="shared" ref="AV465:AY465" si="581">IF(AND(H465="",O465="",V465="",AC465="", AJ465="", AQ465=""),"",SUM(H465,O465,V465,AC465,AJ465,AQ465))</f>
        <v>200</v>
      </c>
      <c r="AW465" s="60">
        <f t="shared" si="581"/>
        <v>0</v>
      </c>
      <c r="AX465" s="60">
        <f t="shared" si="581"/>
        <v>0</v>
      </c>
      <c r="AY465" s="60">
        <f t="shared" si="581"/>
        <v>1</v>
      </c>
      <c r="AZ465" s="61">
        <f t="shared" si="91"/>
        <v>3</v>
      </c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ht="15.75" customHeight="1" outlineLevel="1" x14ac:dyDescent="0.25">
      <c r="A466" s="62"/>
      <c r="B466" s="6">
        <v>3</v>
      </c>
      <c r="C466" s="5" t="s">
        <v>140</v>
      </c>
      <c r="D466" s="5" t="s">
        <v>143</v>
      </c>
      <c r="E466" s="97"/>
      <c r="F466" s="91"/>
      <c r="G466" s="1"/>
      <c r="H466" s="1"/>
      <c r="I466" s="1"/>
      <c r="J466" s="1"/>
      <c r="K466" s="1"/>
      <c r="L466" s="76" t="str">
        <f t="shared" si="575"/>
        <v/>
      </c>
      <c r="M466" s="58"/>
      <c r="N466" s="5" t="s">
        <v>56</v>
      </c>
      <c r="O466" s="57">
        <v>228</v>
      </c>
      <c r="P466" s="5">
        <v>0</v>
      </c>
      <c r="Q466" s="5">
        <v>0</v>
      </c>
      <c r="R466" s="5">
        <v>0</v>
      </c>
      <c r="S466" s="76" t="str">
        <f t="shared" si="576"/>
        <v/>
      </c>
      <c r="T466" s="58"/>
      <c r="U466" s="5" t="s">
        <v>65</v>
      </c>
      <c r="V466" s="5">
        <v>265</v>
      </c>
      <c r="W466" s="5">
        <v>0</v>
      </c>
      <c r="X466" s="5">
        <v>0</v>
      </c>
      <c r="Y466" s="5">
        <v>0</v>
      </c>
      <c r="Z466" s="76" t="str">
        <f t="shared" si="577"/>
        <v/>
      </c>
      <c r="AA466" s="58"/>
      <c r="AB466" s="1"/>
      <c r="AC466" s="1"/>
      <c r="AD466" s="1"/>
      <c r="AE466" s="1"/>
      <c r="AF466" s="1"/>
      <c r="AG466" s="76" t="str">
        <f t="shared" si="578"/>
        <v/>
      </c>
      <c r="AH466" s="58"/>
      <c r="AI466" s="5" t="s">
        <v>51</v>
      </c>
      <c r="AJ466" s="5">
        <v>112</v>
      </c>
      <c r="AK466" s="5">
        <v>0</v>
      </c>
      <c r="AL466" s="5">
        <v>0</v>
      </c>
      <c r="AM466" s="5">
        <v>0</v>
      </c>
      <c r="AN466" s="76" t="str">
        <f t="shared" si="579"/>
        <v/>
      </c>
      <c r="AO466" s="58"/>
      <c r="AP466" s="1"/>
      <c r="AQ466" s="1"/>
      <c r="AR466" s="1"/>
      <c r="AS466" s="1"/>
      <c r="AT466" s="1"/>
      <c r="AU466" s="76" t="str">
        <f t="shared" si="580"/>
        <v/>
      </c>
      <c r="AV466" s="59">
        <f t="shared" ref="AV466:AY466" si="582">IF(AND(H466="",O466="",V466="",AC466="", AJ466="", AQ466=""),"",SUM(H466,O466,V466,AC466,AJ466,AQ466))</f>
        <v>605</v>
      </c>
      <c r="AW466" s="60">
        <f t="shared" si="582"/>
        <v>0</v>
      </c>
      <c r="AX466" s="60">
        <f t="shared" si="582"/>
        <v>0</v>
      </c>
      <c r="AY466" s="60">
        <f t="shared" si="582"/>
        <v>0</v>
      </c>
      <c r="AZ466" s="61">
        <f t="shared" si="91"/>
        <v>3</v>
      </c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ht="15.75" customHeight="1" outlineLevel="1" x14ac:dyDescent="0.25">
      <c r="A467" s="62"/>
      <c r="B467" s="6">
        <v>20</v>
      </c>
      <c r="C467" s="5" t="s">
        <v>140</v>
      </c>
      <c r="D467" s="5" t="s">
        <v>143</v>
      </c>
      <c r="E467" s="97"/>
      <c r="F467" s="91"/>
      <c r="G467" s="1"/>
      <c r="H467" s="1"/>
      <c r="I467" s="1"/>
      <c r="J467" s="1"/>
      <c r="K467" s="1"/>
      <c r="L467" s="76" t="str">
        <f t="shared" si="575"/>
        <v/>
      </c>
      <c r="M467" s="58"/>
      <c r="N467" s="5" t="s">
        <v>56</v>
      </c>
      <c r="O467" s="57">
        <v>82</v>
      </c>
      <c r="P467" s="5">
        <v>0</v>
      </c>
      <c r="Q467" s="5">
        <v>0</v>
      </c>
      <c r="R467" s="5">
        <v>0</v>
      </c>
      <c r="S467" s="76" t="str">
        <f t="shared" si="576"/>
        <v/>
      </c>
      <c r="T467" s="58"/>
      <c r="U467" s="5" t="s">
        <v>62</v>
      </c>
      <c r="V467" s="5">
        <v>96</v>
      </c>
      <c r="W467" s="5">
        <v>0</v>
      </c>
      <c r="X467" s="5">
        <v>0</v>
      </c>
      <c r="Y467" s="5">
        <v>0</v>
      </c>
      <c r="Z467" s="76" t="str">
        <f t="shared" si="577"/>
        <v/>
      </c>
      <c r="AA467" s="58"/>
      <c r="AB467" s="1"/>
      <c r="AC467" s="1"/>
      <c r="AD467" s="1"/>
      <c r="AE467" s="1"/>
      <c r="AF467" s="1"/>
      <c r="AG467" s="76" t="str">
        <f t="shared" si="578"/>
        <v/>
      </c>
      <c r="AH467" s="58"/>
      <c r="AI467" s="5" t="s">
        <v>51</v>
      </c>
      <c r="AJ467" s="5">
        <v>154</v>
      </c>
      <c r="AK467" s="5">
        <v>0</v>
      </c>
      <c r="AL467" s="5">
        <v>0</v>
      </c>
      <c r="AM467" s="5">
        <v>0</v>
      </c>
      <c r="AN467" s="76" t="str">
        <f t="shared" si="579"/>
        <v/>
      </c>
      <c r="AO467" s="58"/>
      <c r="AP467" s="1"/>
      <c r="AQ467" s="1"/>
      <c r="AR467" s="1"/>
      <c r="AS467" s="1"/>
      <c r="AT467" s="1"/>
      <c r="AU467" s="76" t="str">
        <f t="shared" si="580"/>
        <v/>
      </c>
      <c r="AV467" s="59">
        <f t="shared" ref="AV467:AY467" si="583">IF(AND(H467="",O467="",V467="",AC467="", AJ467="", AQ467=""),"",SUM(H467,O467,V467,AC467,AJ467,AQ467))</f>
        <v>332</v>
      </c>
      <c r="AW467" s="60">
        <f t="shared" si="583"/>
        <v>0</v>
      </c>
      <c r="AX467" s="60">
        <f t="shared" si="583"/>
        <v>0</v>
      </c>
      <c r="AY467" s="60">
        <f t="shared" si="583"/>
        <v>0</v>
      </c>
      <c r="AZ467" s="61">
        <f t="shared" si="91"/>
        <v>3</v>
      </c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ht="15.75" customHeight="1" outlineLevel="1" x14ac:dyDescent="0.25">
      <c r="A468" s="62"/>
      <c r="B468" s="6">
        <v>16</v>
      </c>
      <c r="C468" s="5" t="s">
        <v>140</v>
      </c>
      <c r="D468" s="5" t="s">
        <v>143</v>
      </c>
      <c r="E468" s="97"/>
      <c r="F468" s="91"/>
      <c r="G468" s="5" t="s">
        <v>57</v>
      </c>
      <c r="H468" s="5">
        <v>186</v>
      </c>
      <c r="I468" s="5">
        <v>1</v>
      </c>
      <c r="J468" s="5">
        <v>0</v>
      </c>
      <c r="K468" s="5">
        <v>1</v>
      </c>
      <c r="L468" s="76" t="str">
        <f t="shared" si="575"/>
        <v/>
      </c>
      <c r="M468" s="58"/>
      <c r="N468" s="5" t="s">
        <v>56</v>
      </c>
      <c r="O468" s="57">
        <v>95</v>
      </c>
      <c r="P468" s="5">
        <v>0</v>
      </c>
      <c r="Q468" s="5">
        <v>1</v>
      </c>
      <c r="R468" s="5">
        <v>0</v>
      </c>
      <c r="S468" s="76" t="str">
        <f t="shared" si="576"/>
        <v/>
      </c>
      <c r="T468" s="58"/>
      <c r="U468" s="1"/>
      <c r="V468" s="1"/>
      <c r="W468" s="1"/>
      <c r="X468" s="1"/>
      <c r="Y468" s="1"/>
      <c r="Z468" s="76" t="str">
        <f t="shared" si="577"/>
        <v/>
      </c>
      <c r="AA468" s="58"/>
      <c r="AB468" s="1"/>
      <c r="AC468" s="1"/>
      <c r="AD468" s="1"/>
      <c r="AE468" s="1"/>
      <c r="AF468" s="1"/>
      <c r="AG468" s="76" t="str">
        <f t="shared" si="578"/>
        <v/>
      </c>
      <c r="AH468" s="58"/>
      <c r="AI468" s="5" t="s">
        <v>51</v>
      </c>
      <c r="AJ468" s="5">
        <v>179</v>
      </c>
      <c r="AK468" s="5">
        <v>0</v>
      </c>
      <c r="AL468" s="5">
        <v>0</v>
      </c>
      <c r="AM468" s="5">
        <v>1</v>
      </c>
      <c r="AN468" s="76" t="str">
        <f t="shared" si="579"/>
        <v/>
      </c>
      <c r="AO468" s="58"/>
      <c r="AP468" s="1"/>
      <c r="AQ468" s="1"/>
      <c r="AR468" s="1"/>
      <c r="AS468" s="1"/>
      <c r="AT468" s="1"/>
      <c r="AU468" s="76" t="str">
        <f t="shared" si="580"/>
        <v/>
      </c>
      <c r="AV468" s="59">
        <f t="shared" ref="AV468:AY468" si="584">IF(AND(H468="",O468="",V468="",AC468="", AJ468="", AQ468=""),"",SUM(H468,O468,V468,AC468,AJ468,AQ468))</f>
        <v>460</v>
      </c>
      <c r="AW468" s="60">
        <f t="shared" si="584"/>
        <v>1</v>
      </c>
      <c r="AX468" s="60">
        <f t="shared" si="584"/>
        <v>1</v>
      </c>
      <c r="AY468" s="60">
        <f t="shared" si="584"/>
        <v>2</v>
      </c>
      <c r="AZ468" s="61">
        <f t="shared" si="91"/>
        <v>3</v>
      </c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ht="15.75" customHeight="1" outlineLevel="1" x14ac:dyDescent="0.25">
      <c r="A469" s="62"/>
      <c r="B469" s="6">
        <v>2</v>
      </c>
      <c r="C469" s="5" t="s">
        <v>140</v>
      </c>
      <c r="D469" s="5" t="s">
        <v>143</v>
      </c>
      <c r="E469" s="97"/>
      <c r="F469" s="91"/>
      <c r="G469" s="5" t="s">
        <v>57</v>
      </c>
      <c r="H469" s="5">
        <v>1300</v>
      </c>
      <c r="I469" s="5">
        <v>3</v>
      </c>
      <c r="J469" s="5">
        <v>2</v>
      </c>
      <c r="K469" s="5">
        <v>5</v>
      </c>
      <c r="L469" s="76" t="str">
        <f t="shared" si="575"/>
        <v/>
      </c>
      <c r="M469" s="58"/>
      <c r="N469" s="5" t="s">
        <v>56</v>
      </c>
      <c r="O469" s="57">
        <v>496</v>
      </c>
      <c r="P469" s="5">
        <v>2</v>
      </c>
      <c r="Q469" s="5">
        <v>1</v>
      </c>
      <c r="R469" s="5">
        <v>2</v>
      </c>
      <c r="S469" s="76" t="str">
        <f t="shared" si="576"/>
        <v/>
      </c>
      <c r="T469" s="58"/>
      <c r="U469" s="1"/>
      <c r="V469" s="1"/>
      <c r="W469" s="1"/>
      <c r="X469" s="1"/>
      <c r="Y469" s="1"/>
      <c r="Z469" s="76" t="str">
        <f t="shared" si="577"/>
        <v/>
      </c>
      <c r="AA469" s="58"/>
      <c r="AB469" s="1"/>
      <c r="AC469" s="1"/>
      <c r="AD469" s="1"/>
      <c r="AE469" s="1"/>
      <c r="AF469" s="1"/>
      <c r="AG469" s="76" t="str">
        <f t="shared" si="578"/>
        <v/>
      </c>
      <c r="AH469" s="58"/>
      <c r="AI469" s="5" t="s">
        <v>51</v>
      </c>
      <c r="AJ469" s="5">
        <v>322</v>
      </c>
      <c r="AK469" s="5">
        <v>1</v>
      </c>
      <c r="AL469" s="5">
        <v>2</v>
      </c>
      <c r="AM469" s="5">
        <v>1</v>
      </c>
      <c r="AN469" s="76" t="str">
        <f t="shared" si="579"/>
        <v/>
      </c>
      <c r="AO469" s="58"/>
      <c r="AP469" s="1"/>
      <c r="AQ469" s="1"/>
      <c r="AR469" s="1"/>
      <c r="AS469" s="1"/>
      <c r="AT469" s="1"/>
      <c r="AU469" s="76" t="str">
        <f t="shared" si="580"/>
        <v/>
      </c>
      <c r="AV469" s="59">
        <f t="shared" ref="AV469:AY469" si="585">IF(AND(H469="",O469="",V469="",AC469="", AJ469="", AQ469=""),"",SUM(H469,O469,V469,AC469,AJ469,AQ469))</f>
        <v>2118</v>
      </c>
      <c r="AW469" s="60">
        <f t="shared" si="585"/>
        <v>6</v>
      </c>
      <c r="AX469" s="60">
        <f t="shared" si="585"/>
        <v>5</v>
      </c>
      <c r="AY469" s="60">
        <f t="shared" si="585"/>
        <v>8</v>
      </c>
      <c r="AZ469" s="61">
        <f t="shared" si="91"/>
        <v>3</v>
      </c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ht="15.75" customHeight="1" outlineLevel="1" x14ac:dyDescent="0.25">
      <c r="A470" s="62"/>
      <c r="B470" s="6">
        <v>4</v>
      </c>
      <c r="C470" s="5" t="s">
        <v>140</v>
      </c>
      <c r="D470" s="5" t="s">
        <v>143</v>
      </c>
      <c r="E470" s="97"/>
      <c r="F470" s="91"/>
      <c r="G470" s="5" t="s">
        <v>57</v>
      </c>
      <c r="H470" s="5">
        <v>60</v>
      </c>
      <c r="I470" s="5">
        <v>0</v>
      </c>
      <c r="J470" s="5">
        <v>0</v>
      </c>
      <c r="K470" s="5">
        <v>1</v>
      </c>
      <c r="L470" s="76" t="str">
        <f t="shared" si="575"/>
        <v/>
      </c>
      <c r="M470" s="58"/>
      <c r="N470" s="5" t="s">
        <v>56</v>
      </c>
      <c r="O470" s="57">
        <v>230</v>
      </c>
      <c r="P470" s="5">
        <v>0</v>
      </c>
      <c r="Q470" s="5">
        <v>0</v>
      </c>
      <c r="R470" s="5">
        <v>0</v>
      </c>
      <c r="S470" s="76" t="str">
        <f t="shared" si="576"/>
        <v/>
      </c>
      <c r="T470" s="58"/>
      <c r="U470" s="1"/>
      <c r="V470" s="1"/>
      <c r="W470" s="1"/>
      <c r="X470" s="1"/>
      <c r="Y470" s="1"/>
      <c r="Z470" s="76" t="str">
        <f t="shared" si="577"/>
        <v/>
      </c>
      <c r="AA470" s="58"/>
      <c r="AB470" s="1"/>
      <c r="AC470" s="1"/>
      <c r="AD470" s="1"/>
      <c r="AE470" s="1"/>
      <c r="AF470" s="1"/>
      <c r="AG470" s="76" t="str">
        <f t="shared" si="578"/>
        <v/>
      </c>
      <c r="AH470" s="58"/>
      <c r="AI470" s="5" t="s">
        <v>51</v>
      </c>
      <c r="AJ470" s="5">
        <v>229</v>
      </c>
      <c r="AK470" s="5">
        <v>0</v>
      </c>
      <c r="AL470" s="5">
        <v>0</v>
      </c>
      <c r="AM470" s="5">
        <v>0</v>
      </c>
      <c r="AN470" s="76" t="str">
        <f t="shared" si="579"/>
        <v/>
      </c>
      <c r="AO470" s="58"/>
      <c r="AP470" s="1"/>
      <c r="AQ470" s="1"/>
      <c r="AR470" s="1"/>
      <c r="AS470" s="1"/>
      <c r="AT470" s="1"/>
      <c r="AU470" s="76" t="str">
        <f t="shared" si="580"/>
        <v/>
      </c>
      <c r="AV470" s="59">
        <f t="shared" ref="AV470:AY470" si="586">IF(AND(H470="",O470="",V470="",AC470="", AJ470="", AQ470=""),"",SUM(H470,O470,V470,AC470,AJ470,AQ470))</f>
        <v>519</v>
      </c>
      <c r="AW470" s="60">
        <f t="shared" si="586"/>
        <v>0</v>
      </c>
      <c r="AX470" s="60">
        <f t="shared" si="586"/>
        <v>0</v>
      </c>
      <c r="AY470" s="60">
        <f t="shared" si="586"/>
        <v>1</v>
      </c>
      <c r="AZ470" s="61">
        <f t="shared" si="91"/>
        <v>3</v>
      </c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ht="15.75" customHeight="1" outlineLevel="1" x14ac:dyDescent="0.25">
      <c r="A471" s="62"/>
      <c r="B471" s="6">
        <v>5</v>
      </c>
      <c r="C471" s="5" t="s">
        <v>140</v>
      </c>
      <c r="D471" s="5" t="s">
        <v>143</v>
      </c>
      <c r="E471" s="97"/>
      <c r="F471" s="91"/>
      <c r="G471" s="5" t="s">
        <v>57</v>
      </c>
      <c r="H471" s="5">
        <v>487</v>
      </c>
      <c r="I471" s="5">
        <v>2</v>
      </c>
      <c r="J471" s="5">
        <v>0</v>
      </c>
      <c r="K471" s="5">
        <v>3</v>
      </c>
      <c r="L471" s="76" t="str">
        <f t="shared" si="575"/>
        <v/>
      </c>
      <c r="M471" s="58"/>
      <c r="N471" s="5" t="s">
        <v>56</v>
      </c>
      <c r="O471" s="57">
        <v>156</v>
      </c>
      <c r="P471" s="5">
        <v>0</v>
      </c>
      <c r="Q471" s="5">
        <v>1</v>
      </c>
      <c r="R471" s="5">
        <v>0</v>
      </c>
      <c r="S471" s="76" t="str">
        <f t="shared" si="576"/>
        <v/>
      </c>
      <c r="T471" s="58"/>
      <c r="U471" s="1"/>
      <c r="V471" s="1"/>
      <c r="W471" s="1"/>
      <c r="X471" s="1"/>
      <c r="Y471" s="1"/>
      <c r="Z471" s="76" t="str">
        <f t="shared" si="577"/>
        <v/>
      </c>
      <c r="AA471" s="58"/>
      <c r="AB471" s="1"/>
      <c r="AC471" s="1"/>
      <c r="AD471" s="1"/>
      <c r="AE471" s="1"/>
      <c r="AF471" s="1"/>
      <c r="AG471" s="76" t="str">
        <f t="shared" si="578"/>
        <v/>
      </c>
      <c r="AH471" s="58"/>
      <c r="AI471" s="5" t="s">
        <v>51</v>
      </c>
      <c r="AJ471" s="5">
        <v>90</v>
      </c>
      <c r="AK471" s="5">
        <v>0</v>
      </c>
      <c r="AL471" s="5">
        <v>0</v>
      </c>
      <c r="AM471" s="5">
        <v>0</v>
      </c>
      <c r="AN471" s="76" t="str">
        <f t="shared" si="579"/>
        <v/>
      </c>
      <c r="AO471" s="58"/>
      <c r="AP471" s="1"/>
      <c r="AQ471" s="1"/>
      <c r="AR471" s="1"/>
      <c r="AS471" s="1"/>
      <c r="AT471" s="1"/>
      <c r="AU471" s="76" t="str">
        <f t="shared" si="580"/>
        <v/>
      </c>
      <c r="AV471" s="59">
        <f t="shared" ref="AV471:AY471" si="587">IF(AND(H471="",O471="",V471="",AC471="", AJ471="", AQ471=""),"",SUM(H471,O471,V471,AC471,AJ471,AQ471))</f>
        <v>733</v>
      </c>
      <c r="AW471" s="60">
        <f t="shared" si="587"/>
        <v>2</v>
      </c>
      <c r="AX471" s="60">
        <f t="shared" si="587"/>
        <v>1</v>
      </c>
      <c r="AY471" s="60">
        <f t="shared" si="587"/>
        <v>3</v>
      </c>
      <c r="AZ471" s="61">
        <f t="shared" si="91"/>
        <v>3</v>
      </c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ht="15.75" customHeight="1" outlineLevel="1" x14ac:dyDescent="0.25">
      <c r="A472" s="62"/>
      <c r="B472" s="6">
        <v>3</v>
      </c>
      <c r="C472" s="5" t="s">
        <v>140</v>
      </c>
      <c r="D472" s="5" t="s">
        <v>144</v>
      </c>
      <c r="E472" s="97"/>
      <c r="F472" s="91"/>
      <c r="G472" s="5" t="s">
        <v>57</v>
      </c>
      <c r="H472" s="5">
        <v>168</v>
      </c>
      <c r="I472" s="5">
        <v>0</v>
      </c>
      <c r="J472" s="5">
        <v>0</v>
      </c>
      <c r="K472" s="5">
        <v>0</v>
      </c>
      <c r="L472" s="76" t="str">
        <f t="shared" si="575"/>
        <v/>
      </c>
      <c r="M472" s="58"/>
      <c r="N472" s="5" t="s">
        <v>56</v>
      </c>
      <c r="O472" s="57">
        <v>197</v>
      </c>
      <c r="P472" s="5">
        <v>0</v>
      </c>
      <c r="Q472" s="5">
        <v>0</v>
      </c>
      <c r="R472" s="5">
        <v>0</v>
      </c>
      <c r="S472" s="76" t="str">
        <f t="shared" si="576"/>
        <v/>
      </c>
      <c r="T472" s="58"/>
      <c r="U472" s="1"/>
      <c r="V472" s="1"/>
      <c r="W472" s="1"/>
      <c r="X472" s="1"/>
      <c r="Y472" s="1"/>
      <c r="Z472" s="76" t="str">
        <f t="shared" si="577"/>
        <v/>
      </c>
      <c r="AA472" s="58"/>
      <c r="AB472" s="1"/>
      <c r="AC472" s="1"/>
      <c r="AD472" s="1"/>
      <c r="AE472" s="1"/>
      <c r="AF472" s="1"/>
      <c r="AG472" s="76" t="str">
        <f t="shared" si="578"/>
        <v/>
      </c>
      <c r="AH472" s="58"/>
      <c r="AI472" s="5" t="s">
        <v>51</v>
      </c>
      <c r="AJ472" s="5">
        <v>388</v>
      </c>
      <c r="AK472" s="5">
        <v>0</v>
      </c>
      <c r="AL472" s="5">
        <v>0</v>
      </c>
      <c r="AM472" s="5">
        <v>1</v>
      </c>
      <c r="AN472" s="76" t="str">
        <f t="shared" si="579"/>
        <v/>
      </c>
      <c r="AO472" s="58"/>
      <c r="AP472" s="1"/>
      <c r="AQ472" s="1"/>
      <c r="AR472" s="1"/>
      <c r="AS472" s="1"/>
      <c r="AT472" s="1"/>
      <c r="AU472" s="76" t="str">
        <f t="shared" si="580"/>
        <v/>
      </c>
      <c r="AV472" s="59">
        <f t="shared" ref="AV472:AY472" si="588">IF(AND(H472="",O472="",V472="",AC472="", AJ472="", AQ472=""),"",SUM(H472,O472,V472,AC472,AJ472,AQ472))</f>
        <v>753</v>
      </c>
      <c r="AW472" s="60">
        <f t="shared" si="588"/>
        <v>0</v>
      </c>
      <c r="AX472" s="60">
        <f t="shared" si="588"/>
        <v>0</v>
      </c>
      <c r="AY472" s="60">
        <f t="shared" si="588"/>
        <v>1</v>
      </c>
      <c r="AZ472" s="61">
        <f t="shared" si="91"/>
        <v>3</v>
      </c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s="112" customFormat="1" ht="15.75" customHeight="1" outlineLevel="1" x14ac:dyDescent="0.25">
      <c r="A473" s="101"/>
      <c r="B473" s="102">
        <v>6</v>
      </c>
      <c r="C473" s="103" t="s">
        <v>140</v>
      </c>
      <c r="D473" s="103" t="s">
        <v>144</v>
      </c>
      <c r="E473" s="104"/>
      <c r="F473" s="105"/>
      <c r="G473" s="103" t="s">
        <v>57</v>
      </c>
      <c r="H473" s="103">
        <v>502</v>
      </c>
      <c r="I473" s="103">
        <v>0</v>
      </c>
      <c r="J473" s="103">
        <v>2</v>
      </c>
      <c r="K473" s="103">
        <v>1</v>
      </c>
      <c r="L473" s="106" t="str">
        <f t="shared" si="575"/>
        <v/>
      </c>
      <c r="M473" s="107"/>
      <c r="N473" s="103" t="s">
        <v>56</v>
      </c>
      <c r="O473" s="108">
        <v>622</v>
      </c>
      <c r="P473" s="103">
        <v>1</v>
      </c>
      <c r="Q473" s="103">
        <v>1</v>
      </c>
      <c r="R473" s="103">
        <v>1</v>
      </c>
      <c r="S473" s="106" t="str">
        <f t="shared" si="576"/>
        <v/>
      </c>
      <c r="T473" s="107"/>
      <c r="U473" s="103"/>
      <c r="V473" s="103"/>
      <c r="W473" s="103"/>
      <c r="X473" s="103"/>
      <c r="Y473" s="103"/>
      <c r="Z473" s="106" t="str">
        <f t="shared" si="577"/>
        <v/>
      </c>
      <c r="AA473" s="107"/>
      <c r="AB473" s="103"/>
      <c r="AC473" s="103"/>
      <c r="AD473" s="103"/>
      <c r="AE473" s="103"/>
      <c r="AF473" s="103"/>
      <c r="AG473" s="106" t="str">
        <f t="shared" si="578"/>
        <v/>
      </c>
      <c r="AH473" s="107"/>
      <c r="AI473" s="103" t="s">
        <v>51</v>
      </c>
      <c r="AJ473" s="103">
        <v>656</v>
      </c>
      <c r="AK473" s="103">
        <v>2</v>
      </c>
      <c r="AL473" s="103">
        <v>0</v>
      </c>
      <c r="AM473" s="103">
        <v>2</v>
      </c>
      <c r="AN473" s="106" t="str">
        <f t="shared" si="579"/>
        <v/>
      </c>
      <c r="AO473" s="107"/>
      <c r="AP473" s="103"/>
      <c r="AQ473" s="103"/>
      <c r="AR473" s="103"/>
      <c r="AS473" s="103"/>
      <c r="AT473" s="103"/>
      <c r="AU473" s="106" t="str">
        <f t="shared" si="580"/>
        <v/>
      </c>
      <c r="AV473" s="109">
        <f t="shared" ref="AV473:AY473" si="589">IF(AND(H473="",O473="",V473="",AC473="", AJ473="", AQ473=""),"",SUM(H473,O473,V473,AC473,AJ473,AQ473))</f>
        <v>1780</v>
      </c>
      <c r="AW473" s="110">
        <f t="shared" si="589"/>
        <v>3</v>
      </c>
      <c r="AX473" s="110">
        <f t="shared" si="589"/>
        <v>3</v>
      </c>
      <c r="AY473" s="110">
        <f t="shared" si="589"/>
        <v>4</v>
      </c>
      <c r="AZ473" s="111">
        <f t="shared" si="91"/>
        <v>3</v>
      </c>
      <c r="BA473" s="103"/>
      <c r="BB473" s="103"/>
      <c r="BC473" s="103"/>
      <c r="BD473" s="103"/>
      <c r="BE473" s="103"/>
      <c r="BF473" s="103"/>
      <c r="BG473" s="103"/>
      <c r="BH473" s="103"/>
      <c r="BI473" s="103"/>
      <c r="BJ473" s="103"/>
    </row>
    <row r="474" spans="1:62" ht="15.75" customHeight="1" outlineLevel="1" x14ac:dyDescent="0.25">
      <c r="A474" s="54">
        <v>44378</v>
      </c>
      <c r="B474" s="6">
        <v>17</v>
      </c>
      <c r="C474" s="5" t="s">
        <v>138</v>
      </c>
      <c r="D474" s="5" t="s">
        <v>144</v>
      </c>
      <c r="E474" s="97"/>
      <c r="F474" s="91"/>
      <c r="G474" s="5"/>
      <c r="H474" s="5"/>
      <c r="I474" s="5"/>
      <c r="J474" s="5"/>
      <c r="K474" s="5"/>
      <c r="L474" s="76" t="str">
        <f t="shared" si="575"/>
        <v/>
      </c>
      <c r="M474" s="58"/>
      <c r="N474" s="5" t="s">
        <v>56</v>
      </c>
      <c r="O474" s="57">
        <v>169</v>
      </c>
      <c r="P474" s="5">
        <v>0</v>
      </c>
      <c r="Q474" s="5">
        <v>0</v>
      </c>
      <c r="R474" s="5">
        <v>0</v>
      </c>
      <c r="S474" s="76" t="str">
        <f t="shared" si="576"/>
        <v/>
      </c>
      <c r="T474" s="58"/>
      <c r="U474" s="1"/>
      <c r="V474" s="1"/>
      <c r="W474" s="1"/>
      <c r="X474" s="1"/>
      <c r="Y474" s="1"/>
      <c r="Z474" s="76" t="str">
        <f t="shared" si="577"/>
        <v/>
      </c>
      <c r="AA474" s="58"/>
      <c r="AB474" s="1"/>
      <c r="AC474" s="1"/>
      <c r="AD474" s="1"/>
      <c r="AE474" s="1"/>
      <c r="AF474" s="1"/>
      <c r="AG474" s="76" t="str">
        <f t="shared" si="578"/>
        <v/>
      </c>
      <c r="AH474" s="58"/>
      <c r="AI474" s="5" t="s">
        <v>51</v>
      </c>
      <c r="AJ474" s="5">
        <v>41</v>
      </c>
      <c r="AK474" s="5">
        <v>0</v>
      </c>
      <c r="AL474" s="5">
        <v>0</v>
      </c>
      <c r="AM474" s="5">
        <v>0</v>
      </c>
      <c r="AN474" s="76" t="str">
        <f t="shared" si="579"/>
        <v/>
      </c>
      <c r="AO474" s="58"/>
      <c r="AP474" s="1"/>
      <c r="AQ474" s="1"/>
      <c r="AR474" s="1"/>
      <c r="AS474" s="1"/>
      <c r="AT474" s="1"/>
      <c r="AU474" s="76" t="str">
        <f t="shared" si="580"/>
        <v/>
      </c>
      <c r="AV474" s="59">
        <f t="shared" ref="AV474:AY474" si="590">IF(AND(H474="",O474="",V474="",AC474="", AJ474="", AQ474=""),"",SUM(H474,O474,V474,AC474,AJ474,AQ474))</f>
        <v>210</v>
      </c>
      <c r="AW474" s="60">
        <f t="shared" si="590"/>
        <v>0</v>
      </c>
      <c r="AX474" s="60">
        <f t="shared" si="590"/>
        <v>0</v>
      </c>
      <c r="AY474" s="60">
        <f t="shared" si="590"/>
        <v>0</v>
      </c>
      <c r="AZ474" s="61">
        <f t="shared" si="91"/>
        <v>2</v>
      </c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ht="15.75" customHeight="1" outlineLevel="1" x14ac:dyDescent="0.25">
      <c r="A475" s="62"/>
      <c r="B475" s="6">
        <v>17</v>
      </c>
      <c r="C475" s="5" t="s">
        <v>138</v>
      </c>
      <c r="D475" s="5" t="s">
        <v>144</v>
      </c>
      <c r="E475" s="97"/>
      <c r="F475" s="91"/>
      <c r="G475" s="1"/>
      <c r="H475" s="1"/>
      <c r="I475" s="1"/>
      <c r="J475" s="1"/>
      <c r="K475" s="1"/>
      <c r="L475" s="76" t="str">
        <f t="shared" si="575"/>
        <v/>
      </c>
      <c r="M475" s="58"/>
      <c r="N475" s="5" t="s">
        <v>56</v>
      </c>
      <c r="O475" s="57">
        <v>356</v>
      </c>
      <c r="P475" s="5">
        <v>1</v>
      </c>
      <c r="Q475" s="5">
        <v>0</v>
      </c>
      <c r="R475" s="5">
        <v>1</v>
      </c>
      <c r="S475" s="76" t="str">
        <f t="shared" si="576"/>
        <v/>
      </c>
      <c r="T475" s="58"/>
      <c r="U475" s="1"/>
      <c r="V475" s="1"/>
      <c r="W475" s="1"/>
      <c r="X475" s="1"/>
      <c r="Y475" s="1"/>
      <c r="Z475" s="76" t="str">
        <f t="shared" si="577"/>
        <v/>
      </c>
      <c r="AA475" s="58"/>
      <c r="AB475" s="1"/>
      <c r="AC475" s="1"/>
      <c r="AD475" s="1"/>
      <c r="AE475" s="1"/>
      <c r="AF475" s="1"/>
      <c r="AG475" s="76" t="str">
        <f t="shared" si="578"/>
        <v/>
      </c>
      <c r="AH475" s="58"/>
      <c r="AI475" s="5" t="s">
        <v>51</v>
      </c>
      <c r="AJ475" s="5">
        <v>14</v>
      </c>
      <c r="AK475" s="5">
        <v>0</v>
      </c>
      <c r="AL475" s="5">
        <v>0</v>
      </c>
      <c r="AM475" s="5">
        <v>0</v>
      </c>
      <c r="AN475" s="76" t="str">
        <f t="shared" si="579"/>
        <v/>
      </c>
      <c r="AO475" s="58"/>
      <c r="AP475" s="1"/>
      <c r="AQ475" s="1"/>
      <c r="AR475" s="1"/>
      <c r="AS475" s="1"/>
      <c r="AT475" s="1"/>
      <c r="AU475" s="76" t="str">
        <f t="shared" si="580"/>
        <v/>
      </c>
      <c r="AV475" s="59">
        <f t="shared" ref="AV475:AY475" si="591">IF(AND(H475="",O475="",V475="",AC475="", AJ475="", AQ475=""),"",SUM(H475,O475,V475,AC475,AJ475,AQ475))</f>
        <v>370</v>
      </c>
      <c r="AW475" s="60">
        <f t="shared" si="591"/>
        <v>1</v>
      </c>
      <c r="AX475" s="60">
        <f t="shared" si="591"/>
        <v>0</v>
      </c>
      <c r="AY475" s="60">
        <f t="shared" si="591"/>
        <v>1</v>
      </c>
      <c r="AZ475" s="61">
        <f t="shared" si="91"/>
        <v>2</v>
      </c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ht="15.75" customHeight="1" outlineLevel="1" x14ac:dyDescent="0.25">
      <c r="A476" s="62"/>
      <c r="B476" s="6">
        <v>4</v>
      </c>
      <c r="C476" s="5" t="s">
        <v>140</v>
      </c>
      <c r="D476" s="5" t="s">
        <v>144</v>
      </c>
      <c r="E476" s="97"/>
      <c r="F476" s="91"/>
      <c r="G476" s="5" t="s">
        <v>57</v>
      </c>
      <c r="H476" s="5">
        <v>177</v>
      </c>
      <c r="I476" s="5">
        <v>0</v>
      </c>
      <c r="J476" s="5">
        <v>0</v>
      </c>
      <c r="K476" s="5">
        <v>0</v>
      </c>
      <c r="L476" s="76" t="str">
        <f t="shared" si="575"/>
        <v/>
      </c>
      <c r="M476" s="58"/>
      <c r="N476" s="5" t="s">
        <v>56</v>
      </c>
      <c r="O476" s="57">
        <v>183</v>
      </c>
      <c r="P476" s="5">
        <v>0</v>
      </c>
      <c r="Q476" s="5">
        <v>0</v>
      </c>
      <c r="R476" s="5">
        <v>0</v>
      </c>
      <c r="S476" s="76" t="str">
        <f t="shared" si="576"/>
        <v/>
      </c>
      <c r="T476" s="58"/>
      <c r="U476" s="1"/>
      <c r="V476" s="1"/>
      <c r="W476" s="1"/>
      <c r="X476" s="1"/>
      <c r="Y476" s="1"/>
      <c r="Z476" s="76" t="str">
        <f t="shared" si="577"/>
        <v/>
      </c>
      <c r="AA476" s="58"/>
      <c r="AB476" s="1"/>
      <c r="AC476" s="1"/>
      <c r="AD476" s="1"/>
      <c r="AE476" s="1"/>
      <c r="AF476" s="1"/>
      <c r="AG476" s="76" t="str">
        <f t="shared" si="578"/>
        <v/>
      </c>
      <c r="AH476" s="58"/>
      <c r="AI476" s="5" t="s">
        <v>51</v>
      </c>
      <c r="AJ476" s="71">
        <v>362</v>
      </c>
      <c r="AK476" s="71">
        <v>0</v>
      </c>
      <c r="AL476" s="71">
        <v>0</v>
      </c>
      <c r="AM476" s="71">
        <v>0</v>
      </c>
      <c r="AN476" s="76" t="str">
        <f t="shared" si="579"/>
        <v/>
      </c>
      <c r="AO476" s="58"/>
      <c r="AP476" s="1"/>
      <c r="AQ476" s="1"/>
      <c r="AR476" s="1"/>
      <c r="AS476" s="1"/>
      <c r="AT476" s="1"/>
      <c r="AU476" s="76" t="str">
        <f t="shared" si="580"/>
        <v/>
      </c>
      <c r="AV476" s="59">
        <f t="shared" ref="AV476:AY476" si="592">IF(AND(H476="",O476="",V476="",AC476="", AJ476="", AQ476=""),"",SUM(H476,O476,V476,AC476,AJ476,AQ476))</f>
        <v>722</v>
      </c>
      <c r="AW476" s="60">
        <f t="shared" si="592"/>
        <v>0</v>
      </c>
      <c r="AX476" s="60">
        <f t="shared" si="592"/>
        <v>0</v>
      </c>
      <c r="AY476" s="60">
        <f t="shared" si="592"/>
        <v>0</v>
      </c>
      <c r="AZ476" s="61">
        <f t="shared" si="91"/>
        <v>3</v>
      </c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ht="15.75" customHeight="1" outlineLevel="1" x14ac:dyDescent="0.25">
      <c r="A477" s="62"/>
      <c r="B477" s="6">
        <v>3</v>
      </c>
      <c r="C477" s="5" t="s">
        <v>140</v>
      </c>
      <c r="D477" s="5" t="s">
        <v>143</v>
      </c>
      <c r="E477" s="97"/>
      <c r="F477" s="91"/>
      <c r="G477" s="5" t="s">
        <v>57</v>
      </c>
      <c r="H477" s="5">
        <v>400</v>
      </c>
      <c r="I477" s="5">
        <v>2</v>
      </c>
      <c r="J477" s="5">
        <v>0</v>
      </c>
      <c r="K477" s="5">
        <v>2</v>
      </c>
      <c r="L477" s="76" t="str">
        <f t="shared" si="575"/>
        <v/>
      </c>
      <c r="M477" s="58"/>
      <c r="N477" s="5" t="s">
        <v>56</v>
      </c>
      <c r="O477" s="57">
        <v>489</v>
      </c>
      <c r="P477" s="5">
        <v>1</v>
      </c>
      <c r="Q477" s="5">
        <v>0</v>
      </c>
      <c r="R477" s="5">
        <v>2</v>
      </c>
      <c r="S477" s="76" t="str">
        <f t="shared" si="576"/>
        <v/>
      </c>
      <c r="T477" s="58"/>
      <c r="U477" s="1"/>
      <c r="V477" s="1"/>
      <c r="W477" s="1"/>
      <c r="X477" s="1"/>
      <c r="Y477" s="1"/>
      <c r="Z477" s="76" t="str">
        <f t="shared" si="577"/>
        <v/>
      </c>
      <c r="AA477" s="58"/>
      <c r="AB477" s="1"/>
      <c r="AC477" s="1"/>
      <c r="AD477" s="1"/>
      <c r="AE477" s="1"/>
      <c r="AF477" s="1"/>
      <c r="AG477" s="76" t="str">
        <f t="shared" si="578"/>
        <v/>
      </c>
      <c r="AH477" s="58"/>
      <c r="AI477" s="5" t="s">
        <v>51</v>
      </c>
      <c r="AJ477" s="5">
        <v>220</v>
      </c>
      <c r="AK477" s="5">
        <v>0</v>
      </c>
      <c r="AL477" s="5">
        <v>0</v>
      </c>
      <c r="AM477" s="5">
        <v>0</v>
      </c>
      <c r="AN477" s="76" t="str">
        <f t="shared" si="579"/>
        <v/>
      </c>
      <c r="AO477" s="58"/>
      <c r="AP477" s="1"/>
      <c r="AQ477" s="1"/>
      <c r="AR477" s="1"/>
      <c r="AS477" s="1"/>
      <c r="AT477" s="1"/>
      <c r="AU477" s="76" t="str">
        <f t="shared" si="580"/>
        <v/>
      </c>
      <c r="AV477" s="59">
        <f t="shared" ref="AV477:AY477" si="593">IF(AND(H477="",O477="",V477="",AC477="", AJ477="", AQ477=""),"",SUM(H477,O477,V477,AC477,AJ477,AQ477))</f>
        <v>1109</v>
      </c>
      <c r="AW477" s="60">
        <f t="shared" si="593"/>
        <v>3</v>
      </c>
      <c r="AX477" s="60">
        <f t="shared" si="593"/>
        <v>0</v>
      </c>
      <c r="AY477" s="60">
        <f t="shared" si="593"/>
        <v>4</v>
      </c>
      <c r="AZ477" s="61">
        <f t="shared" si="91"/>
        <v>3</v>
      </c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ht="15.75" customHeight="1" outlineLevel="1" x14ac:dyDescent="0.25">
      <c r="A478" s="62"/>
      <c r="B478" s="6">
        <v>2</v>
      </c>
      <c r="C478" s="5" t="s">
        <v>140</v>
      </c>
      <c r="D478" s="5" t="s">
        <v>143</v>
      </c>
      <c r="E478" s="97"/>
      <c r="F478" s="91"/>
      <c r="G478" s="5" t="s">
        <v>57</v>
      </c>
      <c r="H478" s="5">
        <v>137</v>
      </c>
      <c r="I478" s="5">
        <v>0</v>
      </c>
      <c r="J478" s="5">
        <v>1</v>
      </c>
      <c r="K478" s="5">
        <v>0</v>
      </c>
      <c r="L478" s="76" t="str">
        <f t="shared" si="575"/>
        <v/>
      </c>
      <c r="M478" s="58"/>
      <c r="N478" s="5" t="s">
        <v>56</v>
      </c>
      <c r="O478" s="57">
        <v>875</v>
      </c>
      <c r="P478" s="5">
        <v>0</v>
      </c>
      <c r="Q478" s="5">
        <v>2</v>
      </c>
      <c r="R478" s="5">
        <v>0</v>
      </c>
      <c r="S478" s="76" t="str">
        <f t="shared" si="576"/>
        <v/>
      </c>
      <c r="T478" s="58"/>
      <c r="U478" s="1"/>
      <c r="V478" s="1"/>
      <c r="W478" s="1"/>
      <c r="X478" s="1"/>
      <c r="Y478" s="1"/>
      <c r="Z478" s="76" t="str">
        <f t="shared" si="577"/>
        <v/>
      </c>
      <c r="AA478" s="58"/>
      <c r="AB478" s="1"/>
      <c r="AC478" s="1"/>
      <c r="AD478" s="1"/>
      <c r="AE478" s="1"/>
      <c r="AF478" s="1"/>
      <c r="AG478" s="76" t="str">
        <f t="shared" si="578"/>
        <v/>
      </c>
      <c r="AH478" s="58"/>
      <c r="AI478" s="5" t="s">
        <v>51</v>
      </c>
      <c r="AJ478" s="5">
        <v>479</v>
      </c>
      <c r="AK478" s="5">
        <v>2</v>
      </c>
      <c r="AL478" s="5">
        <v>0</v>
      </c>
      <c r="AM478" s="5">
        <v>2</v>
      </c>
      <c r="AN478" s="76" t="str">
        <f t="shared" si="579"/>
        <v/>
      </c>
      <c r="AO478" s="58"/>
      <c r="AP478" s="1"/>
      <c r="AQ478" s="1"/>
      <c r="AR478" s="1"/>
      <c r="AS478" s="1"/>
      <c r="AT478" s="1"/>
      <c r="AU478" s="76" t="str">
        <f t="shared" si="580"/>
        <v/>
      </c>
      <c r="AV478" s="59">
        <f t="shared" ref="AV478:AY478" si="594">IF(AND(H478="",O478="",V478="",AC478="", AJ478="", AQ478=""),"",SUM(H478,O478,V478,AC478,AJ478,AQ478))</f>
        <v>1491</v>
      </c>
      <c r="AW478" s="60">
        <f t="shared" si="594"/>
        <v>2</v>
      </c>
      <c r="AX478" s="60">
        <f t="shared" si="594"/>
        <v>3</v>
      </c>
      <c r="AY478" s="60">
        <f t="shared" si="594"/>
        <v>2</v>
      </c>
      <c r="AZ478" s="61">
        <f t="shared" si="91"/>
        <v>3</v>
      </c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ht="15.75" customHeight="1" outlineLevel="1" x14ac:dyDescent="0.25">
      <c r="A479" s="62"/>
      <c r="B479" s="6">
        <v>3</v>
      </c>
      <c r="C479" s="5" t="s">
        <v>140</v>
      </c>
      <c r="D479" s="5" t="s">
        <v>143</v>
      </c>
      <c r="E479" s="97"/>
      <c r="F479" s="91"/>
      <c r="G479" s="5" t="s">
        <v>57</v>
      </c>
      <c r="H479" s="5">
        <v>259</v>
      </c>
      <c r="I479" s="5">
        <v>1</v>
      </c>
      <c r="J479" s="5">
        <v>0</v>
      </c>
      <c r="K479" s="5">
        <v>1</v>
      </c>
      <c r="L479" s="76" t="str">
        <f t="shared" si="575"/>
        <v/>
      </c>
      <c r="M479" s="58"/>
      <c r="N479" s="5" t="s">
        <v>56</v>
      </c>
      <c r="O479" s="57">
        <v>276</v>
      </c>
      <c r="P479" s="5">
        <v>1</v>
      </c>
      <c r="Q479" s="5">
        <v>0</v>
      </c>
      <c r="R479" s="5">
        <v>1</v>
      </c>
      <c r="S479" s="76" t="str">
        <f t="shared" si="576"/>
        <v/>
      </c>
      <c r="T479" s="58"/>
      <c r="U479" s="1"/>
      <c r="V479" s="1"/>
      <c r="W479" s="1"/>
      <c r="X479" s="1"/>
      <c r="Y479" s="1"/>
      <c r="Z479" s="76" t="str">
        <f t="shared" si="577"/>
        <v/>
      </c>
      <c r="AA479" s="58"/>
      <c r="AB479" s="1"/>
      <c r="AC479" s="1"/>
      <c r="AD479" s="1"/>
      <c r="AE479" s="1"/>
      <c r="AF479" s="1"/>
      <c r="AG479" s="76" t="str">
        <f t="shared" si="578"/>
        <v/>
      </c>
      <c r="AH479" s="58"/>
      <c r="AI479" s="5" t="s">
        <v>51</v>
      </c>
      <c r="AJ479" s="5">
        <v>262</v>
      </c>
      <c r="AK479" s="5">
        <v>0</v>
      </c>
      <c r="AL479" s="5">
        <v>1</v>
      </c>
      <c r="AM479" s="5">
        <v>0</v>
      </c>
      <c r="AN479" s="76" t="str">
        <f t="shared" si="579"/>
        <v/>
      </c>
      <c r="AO479" s="58"/>
      <c r="AP479" s="1"/>
      <c r="AQ479" s="1"/>
      <c r="AR479" s="1"/>
      <c r="AS479" s="1"/>
      <c r="AT479" s="1"/>
      <c r="AU479" s="76" t="str">
        <f t="shared" si="580"/>
        <v/>
      </c>
      <c r="AV479" s="59">
        <f t="shared" ref="AV479:AY479" si="595">IF(AND(H479="",O479="",V479="",AC479="", AJ479="", AQ479=""),"",SUM(H479,O479,V479,AC479,AJ479,AQ479))</f>
        <v>797</v>
      </c>
      <c r="AW479" s="60">
        <f t="shared" si="595"/>
        <v>2</v>
      </c>
      <c r="AX479" s="60">
        <f t="shared" si="595"/>
        <v>1</v>
      </c>
      <c r="AY479" s="60">
        <f t="shared" si="595"/>
        <v>2</v>
      </c>
      <c r="AZ479" s="61">
        <f t="shared" si="91"/>
        <v>3</v>
      </c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ht="15.75" customHeight="1" outlineLevel="1" x14ac:dyDescent="0.25">
      <c r="A480" s="62"/>
      <c r="B480" s="6">
        <v>2</v>
      </c>
      <c r="C480" s="5" t="s">
        <v>140</v>
      </c>
      <c r="D480" s="5" t="s">
        <v>143</v>
      </c>
      <c r="E480" s="97"/>
      <c r="F480" s="91"/>
      <c r="G480" s="5" t="s">
        <v>57</v>
      </c>
      <c r="H480" s="5">
        <v>928</v>
      </c>
      <c r="I480" s="5">
        <v>3</v>
      </c>
      <c r="J480" s="5">
        <v>1</v>
      </c>
      <c r="K480" s="5">
        <v>3</v>
      </c>
      <c r="L480" s="76" t="str">
        <f t="shared" si="575"/>
        <v/>
      </c>
      <c r="M480" s="58"/>
      <c r="N480" s="5" t="s">
        <v>56</v>
      </c>
      <c r="O480" s="57">
        <v>546</v>
      </c>
      <c r="P480" s="5">
        <v>2</v>
      </c>
      <c r="Q480" s="5">
        <v>0</v>
      </c>
      <c r="R480" s="5">
        <v>2</v>
      </c>
      <c r="S480" s="76" t="str">
        <f t="shared" si="576"/>
        <v/>
      </c>
      <c r="T480" s="58"/>
      <c r="U480" s="1"/>
      <c r="V480" s="1"/>
      <c r="W480" s="1"/>
      <c r="X480" s="1"/>
      <c r="Y480" s="1"/>
      <c r="Z480" s="76" t="str">
        <f t="shared" si="577"/>
        <v/>
      </c>
      <c r="AA480" s="58"/>
      <c r="AB480" s="1"/>
      <c r="AC480" s="1"/>
      <c r="AD480" s="1"/>
      <c r="AE480" s="1"/>
      <c r="AF480" s="1"/>
      <c r="AG480" s="76" t="str">
        <f t="shared" si="578"/>
        <v/>
      </c>
      <c r="AH480" s="58"/>
      <c r="AI480" s="5" t="s">
        <v>51</v>
      </c>
      <c r="AJ480" s="5">
        <v>588</v>
      </c>
      <c r="AK480" s="5">
        <v>1</v>
      </c>
      <c r="AL480" s="5">
        <v>3</v>
      </c>
      <c r="AM480" s="5">
        <v>2</v>
      </c>
      <c r="AN480" s="76" t="str">
        <f t="shared" si="579"/>
        <v/>
      </c>
      <c r="AO480" s="58"/>
      <c r="AP480" s="1"/>
      <c r="AQ480" s="1"/>
      <c r="AR480" s="1"/>
      <c r="AS480" s="1"/>
      <c r="AT480" s="1"/>
      <c r="AU480" s="76" t="str">
        <f t="shared" si="580"/>
        <v/>
      </c>
      <c r="AV480" s="59">
        <f t="shared" ref="AV480:AY480" si="596">IF(AND(H480="",O480="",V480="",AC480="", AJ480="", AQ480=""),"",SUM(H480,O480,V480,AC480,AJ480,AQ480))</f>
        <v>2062</v>
      </c>
      <c r="AW480" s="60">
        <f t="shared" si="596"/>
        <v>6</v>
      </c>
      <c r="AX480" s="60">
        <f t="shared" si="596"/>
        <v>4</v>
      </c>
      <c r="AY480" s="60">
        <f t="shared" si="596"/>
        <v>7</v>
      </c>
      <c r="AZ480" s="61">
        <f t="shared" si="91"/>
        <v>3</v>
      </c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ht="15.75" customHeight="1" outlineLevel="1" x14ac:dyDescent="0.25">
      <c r="A481" s="62"/>
      <c r="B481" s="6">
        <v>14</v>
      </c>
      <c r="C481" s="5" t="s">
        <v>140</v>
      </c>
      <c r="D481" s="5" t="s">
        <v>144</v>
      </c>
      <c r="E481" s="97"/>
      <c r="F481" s="91"/>
      <c r="G481" s="5" t="s">
        <v>57</v>
      </c>
      <c r="H481" s="5">
        <v>259</v>
      </c>
      <c r="I481" s="5">
        <v>0</v>
      </c>
      <c r="J481" s="5">
        <v>0</v>
      </c>
      <c r="K481" s="5">
        <v>2</v>
      </c>
      <c r="L481" s="76" t="str">
        <f t="shared" si="575"/>
        <v/>
      </c>
      <c r="M481" s="58"/>
      <c r="N481" s="5" t="s">
        <v>56</v>
      </c>
      <c r="O481" s="57">
        <v>209</v>
      </c>
      <c r="P481" s="5">
        <v>0</v>
      </c>
      <c r="Q481" s="5">
        <v>0</v>
      </c>
      <c r="R481" s="5">
        <v>0</v>
      </c>
      <c r="S481" s="76" t="str">
        <f t="shared" si="576"/>
        <v/>
      </c>
      <c r="T481" s="58"/>
      <c r="U481" s="1"/>
      <c r="V481" s="1"/>
      <c r="W481" s="1"/>
      <c r="X481" s="1"/>
      <c r="Y481" s="1"/>
      <c r="Z481" s="76" t="str">
        <f t="shared" si="577"/>
        <v/>
      </c>
      <c r="AA481" s="58"/>
      <c r="AB481" s="1"/>
      <c r="AC481" s="1"/>
      <c r="AD481" s="1"/>
      <c r="AE481" s="1"/>
      <c r="AF481" s="1"/>
      <c r="AG481" s="76" t="str">
        <f t="shared" si="578"/>
        <v/>
      </c>
      <c r="AH481" s="58"/>
      <c r="AI481" s="5" t="s">
        <v>51</v>
      </c>
      <c r="AJ481" s="5">
        <v>45</v>
      </c>
      <c r="AK481" s="5">
        <v>0</v>
      </c>
      <c r="AL481" s="5">
        <v>0</v>
      </c>
      <c r="AM481" s="5">
        <v>0</v>
      </c>
      <c r="AN481" s="76" t="str">
        <f t="shared" si="579"/>
        <v/>
      </c>
      <c r="AO481" s="58"/>
      <c r="AP481" s="1"/>
      <c r="AQ481" s="1"/>
      <c r="AR481" s="1"/>
      <c r="AS481" s="1"/>
      <c r="AT481" s="1"/>
      <c r="AU481" s="76" t="str">
        <f t="shared" si="580"/>
        <v/>
      </c>
      <c r="AV481" s="59">
        <f t="shared" ref="AV481:AY481" si="597">IF(AND(H481="",O481="",V481="",AC481="", AJ481="", AQ481=""),"",SUM(H481,O481,V481,AC481,AJ481,AQ481))</f>
        <v>513</v>
      </c>
      <c r="AW481" s="60">
        <f t="shared" si="597"/>
        <v>0</v>
      </c>
      <c r="AX481" s="60">
        <f t="shared" si="597"/>
        <v>0</v>
      </c>
      <c r="AY481" s="60">
        <f t="shared" si="597"/>
        <v>2</v>
      </c>
      <c r="AZ481" s="61">
        <f t="shared" si="91"/>
        <v>3</v>
      </c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ht="15.75" customHeight="1" outlineLevel="1" x14ac:dyDescent="0.25">
      <c r="A482" s="62"/>
      <c r="B482" s="6">
        <v>14</v>
      </c>
      <c r="C482" s="5" t="s">
        <v>140</v>
      </c>
      <c r="D482" s="5" t="s">
        <v>144</v>
      </c>
      <c r="E482" s="97"/>
      <c r="F482" s="91"/>
      <c r="G482" s="5" t="s">
        <v>57</v>
      </c>
      <c r="H482" s="5">
        <v>183</v>
      </c>
      <c r="I482" s="5">
        <v>0</v>
      </c>
      <c r="J482" s="5">
        <v>1</v>
      </c>
      <c r="K482" s="5">
        <v>0</v>
      </c>
      <c r="L482" s="76" t="str">
        <f t="shared" si="575"/>
        <v/>
      </c>
      <c r="M482" s="58"/>
      <c r="N482" s="5" t="s">
        <v>56</v>
      </c>
      <c r="O482" s="57">
        <v>295</v>
      </c>
      <c r="P482" s="5">
        <v>1</v>
      </c>
      <c r="Q482" s="5">
        <v>0</v>
      </c>
      <c r="R482" s="5">
        <v>1</v>
      </c>
      <c r="S482" s="76" t="str">
        <f t="shared" si="576"/>
        <v/>
      </c>
      <c r="T482" s="58"/>
      <c r="U482" s="1"/>
      <c r="V482" s="1"/>
      <c r="W482" s="1"/>
      <c r="X482" s="1"/>
      <c r="Y482" s="1"/>
      <c r="Z482" s="76" t="str">
        <f t="shared" si="577"/>
        <v/>
      </c>
      <c r="AA482" s="58"/>
      <c r="AB482" s="1"/>
      <c r="AC482" s="1"/>
      <c r="AD482" s="1"/>
      <c r="AE482" s="1"/>
      <c r="AF482" s="1"/>
      <c r="AG482" s="76" t="str">
        <f t="shared" si="578"/>
        <v/>
      </c>
      <c r="AH482" s="58"/>
      <c r="AI482" s="5" t="s">
        <v>51</v>
      </c>
      <c r="AJ482" s="5">
        <v>243</v>
      </c>
      <c r="AK482" s="5">
        <v>0</v>
      </c>
      <c r="AL482" s="5">
        <v>1</v>
      </c>
      <c r="AM482" s="5">
        <v>1</v>
      </c>
      <c r="AN482" s="76" t="str">
        <f t="shared" si="579"/>
        <v/>
      </c>
      <c r="AO482" s="58"/>
      <c r="AP482" s="1"/>
      <c r="AQ482" s="1"/>
      <c r="AR482" s="1"/>
      <c r="AS482" s="1"/>
      <c r="AT482" s="1"/>
      <c r="AU482" s="76" t="str">
        <f t="shared" si="580"/>
        <v/>
      </c>
      <c r="AV482" s="59">
        <f t="shared" ref="AV482:AY482" si="598">IF(AND(H482="",O482="",V482="",AC482="", AJ482="", AQ482=""),"",SUM(H482,O482,V482,AC482,AJ482,AQ482))</f>
        <v>721</v>
      </c>
      <c r="AW482" s="60">
        <f t="shared" si="598"/>
        <v>1</v>
      </c>
      <c r="AX482" s="60">
        <f t="shared" si="598"/>
        <v>2</v>
      </c>
      <c r="AY482" s="60">
        <f t="shared" si="598"/>
        <v>2</v>
      </c>
      <c r="AZ482" s="61">
        <f t="shared" si="91"/>
        <v>3</v>
      </c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ht="15.75" customHeight="1" outlineLevel="1" x14ac:dyDescent="0.25">
      <c r="A483" s="62"/>
      <c r="B483" s="6">
        <v>13</v>
      </c>
      <c r="C483" s="5" t="s">
        <v>140</v>
      </c>
      <c r="D483" s="5" t="s">
        <v>144</v>
      </c>
      <c r="E483" s="97"/>
      <c r="F483" s="91"/>
      <c r="G483" s="5" t="s">
        <v>57</v>
      </c>
      <c r="H483" s="5">
        <v>618</v>
      </c>
      <c r="I483" s="5">
        <v>1</v>
      </c>
      <c r="J483" s="5">
        <v>2</v>
      </c>
      <c r="K483" s="5">
        <v>1</v>
      </c>
      <c r="L483" s="76" t="str">
        <f t="shared" si="575"/>
        <v/>
      </c>
      <c r="M483" s="58"/>
      <c r="N483" s="5" t="s">
        <v>56</v>
      </c>
      <c r="O483" s="57">
        <v>283</v>
      </c>
      <c r="P483" s="5">
        <v>2</v>
      </c>
      <c r="Q483" s="5">
        <v>1</v>
      </c>
      <c r="R483" s="5">
        <v>2</v>
      </c>
      <c r="S483" s="76" t="str">
        <f t="shared" si="576"/>
        <v/>
      </c>
      <c r="T483" s="58"/>
      <c r="U483" s="1"/>
      <c r="V483" s="1"/>
      <c r="W483" s="1"/>
      <c r="X483" s="1"/>
      <c r="Y483" s="1"/>
      <c r="Z483" s="76" t="str">
        <f t="shared" si="577"/>
        <v/>
      </c>
      <c r="AA483" s="58"/>
      <c r="AB483" s="1"/>
      <c r="AC483" s="1"/>
      <c r="AD483" s="1"/>
      <c r="AE483" s="1"/>
      <c r="AF483" s="1"/>
      <c r="AG483" s="76" t="str">
        <f t="shared" si="578"/>
        <v/>
      </c>
      <c r="AH483" s="58"/>
      <c r="AI483" s="5" t="s">
        <v>51</v>
      </c>
      <c r="AJ483" s="5">
        <v>363</v>
      </c>
      <c r="AK483" s="5">
        <v>0</v>
      </c>
      <c r="AL483" s="5">
        <v>2</v>
      </c>
      <c r="AM483" s="5">
        <v>0</v>
      </c>
      <c r="AN483" s="76" t="str">
        <f t="shared" si="579"/>
        <v/>
      </c>
      <c r="AO483" s="58"/>
      <c r="AP483" s="1"/>
      <c r="AQ483" s="1"/>
      <c r="AR483" s="1"/>
      <c r="AS483" s="1"/>
      <c r="AT483" s="1"/>
      <c r="AU483" s="76" t="str">
        <f t="shared" si="580"/>
        <v/>
      </c>
      <c r="AV483" s="59">
        <f t="shared" ref="AV483:AY483" si="599">IF(AND(H483="",O483="",V483="",AC483="", AJ483="", AQ483=""),"",SUM(H483,O483,V483,AC483,AJ483,AQ483))</f>
        <v>1264</v>
      </c>
      <c r="AW483" s="60">
        <f t="shared" si="599"/>
        <v>3</v>
      </c>
      <c r="AX483" s="60">
        <f t="shared" si="599"/>
        <v>5</v>
      </c>
      <c r="AY483" s="60">
        <f t="shared" si="599"/>
        <v>3</v>
      </c>
      <c r="AZ483" s="61">
        <f t="shared" si="91"/>
        <v>3</v>
      </c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ht="15.75" customHeight="1" outlineLevel="1" x14ac:dyDescent="0.25">
      <c r="A484" s="62"/>
      <c r="B484" s="6">
        <v>8</v>
      </c>
      <c r="C484" s="5" t="s">
        <v>140</v>
      </c>
      <c r="D484" s="5" t="s">
        <v>144</v>
      </c>
      <c r="E484" s="97"/>
      <c r="F484" s="91"/>
      <c r="G484" s="5" t="s">
        <v>57</v>
      </c>
      <c r="H484" s="5">
        <v>255</v>
      </c>
      <c r="I484" s="5">
        <v>0</v>
      </c>
      <c r="J484" s="5">
        <v>0</v>
      </c>
      <c r="K484" s="5">
        <v>2</v>
      </c>
      <c r="L484" s="76" t="str">
        <f t="shared" si="575"/>
        <v/>
      </c>
      <c r="M484" s="58"/>
      <c r="N484" s="5" t="s">
        <v>56</v>
      </c>
      <c r="O484" s="57">
        <v>101</v>
      </c>
      <c r="P484" s="5">
        <v>0</v>
      </c>
      <c r="Q484" s="5">
        <v>0</v>
      </c>
      <c r="R484" s="5">
        <v>0</v>
      </c>
      <c r="S484" s="76" t="str">
        <f t="shared" si="576"/>
        <v/>
      </c>
      <c r="T484" s="58"/>
      <c r="U484" s="1"/>
      <c r="V484" s="1"/>
      <c r="W484" s="1"/>
      <c r="X484" s="1"/>
      <c r="Y484" s="1"/>
      <c r="Z484" s="76" t="str">
        <f t="shared" si="577"/>
        <v/>
      </c>
      <c r="AA484" s="58"/>
      <c r="AB484" s="1"/>
      <c r="AC484" s="1"/>
      <c r="AD484" s="1"/>
      <c r="AE484" s="1"/>
      <c r="AF484" s="1"/>
      <c r="AG484" s="76" t="str">
        <f t="shared" si="578"/>
        <v/>
      </c>
      <c r="AH484" s="58"/>
      <c r="AI484" s="5" t="s">
        <v>51</v>
      </c>
      <c r="AJ484" s="5">
        <v>0</v>
      </c>
      <c r="AK484" s="5">
        <v>0</v>
      </c>
      <c r="AL484" s="5">
        <v>0</v>
      </c>
      <c r="AM484" s="5">
        <v>0</v>
      </c>
      <c r="AN484" s="76" t="str">
        <f t="shared" si="579"/>
        <v>Audi</v>
      </c>
      <c r="AO484" s="58"/>
      <c r="AP484" s="1"/>
      <c r="AQ484" s="1"/>
      <c r="AR484" s="1"/>
      <c r="AS484" s="1"/>
      <c r="AT484" s="1"/>
      <c r="AU484" s="76" t="str">
        <f t="shared" si="580"/>
        <v/>
      </c>
      <c r="AV484" s="59">
        <f t="shared" ref="AV484:AY484" si="600">IF(AND(H484="",O484="",V484="",AC484="", AJ484="", AQ484=""),"",SUM(H484,O484,V484,AC484,AJ484,AQ484))</f>
        <v>356</v>
      </c>
      <c r="AW484" s="60">
        <f t="shared" si="600"/>
        <v>0</v>
      </c>
      <c r="AX484" s="60">
        <f t="shared" si="600"/>
        <v>0</v>
      </c>
      <c r="AY484" s="60">
        <f t="shared" si="600"/>
        <v>2</v>
      </c>
      <c r="AZ484" s="61">
        <f t="shared" si="91"/>
        <v>3</v>
      </c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ht="15.75" customHeight="1" outlineLevel="1" x14ac:dyDescent="0.25">
      <c r="A485" s="62"/>
      <c r="B485" s="6">
        <v>12</v>
      </c>
      <c r="C485" s="5" t="s">
        <v>140</v>
      </c>
      <c r="D485" s="5" t="s">
        <v>144</v>
      </c>
      <c r="E485" s="97"/>
      <c r="F485" s="91"/>
      <c r="G485" s="5" t="s">
        <v>57</v>
      </c>
      <c r="H485" s="5">
        <v>564</v>
      </c>
      <c r="I485" s="5">
        <v>2</v>
      </c>
      <c r="J485" s="5">
        <v>0</v>
      </c>
      <c r="K485" s="5">
        <v>2</v>
      </c>
      <c r="L485" s="76" t="str">
        <f t="shared" si="575"/>
        <v/>
      </c>
      <c r="M485" s="58"/>
      <c r="N485" s="5" t="s">
        <v>56</v>
      </c>
      <c r="O485" s="57">
        <v>207</v>
      </c>
      <c r="P485" s="5">
        <v>0</v>
      </c>
      <c r="Q485" s="5">
        <v>2</v>
      </c>
      <c r="R485" s="5">
        <v>0</v>
      </c>
      <c r="S485" s="76" t="str">
        <f t="shared" si="576"/>
        <v/>
      </c>
      <c r="T485" s="58"/>
      <c r="U485" s="1"/>
      <c r="V485" s="1"/>
      <c r="W485" s="1"/>
      <c r="X485" s="1"/>
      <c r="Y485" s="1"/>
      <c r="Z485" s="76" t="str">
        <f t="shared" si="577"/>
        <v/>
      </c>
      <c r="AA485" s="58"/>
      <c r="AB485" s="1"/>
      <c r="AC485" s="1"/>
      <c r="AD485" s="1"/>
      <c r="AE485" s="1"/>
      <c r="AF485" s="1"/>
      <c r="AG485" s="76" t="str">
        <f t="shared" si="578"/>
        <v/>
      </c>
      <c r="AH485" s="58"/>
      <c r="AI485" s="5" t="s">
        <v>51</v>
      </c>
      <c r="AJ485" s="5">
        <v>41</v>
      </c>
      <c r="AK485" s="5">
        <v>0</v>
      </c>
      <c r="AL485" s="5">
        <v>0</v>
      </c>
      <c r="AM485" s="5">
        <v>0</v>
      </c>
      <c r="AN485" s="76" t="str">
        <f t="shared" si="579"/>
        <v/>
      </c>
      <c r="AO485" s="58"/>
      <c r="AP485" s="1"/>
      <c r="AQ485" s="1"/>
      <c r="AR485" s="1"/>
      <c r="AS485" s="1"/>
      <c r="AT485" s="1"/>
      <c r="AU485" s="76" t="str">
        <f t="shared" si="580"/>
        <v/>
      </c>
      <c r="AV485" s="59">
        <f t="shared" ref="AV485:AY485" si="601">IF(AND(H485="",O485="",V485="",AC485="", AJ485="", AQ485=""),"",SUM(H485,O485,V485,AC485,AJ485,AQ485))</f>
        <v>812</v>
      </c>
      <c r="AW485" s="60">
        <f t="shared" si="601"/>
        <v>2</v>
      </c>
      <c r="AX485" s="60">
        <f t="shared" si="601"/>
        <v>2</v>
      </c>
      <c r="AY485" s="60">
        <f t="shared" si="601"/>
        <v>2</v>
      </c>
      <c r="AZ485" s="61">
        <f t="shared" si="91"/>
        <v>3</v>
      </c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ht="15.75" customHeight="1" outlineLevel="1" x14ac:dyDescent="0.25">
      <c r="A486" s="62"/>
      <c r="B486" s="6">
        <v>4</v>
      </c>
      <c r="C486" s="5" t="s">
        <v>140</v>
      </c>
      <c r="D486" s="5" t="s">
        <v>144</v>
      </c>
      <c r="E486" s="97"/>
      <c r="F486" s="91"/>
      <c r="G486" s="5" t="s">
        <v>57</v>
      </c>
      <c r="H486" s="5">
        <v>272</v>
      </c>
      <c r="I486" s="5">
        <v>1</v>
      </c>
      <c r="J486" s="5">
        <v>0</v>
      </c>
      <c r="K486" s="5">
        <v>1</v>
      </c>
      <c r="L486" s="76" t="str">
        <f t="shared" si="575"/>
        <v/>
      </c>
      <c r="M486" s="58"/>
      <c r="N486" s="5" t="s">
        <v>56</v>
      </c>
      <c r="O486" s="57">
        <v>365</v>
      </c>
      <c r="P486" s="5">
        <v>1</v>
      </c>
      <c r="Q486" s="5">
        <v>1</v>
      </c>
      <c r="R486" s="5">
        <v>1</v>
      </c>
      <c r="S486" s="76" t="str">
        <f t="shared" si="576"/>
        <v/>
      </c>
      <c r="T486" s="58"/>
      <c r="U486" s="1"/>
      <c r="V486" s="1"/>
      <c r="W486" s="1"/>
      <c r="X486" s="1"/>
      <c r="Y486" s="1"/>
      <c r="Z486" s="76" t="str">
        <f t="shared" si="577"/>
        <v/>
      </c>
      <c r="AA486" s="58"/>
      <c r="AB486" s="1"/>
      <c r="AC486" s="1"/>
      <c r="AD486" s="1"/>
      <c r="AE486" s="1"/>
      <c r="AF486" s="1"/>
      <c r="AG486" s="76" t="str">
        <f t="shared" si="578"/>
        <v/>
      </c>
      <c r="AH486" s="58"/>
      <c r="AI486" s="5" t="s">
        <v>51</v>
      </c>
      <c r="AJ486" s="5">
        <v>336</v>
      </c>
      <c r="AK486" s="5">
        <v>1</v>
      </c>
      <c r="AL486" s="5">
        <v>1</v>
      </c>
      <c r="AM486" s="5">
        <v>1</v>
      </c>
      <c r="AN486" s="76" t="str">
        <f t="shared" si="579"/>
        <v/>
      </c>
      <c r="AO486" s="58"/>
      <c r="AP486" s="1"/>
      <c r="AQ486" s="1"/>
      <c r="AR486" s="1"/>
      <c r="AS486" s="1"/>
      <c r="AT486" s="1"/>
      <c r="AU486" s="76" t="str">
        <f t="shared" si="580"/>
        <v/>
      </c>
      <c r="AV486" s="59">
        <f t="shared" ref="AV486:AY486" si="602">IF(AND(H486="",O486="",V486="",AC486="", AJ486="", AQ486=""),"",SUM(H486,O486,V486,AC486,AJ486,AQ486))</f>
        <v>973</v>
      </c>
      <c r="AW486" s="60">
        <f t="shared" si="602"/>
        <v>3</v>
      </c>
      <c r="AX486" s="60">
        <f t="shared" si="602"/>
        <v>2</v>
      </c>
      <c r="AY486" s="60">
        <f t="shared" si="602"/>
        <v>3</v>
      </c>
      <c r="AZ486" s="61">
        <f t="shared" si="91"/>
        <v>3</v>
      </c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ht="15.75" customHeight="1" outlineLevel="1" x14ac:dyDescent="0.25">
      <c r="A487" s="62"/>
      <c r="B487" s="6">
        <v>12</v>
      </c>
      <c r="C487" s="5" t="s">
        <v>140</v>
      </c>
      <c r="D487" s="5" t="s">
        <v>144</v>
      </c>
      <c r="E487" s="97"/>
      <c r="F487" s="91"/>
      <c r="G487" s="5" t="s">
        <v>57</v>
      </c>
      <c r="H487" s="5">
        <v>387</v>
      </c>
      <c r="I487" s="5">
        <v>1</v>
      </c>
      <c r="J487" s="5">
        <v>0</v>
      </c>
      <c r="K487" s="5">
        <v>2</v>
      </c>
      <c r="L487" s="76" t="str">
        <f t="shared" si="575"/>
        <v/>
      </c>
      <c r="M487" s="58"/>
      <c r="N487" s="5" t="s">
        <v>56</v>
      </c>
      <c r="O487" s="57">
        <v>99</v>
      </c>
      <c r="P487" s="5">
        <v>0</v>
      </c>
      <c r="Q487" s="5">
        <v>0</v>
      </c>
      <c r="R487" s="5">
        <v>0</v>
      </c>
      <c r="S487" s="76" t="str">
        <f t="shared" si="576"/>
        <v/>
      </c>
      <c r="T487" s="58"/>
      <c r="U487" s="1"/>
      <c r="V487" s="1"/>
      <c r="W487" s="1"/>
      <c r="X487" s="1"/>
      <c r="Y487" s="1"/>
      <c r="Z487" s="76" t="str">
        <f t="shared" si="577"/>
        <v/>
      </c>
      <c r="AA487" s="58"/>
      <c r="AB487" s="1"/>
      <c r="AC487" s="1"/>
      <c r="AD487" s="1"/>
      <c r="AE487" s="1"/>
      <c r="AF487" s="1"/>
      <c r="AG487" s="76" t="str">
        <f t="shared" si="578"/>
        <v/>
      </c>
      <c r="AH487" s="58"/>
      <c r="AI487" s="5" t="s">
        <v>51</v>
      </c>
      <c r="AJ487" s="5">
        <v>0</v>
      </c>
      <c r="AK487" s="5">
        <v>0</v>
      </c>
      <c r="AL487" s="5">
        <v>0</v>
      </c>
      <c r="AM487" s="5">
        <v>0</v>
      </c>
      <c r="AN487" s="76" t="str">
        <f t="shared" si="579"/>
        <v>Audi</v>
      </c>
      <c r="AO487" s="58"/>
      <c r="AP487" s="1"/>
      <c r="AQ487" s="1"/>
      <c r="AR487" s="1"/>
      <c r="AS487" s="1"/>
      <c r="AT487" s="1"/>
      <c r="AU487" s="76" t="str">
        <f t="shared" si="580"/>
        <v/>
      </c>
      <c r="AV487" s="59">
        <f t="shared" ref="AV487:AY487" si="603">IF(AND(H487="",O487="",V487="",AC487="", AJ487="", AQ487=""),"",SUM(H487,O487,V487,AC487,AJ487,AQ487))</f>
        <v>486</v>
      </c>
      <c r="AW487" s="60">
        <f t="shared" si="603"/>
        <v>1</v>
      </c>
      <c r="AX487" s="60">
        <f t="shared" si="603"/>
        <v>0</v>
      </c>
      <c r="AY487" s="60">
        <f t="shared" si="603"/>
        <v>2</v>
      </c>
      <c r="AZ487" s="61">
        <f t="shared" si="91"/>
        <v>3</v>
      </c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ht="15.75" customHeight="1" outlineLevel="1" x14ac:dyDescent="0.25">
      <c r="A488" s="62"/>
      <c r="B488" s="6">
        <v>9</v>
      </c>
      <c r="C488" s="5" t="s">
        <v>140</v>
      </c>
      <c r="D488" s="5" t="s">
        <v>144</v>
      </c>
      <c r="E488" s="97"/>
      <c r="F488" s="91"/>
      <c r="G488" s="5" t="s">
        <v>57</v>
      </c>
      <c r="H488" s="5">
        <v>218</v>
      </c>
      <c r="I488" s="5">
        <v>0</v>
      </c>
      <c r="J488" s="5">
        <v>0</v>
      </c>
      <c r="K488" s="5">
        <v>0</v>
      </c>
      <c r="L488" s="76" t="str">
        <f t="shared" si="575"/>
        <v/>
      </c>
      <c r="M488" s="58"/>
      <c r="N488" s="5" t="s">
        <v>52</v>
      </c>
      <c r="O488" s="57">
        <v>29</v>
      </c>
      <c r="P488" s="5">
        <v>0</v>
      </c>
      <c r="Q488" s="5">
        <v>0</v>
      </c>
      <c r="R488" s="5">
        <v>0</v>
      </c>
      <c r="S488" s="76" t="str">
        <f t="shared" si="576"/>
        <v/>
      </c>
      <c r="T488" s="58"/>
      <c r="U488" s="1"/>
      <c r="V488" s="1"/>
      <c r="W488" s="1"/>
      <c r="X488" s="1"/>
      <c r="Y488" s="1"/>
      <c r="Z488" s="76" t="str">
        <f t="shared" si="577"/>
        <v/>
      </c>
      <c r="AA488" s="58"/>
      <c r="AB488" s="1"/>
      <c r="AC488" s="1"/>
      <c r="AD488" s="1"/>
      <c r="AE488" s="1"/>
      <c r="AF488" s="1"/>
      <c r="AG488" s="76" t="str">
        <f t="shared" si="578"/>
        <v/>
      </c>
      <c r="AH488" s="58"/>
      <c r="AI488" s="5" t="s">
        <v>51</v>
      </c>
      <c r="AJ488" s="5">
        <v>105</v>
      </c>
      <c r="AK488" s="5">
        <v>0</v>
      </c>
      <c r="AL488" s="5">
        <v>0</v>
      </c>
      <c r="AM488" s="5">
        <v>0</v>
      </c>
      <c r="AN488" s="76" t="str">
        <f t="shared" si="579"/>
        <v/>
      </c>
      <c r="AO488" s="58"/>
      <c r="AP488" s="1"/>
      <c r="AQ488" s="1"/>
      <c r="AR488" s="1"/>
      <c r="AS488" s="1"/>
      <c r="AT488" s="1"/>
      <c r="AU488" s="76" t="str">
        <f t="shared" si="580"/>
        <v/>
      </c>
      <c r="AV488" s="59">
        <f t="shared" ref="AV488:AY488" si="604">IF(AND(H488="",O488="",V488="",AC488="", AJ488="", AQ488=""),"",SUM(H488,O488,V488,AC488,AJ488,AQ488))</f>
        <v>352</v>
      </c>
      <c r="AW488" s="60">
        <f t="shared" si="604"/>
        <v>0</v>
      </c>
      <c r="AX488" s="60">
        <f t="shared" si="604"/>
        <v>0</v>
      </c>
      <c r="AY488" s="60">
        <f t="shared" si="604"/>
        <v>0</v>
      </c>
      <c r="AZ488" s="61">
        <f t="shared" si="91"/>
        <v>3</v>
      </c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ht="15.75" customHeight="1" outlineLevel="1" x14ac:dyDescent="0.25">
      <c r="A489" s="54">
        <v>44379</v>
      </c>
      <c r="B489" s="6">
        <v>3</v>
      </c>
      <c r="C489" s="5" t="s">
        <v>140</v>
      </c>
      <c r="D489" s="5" t="s">
        <v>144</v>
      </c>
      <c r="E489" s="97"/>
      <c r="F489" s="91"/>
      <c r="G489" s="1"/>
      <c r="H489" s="1"/>
      <c r="I489" s="1"/>
      <c r="J489" s="1"/>
      <c r="K489" s="1"/>
      <c r="L489" s="76" t="str">
        <f t="shared" si="575"/>
        <v/>
      </c>
      <c r="M489" s="58"/>
      <c r="N489" s="5" t="s">
        <v>52</v>
      </c>
      <c r="O489" s="57">
        <v>86</v>
      </c>
      <c r="P489" s="5">
        <v>0</v>
      </c>
      <c r="Q489" s="5">
        <v>0</v>
      </c>
      <c r="R489" s="5">
        <v>0</v>
      </c>
      <c r="S489" s="76" t="str">
        <f t="shared" si="576"/>
        <v/>
      </c>
      <c r="T489" s="58"/>
      <c r="U489" s="5" t="s">
        <v>51</v>
      </c>
      <c r="V489" s="5">
        <v>102</v>
      </c>
      <c r="W489" s="5">
        <v>0</v>
      </c>
      <c r="X489" s="5">
        <v>0</v>
      </c>
      <c r="Y489" s="5">
        <v>0</v>
      </c>
      <c r="Z489" s="76" t="str">
        <f t="shared" si="577"/>
        <v/>
      </c>
      <c r="AA489" s="58"/>
      <c r="AB489" s="1"/>
      <c r="AC489" s="1"/>
      <c r="AD489" s="1"/>
      <c r="AE489" s="1"/>
      <c r="AF489" s="1"/>
      <c r="AG489" s="76" t="str">
        <f t="shared" si="578"/>
        <v/>
      </c>
      <c r="AH489" s="58"/>
      <c r="AI489" s="1"/>
      <c r="AJ489" s="1"/>
      <c r="AK489" s="1"/>
      <c r="AL489" s="1"/>
      <c r="AM489" s="1"/>
      <c r="AN489" s="76" t="str">
        <f t="shared" si="579"/>
        <v/>
      </c>
      <c r="AO489" s="58"/>
      <c r="AP489" s="5" t="s">
        <v>57</v>
      </c>
      <c r="AQ489" s="5">
        <v>0</v>
      </c>
      <c r="AR489" s="5">
        <v>0</v>
      </c>
      <c r="AS489" s="5">
        <v>0</v>
      </c>
      <c r="AT489" s="5">
        <v>0</v>
      </c>
      <c r="AU489" s="76" t="str">
        <f t="shared" si="580"/>
        <v>Audi</v>
      </c>
      <c r="AV489" s="59">
        <f t="shared" ref="AV489:AY489" si="605">IF(AND(H489="",O489="",V489="",AC489="", AJ489="", AQ489=""),"",SUM(H489,O489,V489,AC489,AJ489,AQ489))</f>
        <v>188</v>
      </c>
      <c r="AW489" s="60">
        <f t="shared" si="605"/>
        <v>0</v>
      </c>
      <c r="AX489" s="60">
        <f t="shared" si="605"/>
        <v>0</v>
      </c>
      <c r="AY489" s="60">
        <f t="shared" si="605"/>
        <v>0</v>
      </c>
      <c r="AZ489" s="61">
        <f t="shared" si="91"/>
        <v>3</v>
      </c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ht="15.75" customHeight="1" outlineLevel="1" x14ac:dyDescent="0.25">
      <c r="A490" s="62"/>
      <c r="B490" s="6">
        <v>6</v>
      </c>
      <c r="C490" s="5" t="s">
        <v>140</v>
      </c>
      <c r="D490" s="5" t="s">
        <v>144</v>
      </c>
      <c r="E490" s="97"/>
      <c r="F490" s="91"/>
      <c r="G490" s="1"/>
      <c r="H490" s="1"/>
      <c r="I490" s="1"/>
      <c r="J490" s="1"/>
      <c r="K490" s="1"/>
      <c r="L490" s="76" t="str">
        <f t="shared" si="575"/>
        <v/>
      </c>
      <c r="M490" s="58"/>
      <c r="N490" s="5" t="s">
        <v>52</v>
      </c>
      <c r="O490" s="57">
        <v>104</v>
      </c>
      <c r="P490" s="5">
        <v>0</v>
      </c>
      <c r="Q490" s="5">
        <v>0</v>
      </c>
      <c r="R490" s="5">
        <v>0</v>
      </c>
      <c r="S490" s="76" t="str">
        <f t="shared" si="576"/>
        <v/>
      </c>
      <c r="T490" s="58"/>
      <c r="U490" s="5" t="s">
        <v>51</v>
      </c>
      <c r="V490" s="5">
        <v>66</v>
      </c>
      <c r="W490" s="5">
        <v>0</v>
      </c>
      <c r="X490" s="5">
        <v>0</v>
      </c>
      <c r="Y490" s="5">
        <v>0</v>
      </c>
      <c r="Z490" s="76" t="str">
        <f t="shared" si="577"/>
        <v/>
      </c>
      <c r="AA490" s="58"/>
      <c r="AB490" s="1"/>
      <c r="AC490" s="1"/>
      <c r="AD490" s="1"/>
      <c r="AE490" s="1"/>
      <c r="AF490" s="1"/>
      <c r="AG490" s="76" t="str">
        <f t="shared" si="578"/>
        <v/>
      </c>
      <c r="AH490" s="58"/>
      <c r="AI490" s="1"/>
      <c r="AJ490" s="1"/>
      <c r="AK490" s="1"/>
      <c r="AL490" s="1"/>
      <c r="AM490" s="1"/>
      <c r="AN490" s="76" t="str">
        <f t="shared" si="579"/>
        <v/>
      </c>
      <c r="AO490" s="58"/>
      <c r="AP490" s="5" t="s">
        <v>57</v>
      </c>
      <c r="AQ490" s="5">
        <v>28</v>
      </c>
      <c r="AR490" s="5">
        <v>0</v>
      </c>
      <c r="AS490" s="5">
        <v>0</v>
      </c>
      <c r="AT490" s="5">
        <v>0</v>
      </c>
      <c r="AU490" s="76" t="str">
        <f t="shared" si="580"/>
        <v/>
      </c>
      <c r="AV490" s="59">
        <f t="shared" ref="AV490:AY490" si="606">IF(AND(H490="",O490="",V490="",AC490="", AJ490="", AQ490=""),"",SUM(H490,O490,V490,AC490,AJ490,AQ490))</f>
        <v>198</v>
      </c>
      <c r="AW490" s="60">
        <f t="shared" si="606"/>
        <v>0</v>
      </c>
      <c r="AX490" s="60">
        <f t="shared" si="606"/>
        <v>0</v>
      </c>
      <c r="AY490" s="60">
        <f t="shared" si="606"/>
        <v>0</v>
      </c>
      <c r="AZ490" s="61">
        <f t="shared" si="91"/>
        <v>3</v>
      </c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ht="15.75" customHeight="1" outlineLevel="1" x14ac:dyDescent="0.25">
      <c r="A491" s="62"/>
      <c r="B491" s="6">
        <v>4</v>
      </c>
      <c r="C491" s="5" t="s">
        <v>140</v>
      </c>
      <c r="D491" s="5" t="s">
        <v>143</v>
      </c>
      <c r="E491" s="97"/>
      <c r="F491" s="91"/>
      <c r="G491" s="1"/>
      <c r="H491" s="1"/>
      <c r="I491" s="1"/>
      <c r="J491" s="1"/>
      <c r="K491" s="1"/>
      <c r="L491" s="76" t="str">
        <f t="shared" si="575"/>
        <v/>
      </c>
      <c r="M491" s="58"/>
      <c r="N491" s="5" t="s">
        <v>52</v>
      </c>
      <c r="O491" s="57">
        <v>234</v>
      </c>
      <c r="P491" s="5">
        <v>0</v>
      </c>
      <c r="Q491" s="5">
        <v>1</v>
      </c>
      <c r="R491" s="5">
        <v>0</v>
      </c>
      <c r="S491" s="76" t="str">
        <f t="shared" si="576"/>
        <v/>
      </c>
      <c r="T491" s="58"/>
      <c r="U491" s="5" t="s">
        <v>70</v>
      </c>
      <c r="V491" s="5">
        <v>319</v>
      </c>
      <c r="W491" s="5">
        <v>0</v>
      </c>
      <c r="X491" s="5">
        <v>0</v>
      </c>
      <c r="Y491" s="5">
        <v>1</v>
      </c>
      <c r="Z491" s="76" t="str">
        <f t="shared" si="577"/>
        <v/>
      </c>
      <c r="AA491" s="58"/>
      <c r="AB491" s="1"/>
      <c r="AC491" s="1"/>
      <c r="AD491" s="1"/>
      <c r="AE491" s="1"/>
      <c r="AF491" s="1"/>
      <c r="AG491" s="76" t="str">
        <f t="shared" si="578"/>
        <v/>
      </c>
      <c r="AH491" s="58"/>
      <c r="AI491" s="1"/>
      <c r="AJ491" s="1"/>
      <c r="AK491" s="1"/>
      <c r="AL491" s="1"/>
      <c r="AM491" s="1"/>
      <c r="AN491" s="76" t="str">
        <f t="shared" si="579"/>
        <v/>
      </c>
      <c r="AO491" s="58"/>
      <c r="AP491" s="5" t="s">
        <v>76</v>
      </c>
      <c r="AQ491" s="5">
        <v>224</v>
      </c>
      <c r="AR491" s="5">
        <v>1</v>
      </c>
      <c r="AS491" s="5">
        <v>0</v>
      </c>
      <c r="AT491" s="5">
        <v>1</v>
      </c>
      <c r="AU491" s="76" t="str">
        <f t="shared" si="580"/>
        <v/>
      </c>
      <c r="AV491" s="59">
        <f t="shared" ref="AV491:AY491" si="607">IF(AND(H491="",O491="",V491="",AC491="", AJ491="", AQ491=""),"",SUM(H491,O491,V491,AC491,AJ491,AQ491))</f>
        <v>777</v>
      </c>
      <c r="AW491" s="60">
        <f t="shared" si="607"/>
        <v>1</v>
      </c>
      <c r="AX491" s="60">
        <f t="shared" si="607"/>
        <v>1</v>
      </c>
      <c r="AY491" s="60">
        <f t="shared" si="607"/>
        <v>2</v>
      </c>
      <c r="AZ491" s="61">
        <f t="shared" si="91"/>
        <v>3</v>
      </c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ht="15.75" customHeight="1" outlineLevel="1" x14ac:dyDescent="0.25">
      <c r="A492" s="62"/>
      <c r="B492" s="6">
        <v>3</v>
      </c>
      <c r="C492" s="5" t="s">
        <v>138</v>
      </c>
      <c r="D492" s="5" t="s">
        <v>143</v>
      </c>
      <c r="E492" s="97"/>
      <c r="F492" s="91"/>
      <c r="G492" s="1"/>
      <c r="H492" s="1"/>
      <c r="I492" s="1"/>
      <c r="J492" s="1"/>
      <c r="K492" s="1"/>
      <c r="L492" s="76" t="str">
        <f t="shared" si="575"/>
        <v/>
      </c>
      <c r="M492" s="58"/>
      <c r="N492" s="5" t="s">
        <v>56</v>
      </c>
      <c r="O492" s="57">
        <v>303</v>
      </c>
      <c r="P492" s="5">
        <v>0</v>
      </c>
      <c r="Q492" s="5">
        <v>0</v>
      </c>
      <c r="R492" s="5">
        <v>0</v>
      </c>
      <c r="S492" s="76" t="str">
        <f t="shared" si="576"/>
        <v/>
      </c>
      <c r="T492" s="58"/>
      <c r="U492" s="5" t="s">
        <v>70</v>
      </c>
      <c r="V492" s="5">
        <v>0</v>
      </c>
      <c r="W492" s="5">
        <v>0</v>
      </c>
      <c r="X492" s="5">
        <v>0</v>
      </c>
      <c r="Y492" s="5">
        <v>0</v>
      </c>
      <c r="Z492" s="76" t="str">
        <f t="shared" si="577"/>
        <v>Audi</v>
      </c>
      <c r="AA492" s="58"/>
      <c r="AB492" s="1"/>
      <c r="AC492" s="1"/>
      <c r="AD492" s="1"/>
      <c r="AE492" s="1"/>
      <c r="AF492" s="1"/>
      <c r="AG492" s="76" t="str">
        <f t="shared" si="578"/>
        <v/>
      </c>
      <c r="AH492" s="58"/>
      <c r="AI492" s="1"/>
      <c r="AJ492" s="1"/>
      <c r="AK492" s="1"/>
      <c r="AL492" s="1"/>
      <c r="AM492" s="1"/>
      <c r="AN492" s="76" t="str">
        <f t="shared" si="579"/>
        <v/>
      </c>
      <c r="AO492" s="58"/>
      <c r="AP492" s="1"/>
      <c r="AQ492" s="1"/>
      <c r="AR492" s="1"/>
      <c r="AS492" s="1"/>
      <c r="AT492" s="5" t="s">
        <v>27</v>
      </c>
      <c r="AU492" s="76" t="str">
        <f t="shared" si="580"/>
        <v/>
      </c>
      <c r="AV492" s="59">
        <f t="shared" ref="AV492:AY492" si="608">IF(AND(H492="",O492="",V492="",AC492="", AJ492="", AQ492=""),"",SUM(H492,O492,V492,AC492,AJ492,AQ492))</f>
        <v>303</v>
      </c>
      <c r="AW492" s="60">
        <f t="shared" si="608"/>
        <v>0</v>
      </c>
      <c r="AX492" s="60">
        <f t="shared" si="608"/>
        <v>0</v>
      </c>
      <c r="AY492" s="60">
        <f t="shared" si="608"/>
        <v>0</v>
      </c>
      <c r="AZ492" s="61">
        <f t="shared" si="91"/>
        <v>2</v>
      </c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ht="15.75" customHeight="1" outlineLevel="1" x14ac:dyDescent="0.25">
      <c r="A493" s="62"/>
      <c r="B493" s="6">
        <v>3</v>
      </c>
      <c r="C493" s="5" t="s">
        <v>140</v>
      </c>
      <c r="D493" s="5" t="s">
        <v>143</v>
      </c>
      <c r="E493" s="97"/>
      <c r="F493" s="91"/>
      <c r="G493" s="1"/>
      <c r="H493" s="1"/>
      <c r="I493" s="1"/>
      <c r="J493" s="1"/>
      <c r="K493" s="1"/>
      <c r="L493" s="76" t="str">
        <f t="shared" si="575"/>
        <v/>
      </c>
      <c r="M493" s="58"/>
      <c r="N493" s="5" t="s">
        <v>56</v>
      </c>
      <c r="O493" s="57">
        <v>472</v>
      </c>
      <c r="P493" s="5">
        <v>1</v>
      </c>
      <c r="Q493" s="5">
        <v>0</v>
      </c>
      <c r="R493" s="5">
        <v>1</v>
      </c>
      <c r="S493" s="76" t="str">
        <f t="shared" si="576"/>
        <v/>
      </c>
      <c r="T493" s="58"/>
      <c r="U493" s="5" t="s">
        <v>70</v>
      </c>
      <c r="V493" s="5">
        <v>451</v>
      </c>
      <c r="W493" s="5">
        <v>1</v>
      </c>
      <c r="X493" s="5">
        <v>0</v>
      </c>
      <c r="Y493" s="5">
        <v>1</v>
      </c>
      <c r="Z493" s="76" t="str">
        <f t="shared" si="577"/>
        <v/>
      </c>
      <c r="AA493" s="58"/>
      <c r="AB493" s="1"/>
      <c r="AC493" s="1"/>
      <c r="AD493" s="1"/>
      <c r="AE493" s="1"/>
      <c r="AF493" s="1"/>
      <c r="AG493" s="76" t="str">
        <f t="shared" si="578"/>
        <v/>
      </c>
      <c r="AH493" s="58"/>
      <c r="AI493" s="1"/>
      <c r="AJ493" s="1"/>
      <c r="AK493" s="1"/>
      <c r="AL493" s="1"/>
      <c r="AM493" s="1"/>
      <c r="AN493" s="76" t="str">
        <f t="shared" si="579"/>
        <v/>
      </c>
      <c r="AO493" s="58"/>
      <c r="AP493" s="5" t="s">
        <v>76</v>
      </c>
      <c r="AQ493" s="5">
        <v>115</v>
      </c>
      <c r="AR493" s="5">
        <v>0</v>
      </c>
      <c r="AS493" s="5">
        <v>0</v>
      </c>
      <c r="AT493" s="5">
        <v>0</v>
      </c>
      <c r="AU493" s="76" t="str">
        <f t="shared" si="580"/>
        <v/>
      </c>
      <c r="AV493" s="59">
        <f t="shared" ref="AV493:AY493" si="609">IF(AND(H493="",O493="",V493="",AC493="", AJ493="", AQ493=""),"",SUM(H493,O493,V493,AC493,AJ493,AQ493))</f>
        <v>1038</v>
      </c>
      <c r="AW493" s="60">
        <f t="shared" si="609"/>
        <v>2</v>
      </c>
      <c r="AX493" s="60">
        <f t="shared" si="609"/>
        <v>0</v>
      </c>
      <c r="AY493" s="60">
        <f t="shared" si="609"/>
        <v>2</v>
      </c>
      <c r="AZ493" s="61">
        <f t="shared" si="91"/>
        <v>3</v>
      </c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ht="15.75" customHeight="1" outlineLevel="1" x14ac:dyDescent="0.25">
      <c r="A494" s="62"/>
      <c r="B494" s="6">
        <v>4</v>
      </c>
      <c r="C494" s="5" t="s">
        <v>140</v>
      </c>
      <c r="D494" s="5" t="s">
        <v>143</v>
      </c>
      <c r="E494" s="97"/>
      <c r="F494" s="91"/>
      <c r="G494" s="1"/>
      <c r="H494" s="1"/>
      <c r="I494" s="1"/>
      <c r="J494" s="1"/>
      <c r="K494" s="1"/>
      <c r="L494" s="76" t="str">
        <f t="shared" si="575"/>
        <v/>
      </c>
      <c r="M494" s="58"/>
      <c r="N494" s="5" t="s">
        <v>56</v>
      </c>
      <c r="O494" s="57">
        <v>334</v>
      </c>
      <c r="P494" s="5">
        <v>0</v>
      </c>
      <c r="Q494" s="5">
        <v>0</v>
      </c>
      <c r="R494" s="5">
        <v>0</v>
      </c>
      <c r="S494" s="76" t="str">
        <f t="shared" si="576"/>
        <v/>
      </c>
      <c r="T494" s="58"/>
      <c r="U494" s="5" t="s">
        <v>70</v>
      </c>
      <c r="V494" s="5">
        <v>224</v>
      </c>
      <c r="W494" s="5">
        <v>0</v>
      </c>
      <c r="X494" s="5">
        <v>0</v>
      </c>
      <c r="Y494" s="5">
        <v>0</v>
      </c>
      <c r="Z494" s="76" t="str">
        <f t="shared" si="577"/>
        <v/>
      </c>
      <c r="AA494" s="58"/>
      <c r="AB494" s="1"/>
      <c r="AC494" s="1"/>
      <c r="AD494" s="1"/>
      <c r="AE494" s="1"/>
      <c r="AF494" s="1"/>
      <c r="AG494" s="76" t="str">
        <f t="shared" si="578"/>
        <v/>
      </c>
      <c r="AH494" s="58"/>
      <c r="AI494" s="1"/>
      <c r="AJ494" s="1"/>
      <c r="AK494" s="1"/>
      <c r="AL494" s="1"/>
      <c r="AM494" s="1"/>
      <c r="AN494" s="76" t="str">
        <f t="shared" si="579"/>
        <v/>
      </c>
      <c r="AO494" s="58"/>
      <c r="AP494" s="5" t="s">
        <v>76</v>
      </c>
      <c r="AQ494" s="5">
        <v>134</v>
      </c>
      <c r="AR494" s="5">
        <v>0</v>
      </c>
      <c r="AS494" s="5">
        <v>0</v>
      </c>
      <c r="AT494" s="5">
        <v>1</v>
      </c>
      <c r="AU494" s="76" t="str">
        <f t="shared" si="580"/>
        <v/>
      </c>
      <c r="AV494" s="59">
        <f t="shared" ref="AV494:AY494" si="610">IF(AND(H494="",O494="",V494="",AC494="", AJ494="", AQ494=""),"",SUM(H494,O494,V494,AC494,AJ494,AQ494))</f>
        <v>692</v>
      </c>
      <c r="AW494" s="60">
        <f t="shared" si="610"/>
        <v>0</v>
      </c>
      <c r="AX494" s="60">
        <f t="shared" si="610"/>
        <v>0</v>
      </c>
      <c r="AY494" s="60">
        <f t="shared" si="610"/>
        <v>1</v>
      </c>
      <c r="AZ494" s="61">
        <f t="shared" si="91"/>
        <v>3</v>
      </c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ht="15.75" customHeight="1" outlineLevel="1" x14ac:dyDescent="0.25">
      <c r="A495" s="62"/>
      <c r="B495" s="6">
        <v>5</v>
      </c>
      <c r="C495" s="5" t="s">
        <v>140</v>
      </c>
      <c r="D495" s="5" t="s">
        <v>144</v>
      </c>
      <c r="E495" s="97"/>
      <c r="F495" s="91"/>
      <c r="G495" s="1"/>
      <c r="H495" s="1"/>
      <c r="I495" s="1"/>
      <c r="J495" s="1"/>
      <c r="K495" s="1"/>
      <c r="L495" s="76" t="str">
        <f t="shared" si="575"/>
        <v/>
      </c>
      <c r="M495" s="58"/>
      <c r="N495" s="5" t="s">
        <v>56</v>
      </c>
      <c r="O495" s="57">
        <v>295</v>
      </c>
      <c r="P495" s="5">
        <v>0</v>
      </c>
      <c r="Q495" s="5">
        <v>1</v>
      </c>
      <c r="R495" s="5">
        <v>1</v>
      </c>
      <c r="S495" s="76" t="str">
        <f t="shared" si="576"/>
        <v/>
      </c>
      <c r="T495" s="58"/>
      <c r="U495" s="5" t="s">
        <v>65</v>
      </c>
      <c r="V495" s="5">
        <v>102</v>
      </c>
      <c r="W495" s="5">
        <v>2</v>
      </c>
      <c r="X495" s="5">
        <v>0</v>
      </c>
      <c r="Y495" s="5">
        <v>2</v>
      </c>
      <c r="Z495" s="76" t="str">
        <f t="shared" si="577"/>
        <v/>
      </c>
      <c r="AA495" s="58"/>
      <c r="AB495" s="1"/>
      <c r="AC495" s="1"/>
      <c r="AD495" s="1"/>
      <c r="AE495" s="1"/>
      <c r="AF495" s="1"/>
      <c r="AG495" s="76" t="str">
        <f t="shared" si="578"/>
        <v/>
      </c>
      <c r="AH495" s="58"/>
      <c r="AI495" s="1"/>
      <c r="AJ495" s="1"/>
      <c r="AK495" s="1"/>
      <c r="AL495" s="1"/>
      <c r="AM495" s="1"/>
      <c r="AN495" s="76" t="str">
        <f t="shared" si="579"/>
        <v/>
      </c>
      <c r="AO495" s="58"/>
      <c r="AP495" s="5" t="s">
        <v>76</v>
      </c>
      <c r="AQ495" s="5">
        <v>80</v>
      </c>
      <c r="AR495" s="5">
        <v>0</v>
      </c>
      <c r="AS495" s="5">
        <v>1</v>
      </c>
      <c r="AT495" s="5">
        <v>0</v>
      </c>
      <c r="AU495" s="76" t="str">
        <f t="shared" si="580"/>
        <v/>
      </c>
      <c r="AV495" s="59">
        <f t="shared" ref="AV495:AY495" si="611">IF(AND(H495="",O495="",V495="",AC495="", AJ495="", AQ495=""),"",SUM(H495,O495,V495,AC495,AJ495,AQ495))</f>
        <v>477</v>
      </c>
      <c r="AW495" s="60">
        <f t="shared" si="611"/>
        <v>2</v>
      </c>
      <c r="AX495" s="60">
        <f t="shared" si="611"/>
        <v>2</v>
      </c>
      <c r="AY495" s="60">
        <f t="shared" si="611"/>
        <v>3</v>
      </c>
      <c r="AZ495" s="61">
        <f t="shared" si="91"/>
        <v>3</v>
      </c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ht="15.75" customHeight="1" outlineLevel="1" x14ac:dyDescent="0.25">
      <c r="A496" s="62"/>
      <c r="B496" s="6">
        <v>11</v>
      </c>
      <c r="C496" s="5" t="s">
        <v>140</v>
      </c>
      <c r="D496" s="5" t="s">
        <v>144</v>
      </c>
      <c r="E496" s="97"/>
      <c r="F496" s="91"/>
      <c r="G496" s="1"/>
      <c r="H496" s="1"/>
      <c r="I496" s="1"/>
      <c r="J496" s="1"/>
      <c r="K496" s="1"/>
      <c r="L496" s="76" t="str">
        <f t="shared" si="575"/>
        <v/>
      </c>
      <c r="M496" s="58"/>
      <c r="N496" s="5" t="s">
        <v>56</v>
      </c>
      <c r="O496" s="57">
        <v>117</v>
      </c>
      <c r="P496" s="5">
        <v>0</v>
      </c>
      <c r="Q496" s="5">
        <v>0</v>
      </c>
      <c r="R496" s="5">
        <v>0</v>
      </c>
      <c r="S496" s="76" t="str">
        <f t="shared" si="576"/>
        <v/>
      </c>
      <c r="T496" s="58"/>
      <c r="U496" s="5" t="s">
        <v>62</v>
      </c>
      <c r="V496" s="5">
        <v>543</v>
      </c>
      <c r="W496" s="5">
        <v>2</v>
      </c>
      <c r="X496" s="5">
        <v>0</v>
      </c>
      <c r="Y496" s="5">
        <v>2</v>
      </c>
      <c r="Z496" s="76" t="str">
        <f t="shared" si="577"/>
        <v/>
      </c>
      <c r="AA496" s="58"/>
      <c r="AB496" s="1"/>
      <c r="AC496" s="1"/>
      <c r="AD496" s="1"/>
      <c r="AE496" s="1"/>
      <c r="AF496" s="1"/>
      <c r="AG496" s="76" t="str">
        <f t="shared" si="578"/>
        <v/>
      </c>
      <c r="AH496" s="58"/>
      <c r="AI496" s="1"/>
      <c r="AJ496" s="1"/>
      <c r="AK496" s="1"/>
      <c r="AL496" s="1"/>
      <c r="AM496" s="1"/>
      <c r="AN496" s="76" t="str">
        <f t="shared" si="579"/>
        <v/>
      </c>
      <c r="AO496" s="58"/>
      <c r="AP496" s="5" t="s">
        <v>76</v>
      </c>
      <c r="AQ496" s="5">
        <v>18</v>
      </c>
      <c r="AR496" s="5">
        <v>0</v>
      </c>
      <c r="AS496" s="5">
        <v>0</v>
      </c>
      <c r="AT496" s="5">
        <v>0</v>
      </c>
      <c r="AU496" s="76" t="str">
        <f t="shared" si="580"/>
        <v/>
      </c>
      <c r="AV496" s="59">
        <f t="shared" ref="AV496:AY496" si="612">IF(AND(H496="",O496="",V496="",AC496="", AJ496="", AQ496=""),"",SUM(H496,O496,V496,AC496,AJ496,AQ496))</f>
        <v>678</v>
      </c>
      <c r="AW496" s="60">
        <f t="shared" si="612"/>
        <v>2</v>
      </c>
      <c r="AX496" s="60">
        <f t="shared" si="612"/>
        <v>0</v>
      </c>
      <c r="AY496" s="60">
        <f t="shared" si="612"/>
        <v>2</v>
      </c>
      <c r="AZ496" s="61">
        <f t="shared" si="91"/>
        <v>3</v>
      </c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ht="15.75" customHeight="1" outlineLevel="1" x14ac:dyDescent="0.25">
      <c r="A497" s="62"/>
      <c r="B497" s="6">
        <v>3</v>
      </c>
      <c r="C497" s="5" t="s">
        <v>140</v>
      </c>
      <c r="D497" s="5" t="s">
        <v>144</v>
      </c>
      <c r="E497" s="97"/>
      <c r="F497" s="91"/>
      <c r="G497" s="1"/>
      <c r="H497" s="1"/>
      <c r="I497" s="1"/>
      <c r="J497" s="1"/>
      <c r="K497" s="1"/>
      <c r="L497" s="76" t="str">
        <f t="shared" si="575"/>
        <v/>
      </c>
      <c r="M497" s="58"/>
      <c r="N497" s="5" t="s">
        <v>56</v>
      </c>
      <c r="O497" s="57">
        <v>169</v>
      </c>
      <c r="P497" s="5">
        <v>0</v>
      </c>
      <c r="Q497" s="5">
        <v>0</v>
      </c>
      <c r="R497" s="5">
        <v>1</v>
      </c>
      <c r="S497" s="76" t="str">
        <f t="shared" si="576"/>
        <v/>
      </c>
      <c r="T497" s="58"/>
      <c r="U497" s="5" t="s">
        <v>62</v>
      </c>
      <c r="V497" s="5">
        <v>199</v>
      </c>
      <c r="W497" s="5">
        <v>0</v>
      </c>
      <c r="X497" s="5">
        <v>0</v>
      </c>
      <c r="Y497" s="5">
        <v>0</v>
      </c>
      <c r="Z497" s="76" t="str">
        <f t="shared" si="577"/>
        <v/>
      </c>
      <c r="AA497" s="58"/>
      <c r="AB497" s="1"/>
      <c r="AC497" s="1"/>
      <c r="AD497" s="1"/>
      <c r="AE497" s="1"/>
      <c r="AF497" s="1"/>
      <c r="AG497" s="76" t="str">
        <f t="shared" si="578"/>
        <v/>
      </c>
      <c r="AH497" s="58"/>
      <c r="AI497" s="1"/>
      <c r="AJ497" s="1"/>
      <c r="AK497" s="1"/>
      <c r="AL497" s="1"/>
      <c r="AM497" s="1"/>
      <c r="AN497" s="76" t="str">
        <f t="shared" si="579"/>
        <v/>
      </c>
      <c r="AO497" s="58"/>
      <c r="AP497" s="5" t="s">
        <v>76</v>
      </c>
      <c r="AQ497" s="5">
        <v>163</v>
      </c>
      <c r="AR497" s="5">
        <v>0</v>
      </c>
      <c r="AS497" s="5">
        <v>0</v>
      </c>
      <c r="AT497" s="5">
        <v>0</v>
      </c>
      <c r="AU497" s="76" t="str">
        <f t="shared" si="580"/>
        <v/>
      </c>
      <c r="AV497" s="59">
        <f t="shared" ref="AV497:AY497" si="613">IF(AND(H497="",O497="",V497="",AC497="", AJ497="", AQ497=""),"",SUM(H497,O497,V497,AC497,AJ497,AQ497))</f>
        <v>531</v>
      </c>
      <c r="AW497" s="60">
        <f t="shared" si="613"/>
        <v>0</v>
      </c>
      <c r="AX497" s="60">
        <f t="shared" si="613"/>
        <v>0</v>
      </c>
      <c r="AY497" s="60">
        <f t="shared" si="613"/>
        <v>1</v>
      </c>
      <c r="AZ497" s="61">
        <f t="shared" si="91"/>
        <v>3</v>
      </c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ht="15.75" customHeight="1" outlineLevel="1" x14ac:dyDescent="0.25">
      <c r="A498" s="62"/>
      <c r="B498" s="6">
        <v>3</v>
      </c>
      <c r="C498" s="5" t="s">
        <v>140</v>
      </c>
      <c r="D498" s="5" t="s">
        <v>144</v>
      </c>
      <c r="E498" s="97"/>
      <c r="F498" s="91"/>
      <c r="G498" s="1"/>
      <c r="H498" s="1"/>
      <c r="I498" s="1"/>
      <c r="J498" s="1"/>
      <c r="K498" s="1"/>
      <c r="L498" s="76" t="str">
        <f t="shared" si="575"/>
        <v/>
      </c>
      <c r="M498" s="58"/>
      <c r="N498" s="5" t="s">
        <v>56</v>
      </c>
      <c r="O498" s="57">
        <v>100</v>
      </c>
      <c r="P498" s="5">
        <v>0</v>
      </c>
      <c r="Q498" s="5">
        <v>0</v>
      </c>
      <c r="R498" s="5">
        <v>0</v>
      </c>
      <c r="S498" s="76" t="str">
        <f t="shared" si="576"/>
        <v/>
      </c>
      <c r="T498" s="58"/>
      <c r="U498" s="5" t="s">
        <v>62</v>
      </c>
      <c r="V498" s="5">
        <v>199</v>
      </c>
      <c r="W498" s="5">
        <v>0</v>
      </c>
      <c r="X498" s="5">
        <v>0</v>
      </c>
      <c r="Y498" s="5">
        <v>0</v>
      </c>
      <c r="Z498" s="76" t="str">
        <f t="shared" si="577"/>
        <v/>
      </c>
      <c r="AA498" s="58"/>
      <c r="AB498" s="1"/>
      <c r="AC498" s="1"/>
      <c r="AD498" s="1"/>
      <c r="AE498" s="1"/>
      <c r="AF498" s="1"/>
      <c r="AG498" s="76" t="str">
        <f t="shared" si="578"/>
        <v/>
      </c>
      <c r="AH498" s="58"/>
      <c r="AI498" s="1"/>
      <c r="AJ498" s="1"/>
      <c r="AK498" s="1"/>
      <c r="AL498" s="1"/>
      <c r="AM498" s="1"/>
      <c r="AN498" s="76" t="str">
        <f t="shared" si="579"/>
        <v/>
      </c>
      <c r="AO498" s="58"/>
      <c r="AP498" s="5" t="s">
        <v>76</v>
      </c>
      <c r="AQ498" s="5">
        <v>50</v>
      </c>
      <c r="AR498" s="5">
        <v>0</v>
      </c>
      <c r="AS498" s="5">
        <v>0</v>
      </c>
      <c r="AT498" s="5">
        <v>0</v>
      </c>
      <c r="AU498" s="76" t="str">
        <f t="shared" si="580"/>
        <v/>
      </c>
      <c r="AV498" s="59">
        <f t="shared" ref="AV498:AY498" si="614">IF(AND(H498="",O498="",V498="",AC498="", AJ498="", AQ498=""),"",SUM(H498,O498,V498,AC498,AJ498,AQ498))</f>
        <v>349</v>
      </c>
      <c r="AW498" s="60">
        <f t="shared" si="614"/>
        <v>0</v>
      </c>
      <c r="AX498" s="60">
        <f t="shared" si="614"/>
        <v>0</v>
      </c>
      <c r="AY498" s="60">
        <f t="shared" si="614"/>
        <v>0</v>
      </c>
      <c r="AZ498" s="61">
        <f t="shared" si="91"/>
        <v>3</v>
      </c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ht="15.75" customHeight="1" outlineLevel="1" x14ac:dyDescent="0.25">
      <c r="A499" s="62"/>
      <c r="B499" s="6">
        <v>6</v>
      </c>
      <c r="C499" s="5" t="s">
        <v>140</v>
      </c>
      <c r="D499" s="5" t="s">
        <v>144</v>
      </c>
      <c r="E499" s="97"/>
      <c r="F499" s="91"/>
      <c r="G499" s="1"/>
      <c r="H499" s="1"/>
      <c r="I499" s="1"/>
      <c r="J499" s="1"/>
      <c r="K499" s="1"/>
      <c r="L499" s="76" t="str">
        <f t="shared" si="575"/>
        <v/>
      </c>
      <c r="M499" s="58"/>
      <c r="N499" s="5" t="s">
        <v>56</v>
      </c>
      <c r="O499" s="57">
        <v>42</v>
      </c>
      <c r="P499" s="5">
        <v>0</v>
      </c>
      <c r="Q499" s="5">
        <v>0</v>
      </c>
      <c r="R499" s="5">
        <v>0</v>
      </c>
      <c r="S499" s="76" t="str">
        <f t="shared" si="576"/>
        <v/>
      </c>
      <c r="T499" s="58"/>
      <c r="U499" s="5" t="s">
        <v>71</v>
      </c>
      <c r="V499" s="5">
        <v>155</v>
      </c>
      <c r="W499" s="5">
        <v>0</v>
      </c>
      <c r="X499" s="5">
        <v>0</v>
      </c>
      <c r="Y499" s="5">
        <v>0</v>
      </c>
      <c r="Z499" s="76" t="str">
        <f t="shared" si="577"/>
        <v/>
      </c>
      <c r="AA499" s="58"/>
      <c r="AB499" s="1"/>
      <c r="AC499" s="1"/>
      <c r="AD499" s="1"/>
      <c r="AE499" s="1"/>
      <c r="AF499" s="1"/>
      <c r="AG499" s="76" t="str">
        <f t="shared" si="578"/>
        <v/>
      </c>
      <c r="AH499" s="58"/>
      <c r="AI499" s="1"/>
      <c r="AJ499" s="1"/>
      <c r="AK499" s="1"/>
      <c r="AL499" s="1"/>
      <c r="AM499" s="1"/>
      <c r="AN499" s="76" t="str">
        <f t="shared" si="579"/>
        <v/>
      </c>
      <c r="AO499" s="58"/>
      <c r="AP499" s="5" t="s">
        <v>50</v>
      </c>
      <c r="AQ499" s="5">
        <v>188</v>
      </c>
      <c r="AR499" s="5">
        <v>0</v>
      </c>
      <c r="AS499" s="5">
        <v>0</v>
      </c>
      <c r="AT499" s="5">
        <v>0</v>
      </c>
      <c r="AU499" s="76" t="str">
        <f t="shared" si="580"/>
        <v/>
      </c>
      <c r="AV499" s="59">
        <f t="shared" ref="AV499:AY499" si="615">IF(AND(H499="",O499="",V499="",AC499="", AJ499="", AQ499=""),"",SUM(H499,O499,V499,AC499,AJ499,AQ499))</f>
        <v>385</v>
      </c>
      <c r="AW499" s="60">
        <f t="shared" si="615"/>
        <v>0</v>
      </c>
      <c r="AX499" s="60">
        <f t="shared" si="615"/>
        <v>0</v>
      </c>
      <c r="AY499" s="60">
        <f t="shared" si="615"/>
        <v>0</v>
      </c>
      <c r="AZ499" s="61">
        <f t="shared" si="91"/>
        <v>3</v>
      </c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ht="15.75" customHeight="1" outlineLevel="1" x14ac:dyDescent="0.25">
      <c r="A500" s="62"/>
      <c r="B500" s="6">
        <v>3</v>
      </c>
      <c r="C500" s="5" t="s">
        <v>140</v>
      </c>
      <c r="D500" s="5" t="s">
        <v>144</v>
      </c>
      <c r="E500" s="97"/>
      <c r="F500" s="91"/>
      <c r="G500" s="1"/>
      <c r="H500" s="1"/>
      <c r="I500" s="1"/>
      <c r="J500" s="1"/>
      <c r="K500" s="1"/>
      <c r="L500" s="76" t="str">
        <f t="shared" si="575"/>
        <v/>
      </c>
      <c r="M500" s="58"/>
      <c r="N500" s="5" t="s">
        <v>52</v>
      </c>
      <c r="O500" s="57">
        <v>750</v>
      </c>
      <c r="P500" s="5">
        <v>0</v>
      </c>
      <c r="Q500" s="5">
        <v>0</v>
      </c>
      <c r="R500" s="5">
        <v>1</v>
      </c>
      <c r="S500" s="76" t="str">
        <f t="shared" si="576"/>
        <v/>
      </c>
      <c r="T500" s="58"/>
      <c r="U500" s="5" t="s">
        <v>71</v>
      </c>
      <c r="V500" s="5">
        <v>291</v>
      </c>
      <c r="W500" s="5">
        <v>0</v>
      </c>
      <c r="X500" s="5">
        <v>0</v>
      </c>
      <c r="Y500" s="5">
        <v>0</v>
      </c>
      <c r="Z500" s="76" t="str">
        <f t="shared" si="577"/>
        <v/>
      </c>
      <c r="AA500" s="58"/>
      <c r="AB500" s="1"/>
      <c r="AC500" s="1"/>
      <c r="AD500" s="1"/>
      <c r="AE500" s="1"/>
      <c r="AF500" s="1"/>
      <c r="AG500" s="76" t="str">
        <f t="shared" si="578"/>
        <v/>
      </c>
      <c r="AH500" s="58"/>
      <c r="AI500" s="1"/>
      <c r="AJ500" s="1"/>
      <c r="AK500" s="1"/>
      <c r="AL500" s="1"/>
      <c r="AM500" s="1"/>
      <c r="AN500" s="76" t="str">
        <f t="shared" si="579"/>
        <v/>
      </c>
      <c r="AO500" s="58"/>
      <c r="AP500" s="5" t="s">
        <v>57</v>
      </c>
      <c r="AQ500" s="5">
        <v>239</v>
      </c>
      <c r="AR500" s="5">
        <v>0</v>
      </c>
      <c r="AS500" s="5">
        <v>0</v>
      </c>
      <c r="AT500" s="5">
        <v>0</v>
      </c>
      <c r="AU500" s="76" t="str">
        <f t="shared" si="580"/>
        <v/>
      </c>
      <c r="AV500" s="59">
        <f t="shared" ref="AV500:AY500" si="616">IF(AND(H500="",O500="",V500="",AC500="", AJ500="", AQ500=""),"",SUM(H500,O500,V500,AC500,AJ500,AQ500))</f>
        <v>1280</v>
      </c>
      <c r="AW500" s="60">
        <f t="shared" si="616"/>
        <v>0</v>
      </c>
      <c r="AX500" s="60">
        <f t="shared" si="616"/>
        <v>0</v>
      </c>
      <c r="AY500" s="60">
        <f t="shared" si="616"/>
        <v>1</v>
      </c>
      <c r="AZ500" s="61">
        <f t="shared" si="91"/>
        <v>3</v>
      </c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ht="15.75" customHeight="1" outlineLevel="1" x14ac:dyDescent="0.25">
      <c r="A501" s="54">
        <v>44380</v>
      </c>
      <c r="B501" s="6">
        <v>7</v>
      </c>
      <c r="C501" s="5" t="s">
        <v>138</v>
      </c>
      <c r="D501" s="5" t="s">
        <v>143</v>
      </c>
      <c r="E501" s="97"/>
      <c r="F501" s="91"/>
      <c r="G501" s="1"/>
      <c r="H501" s="1"/>
      <c r="I501" s="1"/>
      <c r="J501" s="1"/>
      <c r="K501" s="1"/>
      <c r="L501" s="76" t="str">
        <f t="shared" si="575"/>
        <v/>
      </c>
      <c r="M501" s="58"/>
      <c r="N501" s="5" t="s">
        <v>56</v>
      </c>
      <c r="O501" s="57">
        <v>251</v>
      </c>
      <c r="P501" s="5">
        <v>0</v>
      </c>
      <c r="Q501" s="5">
        <v>2</v>
      </c>
      <c r="R501" s="5">
        <v>0</v>
      </c>
      <c r="S501" s="76" t="str">
        <f t="shared" si="576"/>
        <v/>
      </c>
      <c r="T501" s="58"/>
      <c r="U501" s="5" t="s">
        <v>57</v>
      </c>
      <c r="V501" s="5">
        <v>399</v>
      </c>
      <c r="W501" s="5">
        <v>2</v>
      </c>
      <c r="X501" s="5">
        <v>0</v>
      </c>
      <c r="Y501" s="5">
        <v>1</v>
      </c>
      <c r="Z501" s="76" t="str">
        <f t="shared" si="577"/>
        <v/>
      </c>
      <c r="AA501" s="58"/>
      <c r="AB501" s="1"/>
      <c r="AC501" s="1"/>
      <c r="AD501" s="1"/>
      <c r="AE501" s="1"/>
      <c r="AF501" s="1"/>
      <c r="AG501" s="76" t="str">
        <f t="shared" si="578"/>
        <v/>
      </c>
      <c r="AH501" s="58"/>
      <c r="AI501" s="1"/>
      <c r="AJ501" s="1"/>
      <c r="AK501" s="1"/>
      <c r="AL501" s="1"/>
      <c r="AM501" s="1"/>
      <c r="AN501" s="76" t="str">
        <f t="shared" si="579"/>
        <v/>
      </c>
      <c r="AO501" s="58"/>
      <c r="AP501" s="1"/>
      <c r="AQ501" s="1"/>
      <c r="AR501" s="1"/>
      <c r="AS501" s="1"/>
      <c r="AT501" s="1"/>
      <c r="AU501" s="76" t="str">
        <f t="shared" si="580"/>
        <v/>
      </c>
      <c r="AV501" s="59">
        <f t="shared" ref="AV501:AY501" si="617">IF(AND(H501="",O501="",V501="",AC501="", AJ501="", AQ501=""),"",SUM(H501,O501,V501,AC501,AJ501,AQ501))</f>
        <v>650</v>
      </c>
      <c r="AW501" s="60">
        <f t="shared" si="617"/>
        <v>2</v>
      </c>
      <c r="AX501" s="60">
        <f t="shared" si="617"/>
        <v>2</v>
      </c>
      <c r="AY501" s="60">
        <f t="shared" si="617"/>
        <v>1</v>
      </c>
      <c r="AZ501" s="61">
        <f t="shared" si="91"/>
        <v>2</v>
      </c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ht="15.75" customHeight="1" outlineLevel="1" x14ac:dyDescent="0.25">
      <c r="A502" s="62"/>
      <c r="B502" s="6">
        <v>6</v>
      </c>
      <c r="C502" s="5" t="s">
        <v>138</v>
      </c>
      <c r="D502" s="5" t="s">
        <v>143</v>
      </c>
      <c r="E502" s="97"/>
      <c r="F502" s="91"/>
      <c r="G502" s="5" t="s">
        <v>57</v>
      </c>
      <c r="H502" s="5">
        <v>0</v>
      </c>
      <c r="I502" s="5">
        <v>0</v>
      </c>
      <c r="J502" s="5">
        <v>0</v>
      </c>
      <c r="K502" s="5">
        <v>0</v>
      </c>
      <c r="L502" s="76" t="str">
        <f t="shared" si="575"/>
        <v>Audi</v>
      </c>
      <c r="M502" s="58"/>
      <c r="S502" s="76" t="str">
        <f t="shared" si="576"/>
        <v/>
      </c>
      <c r="T502" s="58"/>
      <c r="U502" s="5"/>
      <c r="V502" s="5"/>
      <c r="W502" s="5"/>
      <c r="X502" s="5"/>
      <c r="Y502" s="5"/>
      <c r="Z502" s="76" t="str">
        <f t="shared" si="577"/>
        <v/>
      </c>
      <c r="AA502" s="58"/>
      <c r="AB502" s="1"/>
      <c r="AC502" s="1"/>
      <c r="AD502" s="1"/>
      <c r="AE502" s="1"/>
      <c r="AF502" s="1"/>
      <c r="AG502" s="76" t="str">
        <f t="shared" si="578"/>
        <v/>
      </c>
      <c r="AH502" s="58"/>
      <c r="AI502" s="5" t="s">
        <v>51</v>
      </c>
      <c r="AJ502" s="5">
        <v>88</v>
      </c>
      <c r="AK502" s="5">
        <v>0</v>
      </c>
      <c r="AL502" s="5">
        <v>0</v>
      </c>
      <c r="AM502" s="5">
        <v>0</v>
      </c>
      <c r="AN502" s="76" t="str">
        <f t="shared" si="579"/>
        <v/>
      </c>
      <c r="AO502" s="58"/>
      <c r="AP502" s="5"/>
      <c r="AQ502" s="5"/>
      <c r="AR502" s="5"/>
      <c r="AS502" s="5"/>
      <c r="AT502" s="5"/>
      <c r="AU502" s="76" t="str">
        <f t="shared" si="580"/>
        <v/>
      </c>
      <c r="AV502" s="59">
        <f t="shared" ref="AV502:AY502" si="618">IF(AND(H502="",O502="",V502="",AC502="", AJ502="", AQ502=""),"",SUM(H502,O502,V502,AC502,AJ502,AQ502))</f>
        <v>88</v>
      </c>
      <c r="AW502" s="60">
        <f t="shared" si="618"/>
        <v>0</v>
      </c>
      <c r="AX502" s="60">
        <f t="shared" si="618"/>
        <v>0</v>
      </c>
      <c r="AY502" s="60">
        <f t="shared" si="618"/>
        <v>0</v>
      </c>
      <c r="AZ502" s="61">
        <f t="shared" si="91"/>
        <v>2</v>
      </c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ht="15.75" customHeight="1" outlineLevel="1" x14ac:dyDescent="0.25">
      <c r="A503" s="62"/>
      <c r="B503" s="6">
        <v>2</v>
      </c>
      <c r="C503" s="5" t="s">
        <v>140</v>
      </c>
      <c r="D503" s="5" t="s">
        <v>143</v>
      </c>
      <c r="E503" s="97"/>
      <c r="F503" s="91"/>
      <c r="G503" s="1"/>
      <c r="H503" s="1"/>
      <c r="I503" s="1"/>
      <c r="J503" s="1"/>
      <c r="K503" s="1"/>
      <c r="L503" s="76" t="str">
        <f t="shared" si="575"/>
        <v/>
      </c>
      <c r="M503" s="58"/>
      <c r="N503" s="5" t="s">
        <v>56</v>
      </c>
      <c r="O503" s="57">
        <v>1004</v>
      </c>
      <c r="P503" s="5">
        <v>4</v>
      </c>
      <c r="Q503" s="5">
        <v>0</v>
      </c>
      <c r="R503" s="5">
        <v>4</v>
      </c>
      <c r="S503" s="76" t="str">
        <f t="shared" si="576"/>
        <v/>
      </c>
      <c r="T503" s="58"/>
      <c r="U503" s="5" t="s">
        <v>57</v>
      </c>
      <c r="V503" s="5">
        <v>1014</v>
      </c>
      <c r="W503" s="5">
        <v>0</v>
      </c>
      <c r="X503" s="5">
        <v>1</v>
      </c>
      <c r="Y503" s="5">
        <v>1</v>
      </c>
      <c r="Z503" s="76" t="str">
        <f t="shared" si="577"/>
        <v/>
      </c>
      <c r="AA503" s="58"/>
      <c r="AB503" s="1"/>
      <c r="AC503" s="1"/>
      <c r="AD503" s="1"/>
      <c r="AE503" s="1"/>
      <c r="AF503" s="1"/>
      <c r="AG503" s="76" t="str">
        <f t="shared" si="578"/>
        <v/>
      </c>
      <c r="AH503" s="58"/>
      <c r="AI503" s="1"/>
      <c r="AJ503" s="1"/>
      <c r="AK503" s="1"/>
      <c r="AL503" s="1"/>
      <c r="AM503" s="1"/>
      <c r="AN503" s="76" t="str">
        <f t="shared" si="579"/>
        <v/>
      </c>
      <c r="AO503" s="58"/>
      <c r="AP503" s="5" t="s">
        <v>65</v>
      </c>
      <c r="AQ503" s="5">
        <v>397</v>
      </c>
      <c r="AR503" s="5">
        <v>0</v>
      </c>
      <c r="AS503" s="5">
        <v>0</v>
      </c>
      <c r="AT503" s="5">
        <v>0</v>
      </c>
      <c r="AU503" s="76" t="str">
        <f t="shared" si="580"/>
        <v/>
      </c>
      <c r="AV503" s="59">
        <f t="shared" ref="AV503:AY503" si="619">IF(AND(H503="",O503="",V503="",AC503="", AJ503="", AQ503=""),"",SUM(H503,O503,V503,AC503,AJ503,AQ503))</f>
        <v>2415</v>
      </c>
      <c r="AW503" s="60">
        <f t="shared" si="619"/>
        <v>4</v>
      </c>
      <c r="AX503" s="60">
        <f t="shared" si="619"/>
        <v>1</v>
      </c>
      <c r="AY503" s="60">
        <f t="shared" si="619"/>
        <v>5</v>
      </c>
      <c r="AZ503" s="61">
        <f t="shared" si="91"/>
        <v>3</v>
      </c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ht="15.75" customHeight="1" outlineLevel="1" x14ac:dyDescent="0.25">
      <c r="A504" s="62"/>
      <c r="B504" s="6">
        <v>2</v>
      </c>
      <c r="C504" s="5" t="s">
        <v>138</v>
      </c>
      <c r="D504" s="5" t="s">
        <v>143</v>
      </c>
      <c r="E504" s="97"/>
      <c r="F504" s="91"/>
      <c r="G504" s="1"/>
      <c r="H504" s="1"/>
      <c r="I504" s="1"/>
      <c r="J504" s="1"/>
      <c r="K504" s="1"/>
      <c r="L504" s="76" t="str">
        <f t="shared" si="575"/>
        <v/>
      </c>
      <c r="M504" s="58"/>
      <c r="N504" s="5" t="s">
        <v>56</v>
      </c>
      <c r="O504" s="57">
        <v>488</v>
      </c>
      <c r="P504" s="5">
        <v>0</v>
      </c>
      <c r="Q504" s="5">
        <v>1</v>
      </c>
      <c r="R504" s="5">
        <v>0</v>
      </c>
      <c r="S504" s="76" t="str">
        <f t="shared" si="576"/>
        <v/>
      </c>
      <c r="T504" s="58"/>
      <c r="U504" s="5" t="s">
        <v>139</v>
      </c>
      <c r="V504" s="5">
        <v>702</v>
      </c>
      <c r="W504" s="5">
        <v>2</v>
      </c>
      <c r="X504" s="5">
        <v>0</v>
      </c>
      <c r="Y504" s="5">
        <v>3</v>
      </c>
      <c r="Z504" s="76" t="str">
        <f t="shared" si="577"/>
        <v/>
      </c>
      <c r="AA504" s="58"/>
      <c r="AB504" s="1"/>
      <c r="AC504" s="1"/>
      <c r="AD504" s="1"/>
      <c r="AE504" s="1"/>
      <c r="AF504" s="1"/>
      <c r="AG504" s="76" t="str">
        <f t="shared" si="578"/>
        <v/>
      </c>
      <c r="AH504" s="58"/>
      <c r="AI504" s="1"/>
      <c r="AJ504" s="1"/>
      <c r="AK504" s="1"/>
      <c r="AL504" s="1"/>
      <c r="AM504" s="1"/>
      <c r="AN504" s="76" t="str">
        <f t="shared" si="579"/>
        <v/>
      </c>
      <c r="AO504" s="58"/>
      <c r="AP504" s="1"/>
      <c r="AQ504" s="1"/>
      <c r="AR504" s="1"/>
      <c r="AS504" s="1"/>
      <c r="AT504" s="1"/>
      <c r="AU504" s="76" t="str">
        <f t="shared" si="580"/>
        <v/>
      </c>
      <c r="AV504" s="59">
        <f t="shared" ref="AV504:AY504" si="620">IF(AND(H504="",O504="",V504="",AC504="", AJ504="", AQ504=""),"",SUM(H504,O504,V504,AC504,AJ504,AQ504))</f>
        <v>1190</v>
      </c>
      <c r="AW504" s="60">
        <f t="shared" si="620"/>
        <v>2</v>
      </c>
      <c r="AX504" s="60">
        <f t="shared" si="620"/>
        <v>1</v>
      </c>
      <c r="AY504" s="60">
        <f t="shared" si="620"/>
        <v>3</v>
      </c>
      <c r="AZ504" s="61">
        <f t="shared" si="91"/>
        <v>2</v>
      </c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ht="15.75" customHeight="1" outlineLevel="1" x14ac:dyDescent="0.25">
      <c r="A505" s="62"/>
      <c r="B505" s="6">
        <v>13</v>
      </c>
      <c r="C505" s="5" t="s">
        <v>63</v>
      </c>
      <c r="D505" s="5" t="s">
        <v>61</v>
      </c>
      <c r="E505" s="97"/>
      <c r="F505" s="91"/>
      <c r="G505" s="5" t="s">
        <v>57</v>
      </c>
      <c r="H505" s="5">
        <v>100</v>
      </c>
      <c r="I505" s="5">
        <v>0</v>
      </c>
      <c r="J505" s="5">
        <v>0</v>
      </c>
      <c r="K505" s="5">
        <v>0</v>
      </c>
      <c r="L505" s="76" t="str">
        <f t="shared" si="575"/>
        <v/>
      </c>
      <c r="M505" s="58"/>
      <c r="N505" s="1"/>
      <c r="O505" s="63"/>
      <c r="P505" s="1"/>
      <c r="Q505" s="1"/>
      <c r="R505" s="1"/>
      <c r="S505" s="76" t="str">
        <f t="shared" si="576"/>
        <v/>
      </c>
      <c r="T505" s="58"/>
      <c r="U505" s="1"/>
      <c r="V505" s="1"/>
      <c r="W505" s="1"/>
      <c r="X505" s="1"/>
      <c r="Y505" s="1"/>
      <c r="Z505" s="76" t="str">
        <f t="shared" si="577"/>
        <v/>
      </c>
      <c r="AA505" s="58"/>
      <c r="AB505" s="1"/>
      <c r="AC505" s="1"/>
      <c r="AD505" s="1"/>
      <c r="AE505" s="1"/>
      <c r="AF505" s="1"/>
      <c r="AG505" s="76" t="str">
        <f t="shared" si="578"/>
        <v/>
      </c>
      <c r="AH505" s="58"/>
      <c r="AI505" s="5" t="s">
        <v>51</v>
      </c>
      <c r="AJ505" s="5">
        <v>0</v>
      </c>
      <c r="AK505" s="5">
        <v>0</v>
      </c>
      <c r="AL505" s="5">
        <v>0</v>
      </c>
      <c r="AM505" s="5">
        <v>0</v>
      </c>
      <c r="AN505" s="76" t="str">
        <f t="shared" si="579"/>
        <v>Audi</v>
      </c>
      <c r="AO505" s="58"/>
      <c r="AP505" s="5" t="s">
        <v>65</v>
      </c>
      <c r="AQ505" s="5">
        <v>84</v>
      </c>
      <c r="AR505" s="5">
        <v>0</v>
      </c>
      <c r="AS505" s="5">
        <v>0</v>
      </c>
      <c r="AT505" s="5">
        <v>0</v>
      </c>
      <c r="AU505" s="76" t="str">
        <f t="shared" si="580"/>
        <v/>
      </c>
      <c r="AV505" s="59">
        <f t="shared" ref="AV505:AY505" si="621">IF(AND(H505="",O505="",V505="",AC505="", AJ505="", AQ505=""),"",SUM(H505,O505,V505,AC505,AJ505,AQ505))</f>
        <v>184</v>
      </c>
      <c r="AW505" s="60">
        <f t="shared" si="621"/>
        <v>0</v>
      </c>
      <c r="AX505" s="60">
        <f t="shared" si="621"/>
        <v>0</v>
      </c>
      <c r="AY505" s="60">
        <f t="shared" si="621"/>
        <v>0</v>
      </c>
      <c r="AZ505" s="61">
        <f t="shared" si="91"/>
        <v>3</v>
      </c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ht="15.75" customHeight="1" outlineLevel="1" x14ac:dyDescent="0.25">
      <c r="A506" s="62"/>
      <c r="B506" s="6">
        <v>4</v>
      </c>
      <c r="C506" s="5" t="s">
        <v>63</v>
      </c>
      <c r="D506" s="5" t="s">
        <v>61</v>
      </c>
      <c r="E506" s="97"/>
      <c r="F506" s="91"/>
      <c r="G506" s="5" t="s">
        <v>57</v>
      </c>
      <c r="H506" s="5">
        <v>293</v>
      </c>
      <c r="I506" s="5">
        <v>0</v>
      </c>
      <c r="J506" s="5">
        <v>0</v>
      </c>
      <c r="K506" s="5">
        <v>0</v>
      </c>
      <c r="L506" s="76" t="str">
        <f t="shared" si="575"/>
        <v/>
      </c>
      <c r="M506" s="58"/>
      <c r="N506" s="1"/>
      <c r="O506" s="63"/>
      <c r="P506" s="1"/>
      <c r="Q506" s="1"/>
      <c r="R506" s="1"/>
      <c r="S506" s="76" t="str">
        <f t="shared" si="576"/>
        <v/>
      </c>
      <c r="T506" s="58"/>
      <c r="U506" s="1"/>
      <c r="V506" s="1"/>
      <c r="W506" s="1"/>
      <c r="X506" s="1"/>
      <c r="Y506" s="1"/>
      <c r="Z506" s="76" t="str">
        <f t="shared" si="577"/>
        <v/>
      </c>
      <c r="AA506" s="58"/>
      <c r="AB506" s="1"/>
      <c r="AC506" s="1"/>
      <c r="AD506" s="1"/>
      <c r="AE506" s="1"/>
      <c r="AF506" s="1"/>
      <c r="AG506" s="76" t="str">
        <f t="shared" si="578"/>
        <v/>
      </c>
      <c r="AH506" s="58"/>
      <c r="AI506" s="1"/>
      <c r="AJ506" s="5">
        <v>68</v>
      </c>
      <c r="AK506" s="5">
        <v>0</v>
      </c>
      <c r="AL506" s="5">
        <v>0</v>
      </c>
      <c r="AM506" s="5">
        <v>0</v>
      </c>
      <c r="AN506" s="76" t="str">
        <f t="shared" si="579"/>
        <v/>
      </c>
      <c r="AO506" s="58"/>
      <c r="AP506" s="5" t="s">
        <v>51</v>
      </c>
      <c r="AQ506" s="5">
        <v>50</v>
      </c>
      <c r="AR506" s="5">
        <v>0</v>
      </c>
      <c r="AS506" s="5">
        <v>0</v>
      </c>
      <c r="AT506" s="5">
        <v>0</v>
      </c>
      <c r="AU506" s="76" t="str">
        <f t="shared" si="580"/>
        <v/>
      </c>
      <c r="AV506" s="59">
        <f t="shared" ref="AV506:AY506" si="622">IF(AND(H506="",O506="",V506="",AC506="", AJ506="", AQ506=""),"",SUM(H506,O506,V506,AC506,AJ506,AQ506))</f>
        <v>411</v>
      </c>
      <c r="AW506" s="60">
        <f t="shared" si="622"/>
        <v>0</v>
      </c>
      <c r="AX506" s="60">
        <f t="shared" si="622"/>
        <v>0</v>
      </c>
      <c r="AY506" s="60">
        <f t="shared" si="622"/>
        <v>0</v>
      </c>
      <c r="AZ506" s="61">
        <f t="shared" si="91"/>
        <v>3</v>
      </c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ht="15.75" customHeight="1" outlineLevel="1" x14ac:dyDescent="0.25">
      <c r="A507" s="62"/>
      <c r="B507" s="6">
        <v>1</v>
      </c>
      <c r="C507" s="5" t="s">
        <v>138</v>
      </c>
      <c r="D507" s="5" t="s">
        <v>144</v>
      </c>
      <c r="E507" s="97"/>
      <c r="F507" s="91"/>
      <c r="G507" s="1"/>
      <c r="H507" s="1"/>
      <c r="I507" s="1"/>
      <c r="J507" s="1"/>
      <c r="K507" s="1"/>
      <c r="L507" s="76" t="str">
        <f t="shared" si="575"/>
        <v/>
      </c>
      <c r="M507" s="58"/>
      <c r="N507" s="5" t="s">
        <v>56</v>
      </c>
      <c r="O507" s="57">
        <v>71</v>
      </c>
      <c r="P507" s="5">
        <v>2</v>
      </c>
      <c r="Q507" s="5">
        <v>0</v>
      </c>
      <c r="R507" s="5">
        <v>1</v>
      </c>
      <c r="S507" s="76" t="str">
        <f t="shared" si="576"/>
        <v/>
      </c>
      <c r="T507" s="58"/>
      <c r="U507" s="5" t="s">
        <v>139</v>
      </c>
      <c r="V507" s="5">
        <v>169</v>
      </c>
      <c r="W507" s="5">
        <v>0</v>
      </c>
      <c r="X507" s="5">
        <v>1</v>
      </c>
      <c r="Y507" s="5">
        <v>0</v>
      </c>
      <c r="Z507" s="76" t="str">
        <f t="shared" si="577"/>
        <v/>
      </c>
      <c r="AA507" s="58"/>
      <c r="AB507" s="1"/>
      <c r="AC507" s="1"/>
      <c r="AD507" s="1"/>
      <c r="AE507" s="1"/>
      <c r="AF507" s="1"/>
      <c r="AG507" s="76" t="str">
        <f t="shared" si="578"/>
        <v/>
      </c>
      <c r="AH507" s="58"/>
      <c r="AI507" s="1"/>
      <c r="AJ507" s="1"/>
      <c r="AK507" s="1"/>
      <c r="AL507" s="1"/>
      <c r="AM507" s="1"/>
      <c r="AN507" s="76" t="str">
        <f t="shared" si="579"/>
        <v/>
      </c>
      <c r="AO507" s="58"/>
      <c r="AP507" s="1"/>
      <c r="AQ507" s="1"/>
      <c r="AR507" s="5" t="s">
        <v>27</v>
      </c>
      <c r="AS507" s="1"/>
      <c r="AT507" s="1"/>
      <c r="AU507" s="76" t="str">
        <f t="shared" si="580"/>
        <v/>
      </c>
      <c r="AV507" s="59">
        <f t="shared" ref="AV507:AY507" si="623">IF(AND(H507="",O507="",V507="",AC507="", AJ507="", AQ507=""),"",SUM(H507,O507,V507,AC507,AJ507,AQ507))</f>
        <v>240</v>
      </c>
      <c r="AW507" s="60">
        <f t="shared" si="623"/>
        <v>2</v>
      </c>
      <c r="AX507" s="60">
        <f t="shared" si="623"/>
        <v>1</v>
      </c>
      <c r="AY507" s="60">
        <f t="shared" si="623"/>
        <v>1</v>
      </c>
      <c r="AZ507" s="61">
        <f t="shared" si="91"/>
        <v>2</v>
      </c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ht="15.75" customHeight="1" outlineLevel="1" x14ac:dyDescent="0.25">
      <c r="A508" s="62"/>
      <c r="B508" s="6">
        <v>7</v>
      </c>
      <c r="C508" s="5" t="s">
        <v>63</v>
      </c>
      <c r="D508" s="5" t="s">
        <v>61</v>
      </c>
      <c r="E508" s="97"/>
      <c r="F508" s="91"/>
      <c r="G508" s="5" t="s">
        <v>57</v>
      </c>
      <c r="H508" s="5">
        <v>684</v>
      </c>
      <c r="I508" s="5">
        <v>2</v>
      </c>
      <c r="J508" s="5">
        <v>0</v>
      </c>
      <c r="K508" s="5">
        <v>2</v>
      </c>
      <c r="L508" s="76" t="str">
        <f t="shared" si="575"/>
        <v/>
      </c>
      <c r="M508" s="58"/>
      <c r="N508" s="1"/>
      <c r="O508" s="63"/>
      <c r="P508" s="1"/>
      <c r="Q508" s="1"/>
      <c r="R508" s="1"/>
      <c r="S508" s="76" t="str">
        <f t="shared" si="576"/>
        <v/>
      </c>
      <c r="T508" s="58"/>
      <c r="U508" s="1"/>
      <c r="V508" s="1"/>
      <c r="W508" s="1"/>
      <c r="X508" s="1"/>
      <c r="Y508" s="1"/>
      <c r="Z508" s="76" t="str">
        <f t="shared" si="577"/>
        <v/>
      </c>
      <c r="AA508" s="58"/>
      <c r="AB508" s="1"/>
      <c r="AC508" s="1"/>
      <c r="AD508" s="1"/>
      <c r="AE508" s="1"/>
      <c r="AF508" s="1"/>
      <c r="AG508" s="76" t="str">
        <f t="shared" si="578"/>
        <v/>
      </c>
      <c r="AH508" s="58"/>
      <c r="AI508" s="5" t="s">
        <v>51</v>
      </c>
      <c r="AJ508" s="5">
        <v>470</v>
      </c>
      <c r="AK508" s="5">
        <v>1</v>
      </c>
      <c r="AL508" s="5">
        <v>1</v>
      </c>
      <c r="AM508" s="5">
        <v>2</v>
      </c>
      <c r="AN508" s="76" t="str">
        <f t="shared" si="579"/>
        <v/>
      </c>
      <c r="AO508" s="58"/>
      <c r="AP508" s="5" t="s">
        <v>50</v>
      </c>
      <c r="AQ508" s="5">
        <v>91</v>
      </c>
      <c r="AR508" s="5">
        <v>0</v>
      </c>
      <c r="AS508" s="5">
        <v>0</v>
      </c>
      <c r="AT508" s="5">
        <v>0</v>
      </c>
      <c r="AU508" s="76" t="str">
        <f t="shared" si="580"/>
        <v/>
      </c>
      <c r="AV508" s="59">
        <f t="shared" ref="AV508:AY508" si="624">IF(AND(H508="",O508="",V508="",AC508="", AJ508="", AQ508=""),"",SUM(H508,O508,V508,AC508,AJ508,AQ508))</f>
        <v>1245</v>
      </c>
      <c r="AW508" s="60">
        <f t="shared" si="624"/>
        <v>3</v>
      </c>
      <c r="AX508" s="60">
        <f t="shared" si="624"/>
        <v>1</v>
      </c>
      <c r="AY508" s="60">
        <f t="shared" si="624"/>
        <v>4</v>
      </c>
      <c r="AZ508" s="61">
        <f t="shared" si="91"/>
        <v>3</v>
      </c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ht="15.75" customHeight="1" outlineLevel="1" x14ac:dyDescent="0.25">
      <c r="A509" s="62"/>
      <c r="B509" s="6">
        <v>5</v>
      </c>
      <c r="C509" s="5" t="s">
        <v>63</v>
      </c>
      <c r="D509" s="5" t="s">
        <v>61</v>
      </c>
      <c r="E509" s="97"/>
      <c r="F509" s="91"/>
      <c r="G509" s="5" t="s">
        <v>57</v>
      </c>
      <c r="H509" s="5">
        <v>1075</v>
      </c>
      <c r="I509" s="5">
        <v>2</v>
      </c>
      <c r="J509" s="5">
        <v>1</v>
      </c>
      <c r="K509" s="5">
        <v>2</v>
      </c>
      <c r="L509" s="76" t="str">
        <f t="shared" si="575"/>
        <v/>
      </c>
      <c r="M509" s="58"/>
      <c r="N509" s="1"/>
      <c r="O509" s="63"/>
      <c r="P509" s="1"/>
      <c r="Q509" s="1"/>
      <c r="R509" s="1"/>
      <c r="S509" s="76" t="str">
        <f t="shared" si="576"/>
        <v/>
      </c>
      <c r="T509" s="58"/>
      <c r="U509" s="1"/>
      <c r="V509" s="1"/>
      <c r="W509" s="1"/>
      <c r="X509" s="1"/>
      <c r="Y509" s="1"/>
      <c r="Z509" s="76" t="str">
        <f t="shared" si="577"/>
        <v/>
      </c>
      <c r="AA509" s="58"/>
      <c r="AB509" s="1"/>
      <c r="AC509" s="1"/>
      <c r="AD509" s="1"/>
      <c r="AE509" s="1"/>
      <c r="AF509" s="1"/>
      <c r="AG509" s="76" t="str">
        <f t="shared" si="578"/>
        <v/>
      </c>
      <c r="AH509" s="58"/>
      <c r="AI509" s="5" t="s">
        <v>51</v>
      </c>
      <c r="AJ509" s="5">
        <v>216</v>
      </c>
      <c r="AK509" s="5">
        <v>1</v>
      </c>
      <c r="AL509" s="5">
        <v>0</v>
      </c>
      <c r="AM509" s="5">
        <v>1</v>
      </c>
      <c r="AN509" s="76" t="str">
        <f t="shared" si="579"/>
        <v/>
      </c>
      <c r="AO509" s="58"/>
      <c r="AP509" s="5" t="s">
        <v>50</v>
      </c>
      <c r="AQ509" s="5">
        <v>318</v>
      </c>
      <c r="AR509" s="5">
        <v>1</v>
      </c>
      <c r="AS509" s="5">
        <v>1</v>
      </c>
      <c r="AT509" s="5">
        <v>1</v>
      </c>
      <c r="AU509" s="76" t="str">
        <f t="shared" si="580"/>
        <v/>
      </c>
      <c r="AV509" s="59">
        <f t="shared" ref="AV509:AY509" si="625">IF(AND(H509="",O509="",V509="",AC509="", AJ509="", AQ509=""),"",SUM(H509,O509,V509,AC509,AJ509,AQ509))</f>
        <v>1609</v>
      </c>
      <c r="AW509" s="60">
        <f t="shared" si="625"/>
        <v>4</v>
      </c>
      <c r="AX509" s="60">
        <f t="shared" si="625"/>
        <v>2</v>
      </c>
      <c r="AY509" s="60">
        <f t="shared" si="625"/>
        <v>4</v>
      </c>
      <c r="AZ509" s="61">
        <f t="shared" si="91"/>
        <v>3</v>
      </c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ht="15.75" customHeight="1" outlineLevel="1" x14ac:dyDescent="0.25">
      <c r="A510" s="62"/>
      <c r="B510" s="6">
        <v>10</v>
      </c>
      <c r="C510" s="5" t="s">
        <v>63</v>
      </c>
      <c r="D510" s="5" t="s">
        <v>61</v>
      </c>
      <c r="E510" s="97"/>
      <c r="F510" s="91"/>
      <c r="G510" s="5" t="s">
        <v>57</v>
      </c>
      <c r="H510" s="5">
        <v>476</v>
      </c>
      <c r="I510" s="5">
        <v>0</v>
      </c>
      <c r="J510" s="5">
        <v>0</v>
      </c>
      <c r="K510" s="5">
        <v>2</v>
      </c>
      <c r="L510" s="76" t="str">
        <f t="shared" si="575"/>
        <v/>
      </c>
      <c r="M510" s="58"/>
      <c r="N510" s="1"/>
      <c r="O510" s="63"/>
      <c r="P510" s="1"/>
      <c r="Q510" s="1"/>
      <c r="R510" s="1"/>
      <c r="S510" s="76" t="str">
        <f t="shared" si="576"/>
        <v/>
      </c>
      <c r="T510" s="58"/>
      <c r="U510" s="1"/>
      <c r="V510" s="1"/>
      <c r="W510" s="1"/>
      <c r="X510" s="1"/>
      <c r="Y510" s="1"/>
      <c r="Z510" s="76" t="str">
        <f t="shared" si="577"/>
        <v/>
      </c>
      <c r="AA510" s="58"/>
      <c r="AB510" s="1"/>
      <c r="AC510" s="1"/>
      <c r="AD510" s="1"/>
      <c r="AE510" s="1"/>
      <c r="AF510" s="1"/>
      <c r="AG510" s="76" t="str">
        <f t="shared" si="578"/>
        <v/>
      </c>
      <c r="AH510" s="58"/>
      <c r="AI510" s="5" t="s">
        <v>51</v>
      </c>
      <c r="AJ510" s="5">
        <v>351</v>
      </c>
      <c r="AK510" s="5">
        <v>0</v>
      </c>
      <c r="AL510" s="5">
        <v>0</v>
      </c>
      <c r="AM510" s="5">
        <v>1</v>
      </c>
      <c r="AN510" s="76" t="str">
        <f t="shared" si="579"/>
        <v/>
      </c>
      <c r="AO510" s="58"/>
      <c r="AP510" s="5" t="s">
        <v>50</v>
      </c>
      <c r="AQ510" s="5">
        <v>32</v>
      </c>
      <c r="AR510" s="5">
        <v>0</v>
      </c>
      <c r="AS510" s="5">
        <v>0</v>
      </c>
      <c r="AT510" s="5">
        <v>0</v>
      </c>
      <c r="AU510" s="76" t="str">
        <f t="shared" si="580"/>
        <v/>
      </c>
      <c r="AV510" s="59">
        <f t="shared" ref="AV510:AY510" si="626">IF(AND(H510="",O510="",V510="",AC510="", AJ510="", AQ510=""),"",SUM(H510,O510,V510,AC510,AJ510,AQ510))</f>
        <v>859</v>
      </c>
      <c r="AW510" s="60">
        <f t="shared" si="626"/>
        <v>0</v>
      </c>
      <c r="AX510" s="60">
        <f t="shared" si="626"/>
        <v>0</v>
      </c>
      <c r="AY510" s="60">
        <f t="shared" si="626"/>
        <v>3</v>
      </c>
      <c r="AZ510" s="61">
        <f t="shared" si="91"/>
        <v>3</v>
      </c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ht="15.75" customHeight="1" outlineLevel="1" x14ac:dyDescent="0.25">
      <c r="A511" s="62"/>
      <c r="B511" s="6">
        <v>5</v>
      </c>
      <c r="C511" s="5" t="s">
        <v>138</v>
      </c>
      <c r="D511" s="5" t="s">
        <v>144</v>
      </c>
      <c r="E511" s="97"/>
      <c r="F511" s="91"/>
      <c r="G511" s="1"/>
      <c r="H511" s="1"/>
      <c r="I511" s="1"/>
      <c r="J511" s="1"/>
      <c r="K511" s="1"/>
      <c r="L511" s="76" t="str">
        <f t="shared" si="575"/>
        <v/>
      </c>
      <c r="M511" s="58"/>
      <c r="N511" s="5" t="s">
        <v>56</v>
      </c>
      <c r="O511" s="57">
        <v>589</v>
      </c>
      <c r="P511" s="5">
        <v>1</v>
      </c>
      <c r="Q511" s="5">
        <v>2</v>
      </c>
      <c r="R511" s="5">
        <v>1</v>
      </c>
      <c r="S511" s="76" t="str">
        <f t="shared" si="576"/>
        <v/>
      </c>
      <c r="T511" s="58"/>
      <c r="U511" s="5" t="s">
        <v>57</v>
      </c>
      <c r="V511" s="5">
        <v>250</v>
      </c>
      <c r="W511" s="5">
        <v>3</v>
      </c>
      <c r="X511" s="5">
        <v>0</v>
      </c>
      <c r="Y511" s="5">
        <v>3</v>
      </c>
      <c r="Z511" s="76" t="str">
        <f t="shared" si="577"/>
        <v/>
      </c>
      <c r="AA511" s="58"/>
      <c r="AB511" s="1"/>
      <c r="AC511" s="1"/>
      <c r="AD511" s="1"/>
      <c r="AE511" s="1"/>
      <c r="AF511" s="1"/>
      <c r="AG511" s="76" t="str">
        <f t="shared" si="578"/>
        <v/>
      </c>
      <c r="AH511" s="58"/>
      <c r="AI511" s="5"/>
      <c r="AJ511" s="5"/>
      <c r="AK511" s="5"/>
      <c r="AL511" s="5"/>
      <c r="AM511" s="5"/>
      <c r="AN511" s="76" t="str">
        <f t="shared" si="579"/>
        <v/>
      </c>
      <c r="AO511" s="58"/>
      <c r="AP511" s="1"/>
      <c r="AQ511" s="1"/>
      <c r="AR511" s="1"/>
      <c r="AS511" s="1"/>
      <c r="AT511" s="1"/>
      <c r="AU511" s="76" t="str">
        <f t="shared" si="580"/>
        <v/>
      </c>
      <c r="AV511" s="59">
        <f t="shared" ref="AV511:AY511" si="627">IF(AND(H511="",O511="",V511="",AC511="", AJ511="", AQ511=""),"",SUM(H511,O511,V511,AC511,AJ511,AQ511))</f>
        <v>839</v>
      </c>
      <c r="AW511" s="60">
        <f t="shared" si="627"/>
        <v>4</v>
      </c>
      <c r="AX511" s="60">
        <f t="shared" si="627"/>
        <v>2</v>
      </c>
      <c r="AY511" s="60">
        <f t="shared" si="627"/>
        <v>4</v>
      </c>
      <c r="AZ511" s="61">
        <f t="shared" si="91"/>
        <v>2</v>
      </c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ht="15.75" customHeight="1" outlineLevel="1" x14ac:dyDescent="0.25">
      <c r="A512" s="62"/>
      <c r="B512" s="6">
        <v>15</v>
      </c>
      <c r="C512" s="5" t="s">
        <v>63</v>
      </c>
      <c r="D512" s="5" t="s">
        <v>61</v>
      </c>
      <c r="E512" s="97"/>
      <c r="F512" s="91"/>
      <c r="G512" s="5" t="s">
        <v>57</v>
      </c>
      <c r="H512" s="5">
        <v>214</v>
      </c>
      <c r="I512" s="5">
        <v>0</v>
      </c>
      <c r="J512" s="5">
        <v>0</v>
      </c>
      <c r="K512" s="5">
        <v>0</v>
      </c>
      <c r="L512" s="76" t="str">
        <f t="shared" si="575"/>
        <v/>
      </c>
      <c r="M512" s="58"/>
      <c r="N512" s="1"/>
      <c r="O512" s="63"/>
      <c r="P512" s="1"/>
      <c r="Q512" s="1"/>
      <c r="R512" s="1"/>
      <c r="S512" s="76" t="str">
        <f t="shared" si="576"/>
        <v/>
      </c>
      <c r="T512" s="58"/>
      <c r="U512" s="1"/>
      <c r="V512" s="1"/>
      <c r="W512" s="1"/>
      <c r="X512" s="1"/>
      <c r="Y512" s="1"/>
      <c r="Z512" s="76" t="str">
        <f t="shared" si="577"/>
        <v/>
      </c>
      <c r="AA512" s="58"/>
      <c r="AB512" s="1"/>
      <c r="AC512" s="1"/>
      <c r="AD512" s="1"/>
      <c r="AE512" s="1"/>
      <c r="AF512" s="1"/>
      <c r="AG512" s="76" t="str">
        <f t="shared" si="578"/>
        <v/>
      </c>
      <c r="AH512" s="58"/>
      <c r="AI512" s="5" t="s">
        <v>51</v>
      </c>
      <c r="AJ512" s="5">
        <v>66</v>
      </c>
      <c r="AK512" s="5">
        <v>0</v>
      </c>
      <c r="AL512" s="5">
        <v>0</v>
      </c>
      <c r="AM512" s="5">
        <v>0</v>
      </c>
      <c r="AN512" s="76" t="str">
        <f t="shared" si="579"/>
        <v/>
      </c>
      <c r="AO512" s="58"/>
      <c r="AP512" s="5" t="s">
        <v>50</v>
      </c>
      <c r="AQ512" s="5">
        <v>55</v>
      </c>
      <c r="AR512" s="5">
        <v>0</v>
      </c>
      <c r="AS512" s="5">
        <v>0</v>
      </c>
      <c r="AT512" s="5">
        <v>0</v>
      </c>
      <c r="AU512" s="76" t="str">
        <f t="shared" si="580"/>
        <v/>
      </c>
      <c r="AV512" s="59">
        <f t="shared" ref="AV512:AY512" si="628">IF(AND(H512="",O512="",V512="",AC512="", AJ512="", AQ512=""),"",SUM(H512,O512,V512,AC512,AJ512,AQ512))</f>
        <v>335</v>
      </c>
      <c r="AW512" s="60">
        <f t="shared" si="628"/>
        <v>0</v>
      </c>
      <c r="AX512" s="60">
        <f t="shared" si="628"/>
        <v>0</v>
      </c>
      <c r="AY512" s="60">
        <f t="shared" si="628"/>
        <v>0</v>
      </c>
      <c r="AZ512" s="61">
        <f t="shared" si="91"/>
        <v>3</v>
      </c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ht="15.75" customHeight="1" outlineLevel="1" x14ac:dyDescent="0.25">
      <c r="A513" s="62"/>
      <c r="B513" s="6">
        <v>11</v>
      </c>
      <c r="C513" s="5" t="s">
        <v>138</v>
      </c>
      <c r="D513" s="5" t="s">
        <v>143</v>
      </c>
      <c r="E513" s="97"/>
      <c r="F513" s="91"/>
      <c r="G513" s="1"/>
      <c r="H513" s="1"/>
      <c r="I513" s="1"/>
      <c r="J513" s="1"/>
      <c r="K513" s="1"/>
      <c r="L513" s="76" t="str">
        <f t="shared" si="575"/>
        <v/>
      </c>
      <c r="M513" s="58"/>
      <c r="N513" s="5" t="s">
        <v>56</v>
      </c>
      <c r="O513" s="57">
        <v>251</v>
      </c>
      <c r="P513" s="5">
        <v>0</v>
      </c>
      <c r="Q513" s="5">
        <v>0</v>
      </c>
      <c r="R513" s="5">
        <v>0</v>
      </c>
      <c r="S513" s="76" t="str">
        <f t="shared" si="576"/>
        <v/>
      </c>
      <c r="T513" s="58"/>
      <c r="U513" s="5" t="s">
        <v>71</v>
      </c>
      <c r="V513" s="5">
        <v>108</v>
      </c>
      <c r="W513" s="5">
        <v>0</v>
      </c>
      <c r="X513" s="5">
        <v>0</v>
      </c>
      <c r="Y513" s="5">
        <v>0</v>
      </c>
      <c r="Z513" s="76" t="str">
        <f t="shared" si="577"/>
        <v/>
      </c>
      <c r="AA513" s="58"/>
      <c r="AB513" s="1"/>
      <c r="AC513" s="1"/>
      <c r="AD513" s="1"/>
      <c r="AE513" s="1"/>
      <c r="AF513" s="1"/>
      <c r="AG513" s="76" t="str">
        <f t="shared" si="578"/>
        <v/>
      </c>
      <c r="AH513" s="58"/>
      <c r="AI513" s="5"/>
      <c r="AJ513" s="5"/>
      <c r="AK513" s="5"/>
      <c r="AL513" s="5"/>
      <c r="AM513" s="5"/>
      <c r="AN513" s="76" t="str">
        <f t="shared" si="579"/>
        <v/>
      </c>
      <c r="AO513" s="58"/>
      <c r="AP513" s="1"/>
      <c r="AQ513" s="1"/>
      <c r="AR513" s="1"/>
      <c r="AS513" s="1"/>
      <c r="AT513" s="1"/>
      <c r="AU513" s="76" t="str">
        <f t="shared" si="580"/>
        <v/>
      </c>
      <c r="AV513" s="59">
        <f t="shared" ref="AV513:AY513" si="629">IF(AND(H513="",O513="",V513="",AC513="", AJ513="", AQ513=""),"",SUM(H513,O513,V513,AC513,AJ513,AQ513))</f>
        <v>359</v>
      </c>
      <c r="AW513" s="60">
        <f t="shared" si="629"/>
        <v>0</v>
      </c>
      <c r="AX513" s="60">
        <f t="shared" si="629"/>
        <v>0</v>
      </c>
      <c r="AY513" s="60">
        <f t="shared" si="629"/>
        <v>0</v>
      </c>
      <c r="AZ513" s="61">
        <f t="shared" si="91"/>
        <v>2</v>
      </c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ht="15.75" customHeight="1" outlineLevel="1" x14ac:dyDescent="0.25">
      <c r="A514" s="62"/>
      <c r="B514" s="6">
        <v>5</v>
      </c>
      <c r="C514" s="5" t="s">
        <v>63</v>
      </c>
      <c r="D514" s="5" t="s">
        <v>61</v>
      </c>
      <c r="E514" s="97"/>
      <c r="F514" s="91"/>
      <c r="G514" s="5" t="s">
        <v>57</v>
      </c>
      <c r="H514" s="5">
        <v>227</v>
      </c>
      <c r="I514" s="5">
        <v>0</v>
      </c>
      <c r="J514" s="5">
        <v>1</v>
      </c>
      <c r="K514" s="5">
        <v>0</v>
      </c>
      <c r="L514" s="76" t="str">
        <f t="shared" si="575"/>
        <v/>
      </c>
      <c r="M514" s="58"/>
      <c r="N514" s="1"/>
      <c r="O514" s="63"/>
      <c r="P514" s="1"/>
      <c r="Q514" s="1"/>
      <c r="R514" s="1"/>
      <c r="S514" s="76" t="str">
        <f t="shared" si="576"/>
        <v/>
      </c>
      <c r="T514" s="58"/>
      <c r="U514" s="1"/>
      <c r="V514" s="1"/>
      <c r="W514" s="1"/>
      <c r="X514" s="1"/>
      <c r="Y514" s="1"/>
      <c r="Z514" s="76" t="str">
        <f t="shared" si="577"/>
        <v/>
      </c>
      <c r="AA514" s="58"/>
      <c r="AB514" s="1"/>
      <c r="AC514" s="1"/>
      <c r="AD514" s="1"/>
      <c r="AE514" s="1"/>
      <c r="AF514" s="1"/>
      <c r="AG514" s="76" t="str">
        <f t="shared" si="578"/>
        <v/>
      </c>
      <c r="AH514" s="58"/>
      <c r="AI514" s="5" t="s">
        <v>51</v>
      </c>
      <c r="AJ514" s="5">
        <v>150</v>
      </c>
      <c r="AK514" s="5">
        <v>1</v>
      </c>
      <c r="AL514" s="5">
        <v>0</v>
      </c>
      <c r="AM514" s="5">
        <v>1</v>
      </c>
      <c r="AN514" s="76" t="str">
        <f t="shared" si="579"/>
        <v/>
      </c>
      <c r="AO514" s="58"/>
      <c r="AP514" s="5" t="s">
        <v>50</v>
      </c>
      <c r="AQ514" s="5">
        <v>104</v>
      </c>
      <c r="AR514" s="5">
        <v>0</v>
      </c>
      <c r="AS514" s="5">
        <v>0</v>
      </c>
      <c r="AT514" s="5">
        <v>0</v>
      </c>
      <c r="AU514" s="76" t="str">
        <f t="shared" si="580"/>
        <v/>
      </c>
      <c r="AV514" s="59">
        <f t="shared" ref="AV514:AY514" si="630">IF(AND(H514="",O514="",V514="",AC514="", AJ514="", AQ514=""),"",SUM(H514,O514,V514,AC514,AJ514,AQ514))</f>
        <v>481</v>
      </c>
      <c r="AW514" s="60">
        <f t="shared" si="630"/>
        <v>1</v>
      </c>
      <c r="AX514" s="60">
        <f t="shared" si="630"/>
        <v>1</v>
      </c>
      <c r="AY514" s="60">
        <f t="shared" si="630"/>
        <v>1</v>
      </c>
      <c r="AZ514" s="61">
        <f t="shared" si="91"/>
        <v>3</v>
      </c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ht="15.75" customHeight="1" outlineLevel="1" x14ac:dyDescent="0.25">
      <c r="A515" s="62"/>
      <c r="B515" s="6">
        <v>3</v>
      </c>
      <c r="C515" s="5" t="s">
        <v>138</v>
      </c>
      <c r="D515" s="5" t="s">
        <v>143</v>
      </c>
      <c r="E515" s="97"/>
      <c r="F515" s="91"/>
      <c r="G515" s="1"/>
      <c r="H515" s="1"/>
      <c r="I515" s="1"/>
      <c r="J515" s="1"/>
      <c r="K515" s="1"/>
      <c r="L515" s="76" t="str">
        <f t="shared" si="575"/>
        <v/>
      </c>
      <c r="M515" s="58"/>
      <c r="N515" s="5" t="s">
        <v>56</v>
      </c>
      <c r="O515" s="57">
        <v>744</v>
      </c>
      <c r="P515" s="5">
        <v>2</v>
      </c>
      <c r="Q515" s="5">
        <v>2</v>
      </c>
      <c r="R515" s="5">
        <v>2</v>
      </c>
      <c r="S515" s="76" t="str">
        <f t="shared" si="576"/>
        <v/>
      </c>
      <c r="T515" s="58"/>
      <c r="U515" s="5" t="s">
        <v>71</v>
      </c>
      <c r="V515" s="5">
        <v>780</v>
      </c>
      <c r="W515" s="5">
        <v>2</v>
      </c>
      <c r="X515" s="5">
        <v>0</v>
      </c>
      <c r="Y515" s="5">
        <v>3</v>
      </c>
      <c r="Z515" s="76" t="str">
        <f t="shared" si="577"/>
        <v/>
      </c>
      <c r="AA515" s="58"/>
      <c r="AB515" s="1"/>
      <c r="AC515" s="1"/>
      <c r="AD515" s="1"/>
      <c r="AE515" s="1"/>
      <c r="AF515" s="1"/>
      <c r="AG515" s="76" t="str">
        <f t="shared" si="578"/>
        <v/>
      </c>
      <c r="AH515" s="58"/>
      <c r="AI515" s="1"/>
      <c r="AJ515" s="1"/>
      <c r="AK515" s="1"/>
      <c r="AL515" s="1"/>
      <c r="AM515" s="1"/>
      <c r="AN515" s="76" t="str">
        <f t="shared" si="579"/>
        <v/>
      </c>
      <c r="AO515" s="58"/>
      <c r="AP515" s="1"/>
      <c r="AQ515" s="1"/>
      <c r="AR515" s="1"/>
      <c r="AS515" s="1"/>
      <c r="AT515" s="1"/>
      <c r="AU515" s="76" t="str">
        <f t="shared" si="580"/>
        <v/>
      </c>
      <c r="AV515" s="59">
        <f t="shared" ref="AV515:AY515" si="631">IF(AND(H515="",O515="",V515="",AC515="", AJ515="", AQ515=""),"",SUM(H515,O515,V515,AC515,AJ515,AQ515))</f>
        <v>1524</v>
      </c>
      <c r="AW515" s="60">
        <f t="shared" si="631"/>
        <v>4</v>
      </c>
      <c r="AX515" s="60">
        <f t="shared" si="631"/>
        <v>2</v>
      </c>
      <c r="AY515" s="60">
        <f t="shared" si="631"/>
        <v>5</v>
      </c>
      <c r="AZ515" s="61">
        <f t="shared" si="91"/>
        <v>2</v>
      </c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ht="15.75" customHeight="1" outlineLevel="1" x14ac:dyDescent="0.25">
      <c r="A516" s="62"/>
      <c r="B516" s="6">
        <v>3</v>
      </c>
      <c r="C516" s="5" t="s">
        <v>63</v>
      </c>
      <c r="D516" s="5" t="s">
        <v>61</v>
      </c>
      <c r="E516" s="97"/>
      <c r="F516" s="91"/>
      <c r="G516" s="5" t="s">
        <v>57</v>
      </c>
      <c r="H516" s="5">
        <v>462</v>
      </c>
      <c r="I516" s="5">
        <v>1</v>
      </c>
      <c r="J516" s="5">
        <v>0</v>
      </c>
      <c r="K516" s="5">
        <v>1</v>
      </c>
      <c r="L516" s="76" t="str">
        <f t="shared" si="575"/>
        <v/>
      </c>
      <c r="M516" s="58"/>
      <c r="N516" s="1"/>
      <c r="O516" s="63"/>
      <c r="P516" s="1"/>
      <c r="Q516" s="1"/>
      <c r="R516" s="1"/>
      <c r="S516" s="76" t="str">
        <f t="shared" si="576"/>
        <v/>
      </c>
      <c r="T516" s="58"/>
      <c r="U516" s="1"/>
      <c r="V516" s="1"/>
      <c r="W516" s="1"/>
      <c r="X516" s="1"/>
      <c r="Y516" s="1"/>
      <c r="Z516" s="76" t="str">
        <f t="shared" si="577"/>
        <v/>
      </c>
      <c r="AA516" s="58"/>
      <c r="AB516" s="1"/>
      <c r="AC516" s="1"/>
      <c r="AD516" s="1"/>
      <c r="AE516" s="1"/>
      <c r="AF516" s="1"/>
      <c r="AG516" s="76" t="str">
        <f t="shared" si="578"/>
        <v/>
      </c>
      <c r="AH516" s="58"/>
      <c r="AI516" s="5" t="s">
        <v>51</v>
      </c>
      <c r="AJ516" s="5">
        <v>42</v>
      </c>
      <c r="AK516" s="5">
        <v>0</v>
      </c>
      <c r="AL516" s="5">
        <v>0</v>
      </c>
      <c r="AM516" s="5">
        <v>0</v>
      </c>
      <c r="AN516" s="76" t="str">
        <f t="shared" si="579"/>
        <v/>
      </c>
      <c r="AO516" s="58"/>
      <c r="AP516" s="5" t="s">
        <v>55</v>
      </c>
      <c r="AQ516" s="5">
        <v>100</v>
      </c>
      <c r="AR516" s="5">
        <v>0</v>
      </c>
      <c r="AS516" s="5">
        <v>0</v>
      </c>
      <c r="AT516" s="5">
        <v>0</v>
      </c>
      <c r="AU516" s="76" t="str">
        <f t="shared" si="580"/>
        <v/>
      </c>
      <c r="AV516" s="59">
        <f t="shared" ref="AV516:AY516" si="632">IF(AND(H516="",O516="",V516="",AC516="", AJ516="", AQ516=""),"",SUM(H516,O516,V516,AC516,AJ516,AQ516))</f>
        <v>604</v>
      </c>
      <c r="AW516" s="60">
        <f t="shared" si="632"/>
        <v>1</v>
      </c>
      <c r="AX516" s="60">
        <f t="shared" si="632"/>
        <v>0</v>
      </c>
      <c r="AY516" s="60">
        <f t="shared" si="632"/>
        <v>1</v>
      </c>
      <c r="AZ516" s="61">
        <f t="shared" si="91"/>
        <v>3</v>
      </c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ht="15.75" customHeight="1" outlineLevel="1" x14ac:dyDescent="0.25">
      <c r="A517" s="62"/>
      <c r="B517" s="6">
        <v>7</v>
      </c>
      <c r="C517" s="5" t="s">
        <v>138</v>
      </c>
      <c r="D517" s="5" t="s">
        <v>143</v>
      </c>
      <c r="E517" s="97"/>
      <c r="F517" s="91"/>
      <c r="G517" s="1"/>
      <c r="H517" s="1"/>
      <c r="I517" s="1"/>
      <c r="J517" s="1"/>
      <c r="K517" s="1"/>
      <c r="L517" s="76" t="str">
        <f t="shared" si="575"/>
        <v/>
      </c>
      <c r="M517" s="58"/>
      <c r="N517" s="5" t="s">
        <v>56</v>
      </c>
      <c r="O517" s="57">
        <v>111</v>
      </c>
      <c r="P517" s="5">
        <v>0</v>
      </c>
      <c r="Q517" s="5">
        <v>0</v>
      </c>
      <c r="R517" s="5">
        <v>0</v>
      </c>
      <c r="S517" s="76" t="str">
        <f t="shared" si="576"/>
        <v/>
      </c>
      <c r="T517" s="58"/>
      <c r="U517" s="5" t="s">
        <v>52</v>
      </c>
      <c r="V517" s="5">
        <v>41</v>
      </c>
      <c r="W517" s="5">
        <v>0</v>
      </c>
      <c r="X517" s="5">
        <v>0</v>
      </c>
      <c r="Y517" s="5">
        <v>0</v>
      </c>
      <c r="Z517" s="76" t="str">
        <f t="shared" si="577"/>
        <v/>
      </c>
      <c r="AA517" s="58"/>
      <c r="AB517" s="1"/>
      <c r="AC517" s="1"/>
      <c r="AD517" s="1"/>
      <c r="AE517" s="1"/>
      <c r="AF517" s="1"/>
      <c r="AG517" s="76" t="str">
        <f t="shared" si="578"/>
        <v/>
      </c>
      <c r="AH517" s="58"/>
      <c r="AI517" s="1"/>
      <c r="AJ517" s="1"/>
      <c r="AK517" s="1"/>
      <c r="AL517" s="1"/>
      <c r="AM517" s="1"/>
      <c r="AN517" s="76" t="str">
        <f t="shared" si="579"/>
        <v/>
      </c>
      <c r="AO517" s="58"/>
      <c r="AP517" s="1"/>
      <c r="AQ517" s="1"/>
      <c r="AR517" s="1"/>
      <c r="AS517" s="1"/>
      <c r="AT517" s="1"/>
      <c r="AU517" s="76" t="str">
        <f t="shared" si="580"/>
        <v/>
      </c>
      <c r="AV517" s="59">
        <f t="shared" ref="AV517:AY517" si="633">IF(AND(H517="",O517="",V517="",AC517="", AJ517="", AQ517=""),"",SUM(H517,O517,V517,AC517,AJ517,AQ517))</f>
        <v>152</v>
      </c>
      <c r="AW517" s="60">
        <f t="shared" si="633"/>
        <v>0</v>
      </c>
      <c r="AX517" s="60">
        <f t="shared" si="633"/>
        <v>0</v>
      </c>
      <c r="AY517" s="60">
        <f t="shared" si="633"/>
        <v>0</v>
      </c>
      <c r="AZ517" s="61">
        <f t="shared" si="91"/>
        <v>2</v>
      </c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ht="15.75" customHeight="1" outlineLevel="1" x14ac:dyDescent="0.25">
      <c r="A518" s="62"/>
      <c r="B518" s="6">
        <v>7</v>
      </c>
      <c r="C518" s="5" t="s">
        <v>63</v>
      </c>
      <c r="D518" s="5" t="s">
        <v>61</v>
      </c>
      <c r="E518" s="97"/>
      <c r="F518" s="91"/>
      <c r="G518" s="5" t="s">
        <v>57</v>
      </c>
      <c r="H518" s="5">
        <v>444</v>
      </c>
      <c r="I518" s="5">
        <v>0</v>
      </c>
      <c r="J518" s="5">
        <v>0</v>
      </c>
      <c r="K518" s="5">
        <v>0</v>
      </c>
      <c r="L518" s="76" t="str">
        <f t="shared" si="575"/>
        <v/>
      </c>
      <c r="M518" s="58"/>
      <c r="N518" s="1"/>
      <c r="O518" s="63"/>
      <c r="P518" s="1"/>
      <c r="Q518" s="1"/>
      <c r="R518" s="1"/>
      <c r="S518" s="76" t="str">
        <f t="shared" si="576"/>
        <v/>
      </c>
      <c r="T518" s="58"/>
      <c r="U518" s="1"/>
      <c r="V518" s="1"/>
      <c r="W518" s="1"/>
      <c r="X518" s="1"/>
      <c r="Y518" s="1"/>
      <c r="Z518" s="76" t="str">
        <f t="shared" si="577"/>
        <v/>
      </c>
      <c r="AA518" s="58"/>
      <c r="AB518" s="1"/>
      <c r="AC518" s="1"/>
      <c r="AD518" s="1"/>
      <c r="AE518" s="1"/>
      <c r="AF518" s="1"/>
      <c r="AG518" s="76" t="str">
        <f t="shared" si="578"/>
        <v/>
      </c>
      <c r="AH518" s="58"/>
      <c r="AI518" s="5" t="s">
        <v>51</v>
      </c>
      <c r="AJ518" s="5">
        <v>280</v>
      </c>
      <c r="AK518" s="5">
        <v>0</v>
      </c>
      <c r="AL518" s="5">
        <v>0</v>
      </c>
      <c r="AM518" s="5">
        <v>0</v>
      </c>
      <c r="AN518" s="76" t="str">
        <f t="shared" si="579"/>
        <v/>
      </c>
      <c r="AO518" s="58"/>
      <c r="AP518" s="5" t="s">
        <v>50</v>
      </c>
      <c r="AQ518" s="5">
        <v>130</v>
      </c>
      <c r="AR518" s="5">
        <v>0</v>
      </c>
      <c r="AS518" s="5">
        <v>0</v>
      </c>
      <c r="AT518" s="5">
        <v>1</v>
      </c>
      <c r="AU518" s="76" t="str">
        <f t="shared" si="580"/>
        <v/>
      </c>
      <c r="AV518" s="59">
        <f t="shared" ref="AV518:AY518" si="634">IF(AND(H518="",O518="",V518="",AC518="", AJ518="", AQ518=""),"",SUM(H518,O518,V518,AC518,AJ518,AQ518))</f>
        <v>854</v>
      </c>
      <c r="AW518" s="60">
        <f t="shared" si="634"/>
        <v>0</v>
      </c>
      <c r="AX518" s="60">
        <f t="shared" si="634"/>
        <v>0</v>
      </c>
      <c r="AY518" s="60">
        <f t="shared" si="634"/>
        <v>1</v>
      </c>
      <c r="AZ518" s="61">
        <f t="shared" si="91"/>
        <v>3</v>
      </c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ht="15.75" customHeight="1" outlineLevel="1" x14ac:dyDescent="0.25">
      <c r="A519" s="62"/>
      <c r="B519" s="6">
        <v>9</v>
      </c>
      <c r="C519" s="5" t="s">
        <v>63</v>
      </c>
      <c r="D519" s="5" t="s">
        <v>61</v>
      </c>
      <c r="E519" s="97"/>
      <c r="F519" s="91"/>
      <c r="G519" s="5" t="s">
        <v>57</v>
      </c>
      <c r="H519" s="5">
        <v>181</v>
      </c>
      <c r="I519" s="5">
        <v>0</v>
      </c>
      <c r="J519" s="5">
        <v>0</v>
      </c>
      <c r="K519" s="5">
        <v>0</v>
      </c>
      <c r="L519" s="76" t="str">
        <f t="shared" si="575"/>
        <v/>
      </c>
      <c r="M519" s="58"/>
      <c r="N519" s="1"/>
      <c r="O519" s="63"/>
      <c r="P519" s="1"/>
      <c r="Q519" s="1"/>
      <c r="R519" s="1"/>
      <c r="S519" s="76" t="str">
        <f t="shared" si="576"/>
        <v/>
      </c>
      <c r="T519" s="58"/>
      <c r="U519" s="1"/>
      <c r="V519" s="1"/>
      <c r="W519" s="1"/>
      <c r="X519" s="1"/>
      <c r="Y519" s="1"/>
      <c r="Z519" s="76" t="str">
        <f t="shared" si="577"/>
        <v/>
      </c>
      <c r="AA519" s="58"/>
      <c r="AB519" s="1"/>
      <c r="AC519" s="1"/>
      <c r="AD519" s="1"/>
      <c r="AE519" s="1"/>
      <c r="AF519" s="1"/>
      <c r="AG519" s="76" t="str">
        <f t="shared" si="578"/>
        <v/>
      </c>
      <c r="AH519" s="58"/>
      <c r="AI519" s="5" t="s">
        <v>51</v>
      </c>
      <c r="AJ519" s="5">
        <v>59</v>
      </c>
      <c r="AK519" s="5">
        <v>0</v>
      </c>
      <c r="AL519" s="5">
        <v>0</v>
      </c>
      <c r="AM519" s="5">
        <v>0</v>
      </c>
      <c r="AN519" s="76" t="str">
        <f t="shared" si="579"/>
        <v/>
      </c>
      <c r="AO519" s="58"/>
      <c r="AP519" s="5" t="s">
        <v>50</v>
      </c>
      <c r="AQ519" s="5">
        <v>0</v>
      </c>
      <c r="AR519" s="5">
        <v>0</v>
      </c>
      <c r="AS519" s="5">
        <v>0</v>
      </c>
      <c r="AT519" s="5">
        <v>0</v>
      </c>
      <c r="AU519" s="76" t="str">
        <f t="shared" si="580"/>
        <v>Audi</v>
      </c>
      <c r="AV519" s="59">
        <f t="shared" ref="AV519:AY519" si="635">IF(AND(H519="",O519="",V519="",AC519="", AJ519="", AQ519=""),"",SUM(H519,O519,V519,AC519,AJ519,AQ519))</f>
        <v>240</v>
      </c>
      <c r="AW519" s="60">
        <f t="shared" si="635"/>
        <v>0</v>
      </c>
      <c r="AX519" s="60">
        <f t="shared" si="635"/>
        <v>0</v>
      </c>
      <c r="AY519" s="60">
        <f t="shared" si="635"/>
        <v>0</v>
      </c>
      <c r="AZ519" s="61">
        <f t="shared" si="91"/>
        <v>3</v>
      </c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ht="15.75" customHeight="1" outlineLevel="1" x14ac:dyDescent="0.25">
      <c r="A520" s="62"/>
      <c r="B520" s="6">
        <v>9</v>
      </c>
      <c r="C520" s="5" t="s">
        <v>138</v>
      </c>
      <c r="D520" s="5" t="s">
        <v>143</v>
      </c>
      <c r="E520" s="97"/>
      <c r="F520" s="91"/>
      <c r="G520" s="1"/>
      <c r="H520" s="1"/>
      <c r="I520" s="1"/>
      <c r="J520" s="1"/>
      <c r="K520" s="1"/>
      <c r="L520" s="76" t="str">
        <f t="shared" si="575"/>
        <v/>
      </c>
      <c r="M520" s="58"/>
      <c r="N520" s="5" t="s">
        <v>56</v>
      </c>
      <c r="O520" s="57">
        <v>209</v>
      </c>
      <c r="P520" s="5">
        <v>2</v>
      </c>
      <c r="Q520" s="5">
        <v>0</v>
      </c>
      <c r="R520" s="5">
        <v>2</v>
      </c>
      <c r="S520" s="76" t="str">
        <f t="shared" si="576"/>
        <v/>
      </c>
      <c r="T520" s="58"/>
      <c r="U520" s="5" t="s">
        <v>52</v>
      </c>
      <c r="V520" s="5">
        <v>259</v>
      </c>
      <c r="W520" s="5">
        <v>0</v>
      </c>
      <c r="X520" s="5">
        <v>1</v>
      </c>
      <c r="Y520" s="5">
        <v>0</v>
      </c>
      <c r="Z520" s="76" t="str">
        <f t="shared" si="577"/>
        <v/>
      </c>
      <c r="AA520" s="58"/>
      <c r="AB520" s="1"/>
      <c r="AC520" s="1"/>
      <c r="AD520" s="1"/>
      <c r="AE520" s="1"/>
      <c r="AF520" s="1"/>
      <c r="AG520" s="76" t="str">
        <f t="shared" si="578"/>
        <v/>
      </c>
      <c r="AH520" s="58"/>
      <c r="AI520" s="1"/>
      <c r="AJ520" s="1"/>
      <c r="AK520" s="1"/>
      <c r="AL520" s="1"/>
      <c r="AM520" s="1"/>
      <c r="AN520" s="76" t="str">
        <f t="shared" si="579"/>
        <v/>
      </c>
      <c r="AO520" s="58"/>
      <c r="AP520" s="1"/>
      <c r="AQ520" s="1"/>
      <c r="AR520" s="1"/>
      <c r="AS520" s="1"/>
      <c r="AT520" s="1"/>
      <c r="AU520" s="76" t="str">
        <f t="shared" si="580"/>
        <v/>
      </c>
      <c r="AV520" s="59">
        <f t="shared" ref="AV520:AY520" si="636">IF(AND(H520="",O520="",V520="",AC520="", AJ520="", AQ520=""),"",SUM(H520,O520,V520,AC520,AJ520,AQ520))</f>
        <v>468</v>
      </c>
      <c r="AW520" s="60">
        <f t="shared" si="636"/>
        <v>2</v>
      </c>
      <c r="AX520" s="60">
        <f t="shared" si="636"/>
        <v>1</v>
      </c>
      <c r="AY520" s="60">
        <f t="shared" si="636"/>
        <v>2</v>
      </c>
      <c r="AZ520" s="61">
        <f t="shared" si="91"/>
        <v>2</v>
      </c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ht="15.75" customHeight="1" outlineLevel="1" x14ac:dyDescent="0.25">
      <c r="A521" s="54">
        <v>44381</v>
      </c>
      <c r="B521" s="6">
        <v>13</v>
      </c>
      <c r="C521" s="5" t="s">
        <v>63</v>
      </c>
      <c r="D521" s="5" t="s">
        <v>61</v>
      </c>
      <c r="E521" s="97"/>
      <c r="F521" s="91"/>
      <c r="G521" s="5" t="s">
        <v>57</v>
      </c>
      <c r="H521" s="5">
        <v>500</v>
      </c>
      <c r="I521" s="5">
        <v>2</v>
      </c>
      <c r="J521" s="5">
        <v>1</v>
      </c>
      <c r="K521" s="5">
        <v>2</v>
      </c>
      <c r="L521" s="76" t="str">
        <f t="shared" si="575"/>
        <v/>
      </c>
      <c r="M521" s="58"/>
      <c r="N521" s="5" t="s">
        <v>56</v>
      </c>
      <c r="O521" s="57">
        <v>75</v>
      </c>
      <c r="P521" s="5">
        <v>0</v>
      </c>
      <c r="Q521" s="5">
        <v>1</v>
      </c>
      <c r="R521" s="5">
        <v>0</v>
      </c>
      <c r="S521" s="76" t="str">
        <f t="shared" si="576"/>
        <v/>
      </c>
      <c r="T521" s="58"/>
      <c r="U521" s="5" t="s">
        <v>51</v>
      </c>
      <c r="V521" s="5">
        <v>288</v>
      </c>
      <c r="W521" s="5">
        <v>1</v>
      </c>
      <c r="X521" s="5">
        <v>1</v>
      </c>
      <c r="Y521" s="5">
        <v>1</v>
      </c>
      <c r="Z521" s="76" t="str">
        <f t="shared" si="577"/>
        <v/>
      </c>
      <c r="AA521" s="58"/>
      <c r="AB521" s="1"/>
      <c r="AC521" s="1"/>
      <c r="AD521" s="1"/>
      <c r="AE521" s="1"/>
      <c r="AF521" s="1"/>
      <c r="AG521" s="76" t="str">
        <f t="shared" si="578"/>
        <v/>
      </c>
      <c r="AH521" s="58"/>
      <c r="AI521" s="1"/>
      <c r="AJ521" s="1"/>
      <c r="AK521" s="1"/>
      <c r="AL521" s="1"/>
      <c r="AM521" s="1"/>
      <c r="AN521" s="76" t="str">
        <f t="shared" si="579"/>
        <v/>
      </c>
      <c r="AO521" s="58"/>
      <c r="AP521" s="1"/>
      <c r="AQ521" s="1"/>
      <c r="AR521" s="1"/>
      <c r="AS521" s="1"/>
      <c r="AT521" s="1"/>
      <c r="AU521" s="76" t="str">
        <f t="shared" si="580"/>
        <v/>
      </c>
      <c r="AV521" s="59">
        <f t="shared" ref="AV521:AY521" si="637">IF(AND(H521="",O521="",V521="",AC521="", AJ521="", AQ521=""),"",SUM(H521,O521,V521,AC521,AJ521,AQ521))</f>
        <v>863</v>
      </c>
      <c r="AW521" s="60">
        <f t="shared" si="637"/>
        <v>3</v>
      </c>
      <c r="AX521" s="60">
        <f t="shared" si="637"/>
        <v>3</v>
      </c>
      <c r="AY521" s="60">
        <f t="shared" si="637"/>
        <v>3</v>
      </c>
      <c r="AZ521" s="61">
        <f t="shared" si="91"/>
        <v>3</v>
      </c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ht="15.75" customHeight="1" outlineLevel="1" x14ac:dyDescent="0.25">
      <c r="A522" s="62"/>
      <c r="B522" s="6">
        <v>16</v>
      </c>
      <c r="C522" s="5" t="s">
        <v>138</v>
      </c>
      <c r="D522" s="5" t="s">
        <v>144</v>
      </c>
      <c r="E522" s="97"/>
      <c r="F522" s="91"/>
      <c r="G522" s="5" t="s">
        <v>50</v>
      </c>
      <c r="H522" s="5">
        <v>182</v>
      </c>
      <c r="I522" s="5">
        <v>0</v>
      </c>
      <c r="J522" s="5">
        <v>0</v>
      </c>
      <c r="K522" s="5">
        <v>1</v>
      </c>
      <c r="L522" s="76" t="str">
        <f t="shared" si="575"/>
        <v/>
      </c>
      <c r="M522" s="58"/>
      <c r="N522" s="5" t="s">
        <v>56</v>
      </c>
      <c r="O522" s="73">
        <v>11</v>
      </c>
      <c r="P522" s="5">
        <v>0</v>
      </c>
      <c r="Q522" s="5">
        <v>0</v>
      </c>
      <c r="R522" s="5">
        <v>0</v>
      </c>
      <c r="S522" s="76" t="str">
        <f t="shared" si="576"/>
        <v/>
      </c>
      <c r="T522" s="58"/>
      <c r="U522" s="1"/>
      <c r="V522" s="1"/>
      <c r="W522" s="1"/>
      <c r="X522" s="1"/>
      <c r="Y522" s="1"/>
      <c r="Z522" s="76" t="str">
        <f t="shared" si="577"/>
        <v/>
      </c>
      <c r="AA522" s="58"/>
      <c r="AB522" s="1"/>
      <c r="AC522" s="1"/>
      <c r="AD522" s="1"/>
      <c r="AE522" s="1"/>
      <c r="AF522" s="1"/>
      <c r="AG522" s="76" t="str">
        <f t="shared" si="578"/>
        <v/>
      </c>
      <c r="AH522" s="58"/>
      <c r="AI522" s="1"/>
      <c r="AJ522" s="1"/>
      <c r="AK522" s="1"/>
      <c r="AL522" s="1"/>
      <c r="AM522" s="1"/>
      <c r="AN522" s="76" t="str">
        <f t="shared" si="579"/>
        <v/>
      </c>
      <c r="AO522" s="58"/>
      <c r="AP522" s="1"/>
      <c r="AQ522" s="1"/>
      <c r="AR522" s="1"/>
      <c r="AS522" s="1"/>
      <c r="AT522" s="1"/>
      <c r="AU522" s="76" t="str">
        <f t="shared" si="580"/>
        <v/>
      </c>
      <c r="AV522" s="59">
        <f t="shared" ref="AV522:AY522" si="638">IF(AND(H522="",O522="",V522="",AC522="", AJ522="", AQ522=""),"",SUM(H522,O522,V522,AC522,AJ522,AQ522))</f>
        <v>193</v>
      </c>
      <c r="AW522" s="60">
        <f t="shared" si="638"/>
        <v>0</v>
      </c>
      <c r="AX522" s="60">
        <f t="shared" si="638"/>
        <v>0</v>
      </c>
      <c r="AY522" s="60">
        <f t="shared" si="638"/>
        <v>1</v>
      </c>
      <c r="AZ522" s="61">
        <f t="shared" si="91"/>
        <v>2</v>
      </c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ht="15.75" customHeight="1" outlineLevel="1" x14ac:dyDescent="0.25">
      <c r="A523" s="62"/>
      <c r="B523" s="6">
        <v>18</v>
      </c>
      <c r="C523" s="5" t="s">
        <v>138</v>
      </c>
      <c r="D523" s="5" t="s">
        <v>144</v>
      </c>
      <c r="E523" s="97"/>
      <c r="F523" s="91"/>
      <c r="G523" s="5" t="s">
        <v>53</v>
      </c>
      <c r="H523" s="5">
        <v>303</v>
      </c>
      <c r="I523" s="5">
        <v>1</v>
      </c>
      <c r="J523" s="5">
        <v>0</v>
      </c>
      <c r="K523" s="5">
        <v>1</v>
      </c>
      <c r="L523" s="76" t="str">
        <f t="shared" si="575"/>
        <v/>
      </c>
      <c r="M523" s="58"/>
      <c r="N523" s="5" t="s">
        <v>56</v>
      </c>
      <c r="O523" s="57">
        <v>120</v>
      </c>
      <c r="P523" s="5">
        <v>0</v>
      </c>
      <c r="Q523" s="5">
        <v>0</v>
      </c>
      <c r="R523" s="5">
        <v>0</v>
      </c>
      <c r="S523" s="76" t="str">
        <f t="shared" si="576"/>
        <v/>
      </c>
      <c r="T523" s="58"/>
      <c r="U523" s="1"/>
      <c r="V523" s="1"/>
      <c r="W523" s="1"/>
      <c r="X523" s="1"/>
      <c r="Y523" s="1"/>
      <c r="Z523" s="76" t="str">
        <f t="shared" si="577"/>
        <v/>
      </c>
      <c r="AA523" s="58"/>
      <c r="AB523" s="1"/>
      <c r="AC523" s="1"/>
      <c r="AD523" s="1"/>
      <c r="AE523" s="1"/>
      <c r="AF523" s="1"/>
      <c r="AG523" s="76" t="str">
        <f t="shared" si="578"/>
        <v/>
      </c>
      <c r="AH523" s="58"/>
      <c r="AI523" s="1"/>
      <c r="AJ523" s="1"/>
      <c r="AK523" s="1"/>
      <c r="AL523" s="1"/>
      <c r="AM523" s="1"/>
      <c r="AN523" s="76" t="str">
        <f t="shared" si="579"/>
        <v/>
      </c>
      <c r="AO523" s="58"/>
      <c r="AP523" s="1"/>
      <c r="AQ523" s="1"/>
      <c r="AR523" s="1"/>
      <c r="AS523" s="1"/>
      <c r="AT523" s="1"/>
      <c r="AU523" s="76" t="str">
        <f t="shared" si="580"/>
        <v/>
      </c>
      <c r="AV523" s="59">
        <f t="shared" ref="AV523:AY523" si="639">IF(AND(H523="",O523="",V523="",AC523="", AJ523="", AQ523=""),"",SUM(H523,O523,V523,AC523,AJ523,AQ523))</f>
        <v>423</v>
      </c>
      <c r="AW523" s="60">
        <f t="shared" si="639"/>
        <v>1</v>
      </c>
      <c r="AX523" s="60">
        <f t="shared" si="639"/>
        <v>0</v>
      </c>
      <c r="AY523" s="60">
        <f t="shared" si="639"/>
        <v>1</v>
      </c>
      <c r="AZ523" s="61">
        <f t="shared" si="91"/>
        <v>2</v>
      </c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ht="15.75" customHeight="1" outlineLevel="1" x14ac:dyDescent="0.25">
      <c r="A524" s="62"/>
      <c r="B524" s="6">
        <v>18</v>
      </c>
      <c r="C524" s="5" t="s">
        <v>138</v>
      </c>
      <c r="D524" s="5" t="s">
        <v>144</v>
      </c>
      <c r="E524" s="97"/>
      <c r="F524" s="91"/>
      <c r="G524" s="5" t="s">
        <v>53</v>
      </c>
      <c r="H524" s="5">
        <v>253</v>
      </c>
      <c r="I524" s="5">
        <v>2</v>
      </c>
      <c r="J524" s="5">
        <v>0</v>
      </c>
      <c r="K524" s="5">
        <v>1</v>
      </c>
      <c r="L524" s="76" t="str">
        <f t="shared" si="575"/>
        <v/>
      </c>
      <c r="M524" s="58"/>
      <c r="N524" s="5" t="s">
        <v>56</v>
      </c>
      <c r="O524" s="57">
        <v>354</v>
      </c>
      <c r="P524" s="5">
        <v>1</v>
      </c>
      <c r="Q524" s="5">
        <v>0</v>
      </c>
      <c r="R524" s="5">
        <v>1</v>
      </c>
      <c r="S524" s="76" t="str">
        <f t="shared" si="576"/>
        <v/>
      </c>
      <c r="T524" s="58"/>
      <c r="U524" s="1"/>
      <c r="V524" s="1"/>
      <c r="W524" s="1"/>
      <c r="X524" s="1"/>
      <c r="Y524" s="1"/>
      <c r="Z524" s="76" t="str">
        <f t="shared" si="577"/>
        <v/>
      </c>
      <c r="AA524" s="58"/>
      <c r="AB524" s="1"/>
      <c r="AC524" s="1"/>
      <c r="AD524" s="1"/>
      <c r="AE524" s="1"/>
      <c r="AF524" s="1"/>
      <c r="AG524" s="76" t="str">
        <f t="shared" si="578"/>
        <v/>
      </c>
      <c r="AH524" s="58"/>
      <c r="AI524" s="1"/>
      <c r="AJ524" s="1"/>
      <c r="AK524" s="1"/>
      <c r="AL524" s="1"/>
      <c r="AM524" s="1"/>
      <c r="AN524" s="76" t="str">
        <f t="shared" si="579"/>
        <v/>
      </c>
      <c r="AO524" s="58"/>
      <c r="AP524" s="1"/>
      <c r="AQ524" s="1"/>
      <c r="AR524" s="1"/>
      <c r="AS524" s="1"/>
      <c r="AT524" s="1"/>
      <c r="AU524" s="76" t="str">
        <f t="shared" si="580"/>
        <v/>
      </c>
      <c r="AV524" s="59">
        <f t="shared" ref="AV524:AY524" si="640">IF(AND(H524="",O524="",V524="",AC524="", AJ524="", AQ524=""),"",SUM(H524,O524,V524,AC524,AJ524,AQ524))</f>
        <v>607</v>
      </c>
      <c r="AW524" s="60">
        <f t="shared" si="640"/>
        <v>3</v>
      </c>
      <c r="AX524" s="60">
        <f t="shared" si="640"/>
        <v>0</v>
      </c>
      <c r="AY524" s="60">
        <f t="shared" si="640"/>
        <v>2</v>
      </c>
      <c r="AZ524" s="61">
        <f t="shared" si="91"/>
        <v>2</v>
      </c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ht="15.75" customHeight="1" outlineLevel="1" x14ac:dyDescent="0.25">
      <c r="A525" s="62"/>
      <c r="B525" s="6">
        <v>7</v>
      </c>
      <c r="C525" s="5" t="s">
        <v>138</v>
      </c>
      <c r="D525" s="5" t="s">
        <v>144</v>
      </c>
      <c r="E525" s="97"/>
      <c r="F525" s="91"/>
      <c r="G525" s="5" t="s">
        <v>53</v>
      </c>
      <c r="H525" s="5">
        <v>612</v>
      </c>
      <c r="I525" s="5">
        <v>3</v>
      </c>
      <c r="J525" s="5">
        <v>0</v>
      </c>
      <c r="K525" s="5">
        <v>3</v>
      </c>
      <c r="L525" s="76" t="str">
        <f t="shared" si="575"/>
        <v/>
      </c>
      <c r="M525" s="58"/>
      <c r="N525" s="5" t="s">
        <v>56</v>
      </c>
      <c r="O525" s="57">
        <v>285</v>
      </c>
      <c r="P525" s="5">
        <v>0</v>
      </c>
      <c r="Q525" s="5">
        <v>0</v>
      </c>
      <c r="R525" s="5">
        <v>0</v>
      </c>
      <c r="S525" s="76" t="str">
        <f t="shared" si="576"/>
        <v/>
      </c>
      <c r="T525" s="58"/>
      <c r="U525" s="1"/>
      <c r="V525" s="1"/>
      <c r="W525" s="1"/>
      <c r="X525" s="1"/>
      <c r="Y525" s="1"/>
      <c r="Z525" s="76" t="str">
        <f t="shared" si="577"/>
        <v/>
      </c>
      <c r="AA525" s="58"/>
      <c r="AB525" s="1"/>
      <c r="AC525" s="1"/>
      <c r="AD525" s="1"/>
      <c r="AE525" s="1"/>
      <c r="AF525" s="1"/>
      <c r="AG525" s="76" t="str">
        <f t="shared" si="578"/>
        <v/>
      </c>
      <c r="AH525" s="58"/>
      <c r="AI525" s="1"/>
      <c r="AJ525" s="1"/>
      <c r="AK525" s="1"/>
      <c r="AL525" s="1"/>
      <c r="AM525" s="1"/>
      <c r="AN525" s="76" t="str">
        <f t="shared" si="579"/>
        <v/>
      </c>
      <c r="AO525" s="58"/>
      <c r="AP525" s="1"/>
      <c r="AQ525" s="1"/>
      <c r="AR525" s="1"/>
      <c r="AS525" s="1"/>
      <c r="AT525" s="1"/>
      <c r="AU525" s="76" t="str">
        <f t="shared" si="580"/>
        <v/>
      </c>
      <c r="AV525" s="59">
        <f t="shared" ref="AV525:AY525" si="641">IF(AND(H525="",O525="",V525="",AC525="", AJ525="", AQ525=""),"",SUM(H525,O525,V525,AC525,AJ525,AQ525))</f>
        <v>897</v>
      </c>
      <c r="AW525" s="60">
        <f t="shared" si="641"/>
        <v>3</v>
      </c>
      <c r="AX525" s="60">
        <f t="shared" si="641"/>
        <v>0</v>
      </c>
      <c r="AY525" s="60">
        <f t="shared" si="641"/>
        <v>3</v>
      </c>
      <c r="AZ525" s="61">
        <f t="shared" si="91"/>
        <v>2</v>
      </c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ht="15.75" customHeight="1" outlineLevel="1" x14ac:dyDescent="0.25">
      <c r="A526" s="62"/>
      <c r="B526" s="6">
        <v>11</v>
      </c>
      <c r="C526" s="5" t="s">
        <v>63</v>
      </c>
      <c r="D526" s="5" t="s">
        <v>61</v>
      </c>
      <c r="E526" s="97"/>
      <c r="F526" s="91"/>
      <c r="G526" s="5" t="s">
        <v>53</v>
      </c>
      <c r="H526" s="5">
        <v>194</v>
      </c>
      <c r="I526" s="5">
        <v>0</v>
      </c>
      <c r="J526" s="5">
        <v>0</v>
      </c>
      <c r="K526" s="5">
        <v>0</v>
      </c>
      <c r="L526" s="76" t="str">
        <f t="shared" si="575"/>
        <v/>
      </c>
      <c r="M526" s="58"/>
      <c r="N526" s="5" t="s">
        <v>56</v>
      </c>
      <c r="O526" s="57">
        <v>89</v>
      </c>
      <c r="P526" s="5">
        <v>0</v>
      </c>
      <c r="Q526" s="5">
        <v>0</v>
      </c>
      <c r="R526" s="5">
        <v>1</v>
      </c>
      <c r="S526" s="76" t="str">
        <f t="shared" si="576"/>
        <v/>
      </c>
      <c r="T526" s="58"/>
      <c r="U526" s="5" t="s">
        <v>51</v>
      </c>
      <c r="V526" s="5">
        <v>355</v>
      </c>
      <c r="W526" s="5">
        <v>0</v>
      </c>
      <c r="X526" s="5">
        <v>0</v>
      </c>
      <c r="Y526" s="5">
        <v>1</v>
      </c>
      <c r="Z526" s="76" t="str">
        <f t="shared" si="577"/>
        <v/>
      </c>
      <c r="AA526" s="58"/>
      <c r="AB526" s="1"/>
      <c r="AC526" s="1"/>
      <c r="AD526" s="1"/>
      <c r="AE526" s="1"/>
      <c r="AF526" s="1"/>
      <c r="AG526" s="76" t="str">
        <f t="shared" si="578"/>
        <v/>
      </c>
      <c r="AH526" s="58"/>
      <c r="AI526" s="1"/>
      <c r="AJ526" s="1"/>
      <c r="AK526" s="1"/>
      <c r="AL526" s="1"/>
      <c r="AM526" s="1"/>
      <c r="AN526" s="76" t="str">
        <f t="shared" si="579"/>
        <v/>
      </c>
      <c r="AO526" s="58"/>
      <c r="AP526" s="1"/>
      <c r="AQ526" s="1"/>
      <c r="AR526" s="1"/>
      <c r="AS526" s="1"/>
      <c r="AT526" s="1"/>
      <c r="AU526" s="76" t="str">
        <f t="shared" si="580"/>
        <v/>
      </c>
      <c r="AV526" s="59">
        <f t="shared" ref="AV526:AY526" si="642">IF(AND(H526="",O526="",V526="",AC526="", AJ526="", AQ526=""),"",SUM(H526,O526,V526,AC526,AJ526,AQ526))</f>
        <v>638</v>
      </c>
      <c r="AW526" s="60">
        <f t="shared" si="642"/>
        <v>0</v>
      </c>
      <c r="AX526" s="60">
        <f t="shared" si="642"/>
        <v>0</v>
      </c>
      <c r="AY526" s="60">
        <f t="shared" si="642"/>
        <v>2</v>
      </c>
      <c r="AZ526" s="61">
        <f t="shared" si="91"/>
        <v>3</v>
      </c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ht="15.75" customHeight="1" outlineLevel="1" x14ac:dyDescent="0.25">
      <c r="A527" s="62"/>
      <c r="B527" s="6">
        <v>1</v>
      </c>
      <c r="C527" s="5" t="s">
        <v>63</v>
      </c>
      <c r="D527" s="5" t="s">
        <v>61</v>
      </c>
      <c r="E527" s="97"/>
      <c r="F527" s="91"/>
      <c r="G527" s="5" t="s">
        <v>53</v>
      </c>
      <c r="H527" s="5">
        <v>508</v>
      </c>
      <c r="I527" s="5">
        <v>2</v>
      </c>
      <c r="J527" s="5">
        <v>2</v>
      </c>
      <c r="K527" s="5">
        <v>3</v>
      </c>
      <c r="L527" s="76" t="str">
        <f t="shared" si="575"/>
        <v/>
      </c>
      <c r="M527" s="58"/>
      <c r="N527" s="5" t="s">
        <v>56</v>
      </c>
      <c r="O527" s="57">
        <v>955</v>
      </c>
      <c r="P527" s="5">
        <v>2</v>
      </c>
      <c r="Q527" s="5">
        <v>2</v>
      </c>
      <c r="R527" s="5">
        <v>2</v>
      </c>
      <c r="S527" s="76" t="str">
        <f t="shared" si="576"/>
        <v/>
      </c>
      <c r="T527" s="58"/>
      <c r="U527" s="5" t="s">
        <v>51</v>
      </c>
      <c r="V527" s="5">
        <v>1039</v>
      </c>
      <c r="W527" s="5">
        <v>2</v>
      </c>
      <c r="X527" s="5">
        <v>2</v>
      </c>
      <c r="Y527" s="5">
        <v>2</v>
      </c>
      <c r="Z527" s="76" t="str">
        <f t="shared" si="577"/>
        <v/>
      </c>
      <c r="AA527" s="58"/>
      <c r="AB527" s="1"/>
      <c r="AC527" s="1"/>
      <c r="AD527" s="1"/>
      <c r="AE527" s="1"/>
      <c r="AF527" s="1"/>
      <c r="AG527" s="76" t="str">
        <f t="shared" si="578"/>
        <v/>
      </c>
      <c r="AH527" s="58"/>
      <c r="AI527" s="1"/>
      <c r="AJ527" s="1"/>
      <c r="AK527" s="1"/>
      <c r="AL527" s="1"/>
      <c r="AM527" s="1"/>
      <c r="AN527" s="76" t="str">
        <f t="shared" si="579"/>
        <v/>
      </c>
      <c r="AO527" s="58"/>
      <c r="AP527" s="1"/>
      <c r="AQ527" s="1"/>
      <c r="AR527" s="1"/>
      <c r="AS527" s="1"/>
      <c r="AT527" s="1"/>
      <c r="AU527" s="76" t="str">
        <f t="shared" si="580"/>
        <v/>
      </c>
      <c r="AV527" s="59">
        <f t="shared" ref="AV527:AY527" si="643">IF(AND(H527="",O527="",V527="",AC527="", AJ527="", AQ527=""),"",SUM(H527,O527,V527,AC527,AJ527,AQ527))</f>
        <v>2502</v>
      </c>
      <c r="AW527" s="60">
        <f t="shared" si="643"/>
        <v>6</v>
      </c>
      <c r="AX527" s="60">
        <f t="shared" si="643"/>
        <v>6</v>
      </c>
      <c r="AY527" s="60">
        <f t="shared" si="643"/>
        <v>7</v>
      </c>
      <c r="AZ527" s="61">
        <f t="shared" si="91"/>
        <v>3</v>
      </c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ht="15.75" customHeight="1" outlineLevel="1" x14ac:dyDescent="0.25">
      <c r="A528" s="62"/>
      <c r="B528" s="6">
        <v>4</v>
      </c>
      <c r="C528" s="5" t="s">
        <v>59</v>
      </c>
      <c r="D528" s="5" t="s">
        <v>61</v>
      </c>
      <c r="E528" s="97"/>
      <c r="F528" s="91"/>
      <c r="G528" s="5" t="s">
        <v>53</v>
      </c>
      <c r="H528" s="5">
        <v>370</v>
      </c>
      <c r="I528" s="5">
        <v>0</v>
      </c>
      <c r="J528" s="5">
        <v>0</v>
      </c>
      <c r="K528" s="5">
        <v>0</v>
      </c>
      <c r="L528" s="76" t="str">
        <f t="shared" si="575"/>
        <v/>
      </c>
      <c r="M528" s="58"/>
      <c r="N528" s="5" t="s">
        <v>56</v>
      </c>
      <c r="O528" s="57">
        <v>693</v>
      </c>
      <c r="P528" s="5">
        <v>2</v>
      </c>
      <c r="Q528" s="5">
        <v>0</v>
      </c>
      <c r="R528" s="5">
        <v>2</v>
      </c>
      <c r="S528" s="76" t="str">
        <f t="shared" si="576"/>
        <v/>
      </c>
      <c r="T528" s="58"/>
      <c r="U528" s="5" t="s">
        <v>50</v>
      </c>
      <c r="V528" s="5">
        <v>64</v>
      </c>
      <c r="W528" s="5">
        <v>0</v>
      </c>
      <c r="X528" s="5">
        <v>0</v>
      </c>
      <c r="Y528" s="5">
        <v>0</v>
      </c>
      <c r="Z528" s="76" t="str">
        <f t="shared" si="577"/>
        <v/>
      </c>
      <c r="AA528" s="58"/>
      <c r="AB528" s="1"/>
      <c r="AC528" s="1"/>
      <c r="AD528" s="1"/>
      <c r="AE528" s="1"/>
      <c r="AF528" s="1"/>
      <c r="AG528" s="76" t="str">
        <f t="shared" si="578"/>
        <v/>
      </c>
      <c r="AH528" s="58"/>
      <c r="AI528" s="1"/>
      <c r="AJ528" s="1"/>
      <c r="AK528" s="1"/>
      <c r="AL528" s="1"/>
      <c r="AM528" s="1"/>
      <c r="AN528" s="76" t="str">
        <f t="shared" si="579"/>
        <v/>
      </c>
      <c r="AO528" s="58"/>
      <c r="AP528" s="1"/>
      <c r="AQ528" s="1"/>
      <c r="AR528" s="1"/>
      <c r="AS528" s="1"/>
      <c r="AT528" s="1"/>
      <c r="AU528" s="76" t="str">
        <f t="shared" si="580"/>
        <v/>
      </c>
      <c r="AV528" s="59">
        <f t="shared" ref="AV528:AY528" si="644">IF(AND(H528="",O528="",V528="",AC528="", AJ528="", AQ528=""),"",SUM(H528,O528,V528,AC528,AJ528,AQ528))</f>
        <v>1127</v>
      </c>
      <c r="AW528" s="60">
        <f t="shared" si="644"/>
        <v>2</v>
      </c>
      <c r="AX528" s="60">
        <f t="shared" si="644"/>
        <v>0</v>
      </c>
      <c r="AY528" s="60">
        <f t="shared" si="644"/>
        <v>2</v>
      </c>
      <c r="AZ528" s="61">
        <f t="shared" si="91"/>
        <v>3</v>
      </c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ht="15.75" customHeight="1" outlineLevel="1" x14ac:dyDescent="0.25">
      <c r="A529" s="62"/>
      <c r="B529" s="6">
        <v>1</v>
      </c>
      <c r="C529" s="5" t="s">
        <v>59</v>
      </c>
      <c r="D529" s="5" t="s">
        <v>61</v>
      </c>
      <c r="E529" s="97"/>
      <c r="F529" s="91"/>
      <c r="G529" s="5" t="s">
        <v>53</v>
      </c>
      <c r="H529" s="5">
        <v>71</v>
      </c>
      <c r="I529" s="5">
        <v>1</v>
      </c>
      <c r="J529" s="5">
        <v>0</v>
      </c>
      <c r="K529" s="5">
        <v>1</v>
      </c>
      <c r="L529" s="76" t="str">
        <f t="shared" ref="L529:L592" si="645">IF(ISBLANK(H529),"",IF(H529 = 0,"Audi", ""))</f>
        <v/>
      </c>
      <c r="M529" s="58"/>
      <c r="N529" s="5" t="s">
        <v>56</v>
      </c>
      <c r="O529" s="57">
        <v>148</v>
      </c>
      <c r="P529" s="5">
        <v>0</v>
      </c>
      <c r="Q529" s="5">
        <v>1</v>
      </c>
      <c r="R529" s="5">
        <v>0</v>
      </c>
      <c r="S529" s="76" t="str">
        <f t="shared" ref="S529:S592" si="646">IF(ISBLANK(O529),"",IF(O529 = 0,"Audi", ""))</f>
        <v/>
      </c>
      <c r="T529" s="58"/>
      <c r="U529" s="5" t="s">
        <v>51</v>
      </c>
      <c r="V529" s="5">
        <v>6</v>
      </c>
      <c r="W529" s="5">
        <v>0</v>
      </c>
      <c r="X529" s="5">
        <v>0</v>
      </c>
      <c r="Y529" s="5">
        <v>0</v>
      </c>
      <c r="Z529" s="76" t="str">
        <f t="shared" ref="Z529:Z592" si="647">IF(ISBLANK(V529),"",IF(V529 = 0,"Audi", ""))</f>
        <v/>
      </c>
      <c r="AA529" s="58"/>
      <c r="AB529" s="1"/>
      <c r="AC529" s="1"/>
      <c r="AD529" s="1"/>
      <c r="AE529" s="1"/>
      <c r="AF529" s="1"/>
      <c r="AG529" s="76" t="str">
        <f t="shared" ref="AG529:AG592" si="648">IF(ISBLANK(AC529),"",IF(AC529 = 0,"Audi", ""))</f>
        <v/>
      </c>
      <c r="AH529" s="58"/>
      <c r="AI529" s="1"/>
      <c r="AJ529" s="1"/>
      <c r="AK529" s="1"/>
      <c r="AL529" s="1"/>
      <c r="AM529" s="1"/>
      <c r="AN529" s="76" t="str">
        <f t="shared" ref="AN529:AN592" si="649">IF(ISBLANK(AJ529),"",IF(AJ529 = 0,"Audi", ""))</f>
        <v/>
      </c>
      <c r="AO529" s="58"/>
      <c r="AP529" s="1"/>
      <c r="AQ529" s="1"/>
      <c r="AR529" s="1"/>
      <c r="AS529" s="1"/>
      <c r="AT529" s="1"/>
      <c r="AU529" s="76" t="str">
        <f t="shared" ref="AU529:AU592" si="650">IF(ISBLANK(AQ529),"",IF(AQ529 = 0,"Audi", ""))</f>
        <v/>
      </c>
      <c r="AV529" s="59">
        <f t="shared" ref="AV529:AY529" si="651">IF(AND(H529="",O529="",V529="",AC529="", AJ529="", AQ529=""),"",SUM(H529,O529,V529,AC529,AJ529,AQ529))</f>
        <v>225</v>
      </c>
      <c r="AW529" s="60">
        <f t="shared" si="651"/>
        <v>1</v>
      </c>
      <c r="AX529" s="60">
        <f t="shared" si="651"/>
        <v>1</v>
      </c>
      <c r="AY529" s="60">
        <f t="shared" si="651"/>
        <v>1</v>
      </c>
      <c r="AZ529" s="61">
        <f t="shared" si="91"/>
        <v>3</v>
      </c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ht="15.75" customHeight="1" outlineLevel="1" x14ac:dyDescent="0.25">
      <c r="A530" s="62"/>
      <c r="B530" s="6">
        <v>16</v>
      </c>
      <c r="C530" s="5" t="s">
        <v>59</v>
      </c>
      <c r="D530" s="5" t="s">
        <v>61</v>
      </c>
      <c r="E530" s="97"/>
      <c r="F530" s="91"/>
      <c r="G530" s="5" t="s">
        <v>53</v>
      </c>
      <c r="H530" s="5">
        <v>225</v>
      </c>
      <c r="I530" s="5">
        <v>0</v>
      </c>
      <c r="J530" s="5">
        <v>0</v>
      </c>
      <c r="K530" s="5">
        <v>1</v>
      </c>
      <c r="L530" s="76" t="str">
        <f t="shared" si="645"/>
        <v/>
      </c>
      <c r="M530" s="58"/>
      <c r="N530" s="5" t="s">
        <v>56</v>
      </c>
      <c r="O530" s="57">
        <v>108</v>
      </c>
      <c r="P530" s="5">
        <v>0</v>
      </c>
      <c r="Q530" s="5">
        <v>0</v>
      </c>
      <c r="R530" s="5">
        <v>0</v>
      </c>
      <c r="S530" s="76" t="str">
        <f t="shared" si="646"/>
        <v/>
      </c>
      <c r="T530" s="58"/>
      <c r="U530" s="5" t="s">
        <v>51</v>
      </c>
      <c r="V530" s="5">
        <v>314</v>
      </c>
      <c r="W530" s="5">
        <v>0</v>
      </c>
      <c r="X530" s="5">
        <v>0</v>
      </c>
      <c r="Y530" s="5">
        <v>0</v>
      </c>
      <c r="Z530" s="76" t="str">
        <f t="shared" si="647"/>
        <v/>
      </c>
      <c r="AA530" s="58"/>
      <c r="AB530" s="1"/>
      <c r="AC530" s="1"/>
      <c r="AD530" s="1"/>
      <c r="AE530" s="1"/>
      <c r="AF530" s="1"/>
      <c r="AG530" s="76" t="str">
        <f t="shared" si="648"/>
        <v/>
      </c>
      <c r="AH530" s="58"/>
      <c r="AI530" s="1"/>
      <c r="AJ530" s="1"/>
      <c r="AK530" s="1"/>
      <c r="AL530" s="1"/>
      <c r="AM530" s="1"/>
      <c r="AN530" s="76" t="str">
        <f t="shared" si="649"/>
        <v/>
      </c>
      <c r="AO530" s="58"/>
      <c r="AP530" s="1"/>
      <c r="AQ530" s="1"/>
      <c r="AR530" s="1"/>
      <c r="AS530" s="1"/>
      <c r="AT530" s="1"/>
      <c r="AU530" s="76" t="str">
        <f t="shared" si="650"/>
        <v/>
      </c>
      <c r="AV530" s="59">
        <f t="shared" ref="AV530:AY530" si="652">IF(AND(H530="",O530="",V530="",AC530="", AJ530="", AQ530=""),"",SUM(H530,O530,V530,AC530,AJ530,AQ530))</f>
        <v>647</v>
      </c>
      <c r="AW530" s="60">
        <f t="shared" si="652"/>
        <v>0</v>
      </c>
      <c r="AX530" s="60">
        <f t="shared" si="652"/>
        <v>0</v>
      </c>
      <c r="AY530" s="60">
        <f t="shared" si="652"/>
        <v>1</v>
      </c>
      <c r="AZ530" s="61">
        <f t="shared" si="91"/>
        <v>3</v>
      </c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ht="15.75" customHeight="1" outlineLevel="1" x14ac:dyDescent="0.25">
      <c r="A531" s="62"/>
      <c r="B531" s="6">
        <v>3</v>
      </c>
      <c r="C531" s="5" t="s">
        <v>59</v>
      </c>
      <c r="D531" s="5" t="s">
        <v>61</v>
      </c>
      <c r="E531" s="97"/>
      <c r="F531" s="91"/>
      <c r="G531" s="5" t="s">
        <v>53</v>
      </c>
      <c r="H531" s="5">
        <v>1045</v>
      </c>
      <c r="I531" s="5">
        <v>2</v>
      </c>
      <c r="J531" s="5">
        <v>1</v>
      </c>
      <c r="K531" s="5">
        <v>3</v>
      </c>
      <c r="L531" s="76" t="str">
        <f t="shared" si="645"/>
        <v/>
      </c>
      <c r="M531" s="58"/>
      <c r="N531" s="5" t="s">
        <v>56</v>
      </c>
      <c r="O531" s="57">
        <v>521</v>
      </c>
      <c r="P531" s="5">
        <v>1</v>
      </c>
      <c r="Q531" s="5">
        <v>2</v>
      </c>
      <c r="R531" s="5">
        <v>1</v>
      </c>
      <c r="S531" s="76" t="str">
        <f t="shared" si="646"/>
        <v/>
      </c>
      <c r="T531" s="58"/>
      <c r="U531" s="5" t="s">
        <v>51</v>
      </c>
      <c r="V531" s="5">
        <v>696</v>
      </c>
      <c r="W531" s="5">
        <v>0</v>
      </c>
      <c r="X531" s="5">
        <v>1</v>
      </c>
      <c r="Y531" s="5">
        <v>0</v>
      </c>
      <c r="Z531" s="76" t="str">
        <f t="shared" si="647"/>
        <v/>
      </c>
      <c r="AA531" s="58"/>
      <c r="AB531" s="1"/>
      <c r="AC531" s="1"/>
      <c r="AD531" s="1"/>
      <c r="AE531" s="1"/>
      <c r="AF531" s="1"/>
      <c r="AG531" s="76" t="str">
        <f t="shared" si="648"/>
        <v/>
      </c>
      <c r="AH531" s="58"/>
      <c r="AI531" s="1"/>
      <c r="AJ531" s="1"/>
      <c r="AK531" s="1"/>
      <c r="AL531" s="1"/>
      <c r="AM531" s="1"/>
      <c r="AN531" s="76" t="str">
        <f t="shared" si="649"/>
        <v/>
      </c>
      <c r="AO531" s="58"/>
      <c r="AP531" s="1"/>
      <c r="AQ531" s="1"/>
      <c r="AR531" s="1"/>
      <c r="AS531" s="1"/>
      <c r="AT531" s="1"/>
      <c r="AU531" s="76" t="str">
        <f t="shared" si="650"/>
        <v/>
      </c>
      <c r="AV531" s="59">
        <f t="shared" ref="AV531:AY531" si="653">IF(AND(H531="",O531="",V531="",AC531="", AJ531="", AQ531=""),"",SUM(H531,O531,V531,AC531,AJ531,AQ531))</f>
        <v>2262</v>
      </c>
      <c r="AW531" s="60">
        <f t="shared" si="653"/>
        <v>3</v>
      </c>
      <c r="AX531" s="60">
        <f t="shared" si="653"/>
        <v>4</v>
      </c>
      <c r="AY531" s="60">
        <f t="shared" si="653"/>
        <v>4</v>
      </c>
      <c r="AZ531" s="61">
        <f t="shared" si="91"/>
        <v>3</v>
      </c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ht="15.75" customHeight="1" outlineLevel="1" x14ac:dyDescent="0.25">
      <c r="A532" s="62"/>
      <c r="B532" s="6">
        <v>5</v>
      </c>
      <c r="C532" s="5" t="s">
        <v>59</v>
      </c>
      <c r="D532" s="5" t="s">
        <v>61</v>
      </c>
      <c r="E532" s="97"/>
      <c r="F532" s="91"/>
      <c r="G532" s="5" t="s">
        <v>53</v>
      </c>
      <c r="H532" s="5">
        <v>332</v>
      </c>
      <c r="I532" s="5">
        <v>0</v>
      </c>
      <c r="J532" s="5">
        <v>0</v>
      </c>
      <c r="K532" s="5">
        <v>0</v>
      </c>
      <c r="L532" s="76" t="str">
        <f t="shared" si="645"/>
        <v/>
      </c>
      <c r="M532" s="58"/>
      <c r="N532" s="5" t="s">
        <v>56</v>
      </c>
      <c r="O532" s="57">
        <v>109</v>
      </c>
      <c r="P532" s="5">
        <v>0</v>
      </c>
      <c r="Q532" s="5">
        <v>0</v>
      </c>
      <c r="R532" s="5">
        <v>0</v>
      </c>
      <c r="S532" s="76" t="str">
        <f t="shared" si="646"/>
        <v/>
      </c>
      <c r="T532" s="58"/>
      <c r="U532" s="5" t="s">
        <v>51</v>
      </c>
      <c r="V532" s="5">
        <v>253</v>
      </c>
      <c r="W532" s="5">
        <v>0</v>
      </c>
      <c r="X532" s="5">
        <v>0</v>
      </c>
      <c r="Y532" s="5">
        <v>0</v>
      </c>
      <c r="Z532" s="76" t="str">
        <f t="shared" si="647"/>
        <v/>
      </c>
      <c r="AA532" s="58"/>
      <c r="AB532" s="1"/>
      <c r="AC532" s="1"/>
      <c r="AD532" s="1"/>
      <c r="AE532" s="1"/>
      <c r="AF532" s="1"/>
      <c r="AG532" s="76" t="str">
        <f t="shared" si="648"/>
        <v/>
      </c>
      <c r="AH532" s="58"/>
      <c r="AI532" s="1"/>
      <c r="AJ532" s="1"/>
      <c r="AK532" s="1"/>
      <c r="AL532" s="1"/>
      <c r="AM532" s="1"/>
      <c r="AN532" s="76" t="str">
        <f t="shared" si="649"/>
        <v/>
      </c>
      <c r="AO532" s="58"/>
      <c r="AP532" s="1"/>
      <c r="AQ532" s="1"/>
      <c r="AR532" s="1"/>
      <c r="AS532" s="1"/>
      <c r="AT532" s="1"/>
      <c r="AU532" s="76" t="str">
        <f t="shared" si="650"/>
        <v/>
      </c>
      <c r="AV532" s="59">
        <f t="shared" ref="AV532:AY532" si="654">IF(AND(H532="",O532="",V532="",AC532="", AJ532="", AQ532=""),"",SUM(H532,O532,V532,AC532,AJ532,AQ532))</f>
        <v>694</v>
      </c>
      <c r="AW532" s="60">
        <f t="shared" si="654"/>
        <v>0</v>
      </c>
      <c r="AX532" s="60">
        <f t="shared" si="654"/>
        <v>0</v>
      </c>
      <c r="AY532" s="60">
        <f t="shared" si="654"/>
        <v>0</v>
      </c>
      <c r="AZ532" s="61">
        <f t="shared" si="91"/>
        <v>3</v>
      </c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ht="15.75" customHeight="1" outlineLevel="1" x14ac:dyDescent="0.25">
      <c r="A533" s="54">
        <v>44382</v>
      </c>
      <c r="B533" s="6">
        <v>2</v>
      </c>
      <c r="C533" s="5" t="s">
        <v>138</v>
      </c>
      <c r="D533" s="5" t="s">
        <v>144</v>
      </c>
      <c r="E533" s="97"/>
      <c r="F533" s="91"/>
      <c r="G533" s="1"/>
      <c r="H533" s="1"/>
      <c r="I533" s="1"/>
      <c r="J533" s="1"/>
      <c r="K533" s="1"/>
      <c r="L533" s="76" t="str">
        <f t="shared" si="645"/>
        <v/>
      </c>
      <c r="M533" s="58"/>
      <c r="N533" s="5" t="s">
        <v>56</v>
      </c>
      <c r="O533" s="57">
        <v>407</v>
      </c>
      <c r="P533" s="5">
        <v>1</v>
      </c>
      <c r="Q533" s="5">
        <v>0</v>
      </c>
      <c r="R533" s="5">
        <v>1</v>
      </c>
      <c r="S533" s="76" t="str">
        <f t="shared" si="646"/>
        <v/>
      </c>
      <c r="T533" s="58"/>
      <c r="U533" s="1"/>
      <c r="V533" s="1"/>
      <c r="W533" s="1"/>
      <c r="X533" s="1"/>
      <c r="Y533" s="1"/>
      <c r="Z533" s="76" t="str">
        <f t="shared" si="647"/>
        <v/>
      </c>
      <c r="AA533" s="58"/>
      <c r="AB533" s="5" t="s">
        <v>51</v>
      </c>
      <c r="AC533" s="5">
        <v>399</v>
      </c>
      <c r="AD533" s="5">
        <v>1</v>
      </c>
      <c r="AE533" s="5">
        <v>1</v>
      </c>
      <c r="AF533" s="5">
        <v>1</v>
      </c>
      <c r="AG533" s="76" t="str">
        <f t="shared" si="648"/>
        <v/>
      </c>
      <c r="AH533" s="58"/>
      <c r="AI533" s="1"/>
      <c r="AJ533" s="1"/>
      <c r="AK533" s="1"/>
      <c r="AL533" s="1"/>
      <c r="AM533" s="1"/>
      <c r="AN533" s="76" t="str">
        <f t="shared" si="649"/>
        <v/>
      </c>
      <c r="AO533" s="58"/>
      <c r="AP533" s="1"/>
      <c r="AQ533" s="1"/>
      <c r="AR533" s="1"/>
      <c r="AS533" s="1"/>
      <c r="AT533" s="1"/>
      <c r="AU533" s="76" t="str">
        <f t="shared" si="650"/>
        <v/>
      </c>
      <c r="AV533" s="59">
        <f t="shared" ref="AV533:AY533" si="655">IF(AND(H533="",O533="",V533="",AC533="", AJ533="", AQ533=""),"",SUM(H533,O533,V533,AC533,AJ533,AQ533))</f>
        <v>806</v>
      </c>
      <c r="AW533" s="60">
        <f t="shared" si="655"/>
        <v>2</v>
      </c>
      <c r="AX533" s="60">
        <f t="shared" si="655"/>
        <v>1</v>
      </c>
      <c r="AY533" s="60">
        <f t="shared" si="655"/>
        <v>2</v>
      </c>
      <c r="AZ533" s="61">
        <f t="shared" si="91"/>
        <v>2</v>
      </c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ht="15.75" customHeight="1" outlineLevel="1" x14ac:dyDescent="0.25">
      <c r="A534" s="62"/>
      <c r="B534" s="6">
        <v>5</v>
      </c>
      <c r="C534" s="5" t="s">
        <v>138</v>
      </c>
      <c r="D534" s="5" t="s">
        <v>144</v>
      </c>
      <c r="E534" s="97"/>
      <c r="F534" s="91"/>
      <c r="G534" s="1"/>
      <c r="H534" s="1"/>
      <c r="I534" s="1"/>
      <c r="J534" s="1"/>
      <c r="K534" s="1"/>
      <c r="L534" s="76" t="str">
        <f t="shared" si="645"/>
        <v/>
      </c>
      <c r="M534" s="58"/>
      <c r="N534" s="5" t="s">
        <v>56</v>
      </c>
      <c r="O534" s="57">
        <v>465</v>
      </c>
      <c r="P534" s="5">
        <v>0</v>
      </c>
      <c r="Q534" s="5">
        <v>0</v>
      </c>
      <c r="R534" s="5">
        <v>1</v>
      </c>
      <c r="S534" s="76" t="str">
        <f t="shared" si="646"/>
        <v/>
      </c>
      <c r="T534" s="58"/>
      <c r="U534" s="1"/>
      <c r="V534" s="1"/>
      <c r="W534" s="1"/>
      <c r="X534" s="1"/>
      <c r="Y534" s="1"/>
      <c r="Z534" s="76" t="str">
        <f t="shared" si="647"/>
        <v/>
      </c>
      <c r="AA534" s="58"/>
      <c r="AB534" s="5" t="s">
        <v>51</v>
      </c>
      <c r="AC534" s="5">
        <v>305</v>
      </c>
      <c r="AD534" s="5">
        <v>0</v>
      </c>
      <c r="AE534" s="5">
        <v>0</v>
      </c>
      <c r="AF534" s="5">
        <v>0</v>
      </c>
      <c r="AG534" s="76" t="str">
        <f t="shared" si="648"/>
        <v/>
      </c>
      <c r="AH534" s="58"/>
      <c r="AI534" s="1"/>
      <c r="AJ534" s="1"/>
      <c r="AK534" s="1"/>
      <c r="AL534" s="1"/>
      <c r="AM534" s="1"/>
      <c r="AN534" s="76" t="str">
        <f t="shared" si="649"/>
        <v/>
      </c>
      <c r="AO534" s="58"/>
      <c r="AP534" s="1"/>
      <c r="AQ534" s="1"/>
      <c r="AR534" s="1"/>
      <c r="AS534" s="1"/>
      <c r="AT534" s="1"/>
      <c r="AU534" s="76" t="str">
        <f t="shared" si="650"/>
        <v/>
      </c>
      <c r="AV534" s="59">
        <f t="shared" ref="AV534:AY534" si="656">IF(AND(H534="",O534="",V534="",AC534="", AJ534="", AQ534=""),"",SUM(H534,O534,V534,AC534,AJ534,AQ534))</f>
        <v>770</v>
      </c>
      <c r="AW534" s="60">
        <f t="shared" si="656"/>
        <v>0</v>
      </c>
      <c r="AX534" s="60">
        <f t="shared" si="656"/>
        <v>0</v>
      </c>
      <c r="AY534" s="60">
        <f t="shared" si="656"/>
        <v>1</v>
      </c>
      <c r="AZ534" s="61">
        <f t="shared" si="91"/>
        <v>2</v>
      </c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ht="15.75" customHeight="1" outlineLevel="1" x14ac:dyDescent="0.25">
      <c r="A535" s="62"/>
      <c r="B535" s="6">
        <v>1</v>
      </c>
      <c r="C535" s="5" t="s">
        <v>138</v>
      </c>
      <c r="D535" s="5" t="s">
        <v>144</v>
      </c>
      <c r="E535" s="97"/>
      <c r="F535" s="91"/>
      <c r="G535" s="1"/>
      <c r="H535" s="1"/>
      <c r="I535" s="1"/>
      <c r="J535" s="1"/>
      <c r="K535" s="1"/>
      <c r="L535" s="76" t="str">
        <f t="shared" si="645"/>
        <v/>
      </c>
      <c r="M535" s="58"/>
      <c r="N535" s="5" t="s">
        <v>56</v>
      </c>
      <c r="O535" s="57">
        <v>490</v>
      </c>
      <c r="P535" s="5">
        <v>1</v>
      </c>
      <c r="Q535" s="5">
        <v>1</v>
      </c>
      <c r="R535" s="5">
        <v>1</v>
      </c>
      <c r="S535" s="76" t="str">
        <f t="shared" si="646"/>
        <v/>
      </c>
      <c r="T535" s="58"/>
      <c r="U535" s="1"/>
      <c r="V535" s="1"/>
      <c r="W535" s="1"/>
      <c r="X535" s="1"/>
      <c r="Y535" s="1"/>
      <c r="Z535" s="76" t="str">
        <f t="shared" si="647"/>
        <v/>
      </c>
      <c r="AA535" s="58"/>
      <c r="AB535" s="5" t="s">
        <v>51</v>
      </c>
      <c r="AC535" s="5">
        <v>1299</v>
      </c>
      <c r="AD535" s="5">
        <v>5</v>
      </c>
      <c r="AE535" s="5">
        <v>1</v>
      </c>
      <c r="AF535" s="5">
        <v>5</v>
      </c>
      <c r="AG535" s="76" t="str">
        <f t="shared" si="648"/>
        <v/>
      </c>
      <c r="AH535" s="58"/>
      <c r="AI535" s="1"/>
      <c r="AJ535" s="1"/>
      <c r="AK535" s="1"/>
      <c r="AL535" s="1"/>
      <c r="AM535" s="1"/>
      <c r="AN535" s="76" t="str">
        <f t="shared" si="649"/>
        <v/>
      </c>
      <c r="AO535" s="58"/>
      <c r="AP535" s="1"/>
      <c r="AQ535" s="1"/>
      <c r="AR535" s="1"/>
      <c r="AS535" s="1"/>
      <c r="AT535" s="1"/>
      <c r="AU535" s="76" t="str">
        <f t="shared" si="650"/>
        <v/>
      </c>
      <c r="AV535" s="59">
        <f t="shared" ref="AV535:AY535" si="657">IF(AND(H535="",O535="",V535="",AC535="", AJ535="", AQ535=""),"",SUM(H535,O535,V535,AC535,AJ535,AQ535))</f>
        <v>1789</v>
      </c>
      <c r="AW535" s="60">
        <f t="shared" si="657"/>
        <v>6</v>
      </c>
      <c r="AX535" s="60">
        <f t="shared" si="657"/>
        <v>2</v>
      </c>
      <c r="AY535" s="60">
        <f t="shared" si="657"/>
        <v>6</v>
      </c>
      <c r="AZ535" s="61">
        <f t="shared" si="91"/>
        <v>2</v>
      </c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ht="15.75" customHeight="1" outlineLevel="1" x14ac:dyDescent="0.25">
      <c r="A536" s="62"/>
      <c r="B536" s="6">
        <v>2</v>
      </c>
      <c r="C536" s="5" t="s">
        <v>138</v>
      </c>
      <c r="D536" s="5" t="s">
        <v>144</v>
      </c>
      <c r="E536" s="97"/>
      <c r="F536" s="91"/>
      <c r="G536" s="1"/>
      <c r="H536" s="1"/>
      <c r="I536" s="1"/>
      <c r="J536" s="1"/>
      <c r="K536" s="1"/>
      <c r="L536" s="76" t="str">
        <f t="shared" si="645"/>
        <v/>
      </c>
      <c r="M536" s="58"/>
      <c r="N536" s="5" t="s">
        <v>56</v>
      </c>
      <c r="O536" s="57">
        <v>792</v>
      </c>
      <c r="P536" s="5">
        <v>1</v>
      </c>
      <c r="Q536" s="5">
        <v>0</v>
      </c>
      <c r="R536" s="5">
        <v>2</v>
      </c>
      <c r="S536" s="76" t="str">
        <f t="shared" si="646"/>
        <v/>
      </c>
      <c r="T536" s="58"/>
      <c r="U536" s="1"/>
      <c r="V536" s="1"/>
      <c r="W536" s="1"/>
      <c r="X536" s="1"/>
      <c r="Y536" s="1"/>
      <c r="Z536" s="76" t="str">
        <f t="shared" si="647"/>
        <v/>
      </c>
      <c r="AA536" s="58"/>
      <c r="AB536" s="5" t="s">
        <v>51</v>
      </c>
      <c r="AC536" s="5">
        <v>1020</v>
      </c>
      <c r="AD536" s="5">
        <v>2</v>
      </c>
      <c r="AE536" s="5">
        <v>1</v>
      </c>
      <c r="AF536" s="5">
        <v>2</v>
      </c>
      <c r="AG536" s="76" t="str">
        <f t="shared" si="648"/>
        <v/>
      </c>
      <c r="AH536" s="58"/>
      <c r="AI536" s="1"/>
      <c r="AJ536" s="1"/>
      <c r="AK536" s="1"/>
      <c r="AL536" s="1"/>
      <c r="AM536" s="1"/>
      <c r="AN536" s="76" t="str">
        <f t="shared" si="649"/>
        <v/>
      </c>
      <c r="AO536" s="58"/>
      <c r="AP536" s="1"/>
      <c r="AQ536" s="1"/>
      <c r="AR536" s="1"/>
      <c r="AS536" s="1"/>
      <c r="AT536" s="1"/>
      <c r="AU536" s="76" t="str">
        <f t="shared" si="650"/>
        <v/>
      </c>
      <c r="AV536" s="59">
        <f t="shared" ref="AV536:AY536" si="658">IF(AND(H536="",O536="",V536="",AC536="", AJ536="", AQ536=""),"",SUM(H536,O536,V536,AC536,AJ536,AQ536))</f>
        <v>1812</v>
      </c>
      <c r="AW536" s="60">
        <f t="shared" si="658"/>
        <v>3</v>
      </c>
      <c r="AX536" s="60">
        <f t="shared" si="658"/>
        <v>1</v>
      </c>
      <c r="AY536" s="60">
        <f t="shared" si="658"/>
        <v>4</v>
      </c>
      <c r="AZ536" s="61">
        <f t="shared" si="91"/>
        <v>2</v>
      </c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ht="15.75" customHeight="1" outlineLevel="1" x14ac:dyDescent="0.25">
      <c r="A537" s="54">
        <v>44383</v>
      </c>
      <c r="B537" s="6">
        <v>5</v>
      </c>
      <c r="C537" s="5" t="s">
        <v>138</v>
      </c>
      <c r="D537" s="5" t="s">
        <v>144</v>
      </c>
      <c r="E537" s="97"/>
      <c r="F537" s="91"/>
      <c r="G537" s="1"/>
      <c r="H537" s="1"/>
      <c r="I537" s="1"/>
      <c r="J537" s="1"/>
      <c r="K537" s="1"/>
      <c r="L537" s="76" t="str">
        <f t="shared" si="645"/>
        <v/>
      </c>
      <c r="M537" s="58"/>
      <c r="N537" s="1"/>
      <c r="O537" s="63"/>
      <c r="P537" s="1"/>
      <c r="Q537" s="1"/>
      <c r="R537" s="1"/>
      <c r="S537" s="76" t="str">
        <f t="shared" si="646"/>
        <v/>
      </c>
      <c r="T537" s="58"/>
      <c r="U537" s="5" t="s">
        <v>51</v>
      </c>
      <c r="V537" s="5">
        <v>602</v>
      </c>
      <c r="W537" s="5">
        <v>2</v>
      </c>
      <c r="X537" s="5">
        <v>0</v>
      </c>
      <c r="Y537" s="5">
        <v>2</v>
      </c>
      <c r="Z537" s="76" t="str">
        <f t="shared" si="647"/>
        <v/>
      </c>
      <c r="AA537" s="58"/>
      <c r="AB537" s="1"/>
      <c r="AC537" s="1"/>
      <c r="AD537" s="1"/>
      <c r="AE537" s="1"/>
      <c r="AF537" s="1"/>
      <c r="AG537" s="76" t="str">
        <f t="shared" si="648"/>
        <v/>
      </c>
      <c r="AH537" s="58"/>
      <c r="AI537" s="1"/>
      <c r="AJ537" s="1"/>
      <c r="AK537" s="1"/>
      <c r="AL537" s="1"/>
      <c r="AM537" s="1"/>
      <c r="AN537" s="76" t="str">
        <f t="shared" si="649"/>
        <v/>
      </c>
      <c r="AO537" s="58"/>
      <c r="AP537" s="1"/>
      <c r="AQ537" s="1"/>
      <c r="AR537" s="1"/>
      <c r="AS537" s="1"/>
      <c r="AT537" s="1"/>
      <c r="AU537" s="76" t="str">
        <f t="shared" si="650"/>
        <v/>
      </c>
      <c r="AV537" s="59">
        <f t="shared" ref="AV537:AY537" si="659">IF(AND(H537="",O537="",V537="",AC537="", AJ537="", AQ537=""),"",SUM(H537,O537,V537,AC537,AJ537,AQ537))</f>
        <v>602</v>
      </c>
      <c r="AW537" s="60">
        <f t="shared" si="659"/>
        <v>2</v>
      </c>
      <c r="AX537" s="60">
        <f t="shared" si="659"/>
        <v>0</v>
      </c>
      <c r="AY537" s="60">
        <f t="shared" si="659"/>
        <v>2</v>
      </c>
      <c r="AZ537" s="61">
        <f t="shared" si="91"/>
        <v>1</v>
      </c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ht="15.75" customHeight="1" outlineLevel="1" x14ac:dyDescent="0.25">
      <c r="A538" s="62"/>
      <c r="B538" s="6">
        <v>19</v>
      </c>
      <c r="C538" s="5" t="s">
        <v>140</v>
      </c>
      <c r="D538" s="5" t="s">
        <v>144</v>
      </c>
      <c r="E538" s="97"/>
      <c r="F538" s="91"/>
      <c r="G538" s="1"/>
      <c r="H538" s="1"/>
      <c r="I538" s="1"/>
      <c r="J538" s="1"/>
      <c r="K538" s="1"/>
      <c r="L538" s="76" t="str">
        <f t="shared" si="645"/>
        <v/>
      </c>
      <c r="M538" s="58"/>
      <c r="N538" s="5" t="s">
        <v>56</v>
      </c>
      <c r="O538" s="57">
        <v>60</v>
      </c>
      <c r="P538" s="5">
        <v>0</v>
      </c>
      <c r="Q538" s="5">
        <v>0</v>
      </c>
      <c r="R538" s="5">
        <v>0</v>
      </c>
      <c r="S538" s="76" t="str">
        <f t="shared" si="646"/>
        <v/>
      </c>
      <c r="T538" s="58"/>
      <c r="U538" s="1"/>
      <c r="V538" s="1"/>
      <c r="W538" s="1"/>
      <c r="X538" s="1"/>
      <c r="Y538" s="1"/>
      <c r="Z538" s="76" t="str">
        <f t="shared" si="647"/>
        <v/>
      </c>
      <c r="AA538" s="58"/>
      <c r="AB538" s="5" t="s">
        <v>64</v>
      </c>
      <c r="AC538" s="5">
        <v>0</v>
      </c>
      <c r="AD538" s="5">
        <v>0</v>
      </c>
      <c r="AE538" s="5">
        <v>0</v>
      </c>
      <c r="AF538" s="5">
        <v>0</v>
      </c>
      <c r="AG538" s="76" t="str">
        <f t="shared" si="648"/>
        <v>Audi</v>
      </c>
      <c r="AH538" s="58"/>
      <c r="AI538" s="5" t="s">
        <v>51</v>
      </c>
      <c r="AJ538" s="5">
        <v>120</v>
      </c>
      <c r="AK538" s="5">
        <v>0</v>
      </c>
      <c r="AL538" s="5">
        <v>0</v>
      </c>
      <c r="AM538" s="5">
        <v>0</v>
      </c>
      <c r="AN538" s="76" t="str">
        <f t="shared" si="649"/>
        <v/>
      </c>
      <c r="AO538" s="58"/>
      <c r="AP538" s="1"/>
      <c r="AQ538" s="1"/>
      <c r="AR538" s="1"/>
      <c r="AS538" s="1"/>
      <c r="AT538" s="1"/>
      <c r="AU538" s="76" t="str">
        <f t="shared" si="650"/>
        <v/>
      </c>
      <c r="AV538" s="59">
        <f t="shared" ref="AV538:AY538" si="660">IF(AND(H538="",O538="",V538="",AC538="", AJ538="", AQ538=""),"",SUM(H538,O538,V538,AC538,AJ538,AQ538))</f>
        <v>180</v>
      </c>
      <c r="AW538" s="60">
        <f t="shared" si="660"/>
        <v>0</v>
      </c>
      <c r="AX538" s="60">
        <f t="shared" si="660"/>
        <v>0</v>
      </c>
      <c r="AY538" s="60">
        <f t="shared" si="660"/>
        <v>0</v>
      </c>
      <c r="AZ538" s="61">
        <f t="shared" si="91"/>
        <v>3</v>
      </c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ht="15.75" customHeight="1" outlineLevel="1" x14ac:dyDescent="0.25">
      <c r="A539" s="62"/>
      <c r="B539" s="6">
        <v>13</v>
      </c>
      <c r="C539" s="5" t="s">
        <v>140</v>
      </c>
      <c r="D539" s="5" t="s">
        <v>144</v>
      </c>
      <c r="E539" s="97"/>
      <c r="F539" s="91"/>
      <c r="G539" s="1"/>
      <c r="H539" s="1"/>
      <c r="I539" s="1"/>
      <c r="J539" s="1"/>
      <c r="K539" s="1"/>
      <c r="L539" s="76" t="str">
        <f t="shared" si="645"/>
        <v/>
      </c>
      <c r="M539" s="58"/>
      <c r="N539" s="5" t="s">
        <v>56</v>
      </c>
      <c r="O539" s="57">
        <v>112</v>
      </c>
      <c r="P539" s="5">
        <v>0</v>
      </c>
      <c r="Q539" s="5">
        <v>0</v>
      </c>
      <c r="R539" s="5">
        <v>0</v>
      </c>
      <c r="S539" s="76" t="str">
        <f t="shared" si="646"/>
        <v/>
      </c>
      <c r="T539" s="58"/>
      <c r="U539" s="1"/>
      <c r="V539" s="1"/>
      <c r="W539" s="1"/>
      <c r="X539" s="1"/>
      <c r="Y539" s="1"/>
      <c r="Z539" s="76" t="str">
        <f t="shared" si="647"/>
        <v/>
      </c>
      <c r="AA539" s="58"/>
      <c r="AB539" s="5" t="s">
        <v>64</v>
      </c>
      <c r="AC539" s="5">
        <v>180</v>
      </c>
      <c r="AD539" s="5">
        <v>0</v>
      </c>
      <c r="AE539" s="5">
        <v>0</v>
      </c>
      <c r="AF539" s="5">
        <v>0</v>
      </c>
      <c r="AG539" s="76" t="str">
        <f t="shared" si="648"/>
        <v/>
      </c>
      <c r="AH539" s="58"/>
      <c r="AI539" s="5" t="s">
        <v>51</v>
      </c>
      <c r="AJ539" s="5">
        <v>171</v>
      </c>
      <c r="AK539" s="5">
        <v>0</v>
      </c>
      <c r="AL539" s="5">
        <v>0</v>
      </c>
      <c r="AM539" s="5">
        <v>1</v>
      </c>
      <c r="AN539" s="76" t="str">
        <f t="shared" si="649"/>
        <v/>
      </c>
      <c r="AO539" s="58"/>
      <c r="AP539" s="1"/>
      <c r="AQ539" s="1"/>
      <c r="AR539" s="1"/>
      <c r="AS539" s="1"/>
      <c r="AT539" s="1"/>
      <c r="AU539" s="76" t="str">
        <f t="shared" si="650"/>
        <v/>
      </c>
      <c r="AV539" s="59">
        <f t="shared" ref="AV539:AY539" si="661">IF(AND(H539="",O539="",V539="",AC539="", AJ539="", AQ539=""),"",SUM(H539,O539,V539,AC539,AJ539,AQ539))</f>
        <v>463</v>
      </c>
      <c r="AW539" s="60">
        <f t="shared" si="661"/>
        <v>0</v>
      </c>
      <c r="AX539" s="60">
        <f t="shared" si="661"/>
        <v>0</v>
      </c>
      <c r="AY539" s="60">
        <f t="shared" si="661"/>
        <v>1</v>
      </c>
      <c r="AZ539" s="61">
        <f t="shared" si="91"/>
        <v>3</v>
      </c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ht="15.75" customHeight="1" outlineLevel="1" x14ac:dyDescent="0.25">
      <c r="A540" s="62"/>
      <c r="B540" s="6">
        <v>4</v>
      </c>
      <c r="C540" s="5" t="s">
        <v>140</v>
      </c>
      <c r="D540" s="5" t="s">
        <v>144</v>
      </c>
      <c r="E540" s="97"/>
      <c r="F540" s="91"/>
      <c r="G540" s="1"/>
      <c r="H540" s="1"/>
      <c r="I540" s="1"/>
      <c r="J540" s="1"/>
      <c r="K540" s="1"/>
      <c r="L540" s="76" t="str">
        <f t="shared" si="645"/>
        <v/>
      </c>
      <c r="M540" s="58"/>
      <c r="N540" s="5" t="s">
        <v>56</v>
      </c>
      <c r="O540" s="57">
        <v>451</v>
      </c>
      <c r="P540" s="5">
        <v>2</v>
      </c>
      <c r="Q540" s="5">
        <v>2</v>
      </c>
      <c r="R540" s="5">
        <v>3</v>
      </c>
      <c r="S540" s="76" t="str">
        <f t="shared" si="646"/>
        <v/>
      </c>
      <c r="T540" s="58"/>
      <c r="U540" s="1"/>
      <c r="V540" s="1"/>
      <c r="W540" s="1"/>
      <c r="X540" s="1"/>
      <c r="Y540" s="1"/>
      <c r="Z540" s="76" t="str">
        <f t="shared" si="647"/>
        <v/>
      </c>
      <c r="AA540" s="58"/>
      <c r="AB540" s="5" t="s">
        <v>64</v>
      </c>
      <c r="AC540" s="5">
        <v>689</v>
      </c>
      <c r="AD540" s="5">
        <v>3</v>
      </c>
      <c r="AE540" s="5">
        <v>1</v>
      </c>
      <c r="AF540" s="5">
        <v>3</v>
      </c>
      <c r="AG540" s="76" t="str">
        <f t="shared" si="648"/>
        <v/>
      </c>
      <c r="AH540" s="58"/>
      <c r="AI540" s="5" t="s">
        <v>51</v>
      </c>
      <c r="AJ540" s="5">
        <v>577</v>
      </c>
      <c r="AK540" s="5">
        <v>1</v>
      </c>
      <c r="AL540" s="5">
        <v>2</v>
      </c>
      <c r="AM540" s="5">
        <v>1</v>
      </c>
      <c r="AN540" s="76" t="str">
        <f t="shared" si="649"/>
        <v/>
      </c>
      <c r="AO540" s="58"/>
      <c r="AP540" s="1"/>
      <c r="AQ540" s="1"/>
      <c r="AR540" s="1"/>
      <c r="AS540" s="1"/>
      <c r="AT540" s="1"/>
      <c r="AU540" s="76" t="str">
        <f t="shared" si="650"/>
        <v/>
      </c>
      <c r="AV540" s="59">
        <f t="shared" ref="AV540:AY540" si="662">IF(AND(H540="",O540="",V540="",AC540="", AJ540="", AQ540=""),"",SUM(H540,O540,V540,AC540,AJ540,AQ540))</f>
        <v>1717</v>
      </c>
      <c r="AW540" s="60">
        <f t="shared" si="662"/>
        <v>6</v>
      </c>
      <c r="AX540" s="60">
        <f t="shared" si="662"/>
        <v>5</v>
      </c>
      <c r="AY540" s="60">
        <f t="shared" si="662"/>
        <v>7</v>
      </c>
      <c r="AZ540" s="61">
        <f t="shared" si="91"/>
        <v>3</v>
      </c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ht="15.75" customHeight="1" outlineLevel="1" x14ac:dyDescent="0.25">
      <c r="A541" s="62"/>
      <c r="B541" s="6">
        <v>18</v>
      </c>
      <c r="C541" s="5" t="s">
        <v>140</v>
      </c>
      <c r="D541" s="5" t="s">
        <v>144</v>
      </c>
      <c r="E541" s="97"/>
      <c r="F541" s="91"/>
      <c r="G541" s="1"/>
      <c r="H541" s="1"/>
      <c r="I541" s="1"/>
      <c r="J541" s="1"/>
      <c r="K541" s="1"/>
      <c r="L541" s="76" t="str">
        <f t="shared" si="645"/>
        <v/>
      </c>
      <c r="M541" s="58"/>
      <c r="N541" s="5" t="s">
        <v>56</v>
      </c>
      <c r="O541" s="57">
        <v>69</v>
      </c>
      <c r="P541" s="5">
        <v>0</v>
      </c>
      <c r="Q541" s="5">
        <v>0</v>
      </c>
      <c r="R541" s="5">
        <v>0</v>
      </c>
      <c r="S541" s="76" t="str">
        <f t="shared" si="646"/>
        <v/>
      </c>
      <c r="T541" s="58"/>
      <c r="U541" s="1"/>
      <c r="V541" s="1"/>
      <c r="W541" s="1"/>
      <c r="X541" s="1"/>
      <c r="Y541" s="1"/>
      <c r="Z541" s="76" t="str">
        <f t="shared" si="647"/>
        <v/>
      </c>
      <c r="AA541" s="58"/>
      <c r="AB541" s="5" t="s">
        <v>64</v>
      </c>
      <c r="AC541" s="5">
        <v>114</v>
      </c>
      <c r="AD541" s="5">
        <v>0</v>
      </c>
      <c r="AE541" s="5">
        <v>0</v>
      </c>
      <c r="AF541" s="5">
        <v>0</v>
      </c>
      <c r="AG541" s="76" t="str">
        <f t="shared" si="648"/>
        <v/>
      </c>
      <c r="AH541" s="58"/>
      <c r="AI541" s="5" t="s">
        <v>51</v>
      </c>
      <c r="AJ541" s="5">
        <v>84</v>
      </c>
      <c r="AK541" s="5">
        <v>0</v>
      </c>
      <c r="AL541" s="5">
        <v>0</v>
      </c>
      <c r="AM541" s="5">
        <v>0</v>
      </c>
      <c r="AN541" s="76" t="str">
        <f t="shared" si="649"/>
        <v/>
      </c>
      <c r="AO541" s="58"/>
      <c r="AP541" s="1"/>
      <c r="AQ541" s="1"/>
      <c r="AR541" s="1"/>
      <c r="AS541" s="1"/>
      <c r="AT541" s="1"/>
      <c r="AU541" s="76" t="str">
        <f t="shared" si="650"/>
        <v/>
      </c>
      <c r="AV541" s="59">
        <f t="shared" ref="AV541:AY541" si="663">IF(AND(H541="",O541="",V541="",AC541="", AJ541="", AQ541=""),"",SUM(H541,O541,V541,AC541,AJ541,AQ541))</f>
        <v>267</v>
      </c>
      <c r="AW541" s="60">
        <f t="shared" si="663"/>
        <v>0</v>
      </c>
      <c r="AX541" s="60">
        <f t="shared" si="663"/>
        <v>0</v>
      </c>
      <c r="AY541" s="60">
        <f t="shared" si="663"/>
        <v>0</v>
      </c>
      <c r="AZ541" s="61">
        <f t="shared" si="91"/>
        <v>3</v>
      </c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ht="15.75" customHeight="1" outlineLevel="1" x14ac:dyDescent="0.25">
      <c r="A542" s="54">
        <v>44384</v>
      </c>
      <c r="B542" s="6">
        <v>16</v>
      </c>
      <c r="C542" s="5" t="s">
        <v>138</v>
      </c>
      <c r="D542" s="5" t="s">
        <v>144</v>
      </c>
      <c r="E542" s="97"/>
      <c r="F542" s="91"/>
      <c r="G542" s="5" t="s">
        <v>53</v>
      </c>
      <c r="H542" s="5">
        <v>0</v>
      </c>
      <c r="I542" s="5">
        <v>0</v>
      </c>
      <c r="J542" s="5">
        <v>0</v>
      </c>
      <c r="K542" s="5">
        <v>0</v>
      </c>
      <c r="L542" s="76" t="str">
        <f t="shared" si="645"/>
        <v>Audi</v>
      </c>
      <c r="M542" s="58"/>
      <c r="N542" s="1"/>
      <c r="O542" s="63"/>
      <c r="P542" s="1"/>
      <c r="Q542" s="1"/>
      <c r="R542" s="1"/>
      <c r="S542" s="76" t="str">
        <f t="shared" si="646"/>
        <v/>
      </c>
      <c r="T542" s="58"/>
      <c r="U542" s="1"/>
      <c r="V542" s="1"/>
      <c r="W542" s="1"/>
      <c r="X542" s="1"/>
      <c r="Y542" s="1"/>
      <c r="Z542" s="76" t="str">
        <f t="shared" si="647"/>
        <v/>
      </c>
      <c r="AA542" s="58"/>
      <c r="AB542" s="1"/>
      <c r="AC542" s="1"/>
      <c r="AD542" s="1"/>
      <c r="AE542" s="1"/>
      <c r="AF542" s="1"/>
      <c r="AG542" s="76" t="str">
        <f t="shared" si="648"/>
        <v/>
      </c>
      <c r="AH542" s="58"/>
      <c r="AI542" s="5" t="s">
        <v>51</v>
      </c>
      <c r="AJ542" s="5">
        <v>51</v>
      </c>
      <c r="AK542" s="5">
        <v>0</v>
      </c>
      <c r="AL542" s="5">
        <v>0</v>
      </c>
      <c r="AM542" s="5">
        <v>0</v>
      </c>
      <c r="AN542" s="76" t="str">
        <f t="shared" si="649"/>
        <v/>
      </c>
      <c r="AO542" s="58"/>
      <c r="AP542" s="1"/>
      <c r="AQ542" s="1"/>
      <c r="AR542" s="1"/>
      <c r="AS542" s="1"/>
      <c r="AT542" s="1"/>
      <c r="AU542" s="76" t="str">
        <f t="shared" si="650"/>
        <v/>
      </c>
      <c r="AV542" s="59">
        <f t="shared" ref="AV542:AY542" si="664">IF(AND(H542="",O542="",V542="",AC542="", AJ542="", AQ542=""),"",SUM(H542,O542,V542,AC542,AJ542,AQ542))</f>
        <v>51</v>
      </c>
      <c r="AW542" s="60">
        <f t="shared" si="664"/>
        <v>0</v>
      </c>
      <c r="AX542" s="60">
        <f t="shared" si="664"/>
        <v>0</v>
      </c>
      <c r="AY542" s="60">
        <f t="shared" si="664"/>
        <v>0</v>
      </c>
      <c r="AZ542" s="61">
        <f t="shared" si="91"/>
        <v>2</v>
      </c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ht="15.75" customHeight="1" outlineLevel="1" x14ac:dyDescent="0.25">
      <c r="A543" s="62"/>
      <c r="B543" s="6">
        <v>2</v>
      </c>
      <c r="C543" s="5" t="s">
        <v>138</v>
      </c>
      <c r="D543" s="5" t="s">
        <v>143</v>
      </c>
      <c r="E543" s="97"/>
      <c r="F543" s="91"/>
      <c r="G543" s="5" t="s">
        <v>53</v>
      </c>
      <c r="H543" s="5">
        <v>691</v>
      </c>
      <c r="I543" s="5">
        <v>1</v>
      </c>
      <c r="J543" s="5">
        <v>1</v>
      </c>
      <c r="K543" s="5">
        <v>1</v>
      </c>
      <c r="L543" s="76" t="str">
        <f t="shared" si="645"/>
        <v/>
      </c>
      <c r="M543" s="58"/>
      <c r="N543" s="1"/>
      <c r="O543" s="63"/>
      <c r="P543" s="1"/>
      <c r="Q543" s="1"/>
      <c r="R543" s="1"/>
      <c r="S543" s="76" t="str">
        <f t="shared" si="646"/>
        <v/>
      </c>
      <c r="T543" s="58"/>
      <c r="U543" s="1"/>
      <c r="V543" s="1"/>
      <c r="W543" s="1"/>
      <c r="X543" s="1"/>
      <c r="Y543" s="1"/>
      <c r="Z543" s="76" t="str">
        <f t="shared" si="647"/>
        <v/>
      </c>
      <c r="AA543" s="58"/>
      <c r="AB543" s="1"/>
      <c r="AC543" s="1"/>
      <c r="AD543" s="1"/>
      <c r="AE543" s="1"/>
      <c r="AF543" s="1"/>
      <c r="AG543" s="76" t="str">
        <f t="shared" si="648"/>
        <v/>
      </c>
      <c r="AH543" s="58"/>
      <c r="AI543" s="5" t="s">
        <v>51</v>
      </c>
      <c r="AJ543" s="5">
        <v>414</v>
      </c>
      <c r="AK543" s="5">
        <v>1</v>
      </c>
      <c r="AL543" s="5">
        <v>0</v>
      </c>
      <c r="AM543" s="5">
        <v>1</v>
      </c>
      <c r="AN543" s="76" t="str">
        <f t="shared" si="649"/>
        <v/>
      </c>
      <c r="AO543" s="58"/>
      <c r="AP543" s="1"/>
      <c r="AQ543" s="1"/>
      <c r="AR543" s="1"/>
      <c r="AS543" s="1"/>
      <c r="AT543" s="1"/>
      <c r="AU543" s="76" t="str">
        <f t="shared" si="650"/>
        <v/>
      </c>
      <c r="AV543" s="59">
        <f t="shared" ref="AV543:AY543" si="665">IF(AND(H543="",O543="",V543="",AC543="", AJ543="", AQ543=""),"",SUM(H543,O543,V543,AC543,AJ543,AQ543))</f>
        <v>1105</v>
      </c>
      <c r="AW543" s="60">
        <f t="shared" si="665"/>
        <v>2</v>
      </c>
      <c r="AX543" s="60">
        <f t="shared" si="665"/>
        <v>1</v>
      </c>
      <c r="AY543" s="60">
        <f t="shared" si="665"/>
        <v>2</v>
      </c>
      <c r="AZ543" s="61">
        <f t="shared" si="91"/>
        <v>2</v>
      </c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ht="15.75" customHeight="1" outlineLevel="1" x14ac:dyDescent="0.25">
      <c r="A544" s="62"/>
      <c r="B544" s="6">
        <v>5</v>
      </c>
      <c r="C544" s="5" t="s">
        <v>138</v>
      </c>
      <c r="D544" s="5" t="s">
        <v>143</v>
      </c>
      <c r="E544" s="97"/>
      <c r="F544" s="91"/>
      <c r="G544" s="5" t="s">
        <v>53</v>
      </c>
      <c r="H544" s="5">
        <v>451</v>
      </c>
      <c r="I544" s="5">
        <v>2</v>
      </c>
      <c r="J544" s="5">
        <v>0</v>
      </c>
      <c r="K544" s="5">
        <v>2</v>
      </c>
      <c r="L544" s="76" t="str">
        <f t="shared" si="645"/>
        <v/>
      </c>
      <c r="M544" s="58"/>
      <c r="N544" s="1"/>
      <c r="O544" s="63"/>
      <c r="P544" s="1"/>
      <c r="Q544" s="1"/>
      <c r="R544" s="1"/>
      <c r="S544" s="76" t="str">
        <f t="shared" si="646"/>
        <v/>
      </c>
      <c r="T544" s="58"/>
      <c r="U544" s="1"/>
      <c r="V544" s="1"/>
      <c r="W544" s="1"/>
      <c r="X544" s="1"/>
      <c r="Y544" s="1"/>
      <c r="Z544" s="76" t="str">
        <f t="shared" si="647"/>
        <v/>
      </c>
      <c r="AA544" s="58"/>
      <c r="AB544" s="1"/>
      <c r="AC544" s="1"/>
      <c r="AD544" s="1"/>
      <c r="AE544" s="1"/>
      <c r="AF544" s="1"/>
      <c r="AG544" s="76" t="str">
        <f t="shared" si="648"/>
        <v/>
      </c>
      <c r="AH544" s="58"/>
      <c r="AI544" s="5" t="s">
        <v>51</v>
      </c>
      <c r="AJ544" s="5">
        <v>435</v>
      </c>
      <c r="AK544" s="5">
        <v>0</v>
      </c>
      <c r="AL544" s="5">
        <v>1</v>
      </c>
      <c r="AM544" s="5">
        <v>0</v>
      </c>
      <c r="AN544" s="76" t="str">
        <f t="shared" si="649"/>
        <v/>
      </c>
      <c r="AO544" s="58"/>
      <c r="AP544" s="1"/>
      <c r="AQ544" s="1"/>
      <c r="AR544" s="1"/>
      <c r="AS544" s="1"/>
      <c r="AT544" s="1"/>
      <c r="AU544" s="76" t="str">
        <f t="shared" si="650"/>
        <v/>
      </c>
      <c r="AV544" s="59">
        <f t="shared" ref="AV544:AY544" si="666">IF(AND(H544="",O544="",V544="",AC544="", AJ544="", AQ544=""),"",SUM(H544,O544,V544,AC544,AJ544,AQ544))</f>
        <v>886</v>
      </c>
      <c r="AW544" s="60">
        <f t="shared" si="666"/>
        <v>2</v>
      </c>
      <c r="AX544" s="60">
        <f t="shared" si="666"/>
        <v>1</v>
      </c>
      <c r="AY544" s="60">
        <f t="shared" si="666"/>
        <v>2</v>
      </c>
      <c r="AZ544" s="61">
        <f t="shared" si="91"/>
        <v>2</v>
      </c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ht="15.75" customHeight="1" outlineLevel="1" x14ac:dyDescent="0.25">
      <c r="A545" s="62"/>
      <c r="B545" s="6">
        <v>18</v>
      </c>
      <c r="C545" s="5" t="s">
        <v>138</v>
      </c>
      <c r="D545" s="5" t="s">
        <v>143</v>
      </c>
      <c r="E545" s="97"/>
      <c r="F545" s="91"/>
      <c r="G545" s="5" t="s">
        <v>55</v>
      </c>
      <c r="H545" s="5">
        <v>68</v>
      </c>
      <c r="I545" s="5">
        <v>0</v>
      </c>
      <c r="J545" s="5">
        <v>0</v>
      </c>
      <c r="K545" s="5">
        <v>0</v>
      </c>
      <c r="L545" s="76" t="str">
        <f t="shared" si="645"/>
        <v/>
      </c>
      <c r="M545" s="58"/>
      <c r="N545" s="1"/>
      <c r="O545" s="63"/>
      <c r="P545" s="1"/>
      <c r="Q545" s="1"/>
      <c r="R545" s="1"/>
      <c r="S545" s="76" t="str">
        <f t="shared" si="646"/>
        <v/>
      </c>
      <c r="T545" s="58"/>
      <c r="U545" s="1"/>
      <c r="V545" s="1"/>
      <c r="W545" s="1"/>
      <c r="X545" s="1"/>
      <c r="Y545" s="1"/>
      <c r="Z545" s="76" t="str">
        <f t="shared" si="647"/>
        <v/>
      </c>
      <c r="AA545" s="58"/>
      <c r="AB545" s="1"/>
      <c r="AC545" s="1"/>
      <c r="AD545" s="1"/>
      <c r="AE545" s="1"/>
      <c r="AF545" s="1"/>
      <c r="AG545" s="76" t="str">
        <f t="shared" si="648"/>
        <v/>
      </c>
      <c r="AH545" s="58"/>
      <c r="AI545" s="5" t="s">
        <v>51</v>
      </c>
      <c r="AJ545" s="5">
        <v>80</v>
      </c>
      <c r="AK545" s="5">
        <v>0</v>
      </c>
      <c r="AL545" s="5">
        <v>0</v>
      </c>
      <c r="AM545" s="5">
        <v>0</v>
      </c>
      <c r="AN545" s="76" t="str">
        <f t="shared" si="649"/>
        <v/>
      </c>
      <c r="AO545" s="58"/>
      <c r="AP545" s="1"/>
      <c r="AQ545" s="1"/>
      <c r="AR545" s="1"/>
      <c r="AS545" s="1"/>
      <c r="AT545" s="1"/>
      <c r="AU545" s="76" t="str">
        <f t="shared" si="650"/>
        <v/>
      </c>
      <c r="AV545" s="59">
        <f t="shared" ref="AV545:AY545" si="667">IF(AND(H545="",O545="",V545="",AC545="", AJ545="", AQ545=""),"",SUM(H545,O545,V545,AC545,AJ545,AQ545))</f>
        <v>148</v>
      </c>
      <c r="AW545" s="60">
        <f t="shared" si="667"/>
        <v>0</v>
      </c>
      <c r="AX545" s="60">
        <f t="shared" si="667"/>
        <v>0</v>
      </c>
      <c r="AY545" s="60">
        <f t="shared" si="667"/>
        <v>0</v>
      </c>
      <c r="AZ545" s="61">
        <f t="shared" si="91"/>
        <v>2</v>
      </c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ht="15.75" customHeight="1" outlineLevel="1" x14ac:dyDescent="0.25">
      <c r="A546" s="62"/>
      <c r="B546" s="6">
        <v>1</v>
      </c>
      <c r="C546" s="5" t="s">
        <v>138</v>
      </c>
      <c r="D546" s="5" t="s">
        <v>143</v>
      </c>
      <c r="E546" s="97"/>
      <c r="F546" s="91"/>
      <c r="G546" s="5" t="s">
        <v>55</v>
      </c>
      <c r="H546" s="5">
        <v>14</v>
      </c>
      <c r="I546" s="5">
        <v>0</v>
      </c>
      <c r="J546" s="5">
        <v>0</v>
      </c>
      <c r="K546" s="5">
        <v>0</v>
      </c>
      <c r="L546" s="76" t="str">
        <f t="shared" si="645"/>
        <v/>
      </c>
      <c r="M546" s="58"/>
      <c r="N546" s="1"/>
      <c r="O546" s="63"/>
      <c r="P546" s="1"/>
      <c r="Q546" s="1"/>
      <c r="R546" s="1"/>
      <c r="S546" s="76" t="str">
        <f t="shared" si="646"/>
        <v/>
      </c>
      <c r="T546" s="58"/>
      <c r="U546" s="1"/>
      <c r="V546" s="1"/>
      <c r="W546" s="1"/>
      <c r="X546" s="1"/>
      <c r="Y546" s="1"/>
      <c r="Z546" s="76" t="str">
        <f t="shared" si="647"/>
        <v/>
      </c>
      <c r="AA546" s="58"/>
      <c r="AB546" s="1"/>
      <c r="AC546" s="1"/>
      <c r="AD546" s="1"/>
      <c r="AE546" s="1"/>
      <c r="AF546" s="1"/>
      <c r="AG546" s="76" t="str">
        <f t="shared" si="648"/>
        <v/>
      </c>
      <c r="AH546" s="58"/>
      <c r="AI546" s="5" t="s">
        <v>51</v>
      </c>
      <c r="AJ546" s="5">
        <v>181</v>
      </c>
      <c r="AK546" s="5">
        <v>1</v>
      </c>
      <c r="AL546" s="5">
        <v>0</v>
      </c>
      <c r="AM546" s="5">
        <v>0</v>
      </c>
      <c r="AN546" s="76" t="str">
        <f t="shared" si="649"/>
        <v/>
      </c>
      <c r="AO546" s="58"/>
      <c r="AP546" s="1"/>
      <c r="AQ546" s="1"/>
      <c r="AR546" s="1"/>
      <c r="AS546" s="1"/>
      <c r="AT546" s="1"/>
      <c r="AU546" s="76" t="str">
        <f t="shared" si="650"/>
        <v/>
      </c>
      <c r="AV546" s="59">
        <f t="shared" ref="AV546:AY546" si="668">IF(AND(H546="",O546="",V546="",AC546="", AJ546="", AQ546=""),"",SUM(H546,O546,V546,AC546,AJ546,AQ546))</f>
        <v>195</v>
      </c>
      <c r="AW546" s="60">
        <f t="shared" si="668"/>
        <v>1</v>
      </c>
      <c r="AX546" s="60">
        <f t="shared" si="668"/>
        <v>0</v>
      </c>
      <c r="AY546" s="60">
        <f t="shared" si="668"/>
        <v>0</v>
      </c>
      <c r="AZ546" s="61">
        <f t="shared" si="91"/>
        <v>2</v>
      </c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ht="15.75" customHeight="1" outlineLevel="1" x14ac:dyDescent="0.25">
      <c r="A547" s="62"/>
      <c r="B547" s="6">
        <v>30</v>
      </c>
      <c r="C547" s="5" t="s">
        <v>138</v>
      </c>
      <c r="D547" s="5" t="s">
        <v>144</v>
      </c>
      <c r="E547" s="97"/>
      <c r="F547" s="91"/>
      <c r="G547" s="5" t="s">
        <v>55</v>
      </c>
      <c r="H547" s="5">
        <v>0</v>
      </c>
      <c r="I547" s="5">
        <v>0</v>
      </c>
      <c r="J547" s="5">
        <v>0</v>
      </c>
      <c r="K547" s="5">
        <v>0</v>
      </c>
      <c r="L547" s="76" t="str">
        <f t="shared" si="645"/>
        <v>Audi</v>
      </c>
      <c r="M547" s="58"/>
      <c r="N547" s="1"/>
      <c r="O547" s="63"/>
      <c r="P547" s="1"/>
      <c r="Q547" s="1"/>
      <c r="R547" s="1"/>
      <c r="S547" s="76" t="str">
        <f t="shared" si="646"/>
        <v/>
      </c>
      <c r="T547" s="58"/>
      <c r="U547" s="1"/>
      <c r="V547" s="1"/>
      <c r="W547" s="1"/>
      <c r="X547" s="1"/>
      <c r="Y547" s="1"/>
      <c r="Z547" s="76" t="str">
        <f t="shared" si="647"/>
        <v/>
      </c>
      <c r="AA547" s="58"/>
      <c r="AB547" s="1"/>
      <c r="AC547" s="1"/>
      <c r="AD547" s="1"/>
      <c r="AE547" s="1"/>
      <c r="AF547" s="1"/>
      <c r="AG547" s="76" t="str">
        <f t="shared" si="648"/>
        <v/>
      </c>
      <c r="AH547" s="58"/>
      <c r="AI547" s="5" t="s">
        <v>51</v>
      </c>
      <c r="AJ547" s="5">
        <v>105</v>
      </c>
      <c r="AK547" s="5">
        <v>0</v>
      </c>
      <c r="AL547" s="5">
        <v>0</v>
      </c>
      <c r="AM547" s="5">
        <v>0</v>
      </c>
      <c r="AN547" s="76" t="str">
        <f t="shared" si="649"/>
        <v/>
      </c>
      <c r="AO547" s="58"/>
      <c r="AP547" s="1"/>
      <c r="AQ547" s="1"/>
      <c r="AR547" s="1"/>
      <c r="AS547" s="1"/>
      <c r="AT547" s="1"/>
      <c r="AU547" s="76" t="str">
        <f t="shared" si="650"/>
        <v/>
      </c>
      <c r="AV547" s="59">
        <f t="shared" ref="AV547:AY547" si="669">IF(AND(H547="",O547="",V547="",AC547="", AJ547="", AQ547=""),"",SUM(H547,O547,V547,AC547,AJ547,AQ547))</f>
        <v>105</v>
      </c>
      <c r="AW547" s="60">
        <f t="shared" si="669"/>
        <v>0</v>
      </c>
      <c r="AX547" s="60">
        <f t="shared" si="669"/>
        <v>0</v>
      </c>
      <c r="AY547" s="60">
        <f t="shared" si="669"/>
        <v>0</v>
      </c>
      <c r="AZ547" s="61">
        <f t="shared" si="91"/>
        <v>2</v>
      </c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ht="15.75" customHeight="1" outlineLevel="1" x14ac:dyDescent="0.25">
      <c r="A548" s="62"/>
      <c r="B548" s="6">
        <v>16</v>
      </c>
      <c r="C548" s="5" t="s">
        <v>138</v>
      </c>
      <c r="D548" s="5" t="s">
        <v>144</v>
      </c>
      <c r="E548" s="97"/>
      <c r="F548" s="91"/>
      <c r="G548" s="5" t="s">
        <v>55</v>
      </c>
      <c r="H548" s="5">
        <v>163</v>
      </c>
      <c r="I548" s="5">
        <v>0</v>
      </c>
      <c r="J548" s="5">
        <v>0</v>
      </c>
      <c r="K548" s="5">
        <v>0</v>
      </c>
      <c r="L548" s="76" t="str">
        <f t="shared" si="645"/>
        <v/>
      </c>
      <c r="M548" s="58"/>
      <c r="N548" s="1"/>
      <c r="O548" s="63"/>
      <c r="P548" s="1"/>
      <c r="Q548" s="1"/>
      <c r="R548" s="1"/>
      <c r="S548" s="76" t="str">
        <f t="shared" si="646"/>
        <v/>
      </c>
      <c r="T548" s="58"/>
      <c r="U548" s="1"/>
      <c r="V548" s="1"/>
      <c r="W548" s="1"/>
      <c r="X548" s="1"/>
      <c r="Y548" s="1"/>
      <c r="Z548" s="76" t="str">
        <f t="shared" si="647"/>
        <v/>
      </c>
      <c r="AA548" s="58"/>
      <c r="AB548" s="1"/>
      <c r="AC548" s="1"/>
      <c r="AD548" s="1"/>
      <c r="AE548" s="1"/>
      <c r="AF548" s="1"/>
      <c r="AG548" s="76" t="str">
        <f t="shared" si="648"/>
        <v/>
      </c>
      <c r="AH548" s="58"/>
      <c r="AI548" s="5" t="s">
        <v>51</v>
      </c>
      <c r="AJ548" s="5">
        <v>84</v>
      </c>
      <c r="AK548" s="5">
        <v>0</v>
      </c>
      <c r="AL548" s="5">
        <v>0</v>
      </c>
      <c r="AM548" s="5">
        <v>0</v>
      </c>
      <c r="AN548" s="76" t="str">
        <f t="shared" si="649"/>
        <v/>
      </c>
      <c r="AO548" s="58"/>
      <c r="AP548" s="1"/>
      <c r="AQ548" s="1"/>
      <c r="AR548" s="1"/>
      <c r="AS548" s="1"/>
      <c r="AT548" s="1"/>
      <c r="AU548" s="76" t="str">
        <f t="shared" si="650"/>
        <v/>
      </c>
      <c r="AV548" s="59">
        <f t="shared" ref="AV548:AY548" si="670">IF(AND(H548="",O548="",V548="",AC548="", AJ548="", AQ548=""),"",SUM(H548,O548,V548,AC548,AJ548,AQ548))</f>
        <v>247</v>
      </c>
      <c r="AW548" s="60">
        <f t="shared" si="670"/>
        <v>0</v>
      </c>
      <c r="AX548" s="60">
        <f t="shared" si="670"/>
        <v>0</v>
      </c>
      <c r="AY548" s="60">
        <f t="shared" si="670"/>
        <v>0</v>
      </c>
      <c r="AZ548" s="61">
        <f t="shared" si="91"/>
        <v>2</v>
      </c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ht="15.75" customHeight="1" outlineLevel="1" x14ac:dyDescent="0.25">
      <c r="A549" s="62"/>
      <c r="B549" s="6">
        <v>1</v>
      </c>
      <c r="C549" s="5" t="s">
        <v>138</v>
      </c>
      <c r="D549" s="5" t="s">
        <v>144</v>
      </c>
      <c r="E549" s="97"/>
      <c r="F549" s="91"/>
      <c r="G549" s="5" t="s">
        <v>50</v>
      </c>
      <c r="H549" s="5">
        <v>727</v>
      </c>
      <c r="I549" s="5">
        <v>0</v>
      </c>
      <c r="J549" s="5">
        <v>1</v>
      </c>
      <c r="K549" s="5">
        <v>0</v>
      </c>
      <c r="L549" s="76" t="str">
        <f t="shared" si="645"/>
        <v/>
      </c>
      <c r="M549" s="58"/>
      <c r="N549" s="1"/>
      <c r="O549" s="63"/>
      <c r="P549" s="1"/>
      <c r="Q549" s="1"/>
      <c r="R549" s="1"/>
      <c r="S549" s="76" t="str">
        <f t="shared" si="646"/>
        <v/>
      </c>
      <c r="T549" s="58"/>
      <c r="U549" s="1"/>
      <c r="V549" s="1"/>
      <c r="W549" s="1"/>
      <c r="X549" s="1"/>
      <c r="Y549" s="1"/>
      <c r="Z549" s="76" t="str">
        <f t="shared" si="647"/>
        <v/>
      </c>
      <c r="AA549" s="58"/>
      <c r="AB549" s="1"/>
      <c r="AC549" s="1"/>
      <c r="AD549" s="1"/>
      <c r="AE549" s="1"/>
      <c r="AF549" s="1"/>
      <c r="AG549" s="76" t="str">
        <f t="shared" si="648"/>
        <v/>
      </c>
      <c r="AH549" s="58"/>
      <c r="AI549" s="5" t="s">
        <v>51</v>
      </c>
      <c r="AJ549" s="5">
        <v>964</v>
      </c>
      <c r="AK549" s="5">
        <v>4</v>
      </c>
      <c r="AL549" s="5">
        <v>0</v>
      </c>
      <c r="AM549" s="5">
        <v>4</v>
      </c>
      <c r="AN549" s="76" t="str">
        <f t="shared" si="649"/>
        <v/>
      </c>
      <c r="AO549" s="58"/>
      <c r="AP549" s="1"/>
      <c r="AQ549" s="1"/>
      <c r="AR549" s="1"/>
      <c r="AS549" s="1"/>
      <c r="AT549" s="1"/>
      <c r="AU549" s="76" t="str">
        <f t="shared" si="650"/>
        <v/>
      </c>
      <c r="AV549" s="59">
        <f t="shared" ref="AV549:AY549" si="671">IF(AND(H549="",O549="",V549="",AC549="", AJ549="", AQ549=""),"",SUM(H549,O549,V549,AC549,AJ549,AQ549))</f>
        <v>1691</v>
      </c>
      <c r="AW549" s="60">
        <f t="shared" si="671"/>
        <v>4</v>
      </c>
      <c r="AX549" s="60">
        <f t="shared" si="671"/>
        <v>1</v>
      </c>
      <c r="AY549" s="60">
        <f t="shared" si="671"/>
        <v>4</v>
      </c>
      <c r="AZ549" s="61">
        <f t="shared" si="91"/>
        <v>2</v>
      </c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ht="15.75" customHeight="1" outlineLevel="1" x14ac:dyDescent="0.25">
      <c r="A550" s="62"/>
      <c r="B550" s="6">
        <v>6</v>
      </c>
      <c r="C550" s="5" t="s">
        <v>138</v>
      </c>
      <c r="D550" s="5" t="s">
        <v>144</v>
      </c>
      <c r="E550" s="97"/>
      <c r="F550" s="91"/>
      <c r="G550" s="5" t="s">
        <v>50</v>
      </c>
      <c r="H550" s="5">
        <v>517</v>
      </c>
      <c r="I550" s="5">
        <v>2</v>
      </c>
      <c r="J550" s="5">
        <v>0</v>
      </c>
      <c r="K550" s="5">
        <v>2</v>
      </c>
      <c r="L550" s="76" t="str">
        <f t="shared" si="645"/>
        <v/>
      </c>
      <c r="M550" s="58"/>
      <c r="N550" s="1"/>
      <c r="O550" s="63"/>
      <c r="P550" s="1"/>
      <c r="Q550" s="1"/>
      <c r="R550" s="1"/>
      <c r="S550" s="76" t="str">
        <f t="shared" si="646"/>
        <v/>
      </c>
      <c r="T550" s="58"/>
      <c r="U550" s="1"/>
      <c r="V550" s="1"/>
      <c r="W550" s="1"/>
      <c r="X550" s="1"/>
      <c r="Y550" s="1"/>
      <c r="Z550" s="76" t="str">
        <f t="shared" si="647"/>
        <v/>
      </c>
      <c r="AA550" s="58"/>
      <c r="AB550" s="1"/>
      <c r="AC550" s="1"/>
      <c r="AD550" s="1"/>
      <c r="AE550" s="1"/>
      <c r="AF550" s="1"/>
      <c r="AG550" s="76" t="str">
        <f t="shared" si="648"/>
        <v/>
      </c>
      <c r="AH550" s="58"/>
      <c r="AI550" s="5" t="s">
        <v>51</v>
      </c>
      <c r="AJ550" s="5">
        <v>392</v>
      </c>
      <c r="AK550" s="5">
        <v>0</v>
      </c>
      <c r="AL550" s="5">
        <v>1</v>
      </c>
      <c r="AM550" s="5">
        <v>0</v>
      </c>
      <c r="AN550" s="76" t="str">
        <f t="shared" si="649"/>
        <v/>
      </c>
      <c r="AO550" s="58"/>
      <c r="AP550" s="1"/>
      <c r="AQ550" s="1"/>
      <c r="AR550" s="1"/>
      <c r="AS550" s="1"/>
      <c r="AT550" s="1"/>
      <c r="AU550" s="76" t="str">
        <f t="shared" si="650"/>
        <v/>
      </c>
      <c r="AV550" s="59">
        <f t="shared" ref="AV550:AY550" si="672">IF(AND(H550="",O550="",V550="",AC550="", AJ550="", AQ550=""),"",SUM(H550,O550,V550,AC550,AJ550,AQ550))</f>
        <v>909</v>
      </c>
      <c r="AW550" s="60">
        <f t="shared" si="672"/>
        <v>2</v>
      </c>
      <c r="AX550" s="60">
        <f t="shared" si="672"/>
        <v>1</v>
      </c>
      <c r="AY550" s="60">
        <f t="shared" si="672"/>
        <v>2</v>
      </c>
      <c r="AZ550" s="61">
        <f t="shared" si="91"/>
        <v>2</v>
      </c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ht="15.75" customHeight="1" outlineLevel="1" x14ac:dyDescent="0.25">
      <c r="A551" s="62"/>
      <c r="B551" s="6">
        <v>9</v>
      </c>
      <c r="C551" s="5" t="s">
        <v>138</v>
      </c>
      <c r="D551" s="5" t="s">
        <v>144</v>
      </c>
      <c r="E551" s="97"/>
      <c r="F551" s="91"/>
      <c r="G551" s="5" t="s">
        <v>50</v>
      </c>
      <c r="H551" s="5">
        <v>584</v>
      </c>
      <c r="I551" s="5">
        <v>1</v>
      </c>
      <c r="J551" s="5">
        <v>0</v>
      </c>
      <c r="K551" s="5">
        <v>2</v>
      </c>
      <c r="L551" s="76" t="str">
        <f t="shared" si="645"/>
        <v/>
      </c>
      <c r="M551" s="58"/>
      <c r="N551" s="1"/>
      <c r="O551" s="63"/>
      <c r="P551" s="1"/>
      <c r="Q551" s="1"/>
      <c r="R551" s="1"/>
      <c r="S551" s="76" t="str">
        <f t="shared" si="646"/>
        <v/>
      </c>
      <c r="T551" s="58"/>
      <c r="U551" s="1"/>
      <c r="V551" s="1"/>
      <c r="W551" s="1"/>
      <c r="X551" s="1"/>
      <c r="Y551" s="1"/>
      <c r="Z551" s="76" t="str">
        <f t="shared" si="647"/>
        <v/>
      </c>
      <c r="AA551" s="58"/>
      <c r="AB551" s="1"/>
      <c r="AC551" s="1"/>
      <c r="AD551" s="1"/>
      <c r="AE551" s="1"/>
      <c r="AF551" s="1"/>
      <c r="AG551" s="76" t="str">
        <f t="shared" si="648"/>
        <v/>
      </c>
      <c r="AH551" s="58"/>
      <c r="AI551" s="5" t="s">
        <v>51</v>
      </c>
      <c r="AJ551" s="5">
        <v>489</v>
      </c>
      <c r="AK551" s="5">
        <v>1</v>
      </c>
      <c r="AL551" s="5">
        <v>0</v>
      </c>
      <c r="AM551" s="5">
        <v>1</v>
      </c>
      <c r="AN551" s="76" t="str">
        <f t="shared" si="649"/>
        <v/>
      </c>
      <c r="AO551" s="58"/>
      <c r="AP551" s="1"/>
      <c r="AQ551" s="1"/>
      <c r="AR551" s="1"/>
      <c r="AS551" s="1"/>
      <c r="AT551" s="1"/>
      <c r="AU551" s="76" t="str">
        <f t="shared" si="650"/>
        <v/>
      </c>
      <c r="AV551" s="59">
        <f t="shared" ref="AV551:AY551" si="673">IF(AND(H551="",O551="",V551="",AC551="", AJ551="", AQ551=""),"",SUM(H551,O551,V551,AC551,AJ551,AQ551))</f>
        <v>1073</v>
      </c>
      <c r="AW551" s="60">
        <f t="shared" si="673"/>
        <v>2</v>
      </c>
      <c r="AX551" s="60">
        <f t="shared" si="673"/>
        <v>0</v>
      </c>
      <c r="AY551" s="60">
        <f t="shared" si="673"/>
        <v>3</v>
      </c>
      <c r="AZ551" s="61">
        <f t="shared" si="91"/>
        <v>2</v>
      </c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ht="15.75" customHeight="1" outlineLevel="1" x14ac:dyDescent="0.25">
      <c r="A552" s="62"/>
      <c r="B552" s="6">
        <v>6</v>
      </c>
      <c r="C552" s="5" t="s">
        <v>138</v>
      </c>
      <c r="D552" s="5" t="s">
        <v>143</v>
      </c>
      <c r="E552" s="97"/>
      <c r="F552" s="91"/>
      <c r="G552" s="5" t="s">
        <v>50</v>
      </c>
      <c r="H552" s="5">
        <v>107</v>
      </c>
      <c r="I552" s="5">
        <v>0</v>
      </c>
      <c r="J552" s="5">
        <v>0</v>
      </c>
      <c r="K552" s="5">
        <v>0</v>
      </c>
      <c r="L552" s="76" t="str">
        <f t="shared" si="645"/>
        <v/>
      </c>
      <c r="M552" s="58"/>
      <c r="N552" s="1"/>
      <c r="O552" s="63"/>
      <c r="P552" s="1"/>
      <c r="Q552" s="1"/>
      <c r="R552" s="1"/>
      <c r="S552" s="76" t="str">
        <f t="shared" si="646"/>
        <v/>
      </c>
      <c r="T552" s="58"/>
      <c r="U552" s="1"/>
      <c r="V552" s="1"/>
      <c r="W552" s="1"/>
      <c r="X552" s="1"/>
      <c r="Y552" s="1"/>
      <c r="Z552" s="76" t="str">
        <f t="shared" si="647"/>
        <v/>
      </c>
      <c r="AA552" s="58"/>
      <c r="AB552" s="1"/>
      <c r="AC552" s="1"/>
      <c r="AD552" s="1"/>
      <c r="AE552" s="1"/>
      <c r="AF552" s="1"/>
      <c r="AG552" s="76" t="str">
        <f t="shared" si="648"/>
        <v/>
      </c>
      <c r="AH552" s="58"/>
      <c r="AI552" s="5" t="s">
        <v>51</v>
      </c>
      <c r="AJ552" s="5">
        <v>57</v>
      </c>
      <c r="AK552" s="5">
        <v>0</v>
      </c>
      <c r="AL552" s="5">
        <v>0</v>
      </c>
      <c r="AM552" s="5">
        <v>0</v>
      </c>
      <c r="AN552" s="76" t="str">
        <f t="shared" si="649"/>
        <v/>
      </c>
      <c r="AO552" s="58"/>
      <c r="AP552" s="1"/>
      <c r="AQ552" s="1"/>
      <c r="AR552" s="1"/>
      <c r="AS552" s="1"/>
      <c r="AT552" s="1"/>
      <c r="AU552" s="76" t="str">
        <f t="shared" si="650"/>
        <v/>
      </c>
      <c r="AV552" s="59">
        <f t="shared" ref="AV552:AY552" si="674">IF(AND(H552="",O552="",V552="",AC552="", AJ552="", AQ552=""),"",SUM(H552,O552,V552,AC552,AJ552,AQ552))</f>
        <v>164</v>
      </c>
      <c r="AW552" s="60">
        <f t="shared" si="674"/>
        <v>0</v>
      </c>
      <c r="AX552" s="60">
        <f t="shared" si="674"/>
        <v>0</v>
      </c>
      <c r="AY552" s="60">
        <f t="shared" si="674"/>
        <v>0</v>
      </c>
      <c r="AZ552" s="61">
        <f t="shared" si="91"/>
        <v>2</v>
      </c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ht="15.75" customHeight="1" outlineLevel="1" x14ac:dyDescent="0.25">
      <c r="A553" s="62"/>
      <c r="B553" s="6">
        <v>6</v>
      </c>
      <c r="C553" s="5" t="s">
        <v>138</v>
      </c>
      <c r="D553" s="5" t="s">
        <v>143</v>
      </c>
      <c r="E553" s="97"/>
      <c r="F553" s="91"/>
      <c r="G553" s="1"/>
      <c r="H553" s="1"/>
      <c r="I553" s="1"/>
      <c r="J553" s="1"/>
      <c r="K553" s="1"/>
      <c r="L553" s="76" t="str">
        <f t="shared" si="645"/>
        <v/>
      </c>
      <c r="M553" s="58"/>
      <c r="N553" s="5" t="s">
        <v>56</v>
      </c>
      <c r="O553" s="57">
        <v>539</v>
      </c>
      <c r="P553" s="5">
        <v>0</v>
      </c>
      <c r="Q553" s="5">
        <v>0</v>
      </c>
      <c r="R553" s="5">
        <v>1</v>
      </c>
      <c r="S553" s="76" t="str">
        <f t="shared" si="646"/>
        <v/>
      </c>
      <c r="T553" s="58"/>
      <c r="U553" s="1"/>
      <c r="V553" s="1"/>
      <c r="W553" s="1"/>
      <c r="X553" s="1"/>
      <c r="Y553" s="1"/>
      <c r="Z553" s="76" t="str">
        <f t="shared" si="647"/>
        <v/>
      </c>
      <c r="AA553" s="58"/>
      <c r="AB553" s="1"/>
      <c r="AC553" s="1"/>
      <c r="AD553" s="1"/>
      <c r="AE553" s="1"/>
      <c r="AF553" s="1"/>
      <c r="AG553" s="76" t="str">
        <f t="shared" si="648"/>
        <v/>
      </c>
      <c r="AH553" s="58"/>
      <c r="AI553" s="1"/>
      <c r="AJ553" s="1"/>
      <c r="AK553" s="1"/>
      <c r="AL553" s="1"/>
      <c r="AM553" s="1"/>
      <c r="AN553" s="76" t="str">
        <f t="shared" si="649"/>
        <v/>
      </c>
      <c r="AO553" s="58"/>
      <c r="AP553" s="1"/>
      <c r="AQ553" s="1"/>
      <c r="AR553" s="1"/>
      <c r="AS553" s="1"/>
      <c r="AT553" s="1"/>
      <c r="AU553" s="76" t="str">
        <f t="shared" si="650"/>
        <v/>
      </c>
      <c r="AV553" s="59">
        <f t="shared" ref="AV553:AY553" si="675">IF(AND(H553="",O553="",V553="",AC553="", AJ553="", AQ553=""),"",SUM(H553,O553,V553,AC553,AJ553,AQ553))</f>
        <v>539</v>
      </c>
      <c r="AW553" s="60">
        <f t="shared" si="675"/>
        <v>0</v>
      </c>
      <c r="AX553" s="60">
        <f t="shared" si="675"/>
        <v>0</v>
      </c>
      <c r="AY553" s="60">
        <f t="shared" si="675"/>
        <v>1</v>
      </c>
      <c r="AZ553" s="61">
        <f t="shared" si="91"/>
        <v>1</v>
      </c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ht="15.75" customHeight="1" outlineLevel="1" x14ac:dyDescent="0.25">
      <c r="A554" s="62"/>
      <c r="B554" s="6">
        <v>8</v>
      </c>
      <c r="C554" s="5" t="s">
        <v>138</v>
      </c>
      <c r="D554" s="5" t="s">
        <v>144</v>
      </c>
      <c r="E554" s="97"/>
      <c r="F554" s="91"/>
      <c r="G554" s="1"/>
      <c r="H554" s="1"/>
      <c r="I554" s="1"/>
      <c r="J554" s="1"/>
      <c r="K554" s="1"/>
      <c r="L554" s="76" t="str">
        <f t="shared" si="645"/>
        <v/>
      </c>
      <c r="M554" s="58"/>
      <c r="N554" s="5" t="s">
        <v>56</v>
      </c>
      <c r="O554" s="57">
        <v>205</v>
      </c>
      <c r="P554" s="5">
        <v>0</v>
      </c>
      <c r="Q554" s="5">
        <v>0</v>
      </c>
      <c r="R554" s="5">
        <v>1</v>
      </c>
      <c r="S554" s="76" t="str">
        <f t="shared" si="646"/>
        <v/>
      </c>
      <c r="T554" s="58"/>
      <c r="U554" s="1"/>
      <c r="V554" s="1"/>
      <c r="W554" s="1"/>
      <c r="X554" s="1"/>
      <c r="Y554" s="1"/>
      <c r="Z554" s="76" t="str">
        <f t="shared" si="647"/>
        <v/>
      </c>
      <c r="AA554" s="58"/>
      <c r="AB554" s="5" t="s">
        <v>64</v>
      </c>
      <c r="AC554" s="5">
        <v>170</v>
      </c>
      <c r="AD554" s="5">
        <v>0</v>
      </c>
      <c r="AE554" s="5">
        <v>0</v>
      </c>
      <c r="AF554" s="5">
        <v>0</v>
      </c>
      <c r="AG554" s="76" t="str">
        <f t="shared" si="648"/>
        <v/>
      </c>
      <c r="AH554" s="58"/>
      <c r="AI554" s="1"/>
      <c r="AJ554" s="1"/>
      <c r="AK554" s="1"/>
      <c r="AL554" s="1"/>
      <c r="AM554" s="1"/>
      <c r="AN554" s="76" t="str">
        <f t="shared" si="649"/>
        <v/>
      </c>
      <c r="AO554" s="58"/>
      <c r="AP554" s="1"/>
      <c r="AQ554" s="1"/>
      <c r="AR554" s="1"/>
      <c r="AS554" s="1"/>
      <c r="AT554" s="1"/>
      <c r="AU554" s="76" t="str">
        <f t="shared" si="650"/>
        <v/>
      </c>
      <c r="AV554" s="59">
        <f t="shared" ref="AV554:AY554" si="676">IF(AND(H554="",O554="",V554="",AC554="", AJ554="", AQ554=""),"",SUM(H554,O554,V554,AC554,AJ554,AQ554))</f>
        <v>375</v>
      </c>
      <c r="AW554" s="60">
        <f t="shared" si="676"/>
        <v>0</v>
      </c>
      <c r="AX554" s="60">
        <f t="shared" si="676"/>
        <v>0</v>
      </c>
      <c r="AY554" s="60">
        <f t="shared" si="676"/>
        <v>1</v>
      </c>
      <c r="AZ554" s="61">
        <f t="shared" si="91"/>
        <v>2</v>
      </c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ht="15.75" customHeight="1" outlineLevel="1" x14ac:dyDescent="0.25">
      <c r="A555" s="62"/>
      <c r="B555" s="6">
        <v>8</v>
      </c>
      <c r="C555" s="5" t="s">
        <v>138</v>
      </c>
      <c r="D555" s="5" t="s">
        <v>144</v>
      </c>
      <c r="E555" s="97"/>
      <c r="F555" s="91"/>
      <c r="G555" s="1"/>
      <c r="H555" s="1"/>
      <c r="I555" s="1"/>
      <c r="J555" s="1"/>
      <c r="K555" s="1"/>
      <c r="L555" s="76" t="str">
        <f t="shared" si="645"/>
        <v/>
      </c>
      <c r="M555" s="58"/>
      <c r="N555" s="5" t="s">
        <v>56</v>
      </c>
      <c r="O555" s="57">
        <v>461</v>
      </c>
      <c r="P555" s="5">
        <v>0</v>
      </c>
      <c r="Q555" s="5">
        <v>0</v>
      </c>
      <c r="R555" s="5">
        <v>0</v>
      </c>
      <c r="S555" s="76" t="str">
        <f t="shared" si="646"/>
        <v/>
      </c>
      <c r="T555" s="58"/>
      <c r="U555" s="1"/>
      <c r="V555" s="1"/>
      <c r="W555" s="1"/>
      <c r="X555" s="1"/>
      <c r="Y555" s="1"/>
      <c r="Z555" s="76" t="str">
        <f t="shared" si="647"/>
        <v/>
      </c>
      <c r="AA555" s="58"/>
      <c r="AB555" s="5" t="s">
        <v>64</v>
      </c>
      <c r="AC555" s="5">
        <v>514</v>
      </c>
      <c r="AD555" s="5">
        <v>1</v>
      </c>
      <c r="AE555" s="5">
        <v>0</v>
      </c>
      <c r="AF555" s="5">
        <v>1</v>
      </c>
      <c r="AG555" s="76" t="str">
        <f t="shared" si="648"/>
        <v/>
      </c>
      <c r="AH555" s="58"/>
      <c r="AI555" s="1"/>
      <c r="AJ555" s="1"/>
      <c r="AK555" s="1"/>
      <c r="AL555" s="1"/>
      <c r="AM555" s="1"/>
      <c r="AN555" s="76" t="str">
        <f t="shared" si="649"/>
        <v/>
      </c>
      <c r="AO555" s="58"/>
      <c r="AP555" s="1"/>
      <c r="AQ555" s="1"/>
      <c r="AR555" s="1"/>
      <c r="AS555" s="1"/>
      <c r="AT555" s="1"/>
      <c r="AU555" s="76" t="str">
        <f t="shared" si="650"/>
        <v/>
      </c>
      <c r="AV555" s="59">
        <f t="shared" ref="AV555:AY555" si="677">IF(AND(H555="",O555="",V555="",AC555="", AJ555="", AQ555=""),"",SUM(H555,O555,V555,AC555,AJ555,AQ555))</f>
        <v>975</v>
      </c>
      <c r="AW555" s="60">
        <f t="shared" si="677"/>
        <v>1</v>
      </c>
      <c r="AX555" s="60">
        <f t="shared" si="677"/>
        <v>0</v>
      </c>
      <c r="AY555" s="60">
        <f t="shared" si="677"/>
        <v>1</v>
      </c>
      <c r="AZ555" s="61">
        <f t="shared" si="91"/>
        <v>2</v>
      </c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ht="15.75" customHeight="1" outlineLevel="1" x14ac:dyDescent="0.25">
      <c r="A556" s="62"/>
      <c r="B556" s="6">
        <v>9</v>
      </c>
      <c r="C556" s="5" t="s">
        <v>138</v>
      </c>
      <c r="D556" s="5" t="s">
        <v>144</v>
      </c>
      <c r="E556" s="97"/>
      <c r="F556" s="91"/>
      <c r="G556" s="1"/>
      <c r="H556" s="1"/>
      <c r="I556" s="1"/>
      <c r="J556" s="1"/>
      <c r="K556" s="1"/>
      <c r="L556" s="76" t="str">
        <f t="shared" si="645"/>
        <v/>
      </c>
      <c r="M556" s="58"/>
      <c r="N556" s="5" t="s">
        <v>56</v>
      </c>
      <c r="O556" s="57">
        <v>380</v>
      </c>
      <c r="P556" s="5">
        <v>0</v>
      </c>
      <c r="Q556" s="5">
        <v>2</v>
      </c>
      <c r="R556" s="5">
        <v>0</v>
      </c>
      <c r="S556" s="76" t="str">
        <f t="shared" si="646"/>
        <v/>
      </c>
      <c r="T556" s="58"/>
      <c r="U556" s="1"/>
      <c r="V556" s="1"/>
      <c r="W556" s="1"/>
      <c r="X556" s="1"/>
      <c r="Y556" s="1"/>
      <c r="Z556" s="76" t="str">
        <f t="shared" si="647"/>
        <v/>
      </c>
      <c r="AA556" s="58"/>
      <c r="AB556" s="5" t="s">
        <v>64</v>
      </c>
      <c r="AC556" s="5">
        <v>270</v>
      </c>
      <c r="AD556" s="5">
        <v>2</v>
      </c>
      <c r="AE556" s="5">
        <v>0</v>
      </c>
      <c r="AF556" s="5">
        <v>3</v>
      </c>
      <c r="AG556" s="76" t="str">
        <f t="shared" si="648"/>
        <v/>
      </c>
      <c r="AH556" s="58"/>
      <c r="AI556" s="1"/>
      <c r="AJ556" s="1"/>
      <c r="AK556" s="1"/>
      <c r="AL556" s="1"/>
      <c r="AM556" s="1"/>
      <c r="AN556" s="76" t="str">
        <f t="shared" si="649"/>
        <v/>
      </c>
      <c r="AO556" s="58"/>
      <c r="AP556" s="1"/>
      <c r="AQ556" s="1"/>
      <c r="AR556" s="1"/>
      <c r="AS556" s="1"/>
      <c r="AT556" s="1"/>
      <c r="AU556" s="76" t="str">
        <f t="shared" si="650"/>
        <v/>
      </c>
      <c r="AV556" s="59">
        <f t="shared" ref="AV556:AY556" si="678">IF(AND(H556="",O556="",V556="",AC556="", AJ556="", AQ556=""),"",SUM(H556,O556,V556,AC556,AJ556,AQ556))</f>
        <v>650</v>
      </c>
      <c r="AW556" s="60">
        <f t="shared" si="678"/>
        <v>2</v>
      </c>
      <c r="AX556" s="60">
        <f t="shared" si="678"/>
        <v>2</v>
      </c>
      <c r="AY556" s="60">
        <f t="shared" si="678"/>
        <v>3</v>
      </c>
      <c r="AZ556" s="61">
        <f t="shared" si="91"/>
        <v>2</v>
      </c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ht="15.75" customHeight="1" outlineLevel="1" x14ac:dyDescent="0.25">
      <c r="A557" s="62"/>
      <c r="B557" s="6">
        <v>25</v>
      </c>
      <c r="C557" s="5" t="s">
        <v>138</v>
      </c>
      <c r="D557" s="5" t="s">
        <v>144</v>
      </c>
      <c r="E557" s="97"/>
      <c r="F557" s="91"/>
      <c r="G557" s="1"/>
      <c r="H557" s="1"/>
      <c r="I557" s="1"/>
      <c r="J557" s="1"/>
      <c r="K557" s="1"/>
      <c r="L557" s="76" t="str">
        <f t="shared" si="645"/>
        <v/>
      </c>
      <c r="M557" s="58"/>
      <c r="N557" s="5" t="s">
        <v>56</v>
      </c>
      <c r="O557" s="57">
        <v>0</v>
      </c>
      <c r="P557" s="5">
        <v>0</v>
      </c>
      <c r="Q557" s="5">
        <v>0</v>
      </c>
      <c r="R557" s="5">
        <v>0</v>
      </c>
      <c r="S557" s="76" t="str">
        <f t="shared" si="646"/>
        <v>Audi</v>
      </c>
      <c r="T557" s="58"/>
      <c r="U557" s="1"/>
      <c r="V557" s="1"/>
      <c r="W557" s="1"/>
      <c r="X557" s="1"/>
      <c r="Y557" s="1"/>
      <c r="Z557" s="76" t="str">
        <f t="shared" si="647"/>
        <v/>
      </c>
      <c r="AA557" s="58"/>
      <c r="AB557" s="5" t="s">
        <v>64</v>
      </c>
      <c r="AC557" s="5">
        <v>35</v>
      </c>
      <c r="AD557" s="5">
        <v>0</v>
      </c>
      <c r="AE557" s="5">
        <v>0</v>
      </c>
      <c r="AF557" s="5">
        <v>0</v>
      </c>
      <c r="AG557" s="76" t="str">
        <f t="shared" si="648"/>
        <v/>
      </c>
      <c r="AH557" s="58"/>
      <c r="AI557" s="1"/>
      <c r="AJ557" s="1"/>
      <c r="AK557" s="1"/>
      <c r="AL557" s="1"/>
      <c r="AM557" s="1"/>
      <c r="AN557" s="76" t="str">
        <f t="shared" si="649"/>
        <v/>
      </c>
      <c r="AO557" s="58"/>
      <c r="AP557" s="1"/>
      <c r="AQ557" s="1"/>
      <c r="AR557" s="1"/>
      <c r="AS557" s="1"/>
      <c r="AT557" s="1"/>
      <c r="AU557" s="76" t="str">
        <f t="shared" si="650"/>
        <v/>
      </c>
      <c r="AV557" s="59">
        <f t="shared" ref="AV557:AY557" si="679">IF(AND(H557="",O557="",V557="",AC557="", AJ557="", AQ557=""),"",SUM(H557,O557,V557,AC557,AJ557,AQ557))</f>
        <v>35</v>
      </c>
      <c r="AW557" s="60">
        <f t="shared" si="679"/>
        <v>0</v>
      </c>
      <c r="AX557" s="60">
        <f t="shared" si="679"/>
        <v>0</v>
      </c>
      <c r="AY557" s="60">
        <f t="shared" si="679"/>
        <v>0</v>
      </c>
      <c r="AZ557" s="61">
        <f t="shared" si="91"/>
        <v>2</v>
      </c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ht="15.75" customHeight="1" outlineLevel="1" x14ac:dyDescent="0.25">
      <c r="A558" s="62"/>
      <c r="B558" s="6">
        <v>20</v>
      </c>
      <c r="C558" s="5" t="s">
        <v>138</v>
      </c>
      <c r="D558" s="5" t="s">
        <v>144</v>
      </c>
      <c r="E558" s="97"/>
      <c r="F558" s="91"/>
      <c r="G558" s="1"/>
      <c r="H558" s="1"/>
      <c r="I558" s="1"/>
      <c r="J558" s="1"/>
      <c r="K558" s="1"/>
      <c r="L558" s="76" t="str">
        <f t="shared" si="645"/>
        <v/>
      </c>
      <c r="M558" s="58"/>
      <c r="N558" s="5" t="s">
        <v>56</v>
      </c>
      <c r="O558" s="57">
        <v>93</v>
      </c>
      <c r="P558" s="5">
        <v>0</v>
      </c>
      <c r="Q558" s="5">
        <v>0</v>
      </c>
      <c r="R558" s="5">
        <v>0</v>
      </c>
      <c r="S558" s="76" t="str">
        <f t="shared" si="646"/>
        <v/>
      </c>
      <c r="T558" s="58"/>
      <c r="U558" s="1"/>
      <c r="V558" s="1"/>
      <c r="W558" s="1"/>
      <c r="X558" s="1"/>
      <c r="Y558" s="1"/>
      <c r="Z558" s="76" t="str">
        <f t="shared" si="647"/>
        <v/>
      </c>
      <c r="AA558" s="58"/>
      <c r="AB558" s="5" t="s">
        <v>64</v>
      </c>
      <c r="AC558" s="5">
        <v>163</v>
      </c>
      <c r="AD558" s="5">
        <v>0</v>
      </c>
      <c r="AE558" s="5">
        <v>0</v>
      </c>
      <c r="AF558" s="5">
        <v>1</v>
      </c>
      <c r="AG558" s="76" t="str">
        <f t="shared" si="648"/>
        <v/>
      </c>
      <c r="AH558" s="58"/>
      <c r="AI558" s="1"/>
      <c r="AJ558" s="1"/>
      <c r="AK558" s="1"/>
      <c r="AL558" s="1"/>
      <c r="AM558" s="1"/>
      <c r="AN558" s="76" t="str">
        <f t="shared" si="649"/>
        <v/>
      </c>
      <c r="AO558" s="58"/>
      <c r="AP558" s="1"/>
      <c r="AQ558" s="1"/>
      <c r="AR558" s="1"/>
      <c r="AS558" s="1"/>
      <c r="AT558" s="1"/>
      <c r="AU558" s="76" t="str">
        <f t="shared" si="650"/>
        <v/>
      </c>
      <c r="AV558" s="59">
        <f t="shared" ref="AV558:AY558" si="680">IF(AND(H558="",O558="",V558="",AC558="", AJ558="", AQ558=""),"",SUM(H558,O558,V558,AC558,AJ558,AQ558))</f>
        <v>256</v>
      </c>
      <c r="AW558" s="60">
        <f t="shared" si="680"/>
        <v>0</v>
      </c>
      <c r="AX558" s="60">
        <f t="shared" si="680"/>
        <v>0</v>
      </c>
      <c r="AY558" s="60">
        <f t="shared" si="680"/>
        <v>1</v>
      </c>
      <c r="AZ558" s="61">
        <f t="shared" si="91"/>
        <v>2</v>
      </c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ht="15.75" customHeight="1" outlineLevel="1" x14ac:dyDescent="0.25">
      <c r="A559" s="62"/>
      <c r="B559" s="6">
        <v>18</v>
      </c>
      <c r="C559" s="5" t="s">
        <v>138</v>
      </c>
      <c r="D559" s="5" t="s">
        <v>144</v>
      </c>
      <c r="E559" s="97"/>
      <c r="F559" s="91"/>
      <c r="G559" s="1"/>
      <c r="H559" s="1"/>
      <c r="I559" s="1"/>
      <c r="J559" s="1"/>
      <c r="K559" s="1"/>
      <c r="L559" s="76" t="str">
        <f t="shared" si="645"/>
        <v/>
      </c>
      <c r="M559" s="58"/>
      <c r="N559" s="5" t="s">
        <v>56</v>
      </c>
      <c r="O559" s="57">
        <v>186</v>
      </c>
      <c r="P559" s="5">
        <v>0</v>
      </c>
      <c r="Q559" s="5">
        <v>0</v>
      </c>
      <c r="R559" s="5">
        <v>0</v>
      </c>
      <c r="S559" s="76" t="str">
        <f t="shared" si="646"/>
        <v/>
      </c>
      <c r="T559" s="58"/>
      <c r="U559" s="1"/>
      <c r="V559" s="1"/>
      <c r="W559" s="1"/>
      <c r="X559" s="1"/>
      <c r="Y559" s="1"/>
      <c r="Z559" s="76" t="str">
        <f t="shared" si="647"/>
        <v/>
      </c>
      <c r="AA559" s="58"/>
      <c r="AB559" s="5" t="s">
        <v>64</v>
      </c>
      <c r="AC559" s="5">
        <v>226</v>
      </c>
      <c r="AD559" s="5">
        <v>0</v>
      </c>
      <c r="AE559" s="5">
        <v>0</v>
      </c>
      <c r="AF559" s="5">
        <v>1</v>
      </c>
      <c r="AG559" s="76" t="str">
        <f t="shared" si="648"/>
        <v/>
      </c>
      <c r="AH559" s="58"/>
      <c r="AI559" s="1"/>
      <c r="AJ559" s="1"/>
      <c r="AK559" s="1"/>
      <c r="AL559" s="1"/>
      <c r="AM559" s="1"/>
      <c r="AN559" s="76" t="str">
        <f t="shared" si="649"/>
        <v/>
      </c>
      <c r="AO559" s="58"/>
      <c r="AP559" s="1"/>
      <c r="AQ559" s="1"/>
      <c r="AR559" s="1"/>
      <c r="AS559" s="1"/>
      <c r="AT559" s="1"/>
      <c r="AU559" s="76" t="str">
        <f t="shared" si="650"/>
        <v/>
      </c>
      <c r="AV559" s="59">
        <f t="shared" ref="AV559:AY559" si="681">IF(AND(H559="",O559="",V559="",AC559="", AJ559="", AQ559=""),"",SUM(H559,O559,V559,AC559,AJ559,AQ559))</f>
        <v>412</v>
      </c>
      <c r="AW559" s="60">
        <f t="shared" si="681"/>
        <v>0</v>
      </c>
      <c r="AX559" s="60">
        <f t="shared" si="681"/>
        <v>0</v>
      </c>
      <c r="AY559" s="60">
        <f t="shared" si="681"/>
        <v>1</v>
      </c>
      <c r="AZ559" s="61">
        <f t="shared" si="91"/>
        <v>2</v>
      </c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ht="15.75" customHeight="1" outlineLevel="1" x14ac:dyDescent="0.25">
      <c r="A560" s="62"/>
      <c r="B560" s="6">
        <v>16</v>
      </c>
      <c r="C560" s="5" t="s">
        <v>138</v>
      </c>
      <c r="D560" s="5" t="s">
        <v>144</v>
      </c>
      <c r="E560" s="97"/>
      <c r="F560" s="91"/>
      <c r="G560" s="1"/>
      <c r="H560" s="1"/>
      <c r="I560" s="1"/>
      <c r="J560" s="1"/>
      <c r="K560" s="1"/>
      <c r="L560" s="76" t="str">
        <f t="shared" si="645"/>
        <v/>
      </c>
      <c r="M560" s="58"/>
      <c r="N560" s="5" t="s">
        <v>56</v>
      </c>
      <c r="O560" s="57">
        <v>133</v>
      </c>
      <c r="P560" s="5">
        <v>0</v>
      </c>
      <c r="Q560" s="5">
        <v>0</v>
      </c>
      <c r="R560" s="5">
        <v>0</v>
      </c>
      <c r="S560" s="76" t="str">
        <f t="shared" si="646"/>
        <v/>
      </c>
      <c r="T560" s="58"/>
      <c r="U560" s="1"/>
      <c r="V560" s="1"/>
      <c r="W560" s="1"/>
      <c r="X560" s="1"/>
      <c r="Y560" s="1"/>
      <c r="Z560" s="76" t="str">
        <f t="shared" si="647"/>
        <v/>
      </c>
      <c r="AA560" s="58"/>
      <c r="AB560" s="5" t="s">
        <v>64</v>
      </c>
      <c r="AC560" s="5">
        <v>249</v>
      </c>
      <c r="AD560" s="5">
        <v>0</v>
      </c>
      <c r="AE560" s="5">
        <v>0</v>
      </c>
      <c r="AF560" s="5">
        <v>0</v>
      </c>
      <c r="AG560" s="76" t="str">
        <f t="shared" si="648"/>
        <v/>
      </c>
      <c r="AH560" s="58"/>
      <c r="AI560" s="1"/>
      <c r="AJ560" s="1"/>
      <c r="AK560" s="1"/>
      <c r="AL560" s="1"/>
      <c r="AM560" s="1"/>
      <c r="AN560" s="76" t="str">
        <f t="shared" si="649"/>
        <v/>
      </c>
      <c r="AO560" s="58"/>
      <c r="AP560" s="1"/>
      <c r="AQ560" s="1"/>
      <c r="AR560" s="1"/>
      <c r="AS560" s="1"/>
      <c r="AT560" s="1"/>
      <c r="AU560" s="76" t="str">
        <f t="shared" si="650"/>
        <v/>
      </c>
      <c r="AV560" s="59">
        <f t="shared" ref="AV560:AY560" si="682">IF(AND(H560="",O560="",V560="",AC560="", AJ560="", AQ560=""),"",SUM(H560,O560,V560,AC560,AJ560,AQ560))</f>
        <v>382</v>
      </c>
      <c r="AW560" s="60">
        <f t="shared" si="682"/>
        <v>0</v>
      </c>
      <c r="AX560" s="60">
        <f t="shared" si="682"/>
        <v>0</v>
      </c>
      <c r="AY560" s="60">
        <f t="shared" si="682"/>
        <v>0</v>
      </c>
      <c r="AZ560" s="61">
        <f t="shared" si="91"/>
        <v>2</v>
      </c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ht="15.75" customHeight="1" outlineLevel="1" x14ac:dyDescent="0.25">
      <c r="A561" s="54">
        <v>44385</v>
      </c>
      <c r="B561" s="6">
        <v>4</v>
      </c>
      <c r="C561" s="5" t="s">
        <v>140</v>
      </c>
      <c r="D561" s="5" t="s">
        <v>143</v>
      </c>
      <c r="E561" s="97"/>
      <c r="F561" s="91"/>
      <c r="G561" s="5" t="s">
        <v>53</v>
      </c>
      <c r="H561" s="5">
        <v>669</v>
      </c>
      <c r="I561" s="5">
        <v>0</v>
      </c>
      <c r="J561" s="5">
        <v>0</v>
      </c>
      <c r="K561" s="5">
        <v>0</v>
      </c>
      <c r="L561" s="76" t="str">
        <f t="shared" si="645"/>
        <v/>
      </c>
      <c r="M561" s="58"/>
      <c r="N561" s="5" t="s">
        <v>56</v>
      </c>
      <c r="O561" s="57">
        <v>987</v>
      </c>
      <c r="P561" s="5">
        <v>0</v>
      </c>
      <c r="Q561" s="5">
        <v>0</v>
      </c>
      <c r="R561" s="5">
        <v>0</v>
      </c>
      <c r="S561" s="76" t="str">
        <f t="shared" si="646"/>
        <v/>
      </c>
      <c r="T561" s="58"/>
      <c r="U561" s="1"/>
      <c r="V561" s="1"/>
      <c r="W561" s="1"/>
      <c r="X561" s="1"/>
      <c r="Y561" s="1"/>
      <c r="Z561" s="76" t="str">
        <f t="shared" si="647"/>
        <v/>
      </c>
      <c r="AA561" s="58"/>
      <c r="AB561" s="5"/>
      <c r="AC561" s="1"/>
      <c r="AD561" s="1"/>
      <c r="AE561" s="1"/>
      <c r="AF561" s="1"/>
      <c r="AG561" s="76" t="str">
        <f t="shared" si="648"/>
        <v/>
      </c>
      <c r="AH561" s="58"/>
      <c r="AI561" s="5" t="s">
        <v>51</v>
      </c>
      <c r="AJ561" s="5">
        <v>621</v>
      </c>
      <c r="AK561" s="5">
        <v>0</v>
      </c>
      <c r="AL561" s="5">
        <v>0</v>
      </c>
      <c r="AM561" s="5">
        <v>0</v>
      </c>
      <c r="AN561" s="76" t="str">
        <f t="shared" si="649"/>
        <v/>
      </c>
      <c r="AO561" s="58"/>
      <c r="AP561" s="1"/>
      <c r="AQ561" s="1"/>
      <c r="AR561" s="1"/>
      <c r="AS561" s="1"/>
      <c r="AT561" s="1"/>
      <c r="AU561" s="76" t="str">
        <f t="shared" si="650"/>
        <v/>
      </c>
      <c r="AV561" s="59">
        <f t="shared" ref="AV561:AY561" si="683">IF(AND(H561="",O561="",V561="",AC561="", AJ561="", AQ561=""),"",SUM(H561,O561,V561,AC561,AJ561,AQ561))</f>
        <v>2277</v>
      </c>
      <c r="AW561" s="60">
        <f t="shared" si="683"/>
        <v>0</v>
      </c>
      <c r="AX561" s="60">
        <f t="shared" si="683"/>
        <v>0</v>
      </c>
      <c r="AY561" s="60">
        <f t="shared" si="683"/>
        <v>0</v>
      </c>
      <c r="AZ561" s="61">
        <f t="shared" si="91"/>
        <v>3</v>
      </c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ht="15.75" customHeight="1" outlineLevel="1" x14ac:dyDescent="0.25">
      <c r="A562" s="62"/>
      <c r="B562" s="6">
        <v>4</v>
      </c>
      <c r="C562" s="5" t="s">
        <v>140</v>
      </c>
      <c r="D562" s="5" t="s">
        <v>143</v>
      </c>
      <c r="E562" s="97"/>
      <c r="F562" s="91"/>
      <c r="G562" s="5" t="s">
        <v>57</v>
      </c>
      <c r="H562" s="5">
        <v>340</v>
      </c>
      <c r="I562" s="5">
        <v>0</v>
      </c>
      <c r="J562" s="5">
        <v>0</v>
      </c>
      <c r="K562" s="5">
        <v>1</v>
      </c>
      <c r="L562" s="76" t="str">
        <f t="shared" si="645"/>
        <v/>
      </c>
      <c r="M562" s="58"/>
      <c r="N562" s="5" t="s">
        <v>56</v>
      </c>
      <c r="O562" s="57">
        <v>183</v>
      </c>
      <c r="P562" s="5">
        <v>0</v>
      </c>
      <c r="Q562" s="5">
        <v>0</v>
      </c>
      <c r="R562" s="5">
        <v>0</v>
      </c>
      <c r="S562" s="76" t="str">
        <f t="shared" si="646"/>
        <v/>
      </c>
      <c r="T562" s="58"/>
      <c r="U562" s="1"/>
      <c r="V562" s="1"/>
      <c r="W562" s="1"/>
      <c r="X562" s="1"/>
      <c r="Y562" s="1"/>
      <c r="Z562" s="76" t="str">
        <f t="shared" si="647"/>
        <v/>
      </c>
      <c r="AA562" s="58"/>
      <c r="AB562" s="1"/>
      <c r="AC562" s="1"/>
      <c r="AD562" s="1"/>
      <c r="AE562" s="1"/>
      <c r="AF562" s="1"/>
      <c r="AG562" s="76" t="str">
        <f t="shared" si="648"/>
        <v/>
      </c>
      <c r="AH562" s="58"/>
      <c r="AI562" s="5" t="s">
        <v>51</v>
      </c>
      <c r="AJ562" s="5">
        <v>149</v>
      </c>
      <c r="AK562" s="5">
        <v>0</v>
      </c>
      <c r="AL562" s="5">
        <v>0</v>
      </c>
      <c r="AM562" s="5">
        <v>1</v>
      </c>
      <c r="AN562" s="76" t="str">
        <f t="shared" si="649"/>
        <v/>
      </c>
      <c r="AO562" s="58"/>
      <c r="AP562" s="1"/>
      <c r="AQ562" s="1"/>
      <c r="AR562" s="1"/>
      <c r="AS562" s="1"/>
      <c r="AT562" s="1"/>
      <c r="AU562" s="76" t="str">
        <f t="shared" si="650"/>
        <v/>
      </c>
      <c r="AV562" s="59">
        <f t="shared" ref="AV562:AY562" si="684">IF(AND(H562="",O562="",V562="",AC562="", AJ562="", AQ562=""),"",SUM(H562,O562,V562,AC562,AJ562,AQ562))</f>
        <v>672</v>
      </c>
      <c r="AW562" s="60">
        <f t="shared" si="684"/>
        <v>0</v>
      </c>
      <c r="AX562" s="60">
        <f t="shared" si="684"/>
        <v>0</v>
      </c>
      <c r="AY562" s="60">
        <f t="shared" si="684"/>
        <v>2</v>
      </c>
      <c r="AZ562" s="61">
        <f t="shared" si="91"/>
        <v>3</v>
      </c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ht="15.75" customHeight="1" outlineLevel="1" x14ac:dyDescent="0.25">
      <c r="A563" s="62"/>
      <c r="B563" s="6">
        <v>1</v>
      </c>
      <c r="C563" s="5" t="s">
        <v>138</v>
      </c>
      <c r="D563" s="5" t="s">
        <v>143</v>
      </c>
      <c r="E563" s="97"/>
      <c r="F563" s="91"/>
      <c r="G563" s="1"/>
      <c r="H563" s="1"/>
      <c r="I563" s="1"/>
      <c r="J563" s="1"/>
      <c r="K563" s="1"/>
      <c r="L563" s="76" t="str">
        <f t="shared" si="645"/>
        <v/>
      </c>
      <c r="M563" s="58"/>
      <c r="N563" s="5" t="s">
        <v>52</v>
      </c>
      <c r="O563" s="57">
        <v>732</v>
      </c>
      <c r="P563" s="5">
        <v>3</v>
      </c>
      <c r="Q563" s="5">
        <v>3</v>
      </c>
      <c r="R563" s="5">
        <v>3</v>
      </c>
      <c r="S563" s="76" t="str">
        <f t="shared" si="646"/>
        <v/>
      </c>
      <c r="T563" s="58"/>
      <c r="U563" s="1"/>
      <c r="V563" s="1"/>
      <c r="W563" s="1"/>
      <c r="X563" s="1"/>
      <c r="Y563" s="1"/>
      <c r="Z563" s="76" t="str">
        <f t="shared" si="647"/>
        <v/>
      </c>
      <c r="AA563" s="58"/>
      <c r="AB563" s="5" t="s">
        <v>64</v>
      </c>
      <c r="AC563" s="5">
        <v>696</v>
      </c>
      <c r="AD563" s="5">
        <v>3</v>
      </c>
      <c r="AE563" s="5">
        <v>1</v>
      </c>
      <c r="AF563" s="5">
        <v>3</v>
      </c>
      <c r="AG563" s="76" t="str">
        <f t="shared" si="648"/>
        <v/>
      </c>
      <c r="AH563" s="58"/>
      <c r="AI563" s="1"/>
      <c r="AJ563" s="1"/>
      <c r="AK563" s="1"/>
      <c r="AL563" s="1"/>
      <c r="AM563" s="1"/>
      <c r="AN563" s="76" t="str">
        <f t="shared" si="649"/>
        <v/>
      </c>
      <c r="AO563" s="58"/>
      <c r="AP563" s="1"/>
      <c r="AQ563" s="1"/>
      <c r="AR563" s="1"/>
      <c r="AS563" s="1"/>
      <c r="AT563" s="1"/>
      <c r="AU563" s="76" t="str">
        <f t="shared" si="650"/>
        <v/>
      </c>
      <c r="AV563" s="59">
        <f t="shared" ref="AV563:AY563" si="685">IF(AND(H563="",O563="",V563="",AC563="", AJ563="", AQ563=""),"",SUM(H563,O563,V563,AC563,AJ563,AQ563))</f>
        <v>1428</v>
      </c>
      <c r="AW563" s="60">
        <f t="shared" si="685"/>
        <v>6</v>
      </c>
      <c r="AX563" s="60">
        <f t="shared" si="685"/>
        <v>4</v>
      </c>
      <c r="AY563" s="60">
        <f t="shared" si="685"/>
        <v>6</v>
      </c>
      <c r="AZ563" s="61">
        <f t="shared" si="91"/>
        <v>2</v>
      </c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ht="15.75" customHeight="1" outlineLevel="1" x14ac:dyDescent="0.25">
      <c r="A564" s="62"/>
      <c r="B564" s="6"/>
      <c r="C564" s="5" t="s">
        <v>138</v>
      </c>
      <c r="D564" s="5" t="s">
        <v>144</v>
      </c>
      <c r="E564" s="97"/>
      <c r="F564" s="91"/>
      <c r="G564" s="1"/>
      <c r="H564" s="1"/>
      <c r="I564" s="1"/>
      <c r="J564" s="1"/>
      <c r="K564" s="1"/>
      <c r="L564" s="76" t="str">
        <f t="shared" si="645"/>
        <v/>
      </c>
      <c r="M564" s="58"/>
      <c r="N564" s="5" t="s">
        <v>52</v>
      </c>
      <c r="O564" s="57">
        <v>106</v>
      </c>
      <c r="P564" s="5">
        <v>0</v>
      </c>
      <c r="Q564" s="5">
        <v>0</v>
      </c>
      <c r="R564" s="5">
        <v>0</v>
      </c>
      <c r="S564" s="76" t="str">
        <f t="shared" si="646"/>
        <v/>
      </c>
      <c r="T564" s="58"/>
      <c r="U564" s="1"/>
      <c r="V564" s="1"/>
      <c r="W564" s="1"/>
      <c r="X564" s="1"/>
      <c r="Y564" s="1"/>
      <c r="Z564" s="76" t="str">
        <f t="shared" si="647"/>
        <v/>
      </c>
      <c r="AA564" s="58"/>
      <c r="AB564" s="5" t="s">
        <v>64</v>
      </c>
      <c r="AC564" s="5">
        <v>0</v>
      </c>
      <c r="AD564" s="5">
        <v>0</v>
      </c>
      <c r="AE564" s="5">
        <v>0</v>
      </c>
      <c r="AF564" s="5">
        <v>0</v>
      </c>
      <c r="AG564" s="76" t="str">
        <f t="shared" si="648"/>
        <v>Audi</v>
      </c>
      <c r="AH564" s="58"/>
      <c r="AI564" s="1"/>
      <c r="AJ564" s="1"/>
      <c r="AK564" s="1"/>
      <c r="AL564" s="1"/>
      <c r="AM564" s="1"/>
      <c r="AN564" s="76" t="str">
        <f t="shared" si="649"/>
        <v/>
      </c>
      <c r="AO564" s="58"/>
      <c r="AP564" s="1"/>
      <c r="AQ564" s="1"/>
      <c r="AR564" s="1"/>
      <c r="AS564" s="1"/>
      <c r="AT564" s="1"/>
      <c r="AU564" s="76" t="str">
        <f t="shared" si="650"/>
        <v/>
      </c>
      <c r="AV564" s="59">
        <f t="shared" ref="AV564:AY564" si="686">IF(AND(H564="",O564="",V564="",AC564="", AJ564="", AQ564=""),"",SUM(H564,O564,V564,AC564,AJ564,AQ564))</f>
        <v>106</v>
      </c>
      <c r="AW564" s="60">
        <f t="shared" si="686"/>
        <v>0</v>
      </c>
      <c r="AX564" s="60">
        <f t="shared" si="686"/>
        <v>0</v>
      </c>
      <c r="AY564" s="60">
        <f t="shared" si="686"/>
        <v>0</v>
      </c>
      <c r="AZ564" s="61">
        <f t="shared" si="91"/>
        <v>2</v>
      </c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ht="15.75" customHeight="1" outlineLevel="1" x14ac:dyDescent="0.25">
      <c r="A565" s="62"/>
      <c r="B565" s="6"/>
      <c r="C565" s="5" t="s">
        <v>138</v>
      </c>
      <c r="D565" s="5" t="s">
        <v>144</v>
      </c>
      <c r="E565" s="97"/>
      <c r="F565" s="91"/>
      <c r="G565" s="1"/>
      <c r="H565" s="1"/>
      <c r="I565" s="1"/>
      <c r="J565" s="1"/>
      <c r="K565" s="1"/>
      <c r="L565" s="76" t="str">
        <f t="shared" si="645"/>
        <v/>
      </c>
      <c r="M565" s="58"/>
      <c r="N565" s="5" t="s">
        <v>52</v>
      </c>
      <c r="O565" s="57">
        <v>90</v>
      </c>
      <c r="P565" s="5">
        <v>0</v>
      </c>
      <c r="Q565" s="5">
        <v>0</v>
      </c>
      <c r="R565" s="5">
        <v>0</v>
      </c>
      <c r="S565" s="76" t="str">
        <f t="shared" si="646"/>
        <v/>
      </c>
      <c r="T565" s="58"/>
      <c r="U565" s="1"/>
      <c r="V565" s="1"/>
      <c r="W565" s="1"/>
      <c r="X565" s="1"/>
      <c r="Y565" s="1"/>
      <c r="Z565" s="76" t="str">
        <f t="shared" si="647"/>
        <v/>
      </c>
      <c r="AA565" s="58"/>
      <c r="AB565" s="5" t="s">
        <v>64</v>
      </c>
      <c r="AC565" s="5">
        <v>59</v>
      </c>
      <c r="AD565" s="5">
        <v>0</v>
      </c>
      <c r="AE565" s="5">
        <v>0</v>
      </c>
      <c r="AF565" s="5">
        <v>0</v>
      </c>
      <c r="AG565" s="76" t="str">
        <f t="shared" si="648"/>
        <v/>
      </c>
      <c r="AH565" s="58"/>
      <c r="AI565" s="1"/>
      <c r="AJ565" s="1"/>
      <c r="AK565" s="1"/>
      <c r="AL565" s="1"/>
      <c r="AM565" s="1"/>
      <c r="AN565" s="76" t="str">
        <f t="shared" si="649"/>
        <v/>
      </c>
      <c r="AO565" s="58"/>
      <c r="AP565" s="1"/>
      <c r="AQ565" s="1"/>
      <c r="AR565" s="1"/>
      <c r="AS565" s="1"/>
      <c r="AT565" s="1"/>
      <c r="AU565" s="76" t="str">
        <f t="shared" si="650"/>
        <v/>
      </c>
      <c r="AV565" s="59">
        <f t="shared" ref="AV565:AY565" si="687">IF(AND(H565="",O565="",V565="",AC565="", AJ565="", AQ565=""),"",SUM(H565,O565,V565,AC565,AJ565,AQ565))</f>
        <v>149</v>
      </c>
      <c r="AW565" s="60">
        <f t="shared" si="687"/>
        <v>0</v>
      </c>
      <c r="AX565" s="60">
        <f t="shared" si="687"/>
        <v>0</v>
      </c>
      <c r="AY565" s="60">
        <f t="shared" si="687"/>
        <v>0</v>
      </c>
      <c r="AZ565" s="61">
        <f t="shared" si="91"/>
        <v>2</v>
      </c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ht="15.75" customHeight="1" outlineLevel="1" x14ac:dyDescent="0.25">
      <c r="A566" s="62"/>
      <c r="B566" s="6">
        <v>30</v>
      </c>
      <c r="C566" s="5" t="s">
        <v>138</v>
      </c>
      <c r="D566" s="5" t="s">
        <v>144</v>
      </c>
      <c r="E566" s="97"/>
      <c r="F566" s="91"/>
      <c r="G566" s="1"/>
      <c r="H566" s="1"/>
      <c r="I566" s="1"/>
      <c r="J566" s="1"/>
      <c r="K566" s="1"/>
      <c r="L566" s="76" t="str">
        <f t="shared" si="645"/>
        <v/>
      </c>
      <c r="M566" s="58"/>
      <c r="N566" s="5" t="s">
        <v>52</v>
      </c>
      <c r="O566" s="57">
        <v>94</v>
      </c>
      <c r="P566" s="5">
        <v>0</v>
      </c>
      <c r="Q566" s="5">
        <v>0</v>
      </c>
      <c r="R566" s="5">
        <v>1</v>
      </c>
      <c r="S566" s="76" t="str">
        <f t="shared" si="646"/>
        <v/>
      </c>
      <c r="T566" s="58"/>
      <c r="U566" s="1"/>
      <c r="V566" s="1"/>
      <c r="W566" s="1"/>
      <c r="X566" s="1"/>
      <c r="Y566" s="1"/>
      <c r="Z566" s="76" t="str">
        <f t="shared" si="647"/>
        <v/>
      </c>
      <c r="AA566" s="58"/>
      <c r="AB566" s="5" t="s">
        <v>64</v>
      </c>
      <c r="AC566" s="5">
        <v>60</v>
      </c>
      <c r="AD566" s="5">
        <v>0</v>
      </c>
      <c r="AE566" s="5">
        <v>0</v>
      </c>
      <c r="AF566" s="5">
        <v>0</v>
      </c>
      <c r="AG566" s="76" t="str">
        <f t="shared" si="648"/>
        <v/>
      </c>
      <c r="AH566" s="58"/>
      <c r="AI566" s="1"/>
      <c r="AJ566" s="1"/>
      <c r="AK566" s="1"/>
      <c r="AL566" s="1"/>
      <c r="AM566" s="1"/>
      <c r="AN566" s="76" t="str">
        <f t="shared" si="649"/>
        <v/>
      </c>
      <c r="AO566" s="58"/>
      <c r="AP566" s="1"/>
      <c r="AQ566" s="1"/>
      <c r="AR566" s="1"/>
      <c r="AS566" s="1"/>
      <c r="AT566" s="1"/>
      <c r="AU566" s="76" t="str">
        <f t="shared" si="650"/>
        <v/>
      </c>
      <c r="AV566" s="59">
        <f t="shared" ref="AV566:AY566" si="688">IF(AND(H566="",O566="",V566="",AC566="", AJ566="", AQ566=""),"",SUM(H566,O566,V566,AC566,AJ566,AQ566))</f>
        <v>154</v>
      </c>
      <c r="AW566" s="60">
        <f t="shared" si="688"/>
        <v>0</v>
      </c>
      <c r="AX566" s="60">
        <f t="shared" si="688"/>
        <v>0</v>
      </c>
      <c r="AY566" s="60">
        <f t="shared" si="688"/>
        <v>1</v>
      </c>
      <c r="AZ566" s="61">
        <f t="shared" si="91"/>
        <v>2</v>
      </c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ht="15.75" customHeight="1" outlineLevel="1" x14ac:dyDescent="0.25">
      <c r="A567" s="62"/>
      <c r="B567" s="6">
        <v>18</v>
      </c>
      <c r="C567" s="5" t="s">
        <v>138</v>
      </c>
      <c r="D567" s="5" t="s">
        <v>144</v>
      </c>
      <c r="E567" s="97"/>
      <c r="F567" s="91"/>
      <c r="G567" s="1"/>
      <c r="H567" s="1"/>
      <c r="I567" s="1"/>
      <c r="J567" s="1"/>
      <c r="K567" s="1"/>
      <c r="L567" s="76" t="str">
        <f t="shared" si="645"/>
        <v/>
      </c>
      <c r="M567" s="58"/>
      <c r="N567" s="5" t="s">
        <v>52</v>
      </c>
      <c r="O567" s="57">
        <v>445</v>
      </c>
      <c r="P567" s="5">
        <v>3</v>
      </c>
      <c r="Q567" s="5">
        <v>0</v>
      </c>
      <c r="R567" s="5">
        <v>3</v>
      </c>
      <c r="S567" s="76" t="str">
        <f t="shared" si="646"/>
        <v/>
      </c>
      <c r="T567" s="58"/>
      <c r="U567" s="1"/>
      <c r="V567" s="1"/>
      <c r="W567" s="1"/>
      <c r="X567" s="1"/>
      <c r="Y567" s="1"/>
      <c r="Z567" s="76" t="str">
        <f t="shared" si="647"/>
        <v/>
      </c>
      <c r="AA567" s="58"/>
      <c r="AB567" s="5" t="s">
        <v>64</v>
      </c>
      <c r="AC567" s="5">
        <v>425</v>
      </c>
      <c r="AD567" s="5">
        <v>2</v>
      </c>
      <c r="AE567" s="5">
        <v>0</v>
      </c>
      <c r="AF567" s="5">
        <v>3</v>
      </c>
      <c r="AG567" s="76" t="str">
        <f t="shared" si="648"/>
        <v/>
      </c>
      <c r="AH567" s="58"/>
      <c r="AI567" s="1"/>
      <c r="AJ567" s="1"/>
      <c r="AK567" s="1"/>
      <c r="AL567" s="1"/>
      <c r="AM567" s="1"/>
      <c r="AN567" s="76" t="str">
        <f t="shared" si="649"/>
        <v/>
      </c>
      <c r="AO567" s="58"/>
      <c r="AP567" s="1"/>
      <c r="AQ567" s="1"/>
      <c r="AR567" s="1"/>
      <c r="AS567" s="1"/>
      <c r="AT567" s="1"/>
      <c r="AU567" s="76" t="str">
        <f t="shared" si="650"/>
        <v/>
      </c>
      <c r="AV567" s="59">
        <f t="shared" ref="AV567:AY567" si="689">IF(AND(H567="",O567="",V567="",AC567="", AJ567="", AQ567=""),"",SUM(H567,O567,V567,AC567,AJ567,AQ567))</f>
        <v>870</v>
      </c>
      <c r="AW567" s="60">
        <f t="shared" si="689"/>
        <v>5</v>
      </c>
      <c r="AX567" s="60">
        <f t="shared" si="689"/>
        <v>0</v>
      </c>
      <c r="AY567" s="60">
        <f t="shared" si="689"/>
        <v>6</v>
      </c>
      <c r="AZ567" s="61">
        <f t="shared" si="91"/>
        <v>2</v>
      </c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ht="15.75" customHeight="1" outlineLevel="1" x14ac:dyDescent="0.25">
      <c r="A568" s="62"/>
      <c r="B568" s="6">
        <v>10</v>
      </c>
      <c r="C568" s="5" t="s">
        <v>140</v>
      </c>
      <c r="D568" s="5" t="s">
        <v>144</v>
      </c>
      <c r="E568" s="97"/>
      <c r="F568" s="91"/>
      <c r="G568" s="5" t="s">
        <v>50</v>
      </c>
      <c r="H568" s="5">
        <v>240</v>
      </c>
      <c r="I568" s="5">
        <v>0</v>
      </c>
      <c r="J568" s="5">
        <v>1</v>
      </c>
      <c r="K568" s="5">
        <v>0</v>
      </c>
      <c r="L568" s="76" t="str">
        <f t="shared" si="645"/>
        <v/>
      </c>
      <c r="M568" s="58"/>
      <c r="N568" s="5" t="s">
        <v>52</v>
      </c>
      <c r="O568" s="57">
        <v>342</v>
      </c>
      <c r="P568" s="5">
        <v>1</v>
      </c>
      <c r="Q568" s="5">
        <v>2</v>
      </c>
      <c r="R568" s="5">
        <v>1</v>
      </c>
      <c r="S568" s="76" t="str">
        <f t="shared" si="646"/>
        <v/>
      </c>
      <c r="T568" s="58"/>
      <c r="U568" s="1"/>
      <c r="V568" s="1"/>
      <c r="W568" s="1"/>
      <c r="X568" s="1"/>
      <c r="Y568" s="1"/>
      <c r="Z568" s="76" t="str">
        <f t="shared" si="647"/>
        <v/>
      </c>
      <c r="AA568" s="58"/>
      <c r="AB568" s="5" t="s">
        <v>64</v>
      </c>
      <c r="AC568" s="5">
        <v>677</v>
      </c>
      <c r="AD568" s="5">
        <v>2</v>
      </c>
      <c r="AE568" s="5">
        <v>0</v>
      </c>
      <c r="AF568" s="5">
        <v>3</v>
      </c>
      <c r="AG568" s="76" t="str">
        <f t="shared" si="648"/>
        <v/>
      </c>
      <c r="AH568" s="58"/>
      <c r="AI568" s="1"/>
      <c r="AJ568" s="1"/>
      <c r="AK568" s="1"/>
      <c r="AL568" s="1"/>
      <c r="AM568" s="1"/>
      <c r="AN568" s="76" t="str">
        <f t="shared" si="649"/>
        <v/>
      </c>
      <c r="AO568" s="58"/>
      <c r="AP568" s="1"/>
      <c r="AQ568" s="1"/>
      <c r="AR568" s="1"/>
      <c r="AS568" s="1"/>
      <c r="AT568" s="1"/>
      <c r="AU568" s="76" t="str">
        <f t="shared" si="650"/>
        <v/>
      </c>
      <c r="AV568" s="59">
        <f t="shared" ref="AV568:AY568" si="690">IF(AND(H568="",O568="",V568="",AC568="", AJ568="", AQ568=""),"",SUM(H568,O568,V568,AC568,AJ568,AQ568))</f>
        <v>1259</v>
      </c>
      <c r="AW568" s="60">
        <f t="shared" si="690"/>
        <v>3</v>
      </c>
      <c r="AX568" s="60">
        <f t="shared" si="690"/>
        <v>3</v>
      </c>
      <c r="AY568" s="60">
        <f t="shared" si="690"/>
        <v>4</v>
      </c>
      <c r="AZ568" s="61">
        <f t="shared" si="91"/>
        <v>3</v>
      </c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ht="15.75" customHeight="1" outlineLevel="1" x14ac:dyDescent="0.25">
      <c r="A569" s="62"/>
      <c r="B569" s="6">
        <v>20</v>
      </c>
      <c r="C569" s="5" t="s">
        <v>140</v>
      </c>
      <c r="D569" s="5" t="s">
        <v>144</v>
      </c>
      <c r="E569" s="97"/>
      <c r="F569" s="91"/>
      <c r="G569" s="5" t="s">
        <v>50</v>
      </c>
      <c r="H569" s="5">
        <v>117</v>
      </c>
      <c r="I569" s="5">
        <v>0</v>
      </c>
      <c r="J569" s="5">
        <v>0</v>
      </c>
      <c r="K569" s="5">
        <v>0</v>
      </c>
      <c r="L569" s="76" t="str">
        <f t="shared" si="645"/>
        <v/>
      </c>
      <c r="M569" s="58"/>
      <c r="N569" s="5" t="s">
        <v>52</v>
      </c>
      <c r="O569" s="57">
        <v>0</v>
      </c>
      <c r="P569" s="5">
        <v>0</v>
      </c>
      <c r="Q569" s="5">
        <v>0</v>
      </c>
      <c r="R569" s="5">
        <v>0</v>
      </c>
      <c r="S569" s="76" t="str">
        <f t="shared" si="646"/>
        <v>Audi</v>
      </c>
      <c r="T569" s="58"/>
      <c r="U569" s="1"/>
      <c r="V569" s="1"/>
      <c r="W569" s="1"/>
      <c r="X569" s="1"/>
      <c r="Y569" s="1"/>
      <c r="Z569" s="76" t="str">
        <f t="shared" si="647"/>
        <v/>
      </c>
      <c r="AA569" s="58"/>
      <c r="AB569" s="5" t="s">
        <v>51</v>
      </c>
      <c r="AC569" s="5">
        <v>60</v>
      </c>
      <c r="AD569" s="5">
        <v>0</v>
      </c>
      <c r="AE569" s="5">
        <v>0</v>
      </c>
      <c r="AF569" s="5">
        <v>0</v>
      </c>
      <c r="AG569" s="76" t="str">
        <f t="shared" si="648"/>
        <v/>
      </c>
      <c r="AH569" s="58"/>
      <c r="AI569" s="1"/>
      <c r="AJ569" s="1"/>
      <c r="AK569" s="1"/>
      <c r="AL569" s="1"/>
      <c r="AM569" s="1"/>
      <c r="AN569" s="76" t="str">
        <f t="shared" si="649"/>
        <v/>
      </c>
      <c r="AO569" s="58"/>
      <c r="AP569" s="1"/>
      <c r="AQ569" s="1"/>
      <c r="AR569" s="1"/>
      <c r="AS569" s="1"/>
      <c r="AT569" s="1"/>
      <c r="AU569" s="76" t="str">
        <f t="shared" si="650"/>
        <v/>
      </c>
      <c r="AV569" s="59">
        <f t="shared" ref="AV569:AY569" si="691">IF(AND(H569="",O569="",V569="",AC569="", AJ569="", AQ569=""),"",SUM(H569,O569,V569,AC569,AJ569,AQ569))</f>
        <v>177</v>
      </c>
      <c r="AW569" s="60">
        <f t="shared" si="691"/>
        <v>0</v>
      </c>
      <c r="AX569" s="60">
        <f t="shared" si="691"/>
        <v>0</v>
      </c>
      <c r="AY569" s="60">
        <f t="shared" si="691"/>
        <v>0</v>
      </c>
      <c r="AZ569" s="61">
        <f t="shared" si="91"/>
        <v>3</v>
      </c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ht="15.75" customHeight="1" outlineLevel="1" x14ac:dyDescent="0.25">
      <c r="A570" s="62"/>
      <c r="B570" s="6">
        <v>10</v>
      </c>
      <c r="C570" s="5" t="s">
        <v>140</v>
      </c>
      <c r="D570" s="5" t="s">
        <v>144</v>
      </c>
      <c r="E570" s="97"/>
      <c r="F570" s="91"/>
      <c r="G570" s="5" t="s">
        <v>50</v>
      </c>
      <c r="H570" s="5">
        <v>273</v>
      </c>
      <c r="I570" s="5">
        <v>1</v>
      </c>
      <c r="J570" s="5">
        <v>0</v>
      </c>
      <c r="K570" s="5">
        <v>2</v>
      </c>
      <c r="L570" s="76" t="str">
        <f t="shared" si="645"/>
        <v/>
      </c>
      <c r="M570" s="58"/>
      <c r="N570" s="5" t="s">
        <v>52</v>
      </c>
      <c r="O570" s="57">
        <v>151</v>
      </c>
      <c r="P570" s="5">
        <v>0</v>
      </c>
      <c r="Q570" s="5">
        <v>1</v>
      </c>
      <c r="R570" s="5">
        <v>1</v>
      </c>
      <c r="S570" s="76" t="str">
        <f t="shared" si="646"/>
        <v/>
      </c>
      <c r="T570" s="58"/>
      <c r="U570" s="1"/>
      <c r="V570" s="1"/>
      <c r="W570" s="1"/>
      <c r="X570" s="1"/>
      <c r="Y570" s="1"/>
      <c r="Z570" s="76" t="str">
        <f t="shared" si="647"/>
        <v/>
      </c>
      <c r="AA570" s="58"/>
      <c r="AB570" s="5" t="s">
        <v>51</v>
      </c>
      <c r="AC570" s="5">
        <v>80</v>
      </c>
      <c r="AD570" s="5">
        <v>0</v>
      </c>
      <c r="AE570" s="5">
        <v>0</v>
      </c>
      <c r="AF570" s="5">
        <v>0</v>
      </c>
      <c r="AG570" s="76" t="str">
        <f t="shared" si="648"/>
        <v/>
      </c>
      <c r="AH570" s="58"/>
      <c r="AI570" s="1"/>
      <c r="AJ570" s="1"/>
      <c r="AK570" s="1"/>
      <c r="AL570" s="1"/>
      <c r="AM570" s="1"/>
      <c r="AN570" s="76" t="str">
        <f t="shared" si="649"/>
        <v/>
      </c>
      <c r="AO570" s="58"/>
      <c r="AP570" s="1"/>
      <c r="AQ570" s="1"/>
      <c r="AR570" s="1"/>
      <c r="AS570" s="1"/>
      <c r="AT570" s="1"/>
      <c r="AU570" s="76" t="str">
        <f t="shared" si="650"/>
        <v/>
      </c>
      <c r="AV570" s="59">
        <f t="shared" ref="AV570:AY570" si="692">IF(AND(H570="",O570="",V570="",AC570="", AJ570="", AQ570=""),"",SUM(H570,O570,V570,AC570,AJ570,AQ570))</f>
        <v>504</v>
      </c>
      <c r="AW570" s="60">
        <f t="shared" si="692"/>
        <v>1</v>
      </c>
      <c r="AX570" s="60">
        <f t="shared" si="692"/>
        <v>1</v>
      </c>
      <c r="AY570" s="60">
        <f t="shared" si="692"/>
        <v>3</v>
      </c>
      <c r="AZ570" s="61">
        <f t="shared" si="91"/>
        <v>3</v>
      </c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ht="15.75" customHeight="1" outlineLevel="1" x14ac:dyDescent="0.25">
      <c r="A571" s="62"/>
      <c r="B571" s="6">
        <v>18</v>
      </c>
      <c r="C571" s="5" t="s">
        <v>140</v>
      </c>
      <c r="D571" s="5" t="s">
        <v>144</v>
      </c>
      <c r="E571" s="97"/>
      <c r="F571" s="91"/>
      <c r="G571" s="5" t="s">
        <v>50</v>
      </c>
      <c r="H571" s="5">
        <v>158</v>
      </c>
      <c r="I571" s="5">
        <v>0</v>
      </c>
      <c r="J571" s="5">
        <v>0</v>
      </c>
      <c r="K571" s="5">
        <v>1</v>
      </c>
      <c r="L571" s="76" t="str">
        <f t="shared" si="645"/>
        <v/>
      </c>
      <c r="M571" s="58"/>
      <c r="N571" s="5" t="s">
        <v>139</v>
      </c>
      <c r="O571" s="57">
        <v>150</v>
      </c>
      <c r="P571" s="5">
        <v>0</v>
      </c>
      <c r="Q571" s="5">
        <v>0</v>
      </c>
      <c r="R571" s="5">
        <v>1</v>
      </c>
      <c r="S571" s="76" t="str">
        <f t="shared" si="646"/>
        <v/>
      </c>
      <c r="T571" s="58"/>
      <c r="U571" s="1"/>
      <c r="V571" s="1"/>
      <c r="W571" s="1"/>
      <c r="X571" s="1"/>
      <c r="Y571" s="1"/>
      <c r="Z571" s="76" t="str">
        <f t="shared" si="647"/>
        <v/>
      </c>
      <c r="AA571" s="58"/>
      <c r="AB571" s="5" t="s">
        <v>51</v>
      </c>
      <c r="AC571" s="5">
        <v>22</v>
      </c>
      <c r="AD571" s="5">
        <v>0</v>
      </c>
      <c r="AE571" s="5">
        <v>0</v>
      </c>
      <c r="AF571" s="5">
        <v>0</v>
      </c>
      <c r="AG571" s="76" t="str">
        <f t="shared" si="648"/>
        <v/>
      </c>
      <c r="AH571" s="58"/>
      <c r="AI571" s="1"/>
      <c r="AJ571" s="1"/>
      <c r="AK571" s="1"/>
      <c r="AL571" s="1"/>
      <c r="AM571" s="1"/>
      <c r="AN571" s="76" t="str">
        <f t="shared" si="649"/>
        <v/>
      </c>
      <c r="AO571" s="58"/>
      <c r="AP571" s="1"/>
      <c r="AQ571" s="1"/>
      <c r="AR571" s="1"/>
      <c r="AS571" s="1"/>
      <c r="AT571" s="1"/>
      <c r="AU571" s="76" t="str">
        <f t="shared" si="650"/>
        <v/>
      </c>
      <c r="AV571" s="59">
        <f t="shared" ref="AV571:AY571" si="693">IF(AND(H571="",O571="",V571="",AC571="", AJ571="", AQ571=""),"",SUM(H571,O571,V571,AC571,AJ571,AQ571))</f>
        <v>330</v>
      </c>
      <c r="AW571" s="60">
        <f t="shared" si="693"/>
        <v>0</v>
      </c>
      <c r="AX571" s="60">
        <f t="shared" si="693"/>
        <v>0</v>
      </c>
      <c r="AY571" s="60">
        <f t="shared" si="693"/>
        <v>2</v>
      </c>
      <c r="AZ571" s="61">
        <f t="shared" si="91"/>
        <v>3</v>
      </c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ht="15.75" customHeight="1" outlineLevel="1" x14ac:dyDescent="0.25">
      <c r="A572" s="62"/>
      <c r="B572" s="6">
        <v>10</v>
      </c>
      <c r="C572" s="5" t="s">
        <v>140</v>
      </c>
      <c r="D572" s="5" t="s">
        <v>144</v>
      </c>
      <c r="E572" s="97"/>
      <c r="F572" s="91"/>
      <c r="G572" s="5" t="s">
        <v>50</v>
      </c>
      <c r="H572" s="5">
        <v>510</v>
      </c>
      <c r="I572" s="5">
        <v>1</v>
      </c>
      <c r="J572" s="5">
        <v>0</v>
      </c>
      <c r="K572" s="5">
        <v>2</v>
      </c>
      <c r="L572" s="76" t="str">
        <f t="shared" si="645"/>
        <v/>
      </c>
      <c r="M572" s="58"/>
      <c r="N572" s="5" t="s">
        <v>139</v>
      </c>
      <c r="O572" s="57">
        <v>279</v>
      </c>
      <c r="P572" s="5">
        <v>2</v>
      </c>
      <c r="Q572" s="5">
        <v>0</v>
      </c>
      <c r="R572" s="5">
        <v>2</v>
      </c>
      <c r="S572" s="76" t="str">
        <f t="shared" si="646"/>
        <v/>
      </c>
      <c r="T572" s="58"/>
      <c r="U572" s="1"/>
      <c r="V572" s="1"/>
      <c r="W572" s="1"/>
      <c r="X572" s="1"/>
      <c r="Y572" s="1"/>
      <c r="Z572" s="76" t="str">
        <f t="shared" si="647"/>
        <v/>
      </c>
      <c r="AA572" s="58"/>
      <c r="AB572" s="5" t="s">
        <v>51</v>
      </c>
      <c r="AC572" s="5">
        <v>337</v>
      </c>
      <c r="AD572" s="5">
        <v>1</v>
      </c>
      <c r="AE572" s="5">
        <v>1</v>
      </c>
      <c r="AF572" s="5">
        <v>2</v>
      </c>
      <c r="AG572" s="76" t="str">
        <f t="shared" si="648"/>
        <v/>
      </c>
      <c r="AH572" s="58"/>
      <c r="AI572" s="1"/>
      <c r="AJ572" s="1"/>
      <c r="AK572" s="1"/>
      <c r="AL572" s="1"/>
      <c r="AM572" s="1"/>
      <c r="AN572" s="76" t="str">
        <f t="shared" si="649"/>
        <v/>
      </c>
      <c r="AO572" s="58"/>
      <c r="AP572" s="1"/>
      <c r="AQ572" s="1"/>
      <c r="AR572" s="1"/>
      <c r="AS572" s="1"/>
      <c r="AT572" s="1"/>
      <c r="AU572" s="76" t="str">
        <f t="shared" si="650"/>
        <v/>
      </c>
      <c r="AV572" s="59">
        <f t="shared" ref="AV572:AY572" si="694">IF(AND(H572="",O572="",V572="",AC572="", AJ572="", AQ572=""),"",SUM(H572,O572,V572,AC572,AJ572,AQ572))</f>
        <v>1126</v>
      </c>
      <c r="AW572" s="60">
        <f t="shared" si="694"/>
        <v>4</v>
      </c>
      <c r="AX572" s="60">
        <f t="shared" si="694"/>
        <v>1</v>
      </c>
      <c r="AY572" s="60">
        <f t="shared" si="694"/>
        <v>6</v>
      </c>
      <c r="AZ572" s="61">
        <f t="shared" si="91"/>
        <v>3</v>
      </c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ht="15.75" customHeight="1" outlineLevel="1" x14ac:dyDescent="0.25">
      <c r="A573" s="62"/>
      <c r="B573" s="6">
        <v>19</v>
      </c>
      <c r="C573" s="5" t="s">
        <v>140</v>
      </c>
      <c r="D573" s="5" t="s">
        <v>143</v>
      </c>
      <c r="E573" s="97"/>
      <c r="F573" s="91"/>
      <c r="G573" s="5" t="s">
        <v>50</v>
      </c>
      <c r="H573" s="5">
        <v>178</v>
      </c>
      <c r="I573" s="5">
        <v>0</v>
      </c>
      <c r="J573" s="5">
        <v>0</v>
      </c>
      <c r="K573" s="5">
        <v>0</v>
      </c>
      <c r="L573" s="76" t="str">
        <f t="shared" si="645"/>
        <v/>
      </c>
      <c r="M573" s="58"/>
      <c r="N573" s="5" t="s">
        <v>52</v>
      </c>
      <c r="O573" s="57">
        <v>0</v>
      </c>
      <c r="P573" s="5">
        <v>0</v>
      </c>
      <c r="Q573" s="5">
        <v>0</v>
      </c>
      <c r="R573" s="5">
        <v>0</v>
      </c>
      <c r="S573" s="76" t="str">
        <f t="shared" si="646"/>
        <v>Audi</v>
      </c>
      <c r="T573" s="58"/>
      <c r="U573" s="1"/>
      <c r="V573" s="1"/>
      <c r="W573" s="1"/>
      <c r="X573" s="1"/>
      <c r="Y573" s="1"/>
      <c r="Z573" s="76" t="str">
        <f t="shared" si="647"/>
        <v/>
      </c>
      <c r="AA573" s="58"/>
      <c r="AB573" s="5" t="s">
        <v>51</v>
      </c>
      <c r="AC573" s="5">
        <v>0</v>
      </c>
      <c r="AD573" s="5">
        <v>0</v>
      </c>
      <c r="AE573" s="5">
        <v>0</v>
      </c>
      <c r="AF573" s="5">
        <v>0</v>
      </c>
      <c r="AG573" s="76" t="str">
        <f t="shared" si="648"/>
        <v>Audi</v>
      </c>
      <c r="AH573" s="58"/>
      <c r="AI573" s="1"/>
      <c r="AJ573" s="1"/>
      <c r="AK573" s="1"/>
      <c r="AL573" s="1"/>
      <c r="AM573" s="1"/>
      <c r="AN573" s="76" t="str">
        <f t="shared" si="649"/>
        <v/>
      </c>
      <c r="AO573" s="58"/>
      <c r="AP573" s="1"/>
      <c r="AQ573" s="1"/>
      <c r="AR573" s="1"/>
      <c r="AS573" s="1"/>
      <c r="AT573" s="1"/>
      <c r="AU573" s="76" t="str">
        <f t="shared" si="650"/>
        <v/>
      </c>
      <c r="AV573" s="59">
        <f t="shared" ref="AV573:AY573" si="695">IF(AND(H573="",O573="",V573="",AC573="", AJ573="", AQ573=""),"",SUM(H573,O573,V573,AC573,AJ573,AQ573))</f>
        <v>178</v>
      </c>
      <c r="AW573" s="60">
        <f t="shared" si="695"/>
        <v>0</v>
      </c>
      <c r="AX573" s="60">
        <f t="shared" si="695"/>
        <v>0</v>
      </c>
      <c r="AY573" s="60">
        <f t="shared" si="695"/>
        <v>0</v>
      </c>
      <c r="AZ573" s="61">
        <f t="shared" si="91"/>
        <v>3</v>
      </c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ht="15.75" customHeight="1" outlineLevel="1" x14ac:dyDescent="0.25">
      <c r="A574" s="62"/>
      <c r="B574" s="6">
        <v>19</v>
      </c>
      <c r="C574" s="5" t="s">
        <v>140</v>
      </c>
      <c r="D574" s="5" t="s">
        <v>143</v>
      </c>
      <c r="E574" s="97"/>
      <c r="F574" s="91"/>
      <c r="G574" s="5" t="s">
        <v>57</v>
      </c>
      <c r="H574" s="5">
        <v>150</v>
      </c>
      <c r="I574" s="5">
        <v>0</v>
      </c>
      <c r="J574" s="5">
        <v>0</v>
      </c>
      <c r="K574" s="5">
        <v>1</v>
      </c>
      <c r="L574" s="76" t="str">
        <f t="shared" si="645"/>
        <v/>
      </c>
      <c r="M574" s="58"/>
      <c r="N574" s="5" t="s">
        <v>52</v>
      </c>
      <c r="O574" s="57">
        <v>177</v>
      </c>
      <c r="P574" s="5">
        <v>0</v>
      </c>
      <c r="Q574" s="5">
        <v>0</v>
      </c>
      <c r="R574" s="5">
        <v>1</v>
      </c>
      <c r="S574" s="76" t="str">
        <f t="shared" si="646"/>
        <v/>
      </c>
      <c r="T574" s="58"/>
      <c r="U574" s="1"/>
      <c r="V574" s="1"/>
      <c r="W574" s="1"/>
      <c r="X574" s="1"/>
      <c r="Y574" s="1"/>
      <c r="Z574" s="76" t="str">
        <f t="shared" si="647"/>
        <v/>
      </c>
      <c r="AA574" s="58"/>
      <c r="AB574" s="5" t="s">
        <v>51</v>
      </c>
      <c r="AC574" s="5">
        <v>45</v>
      </c>
      <c r="AD574" s="5">
        <v>0</v>
      </c>
      <c r="AE574" s="5">
        <v>0</v>
      </c>
      <c r="AF574" s="5">
        <v>0</v>
      </c>
      <c r="AG574" s="76" t="str">
        <f t="shared" si="648"/>
        <v/>
      </c>
      <c r="AH574" s="58"/>
      <c r="AI574" s="1"/>
      <c r="AJ574" s="1"/>
      <c r="AK574" s="1"/>
      <c r="AL574" s="1"/>
      <c r="AM574" s="1"/>
      <c r="AN574" s="76" t="str">
        <f t="shared" si="649"/>
        <v/>
      </c>
      <c r="AO574" s="58"/>
      <c r="AP574" s="1"/>
      <c r="AQ574" s="1"/>
      <c r="AR574" s="1"/>
      <c r="AS574" s="1"/>
      <c r="AT574" s="1"/>
      <c r="AU574" s="76" t="str">
        <f t="shared" si="650"/>
        <v/>
      </c>
      <c r="AV574" s="59">
        <f t="shared" ref="AV574:AY574" si="696">IF(AND(H574="",O574="",V574="",AC574="", AJ574="", AQ574=""),"",SUM(H574,O574,V574,AC574,AJ574,AQ574))</f>
        <v>372</v>
      </c>
      <c r="AW574" s="60">
        <f t="shared" si="696"/>
        <v>0</v>
      </c>
      <c r="AX574" s="60">
        <f t="shared" si="696"/>
        <v>0</v>
      </c>
      <c r="AY574" s="60">
        <f t="shared" si="696"/>
        <v>2</v>
      </c>
      <c r="AZ574" s="61">
        <f t="shared" si="91"/>
        <v>3</v>
      </c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ht="15.75" customHeight="1" outlineLevel="1" x14ac:dyDescent="0.25">
      <c r="A575" s="62"/>
      <c r="B575" s="6">
        <v>7</v>
      </c>
      <c r="C575" s="5" t="s">
        <v>140</v>
      </c>
      <c r="D575" s="5" t="s">
        <v>143</v>
      </c>
      <c r="E575" s="97"/>
      <c r="F575" s="91"/>
      <c r="G575" s="5" t="s">
        <v>54</v>
      </c>
      <c r="H575" s="5">
        <v>211</v>
      </c>
      <c r="I575" s="5">
        <v>1</v>
      </c>
      <c r="J575" s="5">
        <v>0</v>
      </c>
      <c r="K575" s="5">
        <v>1</v>
      </c>
      <c r="L575" s="76" t="str">
        <f t="shared" si="645"/>
        <v/>
      </c>
      <c r="M575" s="58"/>
      <c r="N575" s="5" t="s">
        <v>52</v>
      </c>
      <c r="O575" s="57">
        <v>106</v>
      </c>
      <c r="P575" s="5">
        <v>0</v>
      </c>
      <c r="Q575" s="5">
        <v>0</v>
      </c>
      <c r="R575" s="5">
        <v>0</v>
      </c>
      <c r="S575" s="76" t="str">
        <f t="shared" si="646"/>
        <v/>
      </c>
      <c r="T575" s="58"/>
      <c r="U575" s="1"/>
      <c r="V575" s="1"/>
      <c r="W575" s="1"/>
      <c r="X575" s="1"/>
      <c r="Y575" s="1"/>
      <c r="Z575" s="76" t="str">
        <f t="shared" si="647"/>
        <v/>
      </c>
      <c r="AA575" s="58"/>
      <c r="AB575" s="5" t="s">
        <v>65</v>
      </c>
      <c r="AC575" s="5">
        <v>290</v>
      </c>
      <c r="AD575" s="5">
        <v>0</v>
      </c>
      <c r="AE575" s="5">
        <v>0</v>
      </c>
      <c r="AF575" s="5">
        <v>0</v>
      </c>
      <c r="AG575" s="76" t="str">
        <f t="shared" si="648"/>
        <v/>
      </c>
      <c r="AH575" s="58"/>
      <c r="AI575" s="1"/>
      <c r="AJ575" s="1"/>
      <c r="AK575" s="1"/>
      <c r="AL575" s="1"/>
      <c r="AM575" s="1"/>
      <c r="AN575" s="76" t="str">
        <f t="shared" si="649"/>
        <v/>
      </c>
      <c r="AO575" s="58"/>
      <c r="AP575" s="1"/>
      <c r="AQ575" s="1"/>
      <c r="AR575" s="1"/>
      <c r="AS575" s="1"/>
      <c r="AT575" s="1"/>
      <c r="AU575" s="76" t="str">
        <f t="shared" si="650"/>
        <v/>
      </c>
      <c r="AV575" s="59">
        <f t="shared" ref="AV575:AY575" si="697">IF(AND(H575="",O575="",V575="",AC575="", AJ575="", AQ575=""),"",SUM(H575,O575,V575,AC575,AJ575,AQ575))</f>
        <v>607</v>
      </c>
      <c r="AW575" s="60">
        <f t="shared" si="697"/>
        <v>1</v>
      </c>
      <c r="AX575" s="60">
        <f t="shared" si="697"/>
        <v>0</v>
      </c>
      <c r="AY575" s="60">
        <f t="shared" si="697"/>
        <v>1</v>
      </c>
      <c r="AZ575" s="61">
        <f t="shared" si="91"/>
        <v>3</v>
      </c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ht="15.75" customHeight="1" outlineLevel="1" x14ac:dyDescent="0.25">
      <c r="A576" s="62"/>
      <c r="B576" s="6">
        <v>18</v>
      </c>
      <c r="C576" s="5" t="s">
        <v>140</v>
      </c>
      <c r="D576" s="5" t="s">
        <v>143</v>
      </c>
      <c r="E576" s="97"/>
      <c r="F576" s="91"/>
      <c r="G576" s="5" t="s">
        <v>54</v>
      </c>
      <c r="H576" s="5">
        <v>365</v>
      </c>
      <c r="I576" s="5">
        <v>0</v>
      </c>
      <c r="J576" s="5">
        <v>0</v>
      </c>
      <c r="K576" s="5">
        <v>1</v>
      </c>
      <c r="L576" s="76" t="str">
        <f t="shared" si="645"/>
        <v/>
      </c>
      <c r="M576" s="58"/>
      <c r="N576" s="5" t="s">
        <v>52</v>
      </c>
      <c r="O576" s="57">
        <v>108</v>
      </c>
      <c r="P576" s="5">
        <v>0</v>
      </c>
      <c r="Q576" s="5">
        <v>0</v>
      </c>
      <c r="R576" s="5">
        <v>0</v>
      </c>
      <c r="S576" s="76" t="str">
        <f t="shared" si="646"/>
        <v/>
      </c>
      <c r="T576" s="58"/>
      <c r="U576" s="1"/>
      <c r="V576" s="1"/>
      <c r="W576" s="1"/>
      <c r="X576" s="1"/>
      <c r="Y576" s="1"/>
      <c r="Z576" s="76" t="str">
        <f t="shared" si="647"/>
        <v/>
      </c>
      <c r="AA576" s="58"/>
      <c r="AB576" s="5" t="s">
        <v>51</v>
      </c>
      <c r="AC576" s="5">
        <v>45</v>
      </c>
      <c r="AD576" s="5">
        <v>0</v>
      </c>
      <c r="AE576" s="5">
        <v>0</v>
      </c>
      <c r="AF576" s="5">
        <v>0</v>
      </c>
      <c r="AG576" s="76" t="str">
        <f t="shared" si="648"/>
        <v/>
      </c>
      <c r="AH576" s="58"/>
      <c r="AI576" s="1"/>
      <c r="AJ576" s="1"/>
      <c r="AK576" s="1"/>
      <c r="AL576" s="1"/>
      <c r="AM576" s="1"/>
      <c r="AN576" s="76" t="str">
        <f t="shared" si="649"/>
        <v/>
      </c>
      <c r="AO576" s="58"/>
      <c r="AP576" s="1"/>
      <c r="AQ576" s="1"/>
      <c r="AR576" s="1"/>
      <c r="AS576" s="1"/>
      <c r="AT576" s="1"/>
      <c r="AU576" s="76" t="str">
        <f t="shared" si="650"/>
        <v/>
      </c>
      <c r="AV576" s="59">
        <f t="shared" ref="AV576:AY576" si="698">IF(AND(H576="",O576="",V576="",AC576="", AJ576="", AQ576=""),"",SUM(H576,O576,V576,AC576,AJ576,AQ576))</f>
        <v>518</v>
      </c>
      <c r="AW576" s="60">
        <f t="shared" si="698"/>
        <v>0</v>
      </c>
      <c r="AX576" s="60">
        <f t="shared" si="698"/>
        <v>0</v>
      </c>
      <c r="AY576" s="60">
        <f t="shared" si="698"/>
        <v>1</v>
      </c>
      <c r="AZ576" s="61">
        <f t="shared" si="91"/>
        <v>3</v>
      </c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ht="15.75" customHeight="1" outlineLevel="1" x14ac:dyDescent="0.25">
      <c r="A577" s="54">
        <v>44387</v>
      </c>
      <c r="B577" s="6">
        <v>2</v>
      </c>
      <c r="C577" s="5" t="s">
        <v>140</v>
      </c>
      <c r="D577" s="5" t="s">
        <v>144</v>
      </c>
      <c r="E577" s="97"/>
      <c r="F577" s="91"/>
      <c r="G577" s="1"/>
      <c r="H577" s="1"/>
      <c r="I577" s="1"/>
      <c r="J577" s="1"/>
      <c r="K577" s="1"/>
      <c r="L577" s="76" t="str">
        <f t="shared" si="645"/>
        <v/>
      </c>
      <c r="M577" s="58"/>
      <c r="N577" s="1"/>
      <c r="O577" s="63"/>
      <c r="P577" s="1"/>
      <c r="Q577" s="1"/>
      <c r="R577" s="1"/>
      <c r="S577" s="76" t="str">
        <f t="shared" si="646"/>
        <v/>
      </c>
      <c r="T577" s="58"/>
      <c r="U577" s="5" t="s">
        <v>52</v>
      </c>
      <c r="V577" s="5">
        <v>578</v>
      </c>
      <c r="W577" s="5">
        <v>2</v>
      </c>
      <c r="X577" s="5">
        <v>1</v>
      </c>
      <c r="Y577" s="5">
        <v>3</v>
      </c>
      <c r="Z577" s="76" t="str">
        <f t="shared" si="647"/>
        <v/>
      </c>
      <c r="AA577" s="58"/>
      <c r="AB577" s="1"/>
      <c r="AC577" s="1"/>
      <c r="AD577" s="1"/>
      <c r="AE577" s="1"/>
      <c r="AF577" s="1"/>
      <c r="AG577" s="76" t="str">
        <f t="shared" si="648"/>
        <v/>
      </c>
      <c r="AH577" s="58"/>
      <c r="AI577" s="1"/>
      <c r="AJ577" s="1"/>
      <c r="AK577" s="1"/>
      <c r="AL577" s="1"/>
      <c r="AM577" s="1"/>
      <c r="AN577" s="76" t="str">
        <f t="shared" si="649"/>
        <v/>
      </c>
      <c r="AO577" s="58"/>
      <c r="AP577" s="1"/>
      <c r="AQ577" s="1"/>
      <c r="AR577" s="1"/>
      <c r="AS577" s="1"/>
      <c r="AT577" s="1"/>
      <c r="AU577" s="76" t="str">
        <f t="shared" si="650"/>
        <v/>
      </c>
      <c r="AV577" s="59">
        <f t="shared" ref="AV577:AY577" si="699">IF(AND(H577="",O577="",V577="",AC577="", AJ577="", AQ577=""),"",SUM(H577,O577,V577,AC577,AJ577,AQ577))</f>
        <v>578</v>
      </c>
      <c r="AW577" s="60">
        <f t="shared" si="699"/>
        <v>2</v>
      </c>
      <c r="AX577" s="60">
        <f t="shared" si="699"/>
        <v>1</v>
      </c>
      <c r="AY577" s="60">
        <f t="shared" si="699"/>
        <v>3</v>
      </c>
      <c r="AZ577" s="61">
        <f t="shared" si="91"/>
        <v>1</v>
      </c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ht="15.75" customHeight="1" outlineLevel="1" x14ac:dyDescent="0.25">
      <c r="A578" s="62"/>
      <c r="B578" s="6">
        <v>2</v>
      </c>
      <c r="C578" s="5" t="s">
        <v>140</v>
      </c>
      <c r="D578" s="5" t="s">
        <v>144</v>
      </c>
      <c r="E578" s="97"/>
      <c r="F578" s="91"/>
      <c r="G578" s="1"/>
      <c r="H578" s="1"/>
      <c r="I578" s="1"/>
      <c r="J578" s="1"/>
      <c r="K578" s="1"/>
      <c r="L578" s="76" t="str">
        <f t="shared" si="645"/>
        <v/>
      </c>
      <c r="M578" s="58"/>
      <c r="N578" s="5" t="s">
        <v>56</v>
      </c>
      <c r="O578" s="57">
        <v>2321</v>
      </c>
      <c r="P578" s="5">
        <v>10</v>
      </c>
      <c r="Q578" s="5">
        <v>0</v>
      </c>
      <c r="R578" s="5">
        <v>9</v>
      </c>
      <c r="S578" s="76" t="str">
        <f t="shared" si="646"/>
        <v/>
      </c>
      <c r="T578" s="58"/>
      <c r="U578" s="1"/>
      <c r="V578" s="1"/>
      <c r="W578" s="1"/>
      <c r="X578" s="1"/>
      <c r="Y578" s="1"/>
      <c r="Z578" s="76" t="str">
        <f t="shared" si="647"/>
        <v/>
      </c>
      <c r="AA578" s="58"/>
      <c r="AB578" s="1"/>
      <c r="AC578" s="1"/>
      <c r="AD578" s="1"/>
      <c r="AE578" s="1"/>
      <c r="AF578" s="1"/>
      <c r="AG578" s="76" t="str">
        <f t="shared" si="648"/>
        <v/>
      </c>
      <c r="AH578" s="58"/>
      <c r="AI578" s="1"/>
      <c r="AJ578" s="1"/>
      <c r="AK578" s="1"/>
      <c r="AL578" s="1"/>
      <c r="AM578" s="1"/>
      <c r="AN578" s="76" t="str">
        <f t="shared" si="649"/>
        <v/>
      </c>
      <c r="AO578" s="58"/>
      <c r="AP578" s="1"/>
      <c r="AQ578" s="1"/>
      <c r="AR578" s="1"/>
      <c r="AS578" s="1"/>
      <c r="AT578" s="1"/>
      <c r="AU578" s="76" t="str">
        <f t="shared" si="650"/>
        <v/>
      </c>
      <c r="AV578" s="59">
        <f t="shared" ref="AV578:AY578" si="700">IF(AND(H578="",O578="",V578="",AC578="", AJ578="", AQ578=""),"",SUM(H578,O578,V578,AC578,AJ578,AQ578))</f>
        <v>2321</v>
      </c>
      <c r="AW578" s="60">
        <f t="shared" si="700"/>
        <v>10</v>
      </c>
      <c r="AX578" s="60">
        <f t="shared" si="700"/>
        <v>0</v>
      </c>
      <c r="AY578" s="60">
        <f t="shared" si="700"/>
        <v>9</v>
      </c>
      <c r="AZ578" s="61">
        <f t="shared" si="91"/>
        <v>1</v>
      </c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ht="15.75" customHeight="1" outlineLevel="1" x14ac:dyDescent="0.25">
      <c r="A579" s="62"/>
      <c r="B579" s="6">
        <v>2</v>
      </c>
      <c r="C579" s="5" t="s">
        <v>138</v>
      </c>
      <c r="D579" s="5" t="s">
        <v>144</v>
      </c>
      <c r="E579" s="97"/>
      <c r="F579" s="91"/>
      <c r="G579" s="1"/>
      <c r="H579" s="1"/>
      <c r="I579" s="1"/>
      <c r="J579" s="1"/>
      <c r="K579" s="1"/>
      <c r="L579" s="76" t="str">
        <f t="shared" si="645"/>
        <v/>
      </c>
      <c r="M579" s="58"/>
      <c r="N579" s="5" t="s">
        <v>56</v>
      </c>
      <c r="O579" s="57">
        <v>783</v>
      </c>
      <c r="P579" s="5">
        <v>0</v>
      </c>
      <c r="Q579" s="5">
        <v>1</v>
      </c>
      <c r="R579" s="5">
        <v>0</v>
      </c>
      <c r="S579" s="76" t="str">
        <f t="shared" si="646"/>
        <v/>
      </c>
      <c r="T579" s="58"/>
      <c r="U579" s="1"/>
      <c r="V579" s="1"/>
      <c r="W579" s="1"/>
      <c r="X579" s="1"/>
      <c r="Y579" s="1"/>
      <c r="Z579" s="76" t="str">
        <f t="shared" si="647"/>
        <v/>
      </c>
      <c r="AA579" s="58"/>
      <c r="AB579" s="5" t="s">
        <v>65</v>
      </c>
      <c r="AC579" s="5">
        <v>817</v>
      </c>
      <c r="AD579" s="5">
        <v>3</v>
      </c>
      <c r="AE579" s="5">
        <v>0</v>
      </c>
      <c r="AF579" s="5">
        <v>3</v>
      </c>
      <c r="AG579" s="76" t="str">
        <f t="shared" si="648"/>
        <v/>
      </c>
      <c r="AH579" s="58"/>
      <c r="AI579" s="1"/>
      <c r="AJ579" s="1"/>
      <c r="AK579" s="1"/>
      <c r="AL579" s="1"/>
      <c r="AM579" s="1"/>
      <c r="AN579" s="76" t="str">
        <f t="shared" si="649"/>
        <v/>
      </c>
      <c r="AO579" s="58"/>
      <c r="AP579" s="1"/>
      <c r="AQ579" s="1"/>
      <c r="AR579" s="1"/>
      <c r="AS579" s="1"/>
      <c r="AT579" s="1"/>
      <c r="AU579" s="76" t="str">
        <f t="shared" si="650"/>
        <v/>
      </c>
      <c r="AV579" s="59">
        <f t="shared" ref="AV579:AY579" si="701">IF(AND(H579="",O579="",V579="",AC579="", AJ579="", AQ579=""),"",SUM(H579,O579,V579,AC579,AJ579,AQ579))</f>
        <v>1600</v>
      </c>
      <c r="AW579" s="60">
        <f t="shared" si="701"/>
        <v>3</v>
      </c>
      <c r="AX579" s="60">
        <f t="shared" si="701"/>
        <v>1</v>
      </c>
      <c r="AY579" s="60">
        <f t="shared" si="701"/>
        <v>3</v>
      </c>
      <c r="AZ579" s="61">
        <f t="shared" si="91"/>
        <v>2</v>
      </c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ht="15.75" customHeight="1" outlineLevel="1" x14ac:dyDescent="0.25">
      <c r="A580" s="62"/>
      <c r="B580" s="6">
        <v>9</v>
      </c>
      <c r="C580" s="5" t="s">
        <v>138</v>
      </c>
      <c r="D580" s="5" t="s">
        <v>143</v>
      </c>
      <c r="E580" s="97"/>
      <c r="F580" s="91"/>
      <c r="G580" s="1"/>
      <c r="H580" s="1"/>
      <c r="I580" s="1"/>
      <c r="J580" s="1"/>
      <c r="K580" s="1"/>
      <c r="L580" s="76" t="str">
        <f t="shared" si="645"/>
        <v/>
      </c>
      <c r="M580" s="58"/>
      <c r="N580" s="5" t="s">
        <v>56</v>
      </c>
      <c r="O580" s="57">
        <v>51</v>
      </c>
      <c r="P580" s="5">
        <v>0</v>
      </c>
      <c r="Q580" s="5">
        <v>0</v>
      </c>
      <c r="R580" s="5">
        <v>0</v>
      </c>
      <c r="S580" s="76" t="str">
        <f t="shared" si="646"/>
        <v/>
      </c>
      <c r="T580" s="58"/>
      <c r="U580" s="1"/>
      <c r="V580" s="1"/>
      <c r="W580" s="1"/>
      <c r="X580" s="1"/>
      <c r="Y580" s="1"/>
      <c r="Z580" s="76" t="str">
        <f t="shared" si="647"/>
        <v/>
      </c>
      <c r="AA580" s="58"/>
      <c r="AB580" s="5" t="s">
        <v>65</v>
      </c>
      <c r="AC580" s="5">
        <v>198</v>
      </c>
      <c r="AD580" s="5">
        <v>0</v>
      </c>
      <c r="AE580" s="5">
        <v>0</v>
      </c>
      <c r="AF580" s="5">
        <v>0</v>
      </c>
      <c r="AG580" s="76" t="str">
        <f t="shared" si="648"/>
        <v/>
      </c>
      <c r="AH580" s="58"/>
      <c r="AI580" s="1"/>
      <c r="AJ580" s="1"/>
      <c r="AK580" s="1"/>
      <c r="AL580" s="1"/>
      <c r="AM580" s="1"/>
      <c r="AN580" s="76" t="str">
        <f t="shared" si="649"/>
        <v/>
      </c>
      <c r="AO580" s="58"/>
      <c r="AP580" s="1"/>
      <c r="AQ580" s="1"/>
      <c r="AR580" s="1"/>
      <c r="AS580" s="1"/>
      <c r="AT580" s="1"/>
      <c r="AU580" s="76" t="str">
        <f t="shared" si="650"/>
        <v/>
      </c>
      <c r="AV580" s="59">
        <f t="shared" ref="AV580:AY580" si="702">IF(AND(H580="",O580="",V580="",AC580="", AJ580="", AQ580=""),"",SUM(H580,O580,V580,AC580,AJ580,AQ580))</f>
        <v>249</v>
      </c>
      <c r="AW580" s="60">
        <f t="shared" si="702"/>
        <v>0</v>
      </c>
      <c r="AX580" s="60">
        <f t="shared" si="702"/>
        <v>0</v>
      </c>
      <c r="AY580" s="60">
        <f t="shared" si="702"/>
        <v>0</v>
      </c>
      <c r="AZ580" s="61">
        <f t="shared" si="91"/>
        <v>2</v>
      </c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ht="15.75" customHeight="1" outlineLevel="1" x14ac:dyDescent="0.25">
      <c r="A581" s="62"/>
      <c r="B581" s="6">
        <v>3</v>
      </c>
      <c r="C581" s="5" t="s">
        <v>140</v>
      </c>
      <c r="D581" s="5" t="s">
        <v>143</v>
      </c>
      <c r="E581" s="97"/>
      <c r="F581" s="91"/>
      <c r="G581" s="1"/>
      <c r="H581" s="1"/>
      <c r="I581" s="1"/>
      <c r="J581" s="1"/>
      <c r="K581" s="1"/>
      <c r="L581" s="76" t="str">
        <f t="shared" si="645"/>
        <v/>
      </c>
      <c r="M581" s="58"/>
      <c r="N581" s="5" t="s">
        <v>56</v>
      </c>
      <c r="O581" s="57">
        <v>234</v>
      </c>
      <c r="P581" s="5">
        <v>0</v>
      </c>
      <c r="Q581" s="5">
        <v>1</v>
      </c>
      <c r="R581" s="5">
        <v>0</v>
      </c>
      <c r="S581" s="76" t="str">
        <f t="shared" si="646"/>
        <v/>
      </c>
      <c r="T581" s="58"/>
      <c r="U581" s="1"/>
      <c r="V581" s="1"/>
      <c r="W581" s="1"/>
      <c r="X581" s="1"/>
      <c r="Y581" s="1"/>
      <c r="Z581" s="76" t="str">
        <f t="shared" si="647"/>
        <v/>
      </c>
      <c r="AA581" s="58"/>
      <c r="AB581" s="5" t="s">
        <v>65</v>
      </c>
      <c r="AC581" s="5">
        <v>512</v>
      </c>
      <c r="AD581" s="5">
        <v>3</v>
      </c>
      <c r="AE581" s="5">
        <v>0</v>
      </c>
      <c r="AF581" s="5">
        <v>3</v>
      </c>
      <c r="AG581" s="76" t="str">
        <f t="shared" si="648"/>
        <v/>
      </c>
      <c r="AH581" s="58"/>
      <c r="AI581" s="1"/>
      <c r="AJ581" s="1"/>
      <c r="AK581" s="1"/>
      <c r="AL581" s="1"/>
      <c r="AM581" s="1"/>
      <c r="AN581" s="76" t="str">
        <f t="shared" si="649"/>
        <v/>
      </c>
      <c r="AO581" s="58"/>
      <c r="AP581" s="1"/>
      <c r="AQ581" s="1"/>
      <c r="AR581" s="1"/>
      <c r="AS581" s="1"/>
      <c r="AT581" s="1"/>
      <c r="AU581" s="76" t="str">
        <f t="shared" si="650"/>
        <v/>
      </c>
      <c r="AV581" s="59">
        <f t="shared" ref="AV581:AY581" si="703">IF(AND(H581="",O581="",V581="",AC581="", AJ581="", AQ581=""),"",SUM(H581,O581,V581,AC581,AJ581,AQ581))</f>
        <v>746</v>
      </c>
      <c r="AW581" s="60">
        <f t="shared" si="703"/>
        <v>3</v>
      </c>
      <c r="AX581" s="60">
        <f t="shared" si="703"/>
        <v>1</v>
      </c>
      <c r="AY581" s="60">
        <f t="shared" si="703"/>
        <v>3</v>
      </c>
      <c r="AZ581" s="61">
        <f t="shared" si="91"/>
        <v>2</v>
      </c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ht="15.75" customHeight="1" outlineLevel="1" x14ac:dyDescent="0.25">
      <c r="A582" s="62"/>
      <c r="B582" s="6">
        <v>3</v>
      </c>
      <c r="C582" s="5" t="s">
        <v>140</v>
      </c>
      <c r="D582" s="5" t="s">
        <v>143</v>
      </c>
      <c r="E582" s="97"/>
      <c r="F582" s="91"/>
      <c r="G582" s="1"/>
      <c r="H582" s="1"/>
      <c r="I582" s="1"/>
      <c r="J582" s="1"/>
      <c r="K582" s="1"/>
      <c r="L582" s="76" t="str">
        <f t="shared" si="645"/>
        <v/>
      </c>
      <c r="M582" s="58"/>
      <c r="N582" s="5" t="s">
        <v>56</v>
      </c>
      <c r="O582" s="57">
        <v>531</v>
      </c>
      <c r="P582" s="5">
        <v>1</v>
      </c>
      <c r="Q582" s="5">
        <v>0</v>
      </c>
      <c r="R582" s="5">
        <v>1</v>
      </c>
      <c r="S582" s="76" t="str">
        <f t="shared" si="646"/>
        <v/>
      </c>
      <c r="T582" s="58"/>
      <c r="U582" s="1"/>
      <c r="V582" s="1"/>
      <c r="W582" s="1"/>
      <c r="X582" s="1"/>
      <c r="Y582" s="1"/>
      <c r="Z582" s="76" t="str">
        <f t="shared" si="647"/>
        <v/>
      </c>
      <c r="AA582" s="58"/>
      <c r="AB582" s="5" t="s">
        <v>65</v>
      </c>
      <c r="AC582" s="5">
        <v>565</v>
      </c>
      <c r="AD582" s="5">
        <v>1</v>
      </c>
      <c r="AE582" s="5">
        <v>1</v>
      </c>
      <c r="AF582" s="5">
        <v>1</v>
      </c>
      <c r="AG582" s="76" t="str">
        <f t="shared" si="648"/>
        <v/>
      </c>
      <c r="AH582" s="58"/>
      <c r="AI582" s="5" t="s">
        <v>51</v>
      </c>
      <c r="AJ582" s="5">
        <v>397</v>
      </c>
      <c r="AK582" s="5">
        <v>0</v>
      </c>
      <c r="AL582" s="5">
        <v>0</v>
      </c>
      <c r="AM582" s="5">
        <v>1</v>
      </c>
      <c r="AN582" s="76" t="str">
        <f t="shared" si="649"/>
        <v/>
      </c>
      <c r="AO582" s="58"/>
      <c r="AP582" s="1"/>
      <c r="AQ582" s="1"/>
      <c r="AR582" s="1"/>
      <c r="AS582" s="1"/>
      <c r="AT582" s="1"/>
      <c r="AU582" s="76" t="str">
        <f t="shared" si="650"/>
        <v/>
      </c>
      <c r="AV582" s="59">
        <f t="shared" ref="AV582:AY582" si="704">IF(AND(H582="",O582="",V582="",AC582="", AJ582="", AQ582=""),"",SUM(H582,O582,V582,AC582,AJ582,AQ582))</f>
        <v>1493</v>
      </c>
      <c r="AW582" s="60">
        <f t="shared" si="704"/>
        <v>2</v>
      </c>
      <c r="AX582" s="60">
        <f t="shared" si="704"/>
        <v>1</v>
      </c>
      <c r="AY582" s="60">
        <f t="shared" si="704"/>
        <v>3</v>
      </c>
      <c r="AZ582" s="61">
        <f t="shared" si="91"/>
        <v>3</v>
      </c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ht="15.75" customHeight="1" outlineLevel="1" x14ac:dyDescent="0.25">
      <c r="A583" s="62"/>
      <c r="B583" s="6">
        <v>2</v>
      </c>
      <c r="C583" s="5" t="s">
        <v>140</v>
      </c>
      <c r="D583" s="5" t="s">
        <v>143</v>
      </c>
      <c r="E583" s="97"/>
      <c r="F583" s="91"/>
      <c r="G583" s="1"/>
      <c r="H583" s="1"/>
      <c r="I583" s="1"/>
      <c r="J583" s="1"/>
      <c r="K583" s="1"/>
      <c r="L583" s="76" t="str">
        <f t="shared" si="645"/>
        <v/>
      </c>
      <c r="M583" s="58"/>
      <c r="N583" s="5" t="s">
        <v>56</v>
      </c>
      <c r="O583" s="57">
        <v>130</v>
      </c>
      <c r="P583" s="5">
        <v>1</v>
      </c>
      <c r="Q583" s="5">
        <v>0</v>
      </c>
      <c r="R583" s="5">
        <v>0</v>
      </c>
      <c r="S583" s="76" t="str">
        <f t="shared" si="646"/>
        <v/>
      </c>
      <c r="T583" s="58"/>
      <c r="U583" s="1"/>
      <c r="V583" s="1"/>
      <c r="W583" s="1"/>
      <c r="X583" s="1"/>
      <c r="Y583" s="1"/>
      <c r="Z583" s="76" t="str">
        <f t="shared" si="647"/>
        <v/>
      </c>
      <c r="AA583" s="58"/>
      <c r="AB583" s="5" t="s">
        <v>65</v>
      </c>
      <c r="AC583" s="5">
        <v>181</v>
      </c>
      <c r="AD583" s="5">
        <v>1</v>
      </c>
      <c r="AE583" s="5">
        <v>0</v>
      </c>
      <c r="AF583" s="5">
        <v>1</v>
      </c>
      <c r="AG583" s="76" t="str">
        <f t="shared" si="648"/>
        <v/>
      </c>
      <c r="AH583" s="58"/>
      <c r="AI583" s="5" t="s">
        <v>51</v>
      </c>
      <c r="AJ583" s="5">
        <v>294</v>
      </c>
      <c r="AK583" s="5">
        <v>0</v>
      </c>
      <c r="AL583" s="5">
        <v>0</v>
      </c>
      <c r="AM583" s="5">
        <v>2</v>
      </c>
      <c r="AN583" s="76" t="str">
        <f t="shared" si="649"/>
        <v/>
      </c>
      <c r="AO583" s="58"/>
      <c r="AP583" s="1"/>
      <c r="AQ583" s="1"/>
      <c r="AR583" s="1"/>
      <c r="AS583" s="1"/>
      <c r="AT583" s="1"/>
      <c r="AU583" s="76" t="str">
        <f t="shared" si="650"/>
        <v/>
      </c>
      <c r="AV583" s="59">
        <f t="shared" ref="AV583:AY583" si="705">IF(AND(H583="",O583="",V583="",AC583="", AJ583="", AQ583=""),"",SUM(H583,O583,V583,AC583,AJ583,AQ583))</f>
        <v>605</v>
      </c>
      <c r="AW583" s="60">
        <f t="shared" si="705"/>
        <v>2</v>
      </c>
      <c r="AX583" s="60">
        <f t="shared" si="705"/>
        <v>0</v>
      </c>
      <c r="AY583" s="60">
        <f t="shared" si="705"/>
        <v>3</v>
      </c>
      <c r="AZ583" s="61">
        <f t="shared" si="91"/>
        <v>3</v>
      </c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ht="15.75" customHeight="1" outlineLevel="1" x14ac:dyDescent="0.25">
      <c r="A584" s="62"/>
      <c r="B584" s="6">
        <v>18</v>
      </c>
      <c r="C584" s="5" t="s">
        <v>140</v>
      </c>
      <c r="D584" s="5" t="s">
        <v>144</v>
      </c>
      <c r="E584" s="97"/>
      <c r="F584" s="91"/>
      <c r="G584" s="1"/>
      <c r="H584" s="1"/>
      <c r="I584" s="1"/>
      <c r="J584" s="1"/>
      <c r="K584" s="1"/>
      <c r="L584" s="76" t="str">
        <f t="shared" si="645"/>
        <v/>
      </c>
      <c r="M584" s="58"/>
      <c r="N584" s="5" t="s">
        <v>56</v>
      </c>
      <c r="O584" s="57">
        <v>181</v>
      </c>
      <c r="P584" s="5">
        <v>1</v>
      </c>
      <c r="Q584" s="5">
        <v>0</v>
      </c>
      <c r="R584" s="5">
        <v>2</v>
      </c>
      <c r="S584" s="76" t="str">
        <f t="shared" si="646"/>
        <v/>
      </c>
      <c r="T584" s="58"/>
      <c r="U584" s="1"/>
      <c r="V584" s="1"/>
      <c r="W584" s="1"/>
      <c r="X584" s="1"/>
      <c r="Y584" s="1"/>
      <c r="Z584" s="76" t="str">
        <f t="shared" si="647"/>
        <v/>
      </c>
      <c r="AA584" s="58"/>
      <c r="AB584" s="5" t="s">
        <v>65</v>
      </c>
      <c r="AC584" s="5">
        <v>144</v>
      </c>
      <c r="AD584" s="5">
        <v>0</v>
      </c>
      <c r="AE584" s="5">
        <v>0</v>
      </c>
      <c r="AF584" s="5">
        <v>0</v>
      </c>
      <c r="AG584" s="76" t="str">
        <f t="shared" si="648"/>
        <v/>
      </c>
      <c r="AH584" s="58"/>
      <c r="AI584" s="5" t="s">
        <v>51</v>
      </c>
      <c r="AJ584" s="5">
        <v>88</v>
      </c>
      <c r="AK584" s="5">
        <v>1</v>
      </c>
      <c r="AL584" s="5">
        <v>0</v>
      </c>
      <c r="AM584" s="5">
        <v>1</v>
      </c>
      <c r="AN584" s="76" t="str">
        <f t="shared" si="649"/>
        <v/>
      </c>
      <c r="AO584" s="58"/>
      <c r="AP584" s="1"/>
      <c r="AQ584" s="1"/>
      <c r="AR584" s="1"/>
      <c r="AS584" s="1"/>
      <c r="AT584" s="1"/>
      <c r="AU584" s="76" t="str">
        <f t="shared" si="650"/>
        <v/>
      </c>
      <c r="AV584" s="59">
        <f t="shared" ref="AV584:AY584" si="706">IF(AND(H584="",O584="",V584="",AC584="", AJ584="", AQ584=""),"",SUM(H584,O584,V584,AC584,AJ584,AQ584))</f>
        <v>413</v>
      </c>
      <c r="AW584" s="60">
        <f t="shared" si="706"/>
        <v>2</v>
      </c>
      <c r="AX584" s="60">
        <f t="shared" si="706"/>
        <v>0</v>
      </c>
      <c r="AY584" s="60">
        <f t="shared" si="706"/>
        <v>3</v>
      </c>
      <c r="AZ584" s="61">
        <f t="shared" si="91"/>
        <v>3</v>
      </c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ht="15.75" customHeight="1" outlineLevel="1" x14ac:dyDescent="0.25">
      <c r="A585" s="62"/>
      <c r="B585" s="6">
        <v>15</v>
      </c>
      <c r="C585" s="5" t="s">
        <v>140</v>
      </c>
      <c r="D585" s="5" t="s">
        <v>144</v>
      </c>
      <c r="E585" s="97"/>
      <c r="F585" s="91"/>
      <c r="G585" s="1"/>
      <c r="H585" s="1"/>
      <c r="I585" s="1"/>
      <c r="J585" s="1"/>
      <c r="K585" s="1"/>
      <c r="L585" s="76" t="str">
        <f t="shared" si="645"/>
        <v/>
      </c>
      <c r="M585" s="58"/>
      <c r="N585" s="5" t="s">
        <v>56</v>
      </c>
      <c r="O585" s="57">
        <v>337</v>
      </c>
      <c r="P585" s="5">
        <v>1</v>
      </c>
      <c r="Q585" s="5">
        <v>1</v>
      </c>
      <c r="R585" s="5">
        <v>2</v>
      </c>
      <c r="S585" s="76" t="str">
        <f t="shared" si="646"/>
        <v/>
      </c>
      <c r="T585" s="58"/>
      <c r="U585" s="1"/>
      <c r="V585" s="1"/>
      <c r="W585" s="1"/>
      <c r="X585" s="1"/>
      <c r="Y585" s="1"/>
      <c r="Z585" s="76" t="str">
        <f t="shared" si="647"/>
        <v/>
      </c>
      <c r="AA585" s="58"/>
      <c r="AB585" s="5" t="s">
        <v>65</v>
      </c>
      <c r="AC585" s="5">
        <v>205</v>
      </c>
      <c r="AD585" s="5">
        <v>1</v>
      </c>
      <c r="AE585" s="5">
        <v>0</v>
      </c>
      <c r="AF585" s="5">
        <v>1</v>
      </c>
      <c r="AG585" s="76" t="str">
        <f t="shared" si="648"/>
        <v/>
      </c>
      <c r="AH585" s="58"/>
      <c r="AI585" s="5" t="s">
        <v>51</v>
      </c>
      <c r="AJ585" s="5">
        <v>176</v>
      </c>
      <c r="AK585" s="5">
        <v>0</v>
      </c>
      <c r="AL585" s="5">
        <v>0</v>
      </c>
      <c r="AM585" s="5">
        <v>0</v>
      </c>
      <c r="AN585" s="76" t="str">
        <f t="shared" si="649"/>
        <v/>
      </c>
      <c r="AO585" s="58"/>
      <c r="AP585" s="1"/>
      <c r="AQ585" s="1"/>
      <c r="AR585" s="1"/>
      <c r="AS585" s="1"/>
      <c r="AT585" s="1"/>
      <c r="AU585" s="76" t="str">
        <f t="shared" si="650"/>
        <v/>
      </c>
      <c r="AV585" s="59">
        <f t="shared" ref="AV585:AY585" si="707">IF(AND(H585="",O585="",V585="",AC585="", AJ585="", AQ585=""),"",SUM(H585,O585,V585,AC585,AJ585,AQ585))</f>
        <v>718</v>
      </c>
      <c r="AW585" s="60">
        <f t="shared" si="707"/>
        <v>2</v>
      </c>
      <c r="AX585" s="60">
        <f t="shared" si="707"/>
        <v>1</v>
      </c>
      <c r="AY585" s="60">
        <f t="shared" si="707"/>
        <v>3</v>
      </c>
      <c r="AZ585" s="61">
        <f t="shared" si="91"/>
        <v>3</v>
      </c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ht="15.75" customHeight="1" outlineLevel="1" x14ac:dyDescent="0.25">
      <c r="A586" s="62"/>
      <c r="B586" s="6">
        <v>19</v>
      </c>
      <c r="C586" s="5" t="s">
        <v>140</v>
      </c>
      <c r="D586" s="5" t="s">
        <v>144</v>
      </c>
      <c r="E586" s="97"/>
      <c r="F586" s="91"/>
      <c r="G586" s="1"/>
      <c r="H586" s="1"/>
      <c r="I586" s="1"/>
      <c r="J586" s="1"/>
      <c r="K586" s="1"/>
      <c r="L586" s="76" t="str">
        <f t="shared" si="645"/>
        <v/>
      </c>
      <c r="M586" s="58"/>
      <c r="N586" s="5" t="s">
        <v>56</v>
      </c>
      <c r="O586" s="57">
        <v>150</v>
      </c>
      <c r="P586" s="5">
        <v>0</v>
      </c>
      <c r="Q586" s="5">
        <v>0</v>
      </c>
      <c r="R586" s="5">
        <v>1</v>
      </c>
      <c r="S586" s="76" t="str">
        <f t="shared" si="646"/>
        <v/>
      </c>
      <c r="T586" s="58"/>
      <c r="U586" s="1"/>
      <c r="V586" s="1"/>
      <c r="W586" s="1"/>
      <c r="X586" s="1"/>
      <c r="Y586" s="1"/>
      <c r="Z586" s="76" t="str">
        <f t="shared" si="647"/>
        <v/>
      </c>
      <c r="AA586" s="58"/>
      <c r="AB586" s="5" t="s">
        <v>65</v>
      </c>
      <c r="AC586" s="5">
        <v>0</v>
      </c>
      <c r="AD586" s="5">
        <v>0</v>
      </c>
      <c r="AE586" s="5">
        <v>0</v>
      </c>
      <c r="AF586" s="5">
        <v>0</v>
      </c>
      <c r="AG586" s="76" t="str">
        <f t="shared" si="648"/>
        <v>Audi</v>
      </c>
      <c r="AH586" s="58"/>
      <c r="AI586" s="5" t="s">
        <v>51</v>
      </c>
      <c r="AJ586" s="5">
        <v>15</v>
      </c>
      <c r="AK586" s="5">
        <v>0</v>
      </c>
      <c r="AL586" s="5">
        <v>0</v>
      </c>
      <c r="AM586" s="5">
        <v>0</v>
      </c>
      <c r="AN586" s="76" t="str">
        <f t="shared" si="649"/>
        <v/>
      </c>
      <c r="AO586" s="58"/>
      <c r="AP586" s="1"/>
      <c r="AQ586" s="1"/>
      <c r="AR586" s="1"/>
      <c r="AS586" s="1"/>
      <c r="AT586" s="1"/>
      <c r="AU586" s="76" t="str">
        <f t="shared" si="650"/>
        <v/>
      </c>
      <c r="AV586" s="59">
        <f t="shared" ref="AV586:AY586" si="708">IF(AND(H586="",O586="",V586="",AC586="", AJ586="", AQ586=""),"",SUM(H586,O586,V586,AC586,AJ586,AQ586))</f>
        <v>165</v>
      </c>
      <c r="AW586" s="60">
        <f t="shared" si="708"/>
        <v>0</v>
      </c>
      <c r="AX586" s="60">
        <f t="shared" si="708"/>
        <v>0</v>
      </c>
      <c r="AY586" s="60">
        <f t="shared" si="708"/>
        <v>1</v>
      </c>
      <c r="AZ586" s="61">
        <f t="shared" si="91"/>
        <v>3</v>
      </c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ht="15.75" customHeight="1" outlineLevel="1" x14ac:dyDescent="0.25">
      <c r="A587" s="62"/>
      <c r="B587" s="6">
        <v>6</v>
      </c>
      <c r="C587" s="5" t="s">
        <v>140</v>
      </c>
      <c r="D587" s="5" t="s">
        <v>144</v>
      </c>
      <c r="E587" s="97"/>
      <c r="F587" s="91"/>
      <c r="G587" s="1"/>
      <c r="H587" s="1"/>
      <c r="I587" s="1"/>
      <c r="J587" s="1"/>
      <c r="K587" s="1"/>
      <c r="L587" s="76" t="str">
        <f t="shared" si="645"/>
        <v/>
      </c>
      <c r="M587" s="58"/>
      <c r="N587" s="5" t="s">
        <v>56</v>
      </c>
      <c r="O587" s="57">
        <v>366</v>
      </c>
      <c r="P587" s="5">
        <v>0</v>
      </c>
      <c r="Q587" s="5">
        <v>0</v>
      </c>
      <c r="R587" s="5">
        <v>0</v>
      </c>
      <c r="S587" s="76" t="str">
        <f t="shared" si="646"/>
        <v/>
      </c>
      <c r="T587" s="58"/>
      <c r="U587" s="1"/>
      <c r="V587" s="1"/>
      <c r="W587" s="1"/>
      <c r="X587" s="1"/>
      <c r="Y587" s="1"/>
      <c r="Z587" s="76" t="str">
        <f t="shared" si="647"/>
        <v/>
      </c>
      <c r="AA587" s="58"/>
      <c r="AB587" s="5" t="s">
        <v>65</v>
      </c>
      <c r="AC587" s="5">
        <v>808</v>
      </c>
      <c r="AD587" s="5">
        <v>2</v>
      </c>
      <c r="AE587" s="5">
        <v>0</v>
      </c>
      <c r="AF587" s="5">
        <v>4</v>
      </c>
      <c r="AG587" s="76" t="str">
        <f t="shared" si="648"/>
        <v/>
      </c>
      <c r="AH587" s="58"/>
      <c r="AI587" s="5" t="s">
        <v>51</v>
      </c>
      <c r="AJ587" s="5">
        <v>18</v>
      </c>
      <c r="AK587" s="5">
        <v>0</v>
      </c>
      <c r="AL587" s="5">
        <v>0</v>
      </c>
      <c r="AM587" s="5">
        <v>0</v>
      </c>
      <c r="AN587" s="76" t="str">
        <f t="shared" si="649"/>
        <v/>
      </c>
      <c r="AO587" s="58"/>
      <c r="AP587" s="1"/>
      <c r="AQ587" s="1"/>
      <c r="AR587" s="1"/>
      <c r="AS587" s="1"/>
      <c r="AT587" s="1"/>
      <c r="AU587" s="76" t="str">
        <f t="shared" si="650"/>
        <v/>
      </c>
      <c r="AV587" s="59">
        <f t="shared" ref="AV587:AY587" si="709">IF(AND(H587="",O587="",V587="",AC587="", AJ587="", AQ587=""),"",SUM(H587,O587,V587,AC587,AJ587,AQ587))</f>
        <v>1192</v>
      </c>
      <c r="AW587" s="60">
        <f t="shared" si="709"/>
        <v>2</v>
      </c>
      <c r="AX587" s="60">
        <f t="shared" si="709"/>
        <v>0</v>
      </c>
      <c r="AY587" s="60">
        <f t="shared" si="709"/>
        <v>4</v>
      </c>
      <c r="AZ587" s="61">
        <f t="shared" si="91"/>
        <v>3</v>
      </c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ht="15.75" customHeight="1" outlineLevel="1" x14ac:dyDescent="0.25">
      <c r="A588" s="62"/>
      <c r="B588" s="6">
        <v>6</v>
      </c>
      <c r="C588" s="5" t="s">
        <v>140</v>
      </c>
      <c r="D588" s="5" t="s">
        <v>143</v>
      </c>
      <c r="E588" s="97"/>
      <c r="F588" s="91"/>
      <c r="G588" s="1"/>
      <c r="H588" s="1"/>
      <c r="I588" s="1"/>
      <c r="J588" s="1"/>
      <c r="K588" s="1"/>
      <c r="L588" s="76" t="str">
        <f t="shared" si="645"/>
        <v/>
      </c>
      <c r="M588" s="58"/>
      <c r="N588" s="5" t="s">
        <v>56</v>
      </c>
      <c r="O588" s="57">
        <v>563</v>
      </c>
      <c r="P588" s="5">
        <v>1</v>
      </c>
      <c r="Q588" s="5">
        <v>0</v>
      </c>
      <c r="R588" s="5">
        <v>2</v>
      </c>
      <c r="S588" s="76" t="str">
        <f t="shared" si="646"/>
        <v/>
      </c>
      <c r="T588" s="58"/>
      <c r="U588" s="1"/>
      <c r="V588" s="1"/>
      <c r="W588" s="1"/>
      <c r="X588" s="1"/>
      <c r="Y588" s="1"/>
      <c r="Z588" s="76" t="str">
        <f t="shared" si="647"/>
        <v/>
      </c>
      <c r="AA588" s="58"/>
      <c r="AB588" s="5" t="s">
        <v>65</v>
      </c>
      <c r="AC588" s="5">
        <v>120</v>
      </c>
      <c r="AD588" s="5">
        <v>0</v>
      </c>
      <c r="AE588" s="5">
        <v>0</v>
      </c>
      <c r="AF588" s="5">
        <v>0</v>
      </c>
      <c r="AG588" s="76" t="str">
        <f t="shared" si="648"/>
        <v/>
      </c>
      <c r="AH588" s="58"/>
      <c r="AI588" s="5" t="s">
        <v>51</v>
      </c>
      <c r="AJ588" s="5">
        <v>53</v>
      </c>
      <c r="AK588" s="5">
        <v>0</v>
      </c>
      <c r="AL588" s="5">
        <v>0</v>
      </c>
      <c r="AM588" s="5">
        <v>0</v>
      </c>
      <c r="AN588" s="76" t="str">
        <f t="shared" si="649"/>
        <v/>
      </c>
      <c r="AO588" s="58"/>
      <c r="AP588" s="1"/>
      <c r="AQ588" s="1"/>
      <c r="AR588" s="1"/>
      <c r="AS588" s="1"/>
      <c r="AT588" s="1"/>
      <c r="AU588" s="76" t="str">
        <f t="shared" si="650"/>
        <v/>
      </c>
      <c r="AV588" s="59">
        <f t="shared" ref="AV588:AY588" si="710">IF(AND(H588="",O588="",V588="",AC588="", AJ588="", AQ588=""),"",SUM(H588,O588,V588,AC588,AJ588,AQ588))</f>
        <v>736</v>
      </c>
      <c r="AW588" s="60">
        <f t="shared" si="710"/>
        <v>1</v>
      </c>
      <c r="AX588" s="60">
        <f t="shared" si="710"/>
        <v>0</v>
      </c>
      <c r="AY588" s="60">
        <f t="shared" si="710"/>
        <v>2</v>
      </c>
      <c r="AZ588" s="61">
        <f t="shared" si="91"/>
        <v>3</v>
      </c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ht="15.75" customHeight="1" outlineLevel="1" x14ac:dyDescent="0.25">
      <c r="A589" s="62"/>
      <c r="B589" s="6">
        <v>4</v>
      </c>
      <c r="C589" s="5" t="s">
        <v>140</v>
      </c>
      <c r="D589" s="5" t="s">
        <v>143</v>
      </c>
      <c r="E589" s="97"/>
      <c r="F589" s="91"/>
      <c r="G589" s="1"/>
      <c r="H589" s="1"/>
      <c r="I589" s="1"/>
      <c r="J589" s="1"/>
      <c r="K589" s="1"/>
      <c r="L589" s="76" t="str">
        <f t="shared" si="645"/>
        <v/>
      </c>
      <c r="M589" s="58"/>
      <c r="N589" s="5" t="s">
        <v>56</v>
      </c>
      <c r="O589" s="57">
        <v>176</v>
      </c>
      <c r="P589" s="5">
        <v>0</v>
      </c>
      <c r="Q589" s="5">
        <v>0</v>
      </c>
      <c r="R589" s="5">
        <v>0</v>
      </c>
      <c r="S589" s="76" t="str">
        <f t="shared" si="646"/>
        <v/>
      </c>
      <c r="T589" s="58"/>
      <c r="U589" s="1"/>
      <c r="V589" s="1"/>
      <c r="W589" s="1"/>
      <c r="X589" s="1"/>
      <c r="Y589" s="1"/>
      <c r="Z589" s="76" t="str">
        <f t="shared" si="647"/>
        <v/>
      </c>
      <c r="AA589" s="58"/>
      <c r="AB589" s="5" t="s">
        <v>65</v>
      </c>
      <c r="AC589" s="5">
        <v>70</v>
      </c>
      <c r="AD589" s="5">
        <v>0</v>
      </c>
      <c r="AE589" s="5">
        <v>0</v>
      </c>
      <c r="AF589" s="5">
        <v>0</v>
      </c>
      <c r="AG589" s="76" t="str">
        <f t="shared" si="648"/>
        <v/>
      </c>
      <c r="AH589" s="58"/>
      <c r="AI589" s="5" t="s">
        <v>51</v>
      </c>
      <c r="AJ589" s="5">
        <v>67</v>
      </c>
      <c r="AK589" s="5">
        <v>0</v>
      </c>
      <c r="AL589" s="5">
        <v>0</v>
      </c>
      <c r="AM589" s="5">
        <v>0</v>
      </c>
      <c r="AN589" s="76" t="str">
        <f t="shared" si="649"/>
        <v/>
      </c>
      <c r="AO589" s="58"/>
      <c r="AP589" s="1"/>
      <c r="AQ589" s="1"/>
      <c r="AR589" s="1"/>
      <c r="AS589" s="1"/>
      <c r="AT589" s="1"/>
      <c r="AU589" s="76" t="str">
        <f t="shared" si="650"/>
        <v/>
      </c>
      <c r="AV589" s="59">
        <f t="shared" ref="AV589:AY589" si="711">IF(AND(H589="",O589="",V589="",AC589="", AJ589="", AQ589=""),"",SUM(H589,O589,V589,AC589,AJ589,AQ589))</f>
        <v>313</v>
      </c>
      <c r="AW589" s="60">
        <f t="shared" si="711"/>
        <v>0</v>
      </c>
      <c r="AX589" s="60">
        <f t="shared" si="711"/>
        <v>0</v>
      </c>
      <c r="AY589" s="60">
        <f t="shared" si="711"/>
        <v>0</v>
      </c>
      <c r="AZ589" s="61">
        <f t="shared" si="91"/>
        <v>3</v>
      </c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ht="15.75" customHeight="1" outlineLevel="1" x14ac:dyDescent="0.25">
      <c r="A590" s="62"/>
      <c r="B590" s="6">
        <v>4</v>
      </c>
      <c r="C590" s="5" t="s">
        <v>140</v>
      </c>
      <c r="D590" s="5" t="s">
        <v>143</v>
      </c>
      <c r="E590" s="97"/>
      <c r="F590" s="91"/>
      <c r="G590" s="1"/>
      <c r="H590" s="1"/>
      <c r="I590" s="1"/>
      <c r="J590" s="1"/>
      <c r="K590" s="1"/>
      <c r="L590" s="76" t="str">
        <f t="shared" si="645"/>
        <v/>
      </c>
      <c r="M590" s="58"/>
      <c r="N590" s="5" t="s">
        <v>56</v>
      </c>
      <c r="O590" s="57">
        <v>519</v>
      </c>
      <c r="P590" s="5">
        <v>0</v>
      </c>
      <c r="Q590" s="5">
        <v>1</v>
      </c>
      <c r="R590" s="5">
        <v>1</v>
      </c>
      <c r="S590" s="76" t="str">
        <f t="shared" si="646"/>
        <v/>
      </c>
      <c r="T590" s="58"/>
      <c r="U590" s="1"/>
      <c r="V590" s="1"/>
      <c r="W590" s="1"/>
      <c r="X590" s="1"/>
      <c r="Y590" s="1"/>
      <c r="Z590" s="76" t="str">
        <f t="shared" si="647"/>
        <v/>
      </c>
      <c r="AA590" s="58"/>
      <c r="AB590" s="5" t="s">
        <v>53</v>
      </c>
      <c r="AC590" s="5">
        <v>470</v>
      </c>
      <c r="AD590" s="5">
        <v>0</v>
      </c>
      <c r="AE590" s="5">
        <v>0</v>
      </c>
      <c r="AF590" s="5">
        <v>1</v>
      </c>
      <c r="AG590" s="76" t="str">
        <f t="shared" si="648"/>
        <v/>
      </c>
      <c r="AH590" s="58"/>
      <c r="AI590" s="5" t="s">
        <v>51</v>
      </c>
      <c r="AJ590" s="5">
        <v>365</v>
      </c>
      <c r="AK590" s="5">
        <v>1</v>
      </c>
      <c r="AL590" s="5">
        <v>0</v>
      </c>
      <c r="AM590" s="5">
        <v>1</v>
      </c>
      <c r="AN590" s="76" t="str">
        <f t="shared" si="649"/>
        <v/>
      </c>
      <c r="AO590" s="58"/>
      <c r="AP590" s="1"/>
      <c r="AQ590" s="1"/>
      <c r="AR590" s="1"/>
      <c r="AS590" s="1"/>
      <c r="AT590" s="1"/>
      <c r="AU590" s="76" t="str">
        <f t="shared" si="650"/>
        <v/>
      </c>
      <c r="AV590" s="59">
        <f t="shared" ref="AV590:AY590" si="712">IF(AND(H590="",O590="",V590="",AC590="", AJ590="", AQ590=""),"",SUM(H590,O590,V590,AC590,AJ590,AQ590))</f>
        <v>1354</v>
      </c>
      <c r="AW590" s="60">
        <f t="shared" si="712"/>
        <v>1</v>
      </c>
      <c r="AX590" s="60">
        <f t="shared" si="712"/>
        <v>1</v>
      </c>
      <c r="AY590" s="60">
        <f t="shared" si="712"/>
        <v>3</v>
      </c>
      <c r="AZ590" s="61">
        <f t="shared" si="91"/>
        <v>3</v>
      </c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ht="15.75" customHeight="1" outlineLevel="1" x14ac:dyDescent="0.25">
      <c r="A591" s="62"/>
      <c r="B591" s="6">
        <v>3</v>
      </c>
      <c r="C591" s="5" t="s">
        <v>140</v>
      </c>
      <c r="D591" s="5" t="s">
        <v>144</v>
      </c>
      <c r="E591" s="97"/>
      <c r="F591" s="91"/>
      <c r="G591" s="1"/>
      <c r="H591" s="1"/>
      <c r="I591" s="1"/>
      <c r="J591" s="1"/>
      <c r="K591" s="1"/>
      <c r="L591" s="76" t="str">
        <f t="shared" si="645"/>
        <v/>
      </c>
      <c r="M591" s="58"/>
      <c r="N591" s="5" t="s">
        <v>56</v>
      </c>
      <c r="O591" s="57">
        <v>244</v>
      </c>
      <c r="P591" s="5">
        <v>0</v>
      </c>
      <c r="Q591" s="5">
        <v>0</v>
      </c>
      <c r="R591" s="5">
        <v>0</v>
      </c>
      <c r="S591" s="76" t="str">
        <f t="shared" si="646"/>
        <v/>
      </c>
      <c r="T591" s="58"/>
      <c r="U591" s="1"/>
      <c r="V591" s="1"/>
      <c r="W591" s="1"/>
      <c r="X591" s="1"/>
      <c r="Y591" s="1"/>
      <c r="Z591" s="76" t="str">
        <f t="shared" si="647"/>
        <v/>
      </c>
      <c r="AA591" s="58"/>
      <c r="AB591" s="5" t="s">
        <v>53</v>
      </c>
      <c r="AC591" s="5">
        <v>155</v>
      </c>
      <c r="AD591" s="5">
        <v>0</v>
      </c>
      <c r="AE591" s="5">
        <v>0</v>
      </c>
      <c r="AF591" s="5">
        <v>0</v>
      </c>
      <c r="AG591" s="76" t="str">
        <f t="shared" si="648"/>
        <v/>
      </c>
      <c r="AH591" s="58"/>
      <c r="AI591" s="5" t="s">
        <v>51</v>
      </c>
      <c r="AJ591" s="5">
        <v>211</v>
      </c>
      <c r="AK591" s="5">
        <v>0</v>
      </c>
      <c r="AL591" s="5">
        <v>0</v>
      </c>
      <c r="AM591" s="5">
        <v>0</v>
      </c>
      <c r="AN591" s="76" t="str">
        <f t="shared" si="649"/>
        <v/>
      </c>
      <c r="AO591" s="58"/>
      <c r="AP591" s="1"/>
      <c r="AQ591" s="1"/>
      <c r="AR591" s="1"/>
      <c r="AS591" s="1"/>
      <c r="AT591" s="1"/>
      <c r="AU591" s="76" t="str">
        <f t="shared" si="650"/>
        <v/>
      </c>
      <c r="AV591" s="59">
        <f t="shared" ref="AV591:AY591" si="713">IF(AND(H591="",O591="",V591="",AC591="", AJ591="", AQ591=""),"",SUM(H591,O591,V591,AC591,AJ591,AQ591))</f>
        <v>610</v>
      </c>
      <c r="AW591" s="60">
        <f t="shared" si="713"/>
        <v>0</v>
      </c>
      <c r="AX591" s="60">
        <f t="shared" si="713"/>
        <v>0</v>
      </c>
      <c r="AY591" s="60">
        <f t="shared" si="713"/>
        <v>0</v>
      </c>
      <c r="AZ591" s="61">
        <f t="shared" si="91"/>
        <v>3</v>
      </c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ht="15.75" customHeight="1" outlineLevel="1" x14ac:dyDescent="0.25">
      <c r="A592" s="62"/>
      <c r="B592" s="6">
        <v>3</v>
      </c>
      <c r="C592" s="5" t="s">
        <v>140</v>
      </c>
      <c r="D592" s="5" t="s">
        <v>144</v>
      </c>
      <c r="E592" s="97"/>
      <c r="F592" s="91"/>
      <c r="G592" s="1"/>
      <c r="H592" s="1"/>
      <c r="I592" s="1"/>
      <c r="J592" s="1"/>
      <c r="K592" s="1"/>
      <c r="L592" s="76" t="str">
        <f t="shared" si="645"/>
        <v/>
      </c>
      <c r="M592" s="58"/>
      <c r="N592" s="5" t="s">
        <v>56</v>
      </c>
      <c r="O592" s="57">
        <v>7</v>
      </c>
      <c r="P592" s="5">
        <v>0</v>
      </c>
      <c r="Q592" s="5">
        <v>0</v>
      </c>
      <c r="R592" s="5">
        <v>0</v>
      </c>
      <c r="S592" s="76" t="str">
        <f t="shared" si="646"/>
        <v/>
      </c>
      <c r="T592" s="58"/>
      <c r="U592" s="1"/>
      <c r="V592" s="1"/>
      <c r="W592" s="1"/>
      <c r="X592" s="1"/>
      <c r="Y592" s="1"/>
      <c r="Z592" s="76" t="str">
        <f t="shared" si="647"/>
        <v/>
      </c>
      <c r="AA592" s="58"/>
      <c r="AB592" s="5" t="s">
        <v>53</v>
      </c>
      <c r="AC592" s="5">
        <v>108</v>
      </c>
      <c r="AD592" s="5">
        <v>0</v>
      </c>
      <c r="AE592" s="5">
        <v>0</v>
      </c>
      <c r="AF592" s="5">
        <v>0</v>
      </c>
      <c r="AG592" s="76" t="str">
        <f t="shared" si="648"/>
        <v/>
      </c>
      <c r="AH592" s="58"/>
      <c r="AI592" s="5" t="s">
        <v>51</v>
      </c>
      <c r="AJ592" s="5">
        <v>156</v>
      </c>
      <c r="AK592" s="5">
        <v>0</v>
      </c>
      <c r="AL592" s="5">
        <v>0</v>
      </c>
      <c r="AM592" s="5">
        <v>0</v>
      </c>
      <c r="AN592" s="76" t="str">
        <f t="shared" si="649"/>
        <v/>
      </c>
      <c r="AO592" s="58"/>
      <c r="AP592" s="1"/>
      <c r="AQ592" s="1"/>
      <c r="AR592" s="1"/>
      <c r="AS592" s="1"/>
      <c r="AT592" s="1"/>
      <c r="AU592" s="76" t="str">
        <f t="shared" si="650"/>
        <v/>
      </c>
      <c r="AV592" s="59">
        <f t="shared" ref="AV592:AY592" si="714">IF(AND(H592="",O592="",V592="",AC592="", AJ592="", AQ592=""),"",SUM(H592,O592,V592,AC592,AJ592,AQ592))</f>
        <v>271</v>
      </c>
      <c r="AW592" s="60">
        <f t="shared" si="714"/>
        <v>0</v>
      </c>
      <c r="AX592" s="60">
        <f t="shared" si="714"/>
        <v>0</v>
      </c>
      <c r="AY592" s="60">
        <f t="shared" si="714"/>
        <v>0</v>
      </c>
      <c r="AZ592" s="61">
        <f t="shared" si="91"/>
        <v>3</v>
      </c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ht="15.75" customHeight="1" outlineLevel="1" x14ac:dyDescent="0.25">
      <c r="A593" s="62"/>
      <c r="B593" s="6">
        <v>9</v>
      </c>
      <c r="C593" s="5" t="s">
        <v>140</v>
      </c>
      <c r="D593" s="5" t="s">
        <v>144</v>
      </c>
      <c r="E593" s="97"/>
      <c r="F593" s="91"/>
      <c r="G593" s="1"/>
      <c r="H593" s="1"/>
      <c r="I593" s="1"/>
      <c r="J593" s="1"/>
      <c r="K593" s="1"/>
      <c r="L593" s="76" t="str">
        <f t="shared" ref="L593:L656" si="715">IF(ISBLANK(H593),"",IF(H593 = 0,"Audi", ""))</f>
        <v/>
      </c>
      <c r="M593" s="58"/>
      <c r="N593" s="5" t="s">
        <v>56</v>
      </c>
      <c r="O593" s="57">
        <v>656</v>
      </c>
      <c r="P593" s="5">
        <v>1</v>
      </c>
      <c r="Q593" s="5">
        <v>0</v>
      </c>
      <c r="R593" s="5">
        <v>1</v>
      </c>
      <c r="S593" s="76" t="str">
        <f t="shared" ref="S593:S656" si="716">IF(ISBLANK(O593),"",IF(O593 = 0,"Audi", ""))</f>
        <v/>
      </c>
      <c r="T593" s="58"/>
      <c r="U593" s="1"/>
      <c r="V593" s="1"/>
      <c r="W593" s="1"/>
      <c r="X593" s="1"/>
      <c r="Y593" s="1"/>
      <c r="Z593" s="76" t="str">
        <f t="shared" ref="Z593:Z656" si="717">IF(ISBLANK(V593),"",IF(V593 = 0,"Audi", ""))</f>
        <v/>
      </c>
      <c r="AA593" s="58"/>
      <c r="AB593" s="5" t="s">
        <v>53</v>
      </c>
      <c r="AC593" s="5">
        <v>87</v>
      </c>
      <c r="AD593" s="5">
        <v>1</v>
      </c>
      <c r="AE593" s="5">
        <v>0</v>
      </c>
      <c r="AF593" s="5">
        <v>1</v>
      </c>
      <c r="AG593" s="76" t="str">
        <f t="shared" ref="AG593:AG656" si="718">IF(ISBLANK(AC593),"",IF(AC593 = 0,"Audi", ""))</f>
        <v/>
      </c>
      <c r="AH593" s="58"/>
      <c r="AI593" s="5" t="s">
        <v>51</v>
      </c>
      <c r="AJ593" s="5">
        <v>183</v>
      </c>
      <c r="AK593" s="5">
        <v>1</v>
      </c>
      <c r="AL593" s="5">
        <v>0</v>
      </c>
      <c r="AM593" s="5">
        <v>1</v>
      </c>
      <c r="AN593" s="76" t="str">
        <f t="shared" ref="AN593:AN656" si="719">IF(ISBLANK(AJ593),"",IF(AJ593 = 0,"Audi", ""))</f>
        <v/>
      </c>
      <c r="AO593" s="58"/>
      <c r="AP593" s="1"/>
      <c r="AQ593" s="1"/>
      <c r="AR593" s="1"/>
      <c r="AS593" s="1"/>
      <c r="AT593" s="1"/>
      <c r="AU593" s="76" t="str">
        <f t="shared" ref="AU593:AU656" si="720">IF(ISBLANK(AQ593),"",IF(AQ593 = 0,"Audi", ""))</f>
        <v/>
      </c>
      <c r="AV593" s="59">
        <f t="shared" ref="AV593:AY593" si="721">IF(AND(H593="",O593="",V593="",AC593="", AJ593="", AQ593=""),"",SUM(H593,O593,V593,AC593,AJ593,AQ593))</f>
        <v>926</v>
      </c>
      <c r="AW593" s="60">
        <f t="shared" si="721"/>
        <v>3</v>
      </c>
      <c r="AX593" s="60">
        <f t="shared" si="721"/>
        <v>0</v>
      </c>
      <c r="AY593" s="60">
        <f t="shared" si="721"/>
        <v>3</v>
      </c>
      <c r="AZ593" s="61">
        <f t="shared" si="91"/>
        <v>3</v>
      </c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ht="15.75" customHeight="1" outlineLevel="1" x14ac:dyDescent="0.25">
      <c r="A594" s="62"/>
      <c r="B594" s="6">
        <v>7</v>
      </c>
      <c r="C594" s="5" t="s">
        <v>140</v>
      </c>
      <c r="D594" s="5" t="s">
        <v>144</v>
      </c>
      <c r="E594" s="97"/>
      <c r="F594" s="91"/>
      <c r="G594" s="1"/>
      <c r="H594" s="1"/>
      <c r="I594" s="1"/>
      <c r="J594" s="1"/>
      <c r="K594" s="1"/>
      <c r="L594" s="76" t="str">
        <f t="shared" si="715"/>
        <v/>
      </c>
      <c r="M594" s="58"/>
      <c r="N594" s="5" t="s">
        <v>56</v>
      </c>
      <c r="O594" s="57">
        <v>335</v>
      </c>
      <c r="P594" s="5">
        <v>0</v>
      </c>
      <c r="Q594" s="5">
        <v>0</v>
      </c>
      <c r="R594" s="5">
        <v>0</v>
      </c>
      <c r="S594" s="76" t="str">
        <f t="shared" si="716"/>
        <v/>
      </c>
      <c r="T594" s="58"/>
      <c r="U594" s="1"/>
      <c r="V594" s="1"/>
      <c r="W594" s="1"/>
      <c r="X594" s="1"/>
      <c r="Y594" s="1"/>
      <c r="Z594" s="76" t="str">
        <f t="shared" si="717"/>
        <v/>
      </c>
      <c r="AA594" s="58"/>
      <c r="AB594" s="5" t="s">
        <v>53</v>
      </c>
      <c r="AC594" s="5">
        <v>159</v>
      </c>
      <c r="AD594" s="5">
        <v>0</v>
      </c>
      <c r="AE594" s="5">
        <v>0</v>
      </c>
      <c r="AF594" s="5">
        <v>0</v>
      </c>
      <c r="AG594" s="76" t="str">
        <f t="shared" si="718"/>
        <v/>
      </c>
      <c r="AH594" s="58"/>
      <c r="AI594" s="5" t="s">
        <v>51</v>
      </c>
      <c r="AJ594" s="5">
        <v>113</v>
      </c>
      <c r="AK594" s="5">
        <v>1</v>
      </c>
      <c r="AL594" s="5">
        <v>0</v>
      </c>
      <c r="AM594" s="5">
        <v>1</v>
      </c>
      <c r="AN594" s="76" t="str">
        <f t="shared" si="719"/>
        <v/>
      </c>
      <c r="AO594" s="58"/>
      <c r="AP594" s="1"/>
      <c r="AQ594" s="1"/>
      <c r="AR594" s="1"/>
      <c r="AS594" s="1"/>
      <c r="AT594" s="1"/>
      <c r="AU594" s="76" t="str">
        <f t="shared" si="720"/>
        <v/>
      </c>
      <c r="AV594" s="59">
        <f t="shared" ref="AV594:AY594" si="722">IF(AND(H594="",O594="",V594="",AC594="", AJ594="", AQ594=""),"",SUM(H594,O594,V594,AC594,AJ594,AQ594))</f>
        <v>607</v>
      </c>
      <c r="AW594" s="60">
        <f t="shared" si="722"/>
        <v>1</v>
      </c>
      <c r="AX594" s="60">
        <f t="shared" si="722"/>
        <v>0</v>
      </c>
      <c r="AY594" s="60">
        <f t="shared" si="722"/>
        <v>1</v>
      </c>
      <c r="AZ594" s="61">
        <f t="shared" si="91"/>
        <v>3</v>
      </c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ht="15.75" customHeight="1" outlineLevel="1" x14ac:dyDescent="0.25">
      <c r="A595" s="62"/>
      <c r="B595" s="6">
        <v>5</v>
      </c>
      <c r="C595" s="5" t="s">
        <v>140</v>
      </c>
      <c r="D595" s="5" t="s">
        <v>144</v>
      </c>
      <c r="E595" s="97"/>
      <c r="F595" s="91"/>
      <c r="G595" s="1"/>
      <c r="H595" s="1"/>
      <c r="I595" s="1"/>
      <c r="J595" s="1"/>
      <c r="K595" s="1"/>
      <c r="L595" s="76" t="str">
        <f t="shared" si="715"/>
        <v/>
      </c>
      <c r="M595" s="58"/>
      <c r="N595" s="5" t="s">
        <v>56</v>
      </c>
      <c r="O595" s="57">
        <v>833</v>
      </c>
      <c r="P595" s="5">
        <v>1</v>
      </c>
      <c r="Q595" s="5">
        <v>0</v>
      </c>
      <c r="R595" s="5">
        <v>1</v>
      </c>
      <c r="S595" s="76" t="str">
        <f t="shared" si="716"/>
        <v/>
      </c>
      <c r="T595" s="58"/>
      <c r="U595" s="1"/>
      <c r="V595" s="1"/>
      <c r="W595" s="1"/>
      <c r="X595" s="1"/>
      <c r="Y595" s="1"/>
      <c r="Z595" s="76" t="str">
        <f t="shared" si="717"/>
        <v/>
      </c>
      <c r="AA595" s="58"/>
      <c r="AB595" s="5" t="s">
        <v>53</v>
      </c>
      <c r="AC595" s="5">
        <v>1590</v>
      </c>
      <c r="AD595" s="5">
        <v>1</v>
      </c>
      <c r="AE595" s="5">
        <v>1</v>
      </c>
      <c r="AF595" s="5">
        <v>3</v>
      </c>
      <c r="AG595" s="76" t="str">
        <f t="shared" si="718"/>
        <v/>
      </c>
      <c r="AH595" s="58"/>
      <c r="AI595" s="5" t="s">
        <v>51</v>
      </c>
      <c r="AJ595" s="5">
        <v>408</v>
      </c>
      <c r="AK595" s="5">
        <v>1</v>
      </c>
      <c r="AL595" s="5">
        <v>0</v>
      </c>
      <c r="AM595" s="5">
        <v>1</v>
      </c>
      <c r="AN595" s="76" t="str">
        <f t="shared" si="719"/>
        <v/>
      </c>
      <c r="AO595" s="58"/>
      <c r="AP595" s="1"/>
      <c r="AQ595" s="1"/>
      <c r="AR595" s="1"/>
      <c r="AS595" s="1"/>
      <c r="AT595" s="1"/>
      <c r="AU595" s="76" t="str">
        <f t="shared" si="720"/>
        <v/>
      </c>
      <c r="AV595" s="59">
        <f t="shared" ref="AV595:AY595" si="723">IF(AND(H595="",O595="",V595="",AC595="", AJ595="", AQ595=""),"",SUM(H595,O595,V595,AC595,AJ595,AQ595))</f>
        <v>2831</v>
      </c>
      <c r="AW595" s="60">
        <f t="shared" si="723"/>
        <v>3</v>
      </c>
      <c r="AX595" s="60">
        <f t="shared" si="723"/>
        <v>1</v>
      </c>
      <c r="AY595" s="60">
        <f t="shared" si="723"/>
        <v>5</v>
      </c>
      <c r="AZ595" s="61">
        <f t="shared" si="91"/>
        <v>3</v>
      </c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ht="15.75" customHeight="1" outlineLevel="1" x14ac:dyDescent="0.25">
      <c r="A596" s="62"/>
      <c r="B596" s="6">
        <v>6</v>
      </c>
      <c r="C596" s="5" t="s">
        <v>140</v>
      </c>
      <c r="D596" s="5" t="s">
        <v>143</v>
      </c>
      <c r="E596" s="97"/>
      <c r="F596" s="91"/>
      <c r="G596" s="1"/>
      <c r="H596" s="1"/>
      <c r="I596" s="1"/>
      <c r="J596" s="1"/>
      <c r="K596" s="1"/>
      <c r="L596" s="76" t="str">
        <f t="shared" si="715"/>
        <v/>
      </c>
      <c r="M596" s="58"/>
      <c r="N596" s="5" t="s">
        <v>56</v>
      </c>
      <c r="O596" s="57">
        <v>209</v>
      </c>
      <c r="P596" s="5">
        <v>1</v>
      </c>
      <c r="Q596" s="5">
        <v>0</v>
      </c>
      <c r="R596" s="5">
        <v>1</v>
      </c>
      <c r="S596" s="76" t="str">
        <f t="shared" si="716"/>
        <v/>
      </c>
      <c r="T596" s="58"/>
      <c r="U596" s="1"/>
      <c r="V596" s="1"/>
      <c r="W596" s="1"/>
      <c r="X596" s="1"/>
      <c r="Y596" s="1"/>
      <c r="Z596" s="76" t="str">
        <f t="shared" si="717"/>
        <v/>
      </c>
      <c r="AA596" s="58"/>
      <c r="AB596" s="5" t="s">
        <v>53</v>
      </c>
      <c r="AC596" s="5">
        <v>28</v>
      </c>
      <c r="AD596" s="5">
        <v>0</v>
      </c>
      <c r="AE596" s="5">
        <v>1</v>
      </c>
      <c r="AF596" s="5">
        <v>0</v>
      </c>
      <c r="AG596" s="76" t="str">
        <f t="shared" si="718"/>
        <v/>
      </c>
      <c r="AH596" s="58"/>
      <c r="AI596" s="5" t="s">
        <v>51</v>
      </c>
      <c r="AJ596" s="5">
        <v>279</v>
      </c>
      <c r="AK596" s="5">
        <v>1</v>
      </c>
      <c r="AL596" s="5">
        <v>0</v>
      </c>
      <c r="AM596" s="5">
        <v>1</v>
      </c>
      <c r="AN596" s="76" t="str">
        <f t="shared" si="719"/>
        <v/>
      </c>
      <c r="AO596" s="58"/>
      <c r="AP596" s="1"/>
      <c r="AQ596" s="1"/>
      <c r="AR596" s="1"/>
      <c r="AS596" s="1"/>
      <c r="AT596" s="1"/>
      <c r="AU596" s="76" t="str">
        <f t="shared" si="720"/>
        <v/>
      </c>
      <c r="AV596" s="59">
        <f t="shared" ref="AV596:AY596" si="724">IF(AND(H596="",O596="",V596="",AC596="", AJ596="", AQ596=""),"",SUM(H596,O596,V596,AC596,AJ596,AQ596))</f>
        <v>516</v>
      </c>
      <c r="AW596" s="60">
        <f t="shared" si="724"/>
        <v>2</v>
      </c>
      <c r="AX596" s="60">
        <f t="shared" si="724"/>
        <v>1</v>
      </c>
      <c r="AY596" s="60">
        <f t="shared" si="724"/>
        <v>2</v>
      </c>
      <c r="AZ596" s="61">
        <f t="shared" si="91"/>
        <v>3</v>
      </c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ht="15.75" customHeight="1" outlineLevel="1" x14ac:dyDescent="0.25">
      <c r="A597" s="62"/>
      <c r="B597" s="6">
        <v>15</v>
      </c>
      <c r="C597" s="5" t="s">
        <v>140</v>
      </c>
      <c r="D597" s="5" t="s">
        <v>143</v>
      </c>
      <c r="E597" s="97"/>
      <c r="F597" s="91"/>
      <c r="G597" s="1"/>
      <c r="H597" s="1"/>
      <c r="I597" s="1"/>
      <c r="J597" s="1"/>
      <c r="K597" s="1"/>
      <c r="L597" s="76" t="str">
        <f t="shared" si="715"/>
        <v/>
      </c>
      <c r="M597" s="58"/>
      <c r="N597" s="5" t="s">
        <v>56</v>
      </c>
      <c r="O597" s="57">
        <v>42</v>
      </c>
      <c r="P597" s="5">
        <v>0</v>
      </c>
      <c r="Q597" s="5">
        <v>0</v>
      </c>
      <c r="R597" s="5">
        <v>0</v>
      </c>
      <c r="S597" s="76" t="str">
        <f t="shared" si="716"/>
        <v/>
      </c>
      <c r="T597" s="58"/>
      <c r="U597" s="1"/>
      <c r="V597" s="1"/>
      <c r="W597" s="1"/>
      <c r="X597" s="1"/>
      <c r="Y597" s="1"/>
      <c r="Z597" s="76" t="str">
        <f t="shared" si="717"/>
        <v/>
      </c>
      <c r="AA597" s="58"/>
      <c r="AB597" s="5" t="s">
        <v>53</v>
      </c>
      <c r="AC597" s="5">
        <v>132</v>
      </c>
      <c r="AD597" s="5">
        <v>0</v>
      </c>
      <c r="AE597" s="5">
        <v>0</v>
      </c>
      <c r="AF597" s="5">
        <v>0</v>
      </c>
      <c r="AG597" s="76" t="str">
        <f t="shared" si="718"/>
        <v/>
      </c>
      <c r="AH597" s="58"/>
      <c r="AI597" s="5" t="s">
        <v>51</v>
      </c>
      <c r="AJ597" s="5">
        <v>39</v>
      </c>
      <c r="AK597" s="5">
        <v>0</v>
      </c>
      <c r="AL597" s="5">
        <v>0</v>
      </c>
      <c r="AM597" s="5">
        <v>0</v>
      </c>
      <c r="AN597" s="76" t="str">
        <f t="shared" si="719"/>
        <v/>
      </c>
      <c r="AO597" s="58"/>
      <c r="AP597" s="1"/>
      <c r="AQ597" s="1"/>
      <c r="AR597" s="1"/>
      <c r="AS597" s="1"/>
      <c r="AT597" s="1"/>
      <c r="AU597" s="76" t="str">
        <f t="shared" si="720"/>
        <v/>
      </c>
      <c r="AV597" s="59">
        <f t="shared" ref="AV597:AY597" si="725">IF(AND(H597="",O597="",V597="",AC597="", AJ597="", AQ597=""),"",SUM(H597,O597,V597,AC597,AJ597,AQ597))</f>
        <v>213</v>
      </c>
      <c r="AW597" s="60">
        <f t="shared" si="725"/>
        <v>0</v>
      </c>
      <c r="AX597" s="60">
        <f t="shared" si="725"/>
        <v>0</v>
      </c>
      <c r="AY597" s="60">
        <f t="shared" si="725"/>
        <v>0</v>
      </c>
      <c r="AZ597" s="61">
        <f t="shared" si="91"/>
        <v>3</v>
      </c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ht="15.75" customHeight="1" outlineLevel="1" x14ac:dyDescent="0.25">
      <c r="A598" s="62"/>
      <c r="B598" s="6">
        <v>6</v>
      </c>
      <c r="C598" s="5" t="s">
        <v>140</v>
      </c>
      <c r="D598" s="5" t="s">
        <v>143</v>
      </c>
      <c r="E598" s="97"/>
      <c r="F598" s="91"/>
      <c r="G598" s="1"/>
      <c r="H598" s="1"/>
      <c r="I598" s="1"/>
      <c r="J598" s="1"/>
      <c r="K598" s="1"/>
      <c r="L598" s="76" t="str">
        <f t="shared" si="715"/>
        <v/>
      </c>
      <c r="M598" s="58"/>
      <c r="N598" s="5" t="s">
        <v>56</v>
      </c>
      <c r="O598" s="57">
        <v>180</v>
      </c>
      <c r="P598" s="5">
        <v>1</v>
      </c>
      <c r="Q598" s="5">
        <v>0</v>
      </c>
      <c r="R598" s="5">
        <v>1</v>
      </c>
      <c r="S598" s="76" t="str">
        <f t="shared" si="716"/>
        <v/>
      </c>
      <c r="T598" s="58"/>
      <c r="U598" s="1"/>
      <c r="V598" s="1"/>
      <c r="W598" s="1"/>
      <c r="X598" s="1"/>
      <c r="Y598" s="1"/>
      <c r="Z598" s="76" t="str">
        <f t="shared" si="717"/>
        <v/>
      </c>
      <c r="AA598" s="58"/>
      <c r="AB598" s="5" t="s">
        <v>53</v>
      </c>
      <c r="AC598" s="5">
        <v>548</v>
      </c>
      <c r="AD598" s="5">
        <v>0</v>
      </c>
      <c r="AE598" s="5">
        <v>2</v>
      </c>
      <c r="AF598" s="5">
        <v>1</v>
      </c>
      <c r="AG598" s="76" t="str">
        <f t="shared" si="718"/>
        <v/>
      </c>
      <c r="AH598" s="58"/>
      <c r="AI598" s="5" t="s">
        <v>51</v>
      </c>
      <c r="AJ598" s="5">
        <v>752</v>
      </c>
      <c r="AK598" s="5">
        <v>3</v>
      </c>
      <c r="AL598" s="5">
        <v>0</v>
      </c>
      <c r="AM598" s="5">
        <v>3</v>
      </c>
      <c r="AN598" s="76" t="str">
        <f t="shared" si="719"/>
        <v/>
      </c>
      <c r="AO598" s="58"/>
      <c r="AP598" s="1"/>
      <c r="AQ598" s="1"/>
      <c r="AR598" s="1"/>
      <c r="AS598" s="1"/>
      <c r="AT598" s="1"/>
      <c r="AU598" s="76" t="str">
        <f t="shared" si="720"/>
        <v/>
      </c>
      <c r="AV598" s="59">
        <f t="shared" ref="AV598:AY598" si="726">IF(AND(H598="",O598="",V598="",AC598="", AJ598="", AQ598=""),"",SUM(H598,O598,V598,AC598,AJ598,AQ598))</f>
        <v>1480</v>
      </c>
      <c r="AW598" s="60">
        <f t="shared" si="726"/>
        <v>4</v>
      </c>
      <c r="AX598" s="60">
        <f t="shared" si="726"/>
        <v>2</v>
      </c>
      <c r="AY598" s="60">
        <f t="shared" si="726"/>
        <v>5</v>
      </c>
      <c r="AZ598" s="61">
        <f t="shared" si="91"/>
        <v>3</v>
      </c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ht="15.75" customHeight="1" outlineLevel="1" x14ac:dyDescent="0.25">
      <c r="A599" s="62"/>
      <c r="B599" s="6">
        <v>7</v>
      </c>
      <c r="C599" s="5" t="s">
        <v>140</v>
      </c>
      <c r="D599" s="5" t="s">
        <v>143</v>
      </c>
      <c r="E599" s="97"/>
      <c r="F599" s="91"/>
      <c r="G599" s="1"/>
      <c r="H599" s="1"/>
      <c r="I599" s="1"/>
      <c r="J599" s="1"/>
      <c r="K599" s="1"/>
      <c r="L599" s="76" t="str">
        <f t="shared" si="715"/>
        <v/>
      </c>
      <c r="M599" s="58"/>
      <c r="N599" s="5" t="s">
        <v>56</v>
      </c>
      <c r="O599" s="57">
        <v>336</v>
      </c>
      <c r="P599" s="5">
        <v>1</v>
      </c>
      <c r="Q599" s="5">
        <v>1</v>
      </c>
      <c r="R599" s="5">
        <v>1</v>
      </c>
      <c r="S599" s="76" t="str">
        <f t="shared" si="716"/>
        <v/>
      </c>
      <c r="T599" s="58"/>
      <c r="U599" s="1"/>
      <c r="V599" s="1"/>
      <c r="W599" s="1"/>
      <c r="X599" s="1"/>
      <c r="Y599" s="1"/>
      <c r="Z599" s="76" t="str">
        <f t="shared" si="717"/>
        <v/>
      </c>
      <c r="AA599" s="58"/>
      <c r="AB599" s="5" t="s">
        <v>53</v>
      </c>
      <c r="AC599" s="5">
        <v>116</v>
      </c>
      <c r="AD599" s="5">
        <v>1</v>
      </c>
      <c r="AE599" s="5">
        <v>0</v>
      </c>
      <c r="AF599" s="5">
        <v>1</v>
      </c>
      <c r="AG599" s="76" t="str">
        <f t="shared" si="718"/>
        <v/>
      </c>
      <c r="AH599" s="58"/>
      <c r="AI599" s="5" t="s">
        <v>51</v>
      </c>
      <c r="AJ599" s="5">
        <v>191</v>
      </c>
      <c r="AK599" s="5">
        <v>0</v>
      </c>
      <c r="AL599" s="5">
        <v>0</v>
      </c>
      <c r="AM599" s="5">
        <v>0</v>
      </c>
      <c r="AN599" s="76" t="str">
        <f t="shared" si="719"/>
        <v/>
      </c>
      <c r="AO599" s="58"/>
      <c r="AP599" s="1"/>
      <c r="AQ599" s="1"/>
      <c r="AR599" s="1"/>
      <c r="AS599" s="1"/>
      <c r="AT599" s="1"/>
      <c r="AU599" s="76" t="str">
        <f t="shared" si="720"/>
        <v/>
      </c>
      <c r="AV599" s="59">
        <f t="shared" ref="AV599:AY599" si="727">IF(AND(H599="",O599="",V599="",AC599="", AJ599="", AQ599=""),"",SUM(H599,O599,V599,AC599,AJ599,AQ599))</f>
        <v>643</v>
      </c>
      <c r="AW599" s="60">
        <f t="shared" si="727"/>
        <v>2</v>
      </c>
      <c r="AX599" s="60">
        <f t="shared" si="727"/>
        <v>1</v>
      </c>
      <c r="AY599" s="60">
        <f t="shared" si="727"/>
        <v>2</v>
      </c>
      <c r="AZ599" s="61">
        <f t="shared" si="91"/>
        <v>3</v>
      </c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ht="15.75" customHeight="1" outlineLevel="1" x14ac:dyDescent="0.25">
      <c r="A600" s="62"/>
      <c r="B600" s="6">
        <v>3</v>
      </c>
      <c r="C600" s="5" t="s">
        <v>140</v>
      </c>
      <c r="D600" s="5" t="s">
        <v>144</v>
      </c>
      <c r="E600" s="97"/>
      <c r="F600" s="91"/>
      <c r="G600" s="1"/>
      <c r="H600" s="1"/>
      <c r="I600" s="1"/>
      <c r="J600" s="1"/>
      <c r="K600" s="1"/>
      <c r="L600" s="76" t="str">
        <f t="shared" si="715"/>
        <v/>
      </c>
      <c r="M600" s="58"/>
      <c r="N600" s="5" t="s">
        <v>56</v>
      </c>
      <c r="O600" s="57">
        <v>1162</v>
      </c>
      <c r="P600" s="5">
        <v>2</v>
      </c>
      <c r="Q600" s="5">
        <v>3</v>
      </c>
      <c r="R600" s="5">
        <v>3</v>
      </c>
      <c r="S600" s="76" t="str">
        <f t="shared" si="716"/>
        <v/>
      </c>
      <c r="T600" s="58"/>
      <c r="U600" s="1"/>
      <c r="V600" s="1"/>
      <c r="W600" s="1"/>
      <c r="X600" s="1"/>
      <c r="Y600" s="1"/>
      <c r="Z600" s="76" t="str">
        <f t="shared" si="717"/>
        <v/>
      </c>
      <c r="AA600" s="58"/>
      <c r="AB600" s="1"/>
      <c r="AC600" s="1"/>
      <c r="AD600" s="1"/>
      <c r="AE600" s="1"/>
      <c r="AF600" s="1"/>
      <c r="AG600" s="76" t="str">
        <f t="shared" si="718"/>
        <v/>
      </c>
      <c r="AH600" s="58"/>
      <c r="AI600" s="1"/>
      <c r="AJ600" s="1"/>
      <c r="AK600" s="1"/>
      <c r="AL600" s="1"/>
      <c r="AM600" s="1"/>
      <c r="AN600" s="76" t="str">
        <f t="shared" si="719"/>
        <v/>
      </c>
      <c r="AO600" s="58"/>
      <c r="AP600" s="1"/>
      <c r="AQ600" s="1"/>
      <c r="AR600" s="1"/>
      <c r="AS600" s="1"/>
      <c r="AT600" s="1"/>
      <c r="AU600" s="76" t="str">
        <f t="shared" si="720"/>
        <v/>
      </c>
      <c r="AV600" s="59">
        <f t="shared" ref="AV600:AY600" si="728">IF(AND(H600="",O600="",V600="",AC600="", AJ600="", AQ600=""),"",SUM(H600,O600,V600,AC600,AJ600,AQ600))</f>
        <v>1162</v>
      </c>
      <c r="AW600" s="60">
        <f t="shared" si="728"/>
        <v>2</v>
      </c>
      <c r="AX600" s="60">
        <f t="shared" si="728"/>
        <v>3</v>
      </c>
      <c r="AY600" s="60">
        <f t="shared" si="728"/>
        <v>3</v>
      </c>
      <c r="AZ600" s="61">
        <f t="shared" si="91"/>
        <v>1</v>
      </c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ht="15.75" customHeight="1" outlineLevel="1" x14ac:dyDescent="0.25">
      <c r="A601" s="62"/>
      <c r="B601" s="6">
        <v>2</v>
      </c>
      <c r="C601" s="5" t="s">
        <v>138</v>
      </c>
      <c r="D601" s="5" t="s">
        <v>144</v>
      </c>
      <c r="E601" s="97"/>
      <c r="F601" s="91"/>
      <c r="G601" s="1"/>
      <c r="H601" s="1"/>
      <c r="I601" s="1"/>
      <c r="J601" s="1"/>
      <c r="K601" s="1"/>
      <c r="L601" s="76" t="str">
        <f t="shared" si="715"/>
        <v/>
      </c>
      <c r="M601" s="58"/>
      <c r="N601" s="1"/>
      <c r="O601" s="63"/>
      <c r="P601" s="1"/>
      <c r="Q601" s="1"/>
      <c r="R601" s="1"/>
      <c r="S601" s="76" t="str">
        <f t="shared" si="716"/>
        <v/>
      </c>
      <c r="T601" s="58"/>
      <c r="U601" s="1"/>
      <c r="V601" s="1"/>
      <c r="W601" s="1"/>
      <c r="X601" s="1"/>
      <c r="Y601" s="1"/>
      <c r="Z601" s="76" t="str">
        <f t="shared" si="717"/>
        <v/>
      </c>
      <c r="AA601" s="58"/>
      <c r="AB601" s="5" t="s">
        <v>53</v>
      </c>
      <c r="AC601" s="5">
        <v>942</v>
      </c>
      <c r="AD601" s="5">
        <v>4</v>
      </c>
      <c r="AE601" s="5">
        <v>0</v>
      </c>
      <c r="AF601" s="5">
        <v>5</v>
      </c>
      <c r="AG601" s="76" t="str">
        <f t="shared" si="718"/>
        <v/>
      </c>
      <c r="AH601" s="58"/>
      <c r="AI601" s="1"/>
      <c r="AJ601" s="5">
        <v>717</v>
      </c>
      <c r="AK601" s="5">
        <v>0</v>
      </c>
      <c r="AL601" s="5">
        <v>2</v>
      </c>
      <c r="AM601" s="5">
        <v>0</v>
      </c>
      <c r="AN601" s="76" t="str">
        <f t="shared" si="719"/>
        <v/>
      </c>
      <c r="AO601" s="58"/>
      <c r="AP601" s="1"/>
      <c r="AQ601" s="1"/>
      <c r="AR601" s="1"/>
      <c r="AS601" s="1"/>
      <c r="AT601" s="1"/>
      <c r="AU601" s="76" t="str">
        <f t="shared" si="720"/>
        <v/>
      </c>
      <c r="AV601" s="59">
        <f t="shared" ref="AV601:AY601" si="729">IF(AND(H601="",O601="",V601="",AC601="", AJ601="", AQ601=""),"",SUM(H601,O601,V601,AC601,AJ601,AQ601))</f>
        <v>1659</v>
      </c>
      <c r="AW601" s="60">
        <f t="shared" si="729"/>
        <v>4</v>
      </c>
      <c r="AX601" s="60">
        <f t="shared" si="729"/>
        <v>2</v>
      </c>
      <c r="AY601" s="60">
        <f t="shared" si="729"/>
        <v>5</v>
      </c>
      <c r="AZ601" s="61">
        <f t="shared" si="91"/>
        <v>2</v>
      </c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ht="15.75" customHeight="1" outlineLevel="1" x14ac:dyDescent="0.25">
      <c r="A602" s="62"/>
      <c r="B602" s="6">
        <v>2</v>
      </c>
      <c r="C602" s="5" t="s">
        <v>138</v>
      </c>
      <c r="D602" s="5" t="s">
        <v>144</v>
      </c>
      <c r="E602" s="97"/>
      <c r="F602" s="91"/>
      <c r="G602" s="1"/>
      <c r="H602" s="1"/>
      <c r="I602" s="1"/>
      <c r="J602" s="1"/>
      <c r="K602" s="1"/>
      <c r="L602" s="76" t="str">
        <f t="shared" si="715"/>
        <v/>
      </c>
      <c r="M602" s="58"/>
      <c r="N602" s="1"/>
      <c r="O602" s="63"/>
      <c r="P602" s="1"/>
      <c r="Q602" s="1"/>
      <c r="R602" s="1"/>
      <c r="S602" s="76" t="str">
        <f t="shared" si="716"/>
        <v/>
      </c>
      <c r="T602" s="58"/>
      <c r="U602" s="1"/>
      <c r="V602" s="1"/>
      <c r="W602" s="1"/>
      <c r="X602" s="1"/>
      <c r="Y602" s="1"/>
      <c r="Z602" s="76" t="str">
        <f t="shared" si="717"/>
        <v/>
      </c>
      <c r="AA602" s="58"/>
      <c r="AB602" s="5" t="s">
        <v>53</v>
      </c>
      <c r="AC602" s="5">
        <v>721</v>
      </c>
      <c r="AD602" s="5">
        <v>3</v>
      </c>
      <c r="AE602" s="5">
        <v>0</v>
      </c>
      <c r="AF602" s="5">
        <v>3</v>
      </c>
      <c r="AG602" s="76" t="str">
        <f t="shared" si="718"/>
        <v/>
      </c>
      <c r="AH602" s="58"/>
      <c r="AI602" s="1"/>
      <c r="AJ602" s="5">
        <v>283</v>
      </c>
      <c r="AK602" s="5">
        <v>0</v>
      </c>
      <c r="AL602" s="5">
        <v>2</v>
      </c>
      <c r="AM602" s="5">
        <v>0</v>
      </c>
      <c r="AN602" s="76" t="str">
        <f t="shared" si="719"/>
        <v/>
      </c>
      <c r="AO602" s="58"/>
      <c r="AP602" s="1"/>
      <c r="AQ602" s="1"/>
      <c r="AR602" s="1"/>
      <c r="AS602" s="1"/>
      <c r="AT602" s="1"/>
      <c r="AU602" s="76" t="str">
        <f t="shared" si="720"/>
        <v/>
      </c>
      <c r="AV602" s="59">
        <f t="shared" ref="AV602:AY602" si="730">IF(AND(H602="",O602="",V602="",AC602="", AJ602="", AQ602=""),"",SUM(H602,O602,V602,AC602,AJ602,AQ602))</f>
        <v>1004</v>
      </c>
      <c r="AW602" s="60">
        <f t="shared" si="730"/>
        <v>3</v>
      </c>
      <c r="AX602" s="60">
        <f t="shared" si="730"/>
        <v>2</v>
      </c>
      <c r="AY602" s="60">
        <f t="shared" si="730"/>
        <v>3</v>
      </c>
      <c r="AZ602" s="61">
        <f t="shared" si="91"/>
        <v>2</v>
      </c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ht="15.75" customHeight="1" outlineLevel="1" x14ac:dyDescent="0.25">
      <c r="A603" s="54">
        <v>44391</v>
      </c>
      <c r="B603" s="6">
        <v>11</v>
      </c>
      <c r="C603" s="5" t="s">
        <v>138</v>
      </c>
      <c r="D603" s="5" t="s">
        <v>49</v>
      </c>
      <c r="E603" s="97"/>
      <c r="F603" s="91"/>
      <c r="G603" s="1"/>
      <c r="H603" s="1"/>
      <c r="I603" s="1"/>
      <c r="J603" s="1"/>
      <c r="K603" s="1"/>
      <c r="L603" s="76" t="str">
        <f t="shared" si="715"/>
        <v/>
      </c>
      <c r="M603" s="58"/>
      <c r="N603" s="5" t="s">
        <v>53</v>
      </c>
      <c r="O603" s="57">
        <v>160</v>
      </c>
      <c r="P603" s="5">
        <v>0</v>
      </c>
      <c r="Q603" s="5">
        <v>0</v>
      </c>
      <c r="R603" s="5">
        <v>0</v>
      </c>
      <c r="S603" s="76" t="str">
        <f t="shared" si="716"/>
        <v/>
      </c>
      <c r="T603" s="58"/>
      <c r="U603" s="1"/>
      <c r="V603" s="1"/>
      <c r="W603" s="1"/>
      <c r="X603" s="1"/>
      <c r="Y603" s="1"/>
      <c r="Z603" s="76" t="str">
        <f t="shared" si="717"/>
        <v/>
      </c>
      <c r="AA603" s="58"/>
      <c r="AB603" s="1"/>
      <c r="AC603" s="1"/>
      <c r="AD603" s="1"/>
      <c r="AE603" s="1"/>
      <c r="AF603" s="1"/>
      <c r="AG603" s="76" t="str">
        <f t="shared" si="718"/>
        <v/>
      </c>
      <c r="AH603" s="58"/>
      <c r="AI603" s="5" t="s">
        <v>51</v>
      </c>
      <c r="AJ603" s="5">
        <v>147</v>
      </c>
      <c r="AK603" s="5">
        <v>0</v>
      </c>
      <c r="AL603" s="5">
        <v>0</v>
      </c>
      <c r="AM603" s="5">
        <v>0</v>
      </c>
      <c r="AN603" s="76" t="str">
        <f t="shared" si="719"/>
        <v/>
      </c>
      <c r="AO603" s="58"/>
      <c r="AP603" s="1"/>
      <c r="AQ603" s="1"/>
      <c r="AR603" s="1"/>
      <c r="AS603" s="1"/>
      <c r="AT603" s="1"/>
      <c r="AU603" s="76" t="str">
        <f t="shared" si="720"/>
        <v/>
      </c>
      <c r="AV603" s="59">
        <f t="shared" ref="AV603:AY603" si="731">IF(AND(H603="",O603="",V603="",AC603="", AJ603="", AQ603=""),"",SUM(H603,O603,V603,AC603,AJ603,AQ603))</f>
        <v>307</v>
      </c>
      <c r="AW603" s="60">
        <f t="shared" si="731"/>
        <v>0</v>
      </c>
      <c r="AX603" s="60">
        <f t="shared" si="731"/>
        <v>0</v>
      </c>
      <c r="AY603" s="60">
        <f t="shared" si="731"/>
        <v>0</v>
      </c>
      <c r="AZ603" s="61">
        <f t="shared" si="91"/>
        <v>2</v>
      </c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ht="15.75" customHeight="1" outlineLevel="1" x14ac:dyDescent="0.25">
      <c r="A604" s="62"/>
      <c r="B604" s="6">
        <v>16</v>
      </c>
      <c r="C604" s="5" t="s">
        <v>138</v>
      </c>
      <c r="D604" s="5" t="s">
        <v>49</v>
      </c>
      <c r="E604" s="97"/>
      <c r="F604" s="91"/>
      <c r="G604" s="1"/>
      <c r="H604" s="1"/>
      <c r="I604" s="1"/>
      <c r="J604" s="1"/>
      <c r="K604" s="1"/>
      <c r="L604" s="76" t="str">
        <f t="shared" si="715"/>
        <v/>
      </c>
      <c r="M604" s="58"/>
      <c r="N604" s="5" t="s">
        <v>56</v>
      </c>
      <c r="O604" s="57">
        <v>99</v>
      </c>
      <c r="P604" s="5">
        <v>0</v>
      </c>
      <c r="Q604" s="5">
        <v>0</v>
      </c>
      <c r="R604" s="5">
        <v>0</v>
      </c>
      <c r="S604" s="76" t="str">
        <f t="shared" si="716"/>
        <v/>
      </c>
      <c r="T604" s="58"/>
      <c r="U604" s="1"/>
      <c r="V604" s="1"/>
      <c r="W604" s="1"/>
      <c r="X604" s="1"/>
      <c r="Y604" s="1"/>
      <c r="Z604" s="76" t="str">
        <f t="shared" si="717"/>
        <v/>
      </c>
      <c r="AA604" s="58"/>
      <c r="AB604" s="1"/>
      <c r="AC604" s="1"/>
      <c r="AD604" s="1"/>
      <c r="AE604" s="1"/>
      <c r="AF604" s="1"/>
      <c r="AG604" s="76" t="str">
        <f t="shared" si="718"/>
        <v/>
      </c>
      <c r="AH604" s="58"/>
      <c r="AI604" s="5" t="s">
        <v>51</v>
      </c>
      <c r="AJ604" s="5">
        <v>100</v>
      </c>
      <c r="AK604" s="5">
        <v>0</v>
      </c>
      <c r="AL604" s="5">
        <v>0</v>
      </c>
      <c r="AM604" s="5">
        <v>0</v>
      </c>
      <c r="AN604" s="76" t="str">
        <f t="shared" si="719"/>
        <v/>
      </c>
      <c r="AO604" s="58"/>
      <c r="AP604" s="1"/>
      <c r="AQ604" s="1"/>
      <c r="AR604" s="1"/>
      <c r="AS604" s="1"/>
      <c r="AT604" s="1"/>
      <c r="AU604" s="76" t="str">
        <f t="shared" si="720"/>
        <v/>
      </c>
      <c r="AV604" s="59">
        <f t="shared" ref="AV604:AY604" si="732">IF(AND(H604="",O604="",V604="",AC604="", AJ604="", AQ604=""),"",SUM(H604,O604,V604,AC604,AJ604,AQ604))</f>
        <v>199</v>
      </c>
      <c r="AW604" s="60">
        <f t="shared" si="732"/>
        <v>0</v>
      </c>
      <c r="AX604" s="60">
        <f t="shared" si="732"/>
        <v>0</v>
      </c>
      <c r="AY604" s="60">
        <f t="shared" si="732"/>
        <v>0</v>
      </c>
      <c r="AZ604" s="61">
        <f t="shared" si="91"/>
        <v>2</v>
      </c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ht="15.75" customHeight="1" outlineLevel="1" x14ac:dyDescent="0.25">
      <c r="A605" s="62"/>
      <c r="B605" s="6">
        <v>16</v>
      </c>
      <c r="C605" s="5" t="s">
        <v>138</v>
      </c>
      <c r="D605" s="5" t="s">
        <v>61</v>
      </c>
      <c r="E605" s="97"/>
      <c r="F605" s="91"/>
      <c r="G605" s="1"/>
      <c r="H605" s="1"/>
      <c r="I605" s="1"/>
      <c r="J605" s="1"/>
      <c r="K605" s="1"/>
      <c r="L605" s="76" t="str">
        <f t="shared" si="715"/>
        <v/>
      </c>
      <c r="M605" s="58"/>
      <c r="N605" s="5" t="s">
        <v>56</v>
      </c>
      <c r="O605" s="57">
        <v>124</v>
      </c>
      <c r="P605" s="5">
        <v>0</v>
      </c>
      <c r="Q605" s="5">
        <v>0</v>
      </c>
      <c r="R605" s="5">
        <v>0</v>
      </c>
      <c r="S605" s="76" t="str">
        <f t="shared" si="716"/>
        <v/>
      </c>
      <c r="T605" s="58"/>
      <c r="U605" s="1"/>
      <c r="V605" s="1"/>
      <c r="W605" s="1"/>
      <c r="X605" s="1"/>
      <c r="Y605" s="1"/>
      <c r="Z605" s="76" t="str">
        <f t="shared" si="717"/>
        <v/>
      </c>
      <c r="AA605" s="58"/>
      <c r="AB605" s="1"/>
      <c r="AC605" s="1"/>
      <c r="AD605" s="1"/>
      <c r="AE605" s="1"/>
      <c r="AF605" s="1"/>
      <c r="AG605" s="76" t="str">
        <f t="shared" si="718"/>
        <v/>
      </c>
      <c r="AH605" s="58"/>
      <c r="AI605" s="5" t="s">
        <v>51</v>
      </c>
      <c r="AJ605" s="5">
        <v>143</v>
      </c>
      <c r="AK605" s="5">
        <v>0</v>
      </c>
      <c r="AL605" s="5">
        <v>0</v>
      </c>
      <c r="AM605" s="5">
        <v>0</v>
      </c>
      <c r="AN605" s="76" t="str">
        <f t="shared" si="719"/>
        <v/>
      </c>
      <c r="AO605" s="58"/>
      <c r="AP605" s="1"/>
      <c r="AQ605" s="1"/>
      <c r="AR605" s="1"/>
      <c r="AS605" s="1"/>
      <c r="AT605" s="1"/>
      <c r="AU605" s="76" t="str">
        <f t="shared" si="720"/>
        <v/>
      </c>
      <c r="AV605" s="59">
        <f t="shared" ref="AV605:AY605" si="733">IF(AND(H605="",O605="",V605="",AC605="", AJ605="", AQ605=""),"",SUM(H605,O605,V605,AC605,AJ605,AQ605))</f>
        <v>267</v>
      </c>
      <c r="AW605" s="60">
        <f t="shared" si="733"/>
        <v>0</v>
      </c>
      <c r="AX605" s="60">
        <f t="shared" si="733"/>
        <v>0</v>
      </c>
      <c r="AY605" s="60">
        <f t="shared" si="733"/>
        <v>0</v>
      </c>
      <c r="AZ605" s="61">
        <f t="shared" si="91"/>
        <v>2</v>
      </c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ht="15.75" customHeight="1" outlineLevel="1" x14ac:dyDescent="0.25">
      <c r="A606" s="62"/>
      <c r="B606" s="6">
        <v>2</v>
      </c>
      <c r="C606" s="5" t="s">
        <v>138</v>
      </c>
      <c r="D606" s="5" t="s">
        <v>61</v>
      </c>
      <c r="E606" s="97"/>
      <c r="F606" s="91"/>
      <c r="G606" s="1"/>
      <c r="H606" s="1"/>
      <c r="I606" s="1"/>
      <c r="J606" s="1"/>
      <c r="K606" s="1"/>
      <c r="L606" s="76" t="str">
        <f t="shared" si="715"/>
        <v/>
      </c>
      <c r="M606" s="58"/>
      <c r="N606" s="5" t="s">
        <v>56</v>
      </c>
      <c r="O606" s="57">
        <v>132</v>
      </c>
      <c r="P606" s="5">
        <v>0</v>
      </c>
      <c r="Q606" s="5">
        <v>1</v>
      </c>
      <c r="R606" s="5">
        <v>0</v>
      </c>
      <c r="S606" s="76" t="str">
        <f t="shared" si="716"/>
        <v/>
      </c>
      <c r="T606" s="58"/>
      <c r="U606" s="1"/>
      <c r="V606" s="1"/>
      <c r="W606" s="1"/>
      <c r="X606" s="1"/>
      <c r="Y606" s="1"/>
      <c r="Z606" s="76" t="str">
        <f t="shared" si="717"/>
        <v/>
      </c>
      <c r="AA606" s="58"/>
      <c r="AB606" s="1"/>
      <c r="AC606" s="1"/>
      <c r="AD606" s="1"/>
      <c r="AE606" s="1"/>
      <c r="AF606" s="1"/>
      <c r="AG606" s="76" t="str">
        <f t="shared" si="718"/>
        <v/>
      </c>
      <c r="AH606" s="58"/>
      <c r="AI606" s="5" t="s">
        <v>51</v>
      </c>
      <c r="AJ606" s="5">
        <v>156</v>
      </c>
      <c r="AK606" s="5">
        <v>1</v>
      </c>
      <c r="AL606" s="5">
        <v>0</v>
      </c>
      <c r="AM606" s="5">
        <v>1</v>
      </c>
      <c r="AN606" s="76" t="str">
        <f t="shared" si="719"/>
        <v/>
      </c>
      <c r="AO606" s="58"/>
      <c r="AP606" s="1"/>
      <c r="AQ606" s="1"/>
      <c r="AR606" s="1"/>
      <c r="AS606" s="1"/>
      <c r="AT606" s="1"/>
      <c r="AU606" s="76" t="str">
        <f t="shared" si="720"/>
        <v/>
      </c>
      <c r="AV606" s="59">
        <f t="shared" ref="AV606:AY606" si="734">IF(AND(H606="",O606="",V606="",AC606="", AJ606="", AQ606=""),"",SUM(H606,O606,V606,AC606,AJ606,AQ606))</f>
        <v>288</v>
      </c>
      <c r="AW606" s="60">
        <f t="shared" si="734"/>
        <v>1</v>
      </c>
      <c r="AX606" s="60">
        <f t="shared" si="734"/>
        <v>1</v>
      </c>
      <c r="AY606" s="60">
        <f t="shared" si="734"/>
        <v>1</v>
      </c>
      <c r="AZ606" s="61">
        <f t="shared" si="91"/>
        <v>2</v>
      </c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ht="15.75" customHeight="1" outlineLevel="1" x14ac:dyDescent="0.25">
      <c r="A607" s="62"/>
      <c r="B607" s="6">
        <v>6</v>
      </c>
      <c r="C607" s="5" t="s">
        <v>138</v>
      </c>
      <c r="D607" s="5" t="s">
        <v>61</v>
      </c>
      <c r="E607" s="97"/>
      <c r="F607" s="91"/>
      <c r="G607" s="1"/>
      <c r="H607" s="1"/>
      <c r="I607" s="1"/>
      <c r="J607" s="1"/>
      <c r="K607" s="1"/>
      <c r="L607" s="76" t="str">
        <f t="shared" si="715"/>
        <v/>
      </c>
      <c r="M607" s="58"/>
      <c r="N607" s="5" t="s">
        <v>56</v>
      </c>
      <c r="O607" s="57">
        <v>335</v>
      </c>
      <c r="P607" s="5">
        <v>0</v>
      </c>
      <c r="Q607" s="5">
        <v>0</v>
      </c>
      <c r="R607" s="5">
        <v>1</v>
      </c>
      <c r="S607" s="76" t="str">
        <f t="shared" si="716"/>
        <v/>
      </c>
      <c r="T607" s="58"/>
      <c r="U607" s="1"/>
      <c r="V607" s="1"/>
      <c r="W607" s="1"/>
      <c r="X607" s="1"/>
      <c r="Y607" s="1"/>
      <c r="Z607" s="76" t="str">
        <f t="shared" si="717"/>
        <v/>
      </c>
      <c r="AA607" s="58"/>
      <c r="AB607" s="1"/>
      <c r="AC607" s="1"/>
      <c r="AD607" s="1"/>
      <c r="AE607" s="1"/>
      <c r="AF607" s="1"/>
      <c r="AG607" s="76" t="str">
        <f t="shared" si="718"/>
        <v/>
      </c>
      <c r="AH607" s="58"/>
      <c r="AI607" s="5" t="s">
        <v>51</v>
      </c>
      <c r="AJ607" s="5">
        <v>617</v>
      </c>
      <c r="AK607" s="5">
        <v>0</v>
      </c>
      <c r="AL607" s="5">
        <v>0</v>
      </c>
      <c r="AM607" s="5">
        <v>0</v>
      </c>
      <c r="AN607" s="76" t="str">
        <f t="shared" si="719"/>
        <v/>
      </c>
      <c r="AO607" s="58"/>
      <c r="AP607" s="1"/>
      <c r="AQ607" s="1"/>
      <c r="AR607" s="1"/>
      <c r="AS607" s="1"/>
      <c r="AT607" s="1"/>
      <c r="AU607" s="76" t="str">
        <f t="shared" si="720"/>
        <v/>
      </c>
      <c r="AV607" s="59">
        <f t="shared" ref="AV607:AY607" si="735">IF(AND(H607="",O607="",V607="",AC607="", AJ607="", AQ607=""),"",SUM(H607,O607,V607,AC607,AJ607,AQ607))</f>
        <v>952</v>
      </c>
      <c r="AW607" s="60">
        <f t="shared" si="735"/>
        <v>0</v>
      </c>
      <c r="AX607" s="60">
        <f t="shared" si="735"/>
        <v>0</v>
      </c>
      <c r="AY607" s="60">
        <f t="shared" si="735"/>
        <v>1</v>
      </c>
      <c r="AZ607" s="61">
        <f t="shared" si="91"/>
        <v>2</v>
      </c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ht="15.75" customHeight="1" outlineLevel="1" x14ac:dyDescent="0.25">
      <c r="A608" s="62"/>
      <c r="B608" s="6">
        <v>18</v>
      </c>
      <c r="C608" s="5" t="s">
        <v>138</v>
      </c>
      <c r="D608" s="5" t="s">
        <v>61</v>
      </c>
      <c r="E608" s="97"/>
      <c r="F608" s="91"/>
      <c r="G608" s="1"/>
      <c r="H608" s="1"/>
      <c r="I608" s="1"/>
      <c r="J608" s="1"/>
      <c r="K608" s="1"/>
      <c r="L608" s="76" t="str">
        <f t="shared" si="715"/>
        <v/>
      </c>
      <c r="M608" s="58"/>
      <c r="N608" s="5" t="s">
        <v>56</v>
      </c>
      <c r="O608" s="57">
        <v>279</v>
      </c>
      <c r="P608" s="5">
        <v>0</v>
      </c>
      <c r="Q608" s="5">
        <v>0</v>
      </c>
      <c r="R608" s="5">
        <v>1</v>
      </c>
      <c r="S608" s="76" t="str">
        <f t="shared" si="716"/>
        <v/>
      </c>
      <c r="T608" s="58"/>
      <c r="U608" s="1"/>
      <c r="V608" s="1"/>
      <c r="W608" s="1"/>
      <c r="X608" s="1"/>
      <c r="Y608" s="1"/>
      <c r="Z608" s="76" t="str">
        <f t="shared" si="717"/>
        <v/>
      </c>
      <c r="AA608" s="58"/>
      <c r="AB608" s="1"/>
      <c r="AC608" s="1"/>
      <c r="AD608" s="1"/>
      <c r="AE608" s="1"/>
      <c r="AF608" s="1"/>
      <c r="AG608" s="76" t="str">
        <f t="shared" si="718"/>
        <v/>
      </c>
      <c r="AH608" s="58"/>
      <c r="AI608" s="5" t="s">
        <v>51</v>
      </c>
      <c r="AJ608" s="5">
        <v>130</v>
      </c>
      <c r="AK608" s="5">
        <v>0</v>
      </c>
      <c r="AL608" s="5">
        <v>0</v>
      </c>
      <c r="AM608" s="5">
        <v>0</v>
      </c>
      <c r="AN608" s="76" t="str">
        <f t="shared" si="719"/>
        <v/>
      </c>
      <c r="AO608" s="58"/>
      <c r="AP608" s="1"/>
      <c r="AQ608" s="1"/>
      <c r="AR608" s="1"/>
      <c r="AS608" s="1"/>
      <c r="AT608" s="1"/>
      <c r="AU608" s="76" t="str">
        <f t="shared" si="720"/>
        <v/>
      </c>
      <c r="AV608" s="59">
        <f t="shared" ref="AV608:AY608" si="736">IF(AND(H608="",O608="",V608="",AC608="", AJ608="", AQ608=""),"",SUM(H608,O608,V608,AC608,AJ608,AQ608))</f>
        <v>409</v>
      </c>
      <c r="AW608" s="60">
        <f t="shared" si="736"/>
        <v>0</v>
      </c>
      <c r="AX608" s="60">
        <f t="shared" si="736"/>
        <v>0</v>
      </c>
      <c r="AY608" s="60">
        <f t="shared" si="736"/>
        <v>1</v>
      </c>
      <c r="AZ608" s="61">
        <f t="shared" si="91"/>
        <v>2</v>
      </c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ht="15.75" customHeight="1" outlineLevel="1" x14ac:dyDescent="0.25">
      <c r="A609" s="62"/>
      <c r="B609" s="6">
        <v>9</v>
      </c>
      <c r="C609" s="5" t="s">
        <v>140</v>
      </c>
      <c r="D609" s="5" t="s">
        <v>61</v>
      </c>
      <c r="E609" s="97"/>
      <c r="F609" s="91"/>
      <c r="G609" s="5" t="s">
        <v>57</v>
      </c>
      <c r="H609" s="5">
        <v>312</v>
      </c>
      <c r="I609" s="5">
        <v>0</v>
      </c>
      <c r="J609" s="5">
        <v>0</v>
      </c>
      <c r="K609" s="5">
        <v>0</v>
      </c>
      <c r="L609" s="76" t="str">
        <f t="shared" si="715"/>
        <v/>
      </c>
      <c r="M609" s="58"/>
      <c r="N609" s="5" t="s">
        <v>56</v>
      </c>
      <c r="O609" s="57">
        <v>389</v>
      </c>
      <c r="P609" s="5">
        <v>0</v>
      </c>
      <c r="Q609" s="5">
        <v>0</v>
      </c>
      <c r="R609" s="5">
        <v>0</v>
      </c>
      <c r="S609" s="76" t="str">
        <f t="shared" si="716"/>
        <v/>
      </c>
      <c r="T609" s="58"/>
      <c r="U609" s="1"/>
      <c r="V609" s="1"/>
      <c r="W609" s="1"/>
      <c r="X609" s="1"/>
      <c r="Y609" s="1"/>
      <c r="Z609" s="76" t="str">
        <f t="shared" si="717"/>
        <v/>
      </c>
      <c r="AA609" s="58"/>
      <c r="AB609" s="1"/>
      <c r="AC609" s="1"/>
      <c r="AD609" s="1"/>
      <c r="AE609" s="1"/>
      <c r="AF609" s="1"/>
      <c r="AG609" s="76" t="str">
        <f t="shared" si="718"/>
        <v/>
      </c>
      <c r="AH609" s="58"/>
      <c r="AI609" s="5" t="s">
        <v>51</v>
      </c>
      <c r="AJ609" s="5">
        <v>371</v>
      </c>
      <c r="AK609" s="5">
        <v>1</v>
      </c>
      <c r="AL609" s="5">
        <v>0</v>
      </c>
      <c r="AM609" s="5">
        <v>1</v>
      </c>
      <c r="AN609" s="76" t="str">
        <f t="shared" si="719"/>
        <v/>
      </c>
      <c r="AO609" s="58"/>
      <c r="AP609" s="1"/>
      <c r="AQ609" s="1"/>
      <c r="AR609" s="1"/>
      <c r="AS609" s="1"/>
      <c r="AT609" s="1"/>
      <c r="AU609" s="76" t="str">
        <f t="shared" si="720"/>
        <v/>
      </c>
      <c r="AV609" s="59">
        <f t="shared" ref="AV609:AY609" si="737">IF(AND(H609="",O609="",V609="",AC609="", AJ609="", AQ609=""),"",SUM(H609,O609,V609,AC609,AJ609,AQ609))</f>
        <v>1072</v>
      </c>
      <c r="AW609" s="60">
        <f t="shared" si="737"/>
        <v>1</v>
      </c>
      <c r="AX609" s="60">
        <f t="shared" si="737"/>
        <v>0</v>
      </c>
      <c r="AY609" s="60">
        <f t="shared" si="737"/>
        <v>1</v>
      </c>
      <c r="AZ609" s="61">
        <f t="shared" si="91"/>
        <v>3</v>
      </c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ht="15.75" customHeight="1" outlineLevel="1" x14ac:dyDescent="0.25">
      <c r="A610" s="62"/>
      <c r="B610" s="6">
        <v>5</v>
      </c>
      <c r="C610" s="5" t="s">
        <v>138</v>
      </c>
      <c r="D610" s="5" t="s">
        <v>61</v>
      </c>
      <c r="E610" s="97"/>
      <c r="F610" s="91"/>
      <c r="G610" s="5" t="s">
        <v>57</v>
      </c>
      <c r="H610" s="5">
        <v>122</v>
      </c>
      <c r="I610" s="5">
        <v>0</v>
      </c>
      <c r="J610" s="5">
        <v>0</v>
      </c>
      <c r="K610" s="5">
        <v>0</v>
      </c>
      <c r="L610" s="76" t="str">
        <f t="shared" si="715"/>
        <v/>
      </c>
      <c r="M610" s="58"/>
      <c r="N610" s="1"/>
      <c r="O610" s="63"/>
      <c r="P610" s="1"/>
      <c r="Q610" s="1"/>
      <c r="R610" s="1"/>
      <c r="S610" s="76" t="str">
        <f t="shared" si="716"/>
        <v/>
      </c>
      <c r="T610" s="58"/>
      <c r="U610" s="1"/>
      <c r="V610" s="1"/>
      <c r="W610" s="1"/>
      <c r="X610" s="1"/>
      <c r="Y610" s="1"/>
      <c r="Z610" s="76" t="str">
        <f t="shared" si="717"/>
        <v/>
      </c>
      <c r="AA610" s="58"/>
      <c r="AB610" s="1"/>
      <c r="AC610" s="1"/>
      <c r="AD610" s="1"/>
      <c r="AE610" s="1"/>
      <c r="AF610" s="1"/>
      <c r="AG610" s="76" t="str">
        <f t="shared" si="718"/>
        <v/>
      </c>
      <c r="AH610" s="58"/>
      <c r="AI610" s="5" t="s">
        <v>51</v>
      </c>
      <c r="AJ610" s="5">
        <v>156</v>
      </c>
      <c r="AK610" s="5">
        <v>0</v>
      </c>
      <c r="AL610" s="5">
        <v>0</v>
      </c>
      <c r="AM610" s="5">
        <v>0</v>
      </c>
      <c r="AN610" s="76" t="str">
        <f t="shared" si="719"/>
        <v/>
      </c>
      <c r="AO610" s="58"/>
      <c r="AP610" s="1"/>
      <c r="AQ610" s="1"/>
      <c r="AR610" s="1"/>
      <c r="AS610" s="1"/>
      <c r="AT610" s="1"/>
      <c r="AU610" s="76" t="str">
        <f t="shared" si="720"/>
        <v/>
      </c>
      <c r="AV610" s="59">
        <f t="shared" ref="AV610:AY610" si="738">IF(AND(H610="",O610="",V610="",AC610="", AJ610="", AQ610=""),"",SUM(H610,O610,V610,AC610,AJ610,AQ610))</f>
        <v>278</v>
      </c>
      <c r="AW610" s="60">
        <f t="shared" si="738"/>
        <v>0</v>
      </c>
      <c r="AX610" s="60">
        <f t="shared" si="738"/>
        <v>0</v>
      </c>
      <c r="AY610" s="60">
        <f t="shared" si="738"/>
        <v>0</v>
      </c>
      <c r="AZ610" s="61">
        <f t="shared" si="91"/>
        <v>2</v>
      </c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ht="15.75" customHeight="1" outlineLevel="1" x14ac:dyDescent="0.25">
      <c r="A611" s="62"/>
      <c r="B611" s="6">
        <v>3</v>
      </c>
      <c r="C611" s="5" t="s">
        <v>138</v>
      </c>
      <c r="D611" s="5" t="s">
        <v>61</v>
      </c>
      <c r="E611" s="97"/>
      <c r="F611" s="91"/>
      <c r="G611" s="1"/>
      <c r="H611" s="1"/>
      <c r="I611" s="1"/>
      <c r="J611" s="1"/>
      <c r="K611" s="1"/>
      <c r="L611" s="76" t="str">
        <f t="shared" si="715"/>
        <v/>
      </c>
      <c r="M611" s="58"/>
      <c r="N611" s="5" t="s">
        <v>56</v>
      </c>
      <c r="O611" s="57">
        <v>158</v>
      </c>
      <c r="P611" s="5">
        <v>0</v>
      </c>
      <c r="Q611" s="5">
        <v>2</v>
      </c>
      <c r="R611" s="5">
        <v>0</v>
      </c>
      <c r="S611" s="76" t="str">
        <f t="shared" si="716"/>
        <v/>
      </c>
      <c r="T611" s="58"/>
      <c r="U611" s="1"/>
      <c r="V611" s="1"/>
      <c r="W611" s="1"/>
      <c r="X611" s="1"/>
      <c r="Y611" s="1"/>
      <c r="Z611" s="76" t="str">
        <f t="shared" si="717"/>
        <v/>
      </c>
      <c r="AA611" s="58"/>
      <c r="AB611" s="5" t="s">
        <v>53</v>
      </c>
      <c r="AC611" s="5">
        <v>673</v>
      </c>
      <c r="AD611" s="5">
        <v>2</v>
      </c>
      <c r="AE611" s="5">
        <v>0</v>
      </c>
      <c r="AF611" s="5">
        <v>3</v>
      </c>
      <c r="AG611" s="76" t="str">
        <f t="shared" si="718"/>
        <v/>
      </c>
      <c r="AH611" s="58"/>
      <c r="AI611" s="5"/>
      <c r="AJ611" s="5"/>
      <c r="AK611" s="1"/>
      <c r="AL611" s="1"/>
      <c r="AM611" s="1"/>
      <c r="AN611" s="76" t="str">
        <f t="shared" si="719"/>
        <v/>
      </c>
      <c r="AO611" s="58"/>
      <c r="AP611" s="1"/>
      <c r="AQ611" s="1"/>
      <c r="AR611" s="1"/>
      <c r="AS611" s="1"/>
      <c r="AT611" s="1"/>
      <c r="AU611" s="76" t="str">
        <f t="shared" si="720"/>
        <v/>
      </c>
      <c r="AV611" s="59">
        <f t="shared" ref="AV611:AY611" si="739">IF(AND(H611="",O611="",V611="",AC611="", AJ611="", AQ611=""),"",SUM(H611,O611,V611,AC611,AJ611,AQ611))</f>
        <v>831</v>
      </c>
      <c r="AW611" s="60">
        <f t="shared" si="739"/>
        <v>2</v>
      </c>
      <c r="AX611" s="60">
        <f t="shared" si="739"/>
        <v>2</v>
      </c>
      <c r="AY611" s="60">
        <f t="shared" si="739"/>
        <v>3</v>
      </c>
      <c r="AZ611" s="61">
        <f t="shared" si="91"/>
        <v>2</v>
      </c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ht="15.75" customHeight="1" outlineLevel="1" x14ac:dyDescent="0.25">
      <c r="A612" s="62"/>
      <c r="B612" s="6">
        <v>9</v>
      </c>
      <c r="C612" s="5" t="s">
        <v>138</v>
      </c>
      <c r="D612" s="5" t="s">
        <v>61</v>
      </c>
      <c r="E612" s="97"/>
      <c r="F612" s="91"/>
      <c r="G612" s="5" t="s">
        <v>53</v>
      </c>
      <c r="H612" s="5">
        <v>18</v>
      </c>
      <c r="I612" s="5">
        <v>0</v>
      </c>
      <c r="J612" s="5">
        <v>0</v>
      </c>
      <c r="K612" s="5">
        <v>0</v>
      </c>
      <c r="L612" s="76" t="str">
        <f t="shared" si="715"/>
        <v/>
      </c>
      <c r="M612" s="58"/>
      <c r="N612" s="1"/>
      <c r="O612" s="63"/>
      <c r="P612" s="1"/>
      <c r="Q612" s="1"/>
      <c r="R612" s="1"/>
      <c r="S612" s="76" t="str">
        <f t="shared" si="716"/>
        <v/>
      </c>
      <c r="T612" s="58"/>
      <c r="U612" s="1"/>
      <c r="V612" s="1"/>
      <c r="W612" s="1"/>
      <c r="X612" s="1"/>
      <c r="Y612" s="1"/>
      <c r="Z612" s="76" t="str">
        <f t="shared" si="717"/>
        <v/>
      </c>
      <c r="AA612" s="58"/>
      <c r="AB612" s="5"/>
      <c r="AC612" s="5" t="s">
        <v>145</v>
      </c>
      <c r="AD612" s="5"/>
      <c r="AE612" s="5"/>
      <c r="AF612" s="5"/>
      <c r="AG612" s="76" t="str">
        <f t="shared" si="718"/>
        <v/>
      </c>
      <c r="AH612" s="58"/>
      <c r="AI612" s="5" t="s">
        <v>51</v>
      </c>
      <c r="AJ612" s="5">
        <v>25</v>
      </c>
      <c r="AK612" s="5">
        <v>0</v>
      </c>
      <c r="AL612" s="5">
        <v>0</v>
      </c>
      <c r="AM612" s="5">
        <v>0</v>
      </c>
      <c r="AN612" s="76" t="str">
        <f t="shared" si="719"/>
        <v/>
      </c>
      <c r="AO612" s="58"/>
      <c r="AP612" s="1"/>
      <c r="AQ612" s="1"/>
      <c r="AR612" s="1"/>
      <c r="AS612" s="1"/>
      <c r="AT612" s="1"/>
      <c r="AU612" s="76" t="str">
        <f t="shared" si="720"/>
        <v/>
      </c>
      <c r="AV612" s="59">
        <f t="shared" ref="AV612:AY612" si="740">IF(AND(H612="",O612="",V612="",AC612="", AJ612="", AQ612=""),"",SUM(H612,O612,V612,AC612,AJ612,AQ612))</f>
        <v>43</v>
      </c>
      <c r="AW612" s="60">
        <f t="shared" si="740"/>
        <v>0</v>
      </c>
      <c r="AX612" s="60">
        <f t="shared" si="740"/>
        <v>0</v>
      </c>
      <c r="AY612" s="60">
        <f t="shared" si="740"/>
        <v>0</v>
      </c>
      <c r="AZ612" s="61">
        <f t="shared" si="91"/>
        <v>2</v>
      </c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ht="15.75" customHeight="1" outlineLevel="1" x14ac:dyDescent="0.25">
      <c r="A613" s="62"/>
      <c r="B613" s="6">
        <v>9</v>
      </c>
      <c r="C613" s="5" t="s">
        <v>138</v>
      </c>
      <c r="D613" s="5" t="s">
        <v>61</v>
      </c>
      <c r="E613" s="97"/>
      <c r="F613" s="91"/>
      <c r="G613" s="5" t="s">
        <v>53</v>
      </c>
      <c r="H613" s="5">
        <v>411</v>
      </c>
      <c r="I613" s="5">
        <v>0</v>
      </c>
      <c r="J613" s="5">
        <v>0</v>
      </c>
      <c r="K613" s="5">
        <v>0</v>
      </c>
      <c r="L613" s="76" t="str">
        <f t="shared" si="715"/>
        <v/>
      </c>
      <c r="M613" s="58"/>
      <c r="N613" s="1"/>
      <c r="O613" s="63"/>
      <c r="P613" s="1"/>
      <c r="Q613" s="1"/>
      <c r="R613" s="1"/>
      <c r="S613" s="76" t="str">
        <f t="shared" si="716"/>
        <v/>
      </c>
      <c r="T613" s="58"/>
      <c r="U613" s="1"/>
      <c r="V613" s="1"/>
      <c r="W613" s="1"/>
      <c r="X613" s="1"/>
      <c r="Y613" s="1"/>
      <c r="Z613" s="76" t="str">
        <f t="shared" si="717"/>
        <v/>
      </c>
      <c r="AA613" s="58"/>
      <c r="AB613" s="1"/>
      <c r="AC613" s="5" t="s">
        <v>146</v>
      </c>
      <c r="AD613" s="5"/>
      <c r="AE613" s="1"/>
      <c r="AF613" s="1"/>
      <c r="AG613" s="76" t="str">
        <f t="shared" si="718"/>
        <v/>
      </c>
      <c r="AH613" s="58"/>
      <c r="AI613" s="5" t="s">
        <v>51</v>
      </c>
      <c r="AJ613" s="5">
        <v>161</v>
      </c>
      <c r="AK613" s="5">
        <v>0</v>
      </c>
      <c r="AL613" s="5">
        <v>0</v>
      </c>
      <c r="AM613" s="5">
        <v>0</v>
      </c>
      <c r="AN613" s="76" t="str">
        <f t="shared" si="719"/>
        <v/>
      </c>
      <c r="AO613" s="58"/>
      <c r="AP613" s="1"/>
      <c r="AQ613" s="1"/>
      <c r="AR613" s="1"/>
      <c r="AS613" s="1"/>
      <c r="AT613" s="1"/>
      <c r="AU613" s="76" t="str">
        <f t="shared" si="720"/>
        <v/>
      </c>
      <c r="AV613" s="59">
        <f t="shared" ref="AV613:AY613" si="741">IF(AND(H613="",O613="",V613="",AC613="", AJ613="", AQ613=""),"",SUM(H613,O613,V613,AC613,AJ613,AQ613))</f>
        <v>572</v>
      </c>
      <c r="AW613" s="60">
        <f t="shared" si="741"/>
        <v>0</v>
      </c>
      <c r="AX613" s="60">
        <f t="shared" si="741"/>
        <v>0</v>
      </c>
      <c r="AY613" s="60">
        <f t="shared" si="741"/>
        <v>0</v>
      </c>
      <c r="AZ613" s="61">
        <f t="shared" si="91"/>
        <v>2</v>
      </c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ht="15.75" customHeight="1" outlineLevel="1" x14ac:dyDescent="0.25">
      <c r="A614" s="62"/>
      <c r="B614" s="6">
        <v>21</v>
      </c>
      <c r="C614" s="5" t="s">
        <v>138</v>
      </c>
      <c r="D614" s="5" t="s">
        <v>61</v>
      </c>
      <c r="E614" s="97"/>
      <c r="F614" s="91"/>
      <c r="G614" s="5" t="s">
        <v>53</v>
      </c>
      <c r="H614" s="5">
        <v>223</v>
      </c>
      <c r="I614" s="5">
        <v>0</v>
      </c>
      <c r="J614" s="5">
        <v>0</v>
      </c>
      <c r="K614" s="5">
        <v>0</v>
      </c>
      <c r="L614" s="76" t="str">
        <f t="shared" si="715"/>
        <v/>
      </c>
      <c r="M614" s="58"/>
      <c r="N614" s="1"/>
      <c r="O614" s="63"/>
      <c r="P614" s="1"/>
      <c r="Q614" s="1"/>
      <c r="R614" s="1"/>
      <c r="S614" s="76" t="str">
        <f t="shared" si="716"/>
        <v/>
      </c>
      <c r="T614" s="58"/>
      <c r="U614" s="1"/>
      <c r="V614" s="1"/>
      <c r="W614" s="1"/>
      <c r="X614" s="1"/>
      <c r="Y614" s="1"/>
      <c r="Z614" s="76" t="str">
        <f t="shared" si="717"/>
        <v/>
      </c>
      <c r="AA614" s="58"/>
      <c r="AB614" s="1"/>
      <c r="AC614" s="5" t="s">
        <v>147</v>
      </c>
      <c r="AD614" s="1"/>
      <c r="AE614" s="1"/>
      <c r="AF614" s="1"/>
      <c r="AG614" s="76" t="str">
        <f t="shared" si="718"/>
        <v/>
      </c>
      <c r="AH614" s="58"/>
      <c r="AI614" s="5" t="s">
        <v>51</v>
      </c>
      <c r="AJ614" s="5">
        <v>82</v>
      </c>
      <c r="AK614" s="5">
        <v>0</v>
      </c>
      <c r="AL614" s="5">
        <v>0</v>
      </c>
      <c r="AM614" s="5">
        <v>1</v>
      </c>
      <c r="AN614" s="76" t="str">
        <f t="shared" si="719"/>
        <v/>
      </c>
      <c r="AO614" s="58"/>
      <c r="AP614" s="1"/>
      <c r="AQ614" s="1"/>
      <c r="AR614" s="1"/>
      <c r="AS614" s="1"/>
      <c r="AT614" s="1"/>
      <c r="AU614" s="76" t="str">
        <f t="shared" si="720"/>
        <v/>
      </c>
      <c r="AV614" s="59">
        <f t="shared" ref="AV614:AY614" si="742">IF(AND(H614="",O614="",V614="",AC614="", AJ614="", AQ614=""),"",SUM(H614,O614,V614,AC614,AJ614,AQ614))</f>
        <v>305</v>
      </c>
      <c r="AW614" s="60">
        <f t="shared" si="742"/>
        <v>0</v>
      </c>
      <c r="AX614" s="60">
        <f t="shared" si="742"/>
        <v>0</v>
      </c>
      <c r="AY614" s="60">
        <f t="shared" si="742"/>
        <v>1</v>
      </c>
      <c r="AZ614" s="61">
        <f t="shared" si="91"/>
        <v>2</v>
      </c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ht="15.75" customHeight="1" outlineLevel="1" x14ac:dyDescent="0.25">
      <c r="A615" s="62"/>
      <c r="B615" s="6">
        <v>7</v>
      </c>
      <c r="C615" s="5" t="s">
        <v>138</v>
      </c>
      <c r="D615" s="5" t="s">
        <v>49</v>
      </c>
      <c r="E615" s="97"/>
      <c r="F615" s="91"/>
      <c r="G615" s="1"/>
      <c r="H615" s="1"/>
      <c r="I615" s="1"/>
      <c r="J615" s="1"/>
      <c r="K615" s="1"/>
      <c r="L615" s="76" t="str">
        <f t="shared" si="715"/>
        <v/>
      </c>
      <c r="M615" s="58"/>
      <c r="N615" s="5" t="s">
        <v>56</v>
      </c>
      <c r="O615" s="57">
        <v>341</v>
      </c>
      <c r="P615" s="5">
        <v>0</v>
      </c>
      <c r="Q615" s="5">
        <v>0</v>
      </c>
      <c r="R615" s="5">
        <v>1</v>
      </c>
      <c r="S615" s="76" t="str">
        <f t="shared" si="716"/>
        <v/>
      </c>
      <c r="T615" s="58"/>
      <c r="U615" s="1"/>
      <c r="V615" s="1"/>
      <c r="W615" s="1"/>
      <c r="X615" s="1"/>
      <c r="Y615" s="1"/>
      <c r="Z615" s="76" t="str">
        <f t="shared" si="717"/>
        <v/>
      </c>
      <c r="AA615" s="58"/>
      <c r="AB615" s="5" t="s">
        <v>53</v>
      </c>
      <c r="AC615" s="5">
        <v>234</v>
      </c>
      <c r="AD615" s="5">
        <v>0</v>
      </c>
      <c r="AE615" s="5">
        <v>0</v>
      </c>
      <c r="AF615" s="5">
        <v>1</v>
      </c>
      <c r="AG615" s="76" t="str">
        <f t="shared" si="718"/>
        <v/>
      </c>
      <c r="AH615" s="58"/>
      <c r="AI615" s="1"/>
      <c r="AJ615" s="1"/>
      <c r="AK615" s="1"/>
      <c r="AL615" s="1"/>
      <c r="AM615" s="1"/>
      <c r="AN615" s="76" t="str">
        <f t="shared" si="719"/>
        <v/>
      </c>
      <c r="AO615" s="58"/>
      <c r="AP615" s="1"/>
      <c r="AQ615" s="1"/>
      <c r="AR615" s="1"/>
      <c r="AS615" s="1"/>
      <c r="AT615" s="1"/>
      <c r="AU615" s="76" t="str">
        <f t="shared" si="720"/>
        <v/>
      </c>
      <c r="AV615" s="59">
        <f t="shared" ref="AV615:AY615" si="743">IF(AND(H615="",O615="",V615="",AC615="", AJ615="", AQ615=""),"",SUM(H615,O615,V615,AC615,AJ615,AQ615))</f>
        <v>575</v>
      </c>
      <c r="AW615" s="60">
        <f t="shared" si="743"/>
        <v>0</v>
      </c>
      <c r="AX615" s="60">
        <f t="shared" si="743"/>
        <v>0</v>
      </c>
      <c r="AY615" s="60">
        <f t="shared" si="743"/>
        <v>2</v>
      </c>
      <c r="AZ615" s="61">
        <f t="shared" si="91"/>
        <v>2</v>
      </c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ht="15.75" customHeight="1" outlineLevel="1" x14ac:dyDescent="0.25">
      <c r="A616" s="62"/>
      <c r="B616" s="6">
        <v>5</v>
      </c>
      <c r="C616" s="5" t="s">
        <v>138</v>
      </c>
      <c r="D616" s="5" t="s">
        <v>49</v>
      </c>
      <c r="E616" s="97"/>
      <c r="F616" s="91"/>
      <c r="G616" s="1"/>
      <c r="H616" s="1"/>
      <c r="I616" s="1"/>
      <c r="J616" s="1"/>
      <c r="K616" s="1"/>
      <c r="L616" s="76" t="str">
        <f t="shared" si="715"/>
        <v/>
      </c>
      <c r="M616" s="58"/>
      <c r="N616" s="5" t="s">
        <v>56</v>
      </c>
      <c r="O616" s="57">
        <v>440</v>
      </c>
      <c r="P616" s="5">
        <v>1</v>
      </c>
      <c r="Q616" s="5">
        <v>3</v>
      </c>
      <c r="R616" s="5">
        <v>1</v>
      </c>
      <c r="S616" s="76" t="str">
        <f t="shared" si="716"/>
        <v/>
      </c>
      <c r="T616" s="58"/>
      <c r="U616" s="1"/>
      <c r="V616" s="1"/>
      <c r="W616" s="1"/>
      <c r="X616" s="1"/>
      <c r="Y616" s="1"/>
      <c r="Z616" s="76" t="str">
        <f t="shared" si="717"/>
        <v/>
      </c>
      <c r="AA616" s="58"/>
      <c r="AB616" s="5" t="s">
        <v>53</v>
      </c>
      <c r="AC616" s="5">
        <v>964</v>
      </c>
      <c r="AD616" s="5">
        <v>5</v>
      </c>
      <c r="AE616" s="5">
        <v>1</v>
      </c>
      <c r="AF616" s="5">
        <v>5</v>
      </c>
      <c r="AG616" s="76" t="str">
        <f t="shared" si="718"/>
        <v/>
      </c>
      <c r="AH616" s="58"/>
      <c r="AI616" s="1"/>
      <c r="AJ616" s="1"/>
      <c r="AK616" s="1"/>
      <c r="AL616" s="1"/>
      <c r="AM616" s="1"/>
      <c r="AN616" s="76" t="str">
        <f t="shared" si="719"/>
        <v/>
      </c>
      <c r="AO616" s="58"/>
      <c r="AP616" s="1"/>
      <c r="AQ616" s="1"/>
      <c r="AR616" s="1"/>
      <c r="AS616" s="1"/>
      <c r="AT616" s="1"/>
      <c r="AU616" s="76" t="str">
        <f t="shared" si="720"/>
        <v/>
      </c>
      <c r="AV616" s="59">
        <f t="shared" ref="AV616:AY616" si="744">IF(AND(H616="",O616="",V616="",AC616="", AJ616="", AQ616=""),"",SUM(H616,O616,V616,AC616,AJ616,AQ616))</f>
        <v>1404</v>
      </c>
      <c r="AW616" s="60">
        <f t="shared" si="744"/>
        <v>6</v>
      </c>
      <c r="AX616" s="60">
        <f t="shared" si="744"/>
        <v>4</v>
      </c>
      <c r="AY616" s="60">
        <f t="shared" si="744"/>
        <v>6</v>
      </c>
      <c r="AZ616" s="61">
        <f t="shared" si="91"/>
        <v>2</v>
      </c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ht="15.75" customHeight="1" outlineLevel="1" x14ac:dyDescent="0.25">
      <c r="A617" s="62"/>
      <c r="B617" s="6">
        <v>3</v>
      </c>
      <c r="C617" s="5" t="s">
        <v>138</v>
      </c>
      <c r="D617" s="5" t="s">
        <v>49</v>
      </c>
      <c r="E617" s="97"/>
      <c r="F617" s="91"/>
      <c r="G617" s="5" t="s">
        <v>53</v>
      </c>
      <c r="H617" s="5">
        <v>599</v>
      </c>
      <c r="I617" s="5">
        <v>1</v>
      </c>
      <c r="J617" s="5">
        <v>0</v>
      </c>
      <c r="K617" s="5">
        <v>1</v>
      </c>
      <c r="L617" s="76" t="str">
        <f t="shared" si="715"/>
        <v/>
      </c>
      <c r="M617" s="58"/>
      <c r="N617" s="1"/>
      <c r="O617" s="63"/>
      <c r="P617" s="1"/>
      <c r="Q617" s="1"/>
      <c r="R617" s="1"/>
      <c r="S617" s="76" t="str">
        <f t="shared" si="716"/>
        <v/>
      </c>
      <c r="T617" s="58"/>
      <c r="U617" s="1"/>
      <c r="V617" s="1"/>
      <c r="W617" s="1"/>
      <c r="X617" s="1"/>
      <c r="Y617" s="1"/>
      <c r="Z617" s="76" t="str">
        <f t="shared" si="717"/>
        <v/>
      </c>
      <c r="AA617" s="58"/>
      <c r="AB617" s="1"/>
      <c r="AC617" s="1"/>
      <c r="AD617" s="1"/>
      <c r="AE617" s="1"/>
      <c r="AF617" s="1"/>
      <c r="AG617" s="76" t="str">
        <f t="shared" si="718"/>
        <v/>
      </c>
      <c r="AH617" s="58"/>
      <c r="AI617" s="5" t="s">
        <v>51</v>
      </c>
      <c r="AJ617" s="5">
        <v>455</v>
      </c>
      <c r="AK617" s="5">
        <v>0</v>
      </c>
      <c r="AL617" s="5">
        <v>1</v>
      </c>
      <c r="AM617" s="5">
        <v>1</v>
      </c>
      <c r="AN617" s="76" t="str">
        <f t="shared" si="719"/>
        <v/>
      </c>
      <c r="AO617" s="58"/>
      <c r="AP617" s="1"/>
      <c r="AQ617" s="1"/>
      <c r="AR617" s="1"/>
      <c r="AS617" s="1"/>
      <c r="AT617" s="1"/>
      <c r="AU617" s="76" t="str">
        <f t="shared" si="720"/>
        <v/>
      </c>
      <c r="AV617" s="59">
        <f t="shared" ref="AV617:AY617" si="745">IF(AND(H617="",O617="",V617="",AC617="", AJ617="", AQ617=""),"",SUM(H617,O617,V617,AC617,AJ617,AQ617))</f>
        <v>1054</v>
      </c>
      <c r="AW617" s="60">
        <f t="shared" si="745"/>
        <v>1</v>
      </c>
      <c r="AX617" s="60">
        <f t="shared" si="745"/>
        <v>1</v>
      </c>
      <c r="AY617" s="60">
        <f t="shared" si="745"/>
        <v>2</v>
      </c>
      <c r="AZ617" s="61">
        <f t="shared" si="91"/>
        <v>2</v>
      </c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ht="15.75" customHeight="1" outlineLevel="1" x14ac:dyDescent="0.25">
      <c r="A618" s="62"/>
      <c r="B618" s="6">
        <v>13</v>
      </c>
      <c r="C618" s="5" t="s">
        <v>138</v>
      </c>
      <c r="D618" s="5" t="s">
        <v>49</v>
      </c>
      <c r="E618" s="97"/>
      <c r="F618" s="91"/>
      <c r="G618" s="1"/>
      <c r="H618" s="1"/>
      <c r="I618" s="1"/>
      <c r="J618" s="1"/>
      <c r="K618" s="1"/>
      <c r="L618" s="76" t="str">
        <f t="shared" si="715"/>
        <v/>
      </c>
      <c r="M618" s="58"/>
      <c r="N618" s="5" t="s">
        <v>56</v>
      </c>
      <c r="O618" s="57">
        <v>112</v>
      </c>
      <c r="P618" s="5">
        <v>0</v>
      </c>
      <c r="Q618" s="5">
        <v>0</v>
      </c>
      <c r="R618" s="5">
        <v>0</v>
      </c>
      <c r="S618" s="76" t="str">
        <f t="shared" si="716"/>
        <v/>
      </c>
      <c r="T618" s="58"/>
      <c r="U618" s="1"/>
      <c r="V618" s="1"/>
      <c r="W618" s="1"/>
      <c r="X618" s="1"/>
      <c r="Y618" s="1"/>
      <c r="Z618" s="76" t="str">
        <f t="shared" si="717"/>
        <v/>
      </c>
      <c r="AA618" s="58"/>
      <c r="AB618" s="5" t="s">
        <v>53</v>
      </c>
      <c r="AC618" s="5">
        <v>108</v>
      </c>
      <c r="AD618" s="5">
        <v>0</v>
      </c>
      <c r="AE618" s="5">
        <v>0</v>
      </c>
      <c r="AF618" s="5">
        <v>0</v>
      </c>
      <c r="AG618" s="76" t="str">
        <f t="shared" si="718"/>
        <v/>
      </c>
      <c r="AH618" s="58"/>
      <c r="AI618" s="1"/>
      <c r="AJ618" s="1"/>
      <c r="AK618" s="1"/>
      <c r="AL618" s="1"/>
      <c r="AM618" s="1"/>
      <c r="AN618" s="76" t="str">
        <f t="shared" si="719"/>
        <v/>
      </c>
      <c r="AO618" s="58"/>
      <c r="AP618" s="1"/>
      <c r="AQ618" s="1"/>
      <c r="AR618" s="1"/>
      <c r="AS618" s="1"/>
      <c r="AT618" s="1"/>
      <c r="AU618" s="76" t="str">
        <f t="shared" si="720"/>
        <v/>
      </c>
      <c r="AV618" s="59">
        <f t="shared" ref="AV618:AY618" si="746">IF(AND(H618="",O618="",V618="",AC618="", AJ618="", AQ618=""),"",SUM(H618,O618,V618,AC618,AJ618,AQ618))</f>
        <v>220</v>
      </c>
      <c r="AW618" s="60">
        <f t="shared" si="746"/>
        <v>0</v>
      </c>
      <c r="AX618" s="60">
        <f t="shared" si="746"/>
        <v>0</v>
      </c>
      <c r="AY618" s="60">
        <f t="shared" si="746"/>
        <v>0</v>
      </c>
      <c r="AZ618" s="61">
        <f t="shared" si="91"/>
        <v>2</v>
      </c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ht="15.75" customHeight="1" outlineLevel="1" x14ac:dyDescent="0.25">
      <c r="A619" s="62"/>
      <c r="B619" s="6">
        <v>8</v>
      </c>
      <c r="C619" s="5" t="s">
        <v>138</v>
      </c>
      <c r="D619" s="5" t="s">
        <v>49</v>
      </c>
      <c r="E619" s="97"/>
      <c r="F619" s="91"/>
      <c r="G619" s="5" t="s">
        <v>53</v>
      </c>
      <c r="H619" s="5">
        <v>309</v>
      </c>
      <c r="I619" s="5">
        <v>0</v>
      </c>
      <c r="J619" s="5">
        <v>0</v>
      </c>
      <c r="K619" s="5">
        <v>0</v>
      </c>
      <c r="L619" s="76" t="str">
        <f t="shared" si="715"/>
        <v/>
      </c>
      <c r="M619" s="58"/>
      <c r="N619" s="1"/>
      <c r="O619" s="63"/>
      <c r="P619" s="1"/>
      <c r="Q619" s="1"/>
      <c r="R619" s="1"/>
      <c r="S619" s="76" t="str">
        <f t="shared" si="716"/>
        <v/>
      </c>
      <c r="T619" s="58"/>
      <c r="U619" s="1"/>
      <c r="V619" s="1"/>
      <c r="W619" s="1"/>
      <c r="X619" s="1"/>
      <c r="Y619" s="1"/>
      <c r="Z619" s="76" t="str">
        <f t="shared" si="717"/>
        <v/>
      </c>
      <c r="AA619" s="58"/>
      <c r="AB619" s="1"/>
      <c r="AC619" s="1"/>
      <c r="AD619" s="1"/>
      <c r="AE619" s="1"/>
      <c r="AF619" s="1"/>
      <c r="AG619" s="76" t="str">
        <f t="shared" si="718"/>
        <v/>
      </c>
      <c r="AH619" s="58"/>
      <c r="AI619" s="5" t="s">
        <v>51</v>
      </c>
      <c r="AJ619" s="5">
        <v>386</v>
      </c>
      <c r="AK619" s="5">
        <v>0</v>
      </c>
      <c r="AL619" s="5">
        <v>0</v>
      </c>
      <c r="AM619" s="5">
        <v>1</v>
      </c>
      <c r="AN619" s="76" t="str">
        <f t="shared" si="719"/>
        <v/>
      </c>
      <c r="AO619" s="58"/>
      <c r="AP619" s="1"/>
      <c r="AQ619" s="1"/>
      <c r="AR619" s="1"/>
      <c r="AS619" s="1"/>
      <c r="AT619" s="1"/>
      <c r="AU619" s="76" t="str">
        <f t="shared" si="720"/>
        <v/>
      </c>
      <c r="AV619" s="59">
        <f t="shared" ref="AV619:AY619" si="747">IF(AND(H619="",O619="",V619="",AC619="", AJ619="", AQ619=""),"",SUM(H619,O619,V619,AC619,AJ619,AQ619))</f>
        <v>695</v>
      </c>
      <c r="AW619" s="60">
        <f t="shared" si="747"/>
        <v>0</v>
      </c>
      <c r="AX619" s="60">
        <f t="shared" si="747"/>
        <v>0</v>
      </c>
      <c r="AY619" s="60">
        <f t="shared" si="747"/>
        <v>1</v>
      </c>
      <c r="AZ619" s="61">
        <f t="shared" si="91"/>
        <v>2</v>
      </c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ht="15.75" customHeight="1" outlineLevel="1" x14ac:dyDescent="0.25">
      <c r="A620" s="62"/>
      <c r="B620" s="6">
        <v>4</v>
      </c>
      <c r="C620" s="5" t="s">
        <v>140</v>
      </c>
      <c r="D620" s="5" t="s">
        <v>49</v>
      </c>
      <c r="E620" s="97"/>
      <c r="F620" s="91"/>
      <c r="G620" s="5" t="s">
        <v>53</v>
      </c>
      <c r="H620" s="5">
        <v>131</v>
      </c>
      <c r="I620" s="5">
        <v>0</v>
      </c>
      <c r="J620" s="5">
        <v>0</v>
      </c>
      <c r="K620" s="5">
        <v>0</v>
      </c>
      <c r="L620" s="76" t="str">
        <f t="shared" si="715"/>
        <v/>
      </c>
      <c r="M620" s="58"/>
      <c r="N620" s="5" t="s">
        <v>56</v>
      </c>
      <c r="O620" s="57">
        <v>451</v>
      </c>
      <c r="P620" s="5">
        <v>1</v>
      </c>
      <c r="Q620" s="5">
        <v>0</v>
      </c>
      <c r="R620" s="5">
        <v>1</v>
      </c>
      <c r="S620" s="76" t="str">
        <f t="shared" si="716"/>
        <v/>
      </c>
      <c r="T620" s="58"/>
      <c r="U620" s="1"/>
      <c r="V620" s="1"/>
      <c r="W620" s="1"/>
      <c r="X620" s="1"/>
      <c r="Y620" s="1"/>
      <c r="Z620" s="76" t="str">
        <f t="shared" si="717"/>
        <v/>
      </c>
      <c r="AA620" s="58"/>
      <c r="AB620" s="1"/>
      <c r="AC620" s="1"/>
      <c r="AD620" s="1"/>
      <c r="AE620" s="1"/>
      <c r="AF620" s="1"/>
      <c r="AG620" s="76" t="str">
        <f t="shared" si="718"/>
        <v/>
      </c>
      <c r="AH620" s="58"/>
      <c r="AI620" s="5" t="s">
        <v>51</v>
      </c>
      <c r="AJ620" s="5">
        <v>42</v>
      </c>
      <c r="AK620" s="5">
        <v>0</v>
      </c>
      <c r="AL620" s="5">
        <v>0</v>
      </c>
      <c r="AM620" s="5">
        <v>0</v>
      </c>
      <c r="AN620" s="76" t="str">
        <f t="shared" si="719"/>
        <v/>
      </c>
      <c r="AO620" s="58"/>
      <c r="AP620" s="1"/>
      <c r="AQ620" s="1"/>
      <c r="AR620" s="1"/>
      <c r="AS620" s="1"/>
      <c r="AT620" s="1"/>
      <c r="AU620" s="76" t="str">
        <f t="shared" si="720"/>
        <v/>
      </c>
      <c r="AV620" s="59">
        <f t="shared" ref="AV620:AY620" si="748">IF(AND(H620="",O620="",V620="",AC620="", AJ620="", AQ620=""),"",SUM(H620,O620,V620,AC620,AJ620,AQ620))</f>
        <v>624</v>
      </c>
      <c r="AW620" s="60">
        <f t="shared" si="748"/>
        <v>1</v>
      </c>
      <c r="AX620" s="60">
        <f t="shared" si="748"/>
        <v>0</v>
      </c>
      <c r="AY620" s="60">
        <f t="shared" si="748"/>
        <v>1</v>
      </c>
      <c r="AZ620" s="61">
        <f t="shared" si="91"/>
        <v>3</v>
      </c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ht="15.75" customHeight="1" outlineLevel="1" x14ac:dyDescent="0.25">
      <c r="A621" s="62"/>
      <c r="B621" s="6">
        <v>3</v>
      </c>
      <c r="C621" s="5" t="s">
        <v>140</v>
      </c>
      <c r="D621" s="5" t="s">
        <v>49</v>
      </c>
      <c r="E621" s="97"/>
      <c r="F621" s="91"/>
      <c r="G621" s="5" t="s">
        <v>53</v>
      </c>
      <c r="H621" s="5">
        <v>239</v>
      </c>
      <c r="I621" s="5">
        <v>0</v>
      </c>
      <c r="J621" s="5">
        <v>1</v>
      </c>
      <c r="K621" s="5">
        <v>0</v>
      </c>
      <c r="L621" s="76" t="str">
        <f t="shared" si="715"/>
        <v/>
      </c>
      <c r="M621" s="58"/>
      <c r="N621" s="5" t="s">
        <v>56</v>
      </c>
      <c r="O621" s="57">
        <v>245</v>
      </c>
      <c r="P621" s="5">
        <v>0</v>
      </c>
      <c r="Q621" s="5">
        <v>1</v>
      </c>
      <c r="R621" s="5">
        <v>0</v>
      </c>
      <c r="S621" s="76" t="str">
        <f t="shared" si="716"/>
        <v/>
      </c>
      <c r="T621" s="58"/>
      <c r="U621" s="1"/>
      <c r="V621" s="1"/>
      <c r="W621" s="1"/>
      <c r="X621" s="1"/>
      <c r="Y621" s="1"/>
      <c r="Z621" s="76" t="str">
        <f t="shared" si="717"/>
        <v/>
      </c>
      <c r="AA621" s="58"/>
      <c r="AB621" s="1"/>
      <c r="AC621" s="1"/>
      <c r="AD621" s="1"/>
      <c r="AE621" s="1"/>
      <c r="AF621" s="1"/>
      <c r="AG621" s="76" t="str">
        <f t="shared" si="718"/>
        <v/>
      </c>
      <c r="AH621" s="58"/>
      <c r="AI621" s="5" t="s">
        <v>51</v>
      </c>
      <c r="AJ621" s="5">
        <v>66</v>
      </c>
      <c r="AK621" s="5">
        <v>1</v>
      </c>
      <c r="AL621" s="5">
        <v>0</v>
      </c>
      <c r="AM621" s="5">
        <v>1</v>
      </c>
      <c r="AN621" s="76" t="str">
        <f t="shared" si="719"/>
        <v/>
      </c>
      <c r="AO621" s="58"/>
      <c r="AP621" s="1"/>
      <c r="AQ621" s="1"/>
      <c r="AR621" s="1"/>
      <c r="AS621" s="1"/>
      <c r="AT621" s="1"/>
      <c r="AU621" s="76" t="str">
        <f t="shared" si="720"/>
        <v/>
      </c>
      <c r="AV621" s="59">
        <f t="shared" ref="AV621:AY621" si="749">IF(AND(H621="",O621="",V621="",AC621="", AJ621="", AQ621=""),"",SUM(H621,O621,V621,AC621,AJ621,AQ621))</f>
        <v>550</v>
      </c>
      <c r="AW621" s="60">
        <f t="shared" si="749"/>
        <v>1</v>
      </c>
      <c r="AX621" s="60">
        <f t="shared" si="749"/>
        <v>2</v>
      </c>
      <c r="AY621" s="60">
        <f t="shared" si="749"/>
        <v>1</v>
      </c>
      <c r="AZ621" s="61">
        <f t="shared" si="91"/>
        <v>3</v>
      </c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ht="15.75" customHeight="1" outlineLevel="1" x14ac:dyDescent="0.25">
      <c r="A622" s="54">
        <v>44392</v>
      </c>
      <c r="B622" s="6">
        <v>19</v>
      </c>
      <c r="C622" s="5" t="s">
        <v>138</v>
      </c>
      <c r="D622" s="5" t="s">
        <v>49</v>
      </c>
      <c r="E622" s="97"/>
      <c r="F622" s="91"/>
      <c r="G622" s="1"/>
      <c r="H622" s="1"/>
      <c r="I622" s="1"/>
      <c r="J622" s="1"/>
      <c r="K622" s="1"/>
      <c r="L622" s="76" t="str">
        <f t="shared" si="715"/>
        <v/>
      </c>
      <c r="M622" s="58"/>
      <c r="N622" s="5" t="s">
        <v>56</v>
      </c>
      <c r="O622" s="57">
        <v>126</v>
      </c>
      <c r="P622" s="5">
        <v>0</v>
      </c>
      <c r="Q622" s="5">
        <v>0</v>
      </c>
      <c r="R622" s="5">
        <v>0</v>
      </c>
      <c r="S622" s="76" t="str">
        <f t="shared" si="716"/>
        <v/>
      </c>
      <c r="T622" s="58"/>
      <c r="U622" s="5" t="s">
        <v>71</v>
      </c>
      <c r="V622" s="5">
        <v>60</v>
      </c>
      <c r="W622" s="5">
        <v>0</v>
      </c>
      <c r="X622" s="5">
        <v>0</v>
      </c>
      <c r="Y622" s="5">
        <v>0</v>
      </c>
      <c r="Z622" s="76" t="str">
        <f t="shared" si="717"/>
        <v/>
      </c>
      <c r="AA622" s="58"/>
      <c r="AB622" s="1"/>
      <c r="AC622" s="1"/>
      <c r="AD622" s="1"/>
      <c r="AE622" s="1"/>
      <c r="AF622" s="1"/>
      <c r="AG622" s="76" t="str">
        <f t="shared" si="718"/>
        <v/>
      </c>
      <c r="AH622" s="58"/>
      <c r="AI622" s="1"/>
      <c r="AJ622" s="1"/>
      <c r="AK622" s="1"/>
      <c r="AL622" s="1"/>
      <c r="AM622" s="1"/>
      <c r="AN622" s="76" t="str">
        <f t="shared" si="719"/>
        <v/>
      </c>
      <c r="AO622" s="58"/>
      <c r="AP622" s="1"/>
      <c r="AQ622" s="1"/>
      <c r="AR622" s="1"/>
      <c r="AS622" s="1"/>
      <c r="AT622" s="1"/>
      <c r="AU622" s="76" t="str">
        <f t="shared" si="720"/>
        <v/>
      </c>
      <c r="AV622" s="59">
        <f t="shared" ref="AV622:AY622" si="750">IF(AND(H622="",O622="",V622="",AC622="", AJ622="", AQ622=""),"",SUM(H622,O622,V622,AC622,AJ622,AQ622))</f>
        <v>186</v>
      </c>
      <c r="AW622" s="60">
        <f t="shared" si="750"/>
        <v>0</v>
      </c>
      <c r="AX622" s="60">
        <f t="shared" si="750"/>
        <v>0</v>
      </c>
      <c r="AY622" s="60">
        <f t="shared" si="750"/>
        <v>0</v>
      </c>
      <c r="AZ622" s="61">
        <f t="shared" si="91"/>
        <v>2</v>
      </c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ht="15.75" customHeight="1" outlineLevel="1" x14ac:dyDescent="0.25">
      <c r="A623" s="62"/>
      <c r="B623" s="6">
        <v>2</v>
      </c>
      <c r="C623" s="5" t="s">
        <v>138</v>
      </c>
      <c r="D623" s="5" t="s">
        <v>49</v>
      </c>
      <c r="E623" s="97"/>
      <c r="F623" s="91"/>
      <c r="G623" s="1"/>
      <c r="H623" s="1"/>
      <c r="I623" s="1"/>
      <c r="J623" s="1"/>
      <c r="K623" s="1"/>
      <c r="L623" s="76" t="str">
        <f t="shared" si="715"/>
        <v/>
      </c>
      <c r="M623" s="58"/>
      <c r="N623" s="5" t="s">
        <v>56</v>
      </c>
      <c r="O623" s="57">
        <v>447</v>
      </c>
      <c r="P623" s="5">
        <v>0</v>
      </c>
      <c r="Q623" s="5">
        <v>0</v>
      </c>
      <c r="R623" s="5">
        <v>1</v>
      </c>
      <c r="S623" s="76" t="str">
        <f t="shared" si="716"/>
        <v/>
      </c>
      <c r="T623" s="58"/>
      <c r="U623" s="5" t="s">
        <v>71</v>
      </c>
      <c r="V623" s="5">
        <v>288</v>
      </c>
      <c r="W623" s="5">
        <v>1</v>
      </c>
      <c r="X623" s="5">
        <v>0</v>
      </c>
      <c r="Y623" s="5">
        <v>1</v>
      </c>
      <c r="Z623" s="76" t="str">
        <f t="shared" si="717"/>
        <v/>
      </c>
      <c r="AA623" s="58"/>
      <c r="AB623" s="1"/>
      <c r="AC623" s="1"/>
      <c r="AD623" s="1"/>
      <c r="AE623" s="1"/>
      <c r="AF623" s="1"/>
      <c r="AG623" s="76" t="str">
        <f t="shared" si="718"/>
        <v/>
      </c>
      <c r="AH623" s="58"/>
      <c r="AI623" s="1"/>
      <c r="AJ623" s="1"/>
      <c r="AK623" s="1"/>
      <c r="AL623" s="1"/>
      <c r="AM623" s="1"/>
      <c r="AN623" s="76" t="str">
        <f t="shared" si="719"/>
        <v/>
      </c>
      <c r="AO623" s="58"/>
      <c r="AP623" s="1"/>
      <c r="AQ623" s="1"/>
      <c r="AR623" s="1"/>
      <c r="AS623" s="1"/>
      <c r="AT623" s="1"/>
      <c r="AU623" s="76" t="str">
        <f t="shared" si="720"/>
        <v/>
      </c>
      <c r="AV623" s="59">
        <f t="shared" ref="AV623:AY623" si="751">IF(AND(H623="",O623="",V623="",AC623="", AJ623="", AQ623=""),"",SUM(H623,O623,V623,AC623,AJ623,AQ623))</f>
        <v>735</v>
      </c>
      <c r="AW623" s="60">
        <f t="shared" si="751"/>
        <v>1</v>
      </c>
      <c r="AX623" s="60">
        <f t="shared" si="751"/>
        <v>0</v>
      </c>
      <c r="AY623" s="60">
        <f t="shared" si="751"/>
        <v>2</v>
      </c>
      <c r="AZ623" s="61">
        <f t="shared" si="91"/>
        <v>2</v>
      </c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ht="15.75" customHeight="1" outlineLevel="1" x14ac:dyDescent="0.25">
      <c r="A624" s="62"/>
      <c r="B624" s="6">
        <v>1</v>
      </c>
      <c r="C624" s="5" t="s">
        <v>138</v>
      </c>
      <c r="D624" s="5" t="s">
        <v>49</v>
      </c>
      <c r="E624" s="97"/>
      <c r="F624" s="91"/>
      <c r="G624" s="5" t="s">
        <v>53</v>
      </c>
      <c r="H624" s="5">
        <v>857</v>
      </c>
      <c r="I624" s="5">
        <v>5</v>
      </c>
      <c r="J624" s="5">
        <v>1</v>
      </c>
      <c r="K624" s="5">
        <v>5</v>
      </c>
      <c r="L624" s="76" t="str">
        <f t="shared" si="715"/>
        <v/>
      </c>
      <c r="M624" s="58"/>
      <c r="N624" s="1"/>
      <c r="O624" s="63"/>
      <c r="P624" s="1"/>
      <c r="Q624" s="1"/>
      <c r="R624" s="1"/>
      <c r="S624" s="76" t="str">
        <f t="shared" si="716"/>
        <v/>
      </c>
      <c r="T624" s="58"/>
      <c r="U624" s="1"/>
      <c r="V624" s="5"/>
      <c r="W624" s="1"/>
      <c r="X624" s="1"/>
      <c r="Y624" s="1"/>
      <c r="Z624" s="76" t="str">
        <f t="shared" si="717"/>
        <v/>
      </c>
      <c r="AA624" s="58"/>
      <c r="AB624" s="1"/>
      <c r="AC624" s="1"/>
      <c r="AD624" s="1"/>
      <c r="AE624" s="1"/>
      <c r="AF624" s="1"/>
      <c r="AG624" s="76" t="str">
        <f t="shared" si="718"/>
        <v/>
      </c>
      <c r="AH624" s="58"/>
      <c r="AI624" s="5" t="s">
        <v>51</v>
      </c>
      <c r="AJ624" s="5">
        <v>417</v>
      </c>
      <c r="AK624" s="5">
        <v>1</v>
      </c>
      <c r="AL624" s="5">
        <v>3</v>
      </c>
      <c r="AM624" s="5">
        <v>1</v>
      </c>
      <c r="AN624" s="76" t="str">
        <f t="shared" si="719"/>
        <v/>
      </c>
      <c r="AO624" s="58"/>
      <c r="AP624" s="1"/>
      <c r="AQ624" s="1"/>
      <c r="AR624" s="1"/>
      <c r="AS624" s="1"/>
      <c r="AT624" s="1"/>
      <c r="AU624" s="76" t="str">
        <f t="shared" si="720"/>
        <v/>
      </c>
      <c r="AV624" s="59">
        <f t="shared" ref="AV624:AY624" si="752">IF(AND(H624="",O624="",V624="",AC624="", AJ624="", AQ624=""),"",SUM(H624,O624,V624,AC624,AJ624,AQ624))</f>
        <v>1274</v>
      </c>
      <c r="AW624" s="60">
        <f t="shared" si="752"/>
        <v>6</v>
      </c>
      <c r="AX624" s="60">
        <f t="shared" si="752"/>
        <v>4</v>
      </c>
      <c r="AY624" s="60">
        <f t="shared" si="752"/>
        <v>6</v>
      </c>
      <c r="AZ624" s="61">
        <f t="shared" si="91"/>
        <v>2</v>
      </c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ht="15.75" customHeight="1" outlineLevel="1" x14ac:dyDescent="0.25">
      <c r="A625" s="62"/>
      <c r="B625" s="6">
        <v>6</v>
      </c>
      <c r="C625" s="5" t="s">
        <v>138</v>
      </c>
      <c r="D625" s="5" t="s">
        <v>49</v>
      </c>
      <c r="E625" s="97"/>
      <c r="F625" s="91"/>
      <c r="G625" s="1"/>
      <c r="H625" s="1"/>
      <c r="I625" s="1"/>
      <c r="J625" s="1"/>
      <c r="K625" s="1"/>
      <c r="L625" s="76" t="str">
        <f t="shared" si="715"/>
        <v/>
      </c>
      <c r="M625" s="58"/>
      <c r="N625" s="5" t="s">
        <v>56</v>
      </c>
      <c r="O625" s="57">
        <v>320</v>
      </c>
      <c r="P625" s="5">
        <v>0</v>
      </c>
      <c r="Q625" s="5">
        <v>0</v>
      </c>
      <c r="R625" s="5">
        <v>0</v>
      </c>
      <c r="S625" s="76" t="str">
        <f t="shared" si="716"/>
        <v/>
      </c>
      <c r="T625" s="58"/>
      <c r="U625" s="5" t="s">
        <v>71</v>
      </c>
      <c r="V625" s="5">
        <v>230</v>
      </c>
      <c r="W625" s="5">
        <v>0</v>
      </c>
      <c r="X625" s="5">
        <v>0</v>
      </c>
      <c r="Y625" s="5">
        <v>0</v>
      </c>
      <c r="Z625" s="76" t="str">
        <f t="shared" si="717"/>
        <v/>
      </c>
      <c r="AA625" s="58"/>
      <c r="AB625" s="1"/>
      <c r="AC625" s="1"/>
      <c r="AD625" s="1"/>
      <c r="AE625" s="1"/>
      <c r="AF625" s="1"/>
      <c r="AG625" s="76" t="str">
        <f t="shared" si="718"/>
        <v/>
      </c>
      <c r="AH625" s="58"/>
      <c r="AI625" s="5"/>
      <c r="AJ625" s="5"/>
      <c r="AK625" s="5"/>
      <c r="AL625" s="5"/>
      <c r="AM625" s="5"/>
      <c r="AN625" s="76" t="str">
        <f t="shared" si="719"/>
        <v/>
      </c>
      <c r="AO625" s="58"/>
      <c r="AP625" s="1"/>
      <c r="AQ625" s="1"/>
      <c r="AR625" s="1"/>
      <c r="AS625" s="1"/>
      <c r="AT625" s="1"/>
      <c r="AU625" s="76" t="str">
        <f t="shared" si="720"/>
        <v/>
      </c>
      <c r="AV625" s="59">
        <f t="shared" ref="AV625:AY625" si="753">IF(AND(H625="",O625="",V625="",AC625="", AJ625="", AQ625=""),"",SUM(H625,O625,V625,AC625,AJ625,AQ625))</f>
        <v>550</v>
      </c>
      <c r="AW625" s="60">
        <f t="shared" si="753"/>
        <v>0</v>
      </c>
      <c r="AX625" s="60">
        <f t="shared" si="753"/>
        <v>0</v>
      </c>
      <c r="AY625" s="60">
        <f t="shared" si="753"/>
        <v>0</v>
      </c>
      <c r="AZ625" s="61">
        <f t="shared" si="91"/>
        <v>2</v>
      </c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ht="15.75" customHeight="1" outlineLevel="1" x14ac:dyDescent="0.25">
      <c r="A626" s="62"/>
      <c r="B626" s="6">
        <v>2</v>
      </c>
      <c r="C626" s="5" t="s">
        <v>138</v>
      </c>
      <c r="D626" s="5" t="s">
        <v>49</v>
      </c>
      <c r="E626" s="97"/>
      <c r="F626" s="91"/>
      <c r="G626" s="5" t="s">
        <v>53</v>
      </c>
      <c r="H626" s="5">
        <v>204</v>
      </c>
      <c r="I626" s="5">
        <v>0</v>
      </c>
      <c r="J626" s="5">
        <v>0</v>
      </c>
      <c r="K626" s="5">
        <v>0</v>
      </c>
      <c r="L626" s="76" t="str">
        <f t="shared" si="715"/>
        <v/>
      </c>
      <c r="M626" s="58"/>
      <c r="N626" s="1"/>
      <c r="O626" s="63"/>
      <c r="P626" s="1"/>
      <c r="Q626" s="1"/>
      <c r="R626" s="1"/>
      <c r="S626" s="76" t="str">
        <f t="shared" si="716"/>
        <v/>
      </c>
      <c r="T626" s="58"/>
      <c r="U626" s="5"/>
      <c r="V626" s="5"/>
      <c r="W626" s="5"/>
      <c r="X626" s="5"/>
      <c r="Y626" s="5"/>
      <c r="Z626" s="76" t="str">
        <f t="shared" si="717"/>
        <v/>
      </c>
      <c r="AA626" s="58"/>
      <c r="AB626" s="1"/>
      <c r="AC626" s="1"/>
      <c r="AD626" s="1"/>
      <c r="AE626" s="1"/>
      <c r="AF626" s="1"/>
      <c r="AG626" s="76" t="str">
        <f t="shared" si="718"/>
        <v/>
      </c>
      <c r="AH626" s="58"/>
      <c r="AI626" s="5" t="s">
        <v>51</v>
      </c>
      <c r="AJ626" s="5">
        <v>335</v>
      </c>
      <c r="AK626" s="5">
        <v>0</v>
      </c>
      <c r="AL626" s="5">
        <v>0</v>
      </c>
      <c r="AM626" s="5">
        <v>0</v>
      </c>
      <c r="AN626" s="76" t="str">
        <f t="shared" si="719"/>
        <v/>
      </c>
      <c r="AO626" s="58"/>
      <c r="AP626" s="1"/>
      <c r="AQ626" s="1"/>
      <c r="AR626" s="1"/>
      <c r="AS626" s="1"/>
      <c r="AT626" s="1"/>
      <c r="AU626" s="76" t="str">
        <f t="shared" si="720"/>
        <v/>
      </c>
      <c r="AV626" s="59">
        <f t="shared" ref="AV626:AY626" si="754">IF(AND(H626="",O626="",V626="",AC626="", AJ626="", AQ626=""),"",SUM(H626,O626,V626,AC626,AJ626,AQ626))</f>
        <v>539</v>
      </c>
      <c r="AW626" s="60">
        <f t="shared" si="754"/>
        <v>0</v>
      </c>
      <c r="AX626" s="60">
        <f t="shared" si="754"/>
        <v>0</v>
      </c>
      <c r="AY626" s="60">
        <f t="shared" si="754"/>
        <v>0</v>
      </c>
      <c r="AZ626" s="61">
        <f t="shared" si="91"/>
        <v>2</v>
      </c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ht="15.75" customHeight="1" outlineLevel="1" x14ac:dyDescent="0.25">
      <c r="A627" s="62"/>
      <c r="B627" s="6">
        <v>2</v>
      </c>
      <c r="C627" s="5" t="s">
        <v>138</v>
      </c>
      <c r="D627" s="5" t="s">
        <v>49</v>
      </c>
      <c r="E627" s="97"/>
      <c r="F627" s="91"/>
      <c r="G627" s="1"/>
      <c r="H627" s="1"/>
      <c r="I627" s="1"/>
      <c r="J627" s="1"/>
      <c r="K627" s="1"/>
      <c r="L627" s="76" t="str">
        <f t="shared" si="715"/>
        <v/>
      </c>
      <c r="M627" s="58"/>
      <c r="N627" s="5" t="s">
        <v>56</v>
      </c>
      <c r="O627" s="57">
        <v>387</v>
      </c>
      <c r="P627" s="5">
        <v>0</v>
      </c>
      <c r="Q627" s="5">
        <v>2</v>
      </c>
      <c r="R627" s="5">
        <v>1</v>
      </c>
      <c r="S627" s="76" t="str">
        <f t="shared" si="716"/>
        <v/>
      </c>
      <c r="T627" s="58"/>
      <c r="U627" s="5" t="s">
        <v>53</v>
      </c>
      <c r="V627" s="5">
        <v>534</v>
      </c>
      <c r="W627" s="5">
        <v>3</v>
      </c>
      <c r="X627" s="5">
        <v>0</v>
      </c>
      <c r="Y627" s="5">
        <v>3</v>
      </c>
      <c r="Z627" s="76" t="str">
        <f t="shared" si="717"/>
        <v/>
      </c>
      <c r="AA627" s="58"/>
      <c r="AB627" s="1"/>
      <c r="AC627" s="1"/>
      <c r="AD627" s="1"/>
      <c r="AE627" s="1"/>
      <c r="AF627" s="1"/>
      <c r="AG627" s="76" t="str">
        <f t="shared" si="718"/>
        <v/>
      </c>
      <c r="AH627" s="58"/>
      <c r="AI627" s="1"/>
      <c r="AJ627" s="1"/>
      <c r="AK627" s="1"/>
      <c r="AL627" s="1"/>
      <c r="AM627" s="1"/>
      <c r="AN627" s="76" t="str">
        <f t="shared" si="719"/>
        <v/>
      </c>
      <c r="AO627" s="58"/>
      <c r="AP627" s="1"/>
      <c r="AQ627" s="1"/>
      <c r="AR627" s="1"/>
      <c r="AS627" s="1"/>
      <c r="AT627" s="1"/>
      <c r="AU627" s="76" t="str">
        <f t="shared" si="720"/>
        <v/>
      </c>
      <c r="AV627" s="59">
        <f t="shared" ref="AV627:AY627" si="755">IF(AND(H627="",O627="",V627="",AC627="", AJ627="", AQ627=""),"",SUM(H627,O627,V627,AC627,AJ627,AQ627))</f>
        <v>921</v>
      </c>
      <c r="AW627" s="60">
        <f t="shared" si="755"/>
        <v>3</v>
      </c>
      <c r="AX627" s="60">
        <f t="shared" si="755"/>
        <v>2</v>
      </c>
      <c r="AY627" s="60">
        <f t="shared" si="755"/>
        <v>4</v>
      </c>
      <c r="AZ627" s="61">
        <f t="shared" si="91"/>
        <v>2</v>
      </c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ht="15.75" customHeight="1" outlineLevel="1" x14ac:dyDescent="0.25">
      <c r="A628" s="62"/>
      <c r="B628" s="6">
        <v>6</v>
      </c>
      <c r="C628" s="5" t="s">
        <v>138</v>
      </c>
      <c r="D628" s="5" t="s">
        <v>49</v>
      </c>
      <c r="E628" s="97"/>
      <c r="F628" s="91"/>
      <c r="G628" s="1"/>
      <c r="H628" s="1"/>
      <c r="I628" s="1"/>
      <c r="J628" s="1"/>
      <c r="K628" s="1"/>
      <c r="L628" s="76" t="str">
        <f t="shared" si="715"/>
        <v/>
      </c>
      <c r="M628" s="58"/>
      <c r="N628" s="5" t="s">
        <v>56</v>
      </c>
      <c r="O628" s="57">
        <v>654</v>
      </c>
      <c r="P628" s="5">
        <v>4</v>
      </c>
      <c r="Q628" s="5">
        <v>1</v>
      </c>
      <c r="R628" s="5">
        <v>4</v>
      </c>
      <c r="S628" s="76" t="str">
        <f t="shared" si="716"/>
        <v/>
      </c>
      <c r="T628" s="58"/>
      <c r="U628" s="5" t="s">
        <v>53</v>
      </c>
      <c r="V628" s="5">
        <v>379</v>
      </c>
      <c r="W628" s="5">
        <v>1</v>
      </c>
      <c r="X628" s="5">
        <v>1</v>
      </c>
      <c r="Y628" s="5">
        <v>1</v>
      </c>
      <c r="Z628" s="76" t="str">
        <f t="shared" si="717"/>
        <v/>
      </c>
      <c r="AA628" s="58"/>
      <c r="AB628" s="1"/>
      <c r="AC628" s="1"/>
      <c r="AD628" s="1"/>
      <c r="AE628" s="1"/>
      <c r="AF628" s="1"/>
      <c r="AG628" s="76" t="str">
        <f t="shared" si="718"/>
        <v/>
      </c>
      <c r="AH628" s="58"/>
      <c r="AI628" s="1"/>
      <c r="AJ628" s="1"/>
      <c r="AK628" s="1"/>
      <c r="AL628" s="1"/>
      <c r="AM628" s="1"/>
      <c r="AN628" s="76" t="str">
        <f t="shared" si="719"/>
        <v/>
      </c>
      <c r="AO628" s="58"/>
      <c r="AP628" s="1"/>
      <c r="AQ628" s="1"/>
      <c r="AR628" s="1"/>
      <c r="AS628" s="1"/>
      <c r="AT628" s="1"/>
      <c r="AU628" s="76" t="str">
        <f t="shared" si="720"/>
        <v/>
      </c>
      <c r="AV628" s="59">
        <f t="shared" ref="AV628:AY628" si="756">IF(AND(H628="",O628="",V628="",AC628="", AJ628="", AQ628=""),"",SUM(H628,O628,V628,AC628,AJ628,AQ628))</f>
        <v>1033</v>
      </c>
      <c r="AW628" s="60">
        <f t="shared" si="756"/>
        <v>5</v>
      </c>
      <c r="AX628" s="60">
        <f t="shared" si="756"/>
        <v>2</v>
      </c>
      <c r="AY628" s="60">
        <f t="shared" si="756"/>
        <v>5</v>
      </c>
      <c r="AZ628" s="61">
        <f t="shared" si="91"/>
        <v>2</v>
      </c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ht="15.75" customHeight="1" outlineLevel="1" x14ac:dyDescent="0.25">
      <c r="A629" s="62"/>
      <c r="B629" s="6">
        <v>3</v>
      </c>
      <c r="C629" s="5" t="s">
        <v>138</v>
      </c>
      <c r="D629" s="5" t="s">
        <v>49</v>
      </c>
      <c r="E629" s="97"/>
      <c r="F629" s="91"/>
      <c r="G629" s="5" t="s">
        <v>53</v>
      </c>
      <c r="H629" s="5">
        <v>78</v>
      </c>
      <c r="I629" s="5">
        <v>0</v>
      </c>
      <c r="J629" s="5">
        <v>0</v>
      </c>
      <c r="K629" s="5">
        <v>0</v>
      </c>
      <c r="L629" s="76" t="str">
        <f t="shared" si="715"/>
        <v/>
      </c>
      <c r="M629" s="58"/>
      <c r="N629" s="1"/>
      <c r="O629" s="63"/>
      <c r="P629" s="1"/>
      <c r="Q629" s="1"/>
      <c r="R629" s="1"/>
      <c r="S629" s="76" t="str">
        <f t="shared" si="716"/>
        <v/>
      </c>
      <c r="T629" s="58"/>
      <c r="U629" s="1"/>
      <c r="V629" s="1"/>
      <c r="W629" s="1"/>
      <c r="X629" s="1"/>
      <c r="Y629" s="1"/>
      <c r="Z629" s="76" t="str">
        <f t="shared" si="717"/>
        <v/>
      </c>
      <c r="AA629" s="58"/>
      <c r="AB629" s="1"/>
      <c r="AC629" s="1"/>
      <c r="AD629" s="1"/>
      <c r="AE629" s="1"/>
      <c r="AF629" s="1"/>
      <c r="AG629" s="76" t="str">
        <f t="shared" si="718"/>
        <v/>
      </c>
      <c r="AH629" s="58"/>
      <c r="AI629" s="1"/>
      <c r="AJ629" s="5">
        <v>342</v>
      </c>
      <c r="AK629" s="5">
        <v>0</v>
      </c>
      <c r="AL629" s="5">
        <v>0</v>
      </c>
      <c r="AM629" s="5">
        <v>1</v>
      </c>
      <c r="AN629" s="76" t="str">
        <f t="shared" si="719"/>
        <v/>
      </c>
      <c r="AO629" s="58"/>
      <c r="AP629" s="1"/>
      <c r="AQ629" s="1"/>
      <c r="AR629" s="1"/>
      <c r="AS629" s="1"/>
      <c r="AT629" s="1"/>
      <c r="AU629" s="76" t="str">
        <f t="shared" si="720"/>
        <v/>
      </c>
      <c r="AV629" s="59">
        <f t="shared" ref="AV629:AY629" si="757">IF(AND(H629="",O629="",V629="",AC629="", AJ629="", AQ629=""),"",SUM(H629,O629,V629,AC629,AJ629,AQ629))</f>
        <v>420</v>
      </c>
      <c r="AW629" s="60">
        <f t="shared" si="757"/>
        <v>0</v>
      </c>
      <c r="AX629" s="60">
        <f t="shared" si="757"/>
        <v>0</v>
      </c>
      <c r="AY629" s="60">
        <f t="shared" si="757"/>
        <v>1</v>
      </c>
      <c r="AZ629" s="61">
        <f t="shared" si="91"/>
        <v>2</v>
      </c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ht="15.75" customHeight="1" outlineLevel="1" x14ac:dyDescent="0.25">
      <c r="A630" s="62"/>
      <c r="B630" s="6">
        <v>22</v>
      </c>
      <c r="C630" s="5" t="s">
        <v>138</v>
      </c>
      <c r="D630" s="5" t="s">
        <v>49</v>
      </c>
      <c r="E630" s="97"/>
      <c r="F630" s="91"/>
      <c r="G630" s="1"/>
      <c r="H630" s="1"/>
      <c r="I630" s="1"/>
      <c r="J630" s="1"/>
      <c r="K630" s="1"/>
      <c r="L630" s="76" t="str">
        <f t="shared" si="715"/>
        <v/>
      </c>
      <c r="M630" s="58"/>
      <c r="N630" s="5" t="s">
        <v>56</v>
      </c>
      <c r="O630" s="57">
        <v>318</v>
      </c>
      <c r="P630" s="5">
        <v>0</v>
      </c>
      <c r="Q630" s="5">
        <v>0</v>
      </c>
      <c r="R630" s="5">
        <v>0</v>
      </c>
      <c r="S630" s="76" t="str">
        <f t="shared" si="716"/>
        <v/>
      </c>
      <c r="T630" s="58"/>
      <c r="U630" s="5" t="s">
        <v>53</v>
      </c>
      <c r="V630" s="5">
        <v>20</v>
      </c>
      <c r="W630" s="5">
        <v>0</v>
      </c>
      <c r="X630" s="5">
        <v>0</v>
      </c>
      <c r="Y630" s="5">
        <v>0</v>
      </c>
      <c r="Z630" s="76" t="str">
        <f t="shared" si="717"/>
        <v/>
      </c>
      <c r="AA630" s="58"/>
      <c r="AB630" s="1"/>
      <c r="AC630" s="1"/>
      <c r="AD630" s="1"/>
      <c r="AE630" s="1"/>
      <c r="AF630" s="1"/>
      <c r="AG630" s="76" t="str">
        <f t="shared" si="718"/>
        <v/>
      </c>
      <c r="AH630" s="58"/>
      <c r="AI630" s="1"/>
      <c r="AJ630" s="1"/>
      <c r="AK630" s="1"/>
      <c r="AL630" s="1"/>
      <c r="AM630" s="1"/>
      <c r="AN630" s="76" t="str">
        <f t="shared" si="719"/>
        <v/>
      </c>
      <c r="AO630" s="58"/>
      <c r="AP630" s="1"/>
      <c r="AQ630" s="1"/>
      <c r="AR630" s="1"/>
      <c r="AS630" s="1"/>
      <c r="AT630" s="1"/>
      <c r="AU630" s="76" t="str">
        <f t="shared" si="720"/>
        <v/>
      </c>
      <c r="AV630" s="59">
        <f t="shared" ref="AV630:AY630" si="758">IF(AND(H630="",O630="",V630="",AC630="", AJ630="", AQ630=""),"",SUM(H630,O630,V630,AC630,AJ630,AQ630))</f>
        <v>338</v>
      </c>
      <c r="AW630" s="60">
        <f t="shared" si="758"/>
        <v>0</v>
      </c>
      <c r="AX630" s="60">
        <f t="shared" si="758"/>
        <v>0</v>
      </c>
      <c r="AY630" s="60">
        <f t="shared" si="758"/>
        <v>0</v>
      </c>
      <c r="AZ630" s="61">
        <f t="shared" si="91"/>
        <v>2</v>
      </c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ht="15.75" customHeight="1" outlineLevel="1" x14ac:dyDescent="0.25">
      <c r="A631" s="62"/>
      <c r="B631" s="6">
        <v>6</v>
      </c>
      <c r="C631" s="5" t="s">
        <v>138</v>
      </c>
      <c r="D631" s="5" t="s">
        <v>49</v>
      </c>
      <c r="E631" s="97"/>
      <c r="F631" s="91"/>
      <c r="G631" s="1"/>
      <c r="H631" s="1"/>
      <c r="I631" s="1"/>
      <c r="J631" s="1"/>
      <c r="K631" s="1"/>
      <c r="L631" s="76" t="str">
        <f t="shared" si="715"/>
        <v/>
      </c>
      <c r="M631" s="58"/>
      <c r="N631" s="5" t="s">
        <v>56</v>
      </c>
      <c r="O631" s="57">
        <v>298</v>
      </c>
      <c r="P631" s="5">
        <v>1</v>
      </c>
      <c r="Q631" s="5">
        <v>0</v>
      </c>
      <c r="R631" s="5">
        <v>1</v>
      </c>
      <c r="S631" s="76" t="str">
        <f t="shared" si="716"/>
        <v/>
      </c>
      <c r="T631" s="58"/>
      <c r="U631" s="5" t="s">
        <v>53</v>
      </c>
      <c r="V631" s="5">
        <v>360</v>
      </c>
      <c r="W631" s="5">
        <v>1</v>
      </c>
      <c r="X631" s="5">
        <v>0</v>
      </c>
      <c r="Y631" s="5">
        <v>1</v>
      </c>
      <c r="Z631" s="76" t="str">
        <f t="shared" si="717"/>
        <v/>
      </c>
      <c r="AA631" s="58"/>
      <c r="AB631" s="1"/>
      <c r="AC631" s="1"/>
      <c r="AD631" s="1"/>
      <c r="AE631" s="1"/>
      <c r="AF631" s="1"/>
      <c r="AG631" s="76" t="str">
        <f t="shared" si="718"/>
        <v/>
      </c>
      <c r="AH631" s="58"/>
      <c r="AI631" s="1"/>
      <c r="AJ631" s="1"/>
      <c r="AK631" s="1"/>
      <c r="AL631" s="1"/>
      <c r="AM631" s="1"/>
      <c r="AN631" s="76" t="str">
        <f t="shared" si="719"/>
        <v/>
      </c>
      <c r="AO631" s="58"/>
      <c r="AP631" s="1"/>
      <c r="AQ631" s="1"/>
      <c r="AR631" s="1"/>
      <c r="AS631" s="1"/>
      <c r="AT631" s="1"/>
      <c r="AU631" s="76" t="str">
        <f t="shared" si="720"/>
        <v/>
      </c>
      <c r="AV631" s="59">
        <f t="shared" ref="AV631:AY631" si="759">IF(AND(H631="",O631="",V631="",AC631="", AJ631="", AQ631=""),"",SUM(H631,O631,V631,AC631,AJ631,AQ631))</f>
        <v>658</v>
      </c>
      <c r="AW631" s="60">
        <f t="shared" si="759"/>
        <v>2</v>
      </c>
      <c r="AX631" s="60">
        <f t="shared" si="759"/>
        <v>0</v>
      </c>
      <c r="AY631" s="60">
        <f t="shared" si="759"/>
        <v>2</v>
      </c>
      <c r="AZ631" s="61">
        <f t="shared" si="91"/>
        <v>2</v>
      </c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ht="15.75" customHeight="1" outlineLevel="1" x14ac:dyDescent="0.25">
      <c r="A632" s="62"/>
      <c r="B632" s="6">
        <v>2</v>
      </c>
      <c r="C632" s="5" t="s">
        <v>138</v>
      </c>
      <c r="D632" s="5" t="s">
        <v>49</v>
      </c>
      <c r="E632" s="97"/>
      <c r="F632" s="91"/>
      <c r="G632" s="5" t="s">
        <v>53</v>
      </c>
      <c r="H632" s="5">
        <v>1022</v>
      </c>
      <c r="I632" s="5">
        <v>1</v>
      </c>
      <c r="J632" s="5">
        <v>1</v>
      </c>
      <c r="K632" s="5">
        <v>1</v>
      </c>
      <c r="L632" s="76" t="str">
        <f t="shared" si="715"/>
        <v/>
      </c>
      <c r="M632" s="58"/>
      <c r="N632" s="1"/>
      <c r="O632" s="63"/>
      <c r="P632" s="1"/>
      <c r="Q632" s="1"/>
      <c r="R632" s="1"/>
      <c r="S632" s="76" t="str">
        <f t="shared" si="716"/>
        <v/>
      </c>
      <c r="T632" s="58"/>
      <c r="U632" s="1"/>
      <c r="V632" s="1"/>
      <c r="W632" s="1"/>
      <c r="X632" s="1"/>
      <c r="Y632" s="1"/>
      <c r="Z632" s="76" t="str">
        <f t="shared" si="717"/>
        <v/>
      </c>
      <c r="AA632" s="58"/>
      <c r="AB632" s="1"/>
      <c r="AC632" s="1"/>
      <c r="AD632" s="1"/>
      <c r="AE632" s="1"/>
      <c r="AF632" s="1"/>
      <c r="AG632" s="76" t="str">
        <f t="shared" si="718"/>
        <v/>
      </c>
      <c r="AH632" s="58"/>
      <c r="AI632" s="1"/>
      <c r="AJ632" s="65">
        <v>824</v>
      </c>
      <c r="AK632" s="5">
        <v>2</v>
      </c>
      <c r="AL632" s="5">
        <v>1</v>
      </c>
      <c r="AM632" s="5">
        <v>2</v>
      </c>
      <c r="AN632" s="76" t="str">
        <f t="shared" si="719"/>
        <v/>
      </c>
      <c r="AO632" s="58"/>
      <c r="AP632" s="1"/>
      <c r="AQ632" s="1"/>
      <c r="AR632" s="1"/>
      <c r="AS632" s="1"/>
      <c r="AT632" s="1"/>
      <c r="AU632" s="76" t="str">
        <f t="shared" si="720"/>
        <v/>
      </c>
      <c r="AV632" s="59">
        <f t="shared" ref="AV632:AY632" si="760">IF(AND(H632="",O632="",V632="",AC632="", AJ632="", AQ632=""),"",SUM(H632,O632,V632,AC632,AJ632,AQ632))</f>
        <v>1846</v>
      </c>
      <c r="AW632" s="60">
        <f t="shared" si="760"/>
        <v>3</v>
      </c>
      <c r="AX632" s="60">
        <f t="shared" si="760"/>
        <v>2</v>
      </c>
      <c r="AY632" s="60">
        <f t="shared" si="760"/>
        <v>3</v>
      </c>
      <c r="AZ632" s="61">
        <f t="shared" si="91"/>
        <v>2</v>
      </c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ht="15.75" customHeight="1" outlineLevel="1" x14ac:dyDescent="0.25">
      <c r="A633" s="62"/>
      <c r="B633" s="6">
        <v>16</v>
      </c>
      <c r="C633" s="5" t="s">
        <v>138</v>
      </c>
      <c r="D633" s="5" t="s">
        <v>49</v>
      </c>
      <c r="E633" s="97"/>
      <c r="F633" s="91"/>
      <c r="G633" s="5" t="s">
        <v>53</v>
      </c>
      <c r="H633" s="5">
        <v>223</v>
      </c>
      <c r="I633" s="5">
        <v>0</v>
      </c>
      <c r="J633" s="5">
        <v>0</v>
      </c>
      <c r="K633" s="5">
        <v>0</v>
      </c>
      <c r="L633" s="76" t="str">
        <f t="shared" si="715"/>
        <v/>
      </c>
      <c r="M633" s="58"/>
      <c r="N633" s="1"/>
      <c r="O633" s="63"/>
      <c r="P633" s="1"/>
      <c r="Q633" s="1"/>
      <c r="R633" s="1"/>
      <c r="S633" s="76" t="str">
        <f t="shared" si="716"/>
        <v/>
      </c>
      <c r="T633" s="58"/>
      <c r="U633" s="1"/>
      <c r="V633" s="1"/>
      <c r="W633" s="1"/>
      <c r="X633" s="1"/>
      <c r="Y633" s="1"/>
      <c r="Z633" s="76" t="str">
        <f t="shared" si="717"/>
        <v/>
      </c>
      <c r="AA633" s="58"/>
      <c r="AB633" s="1"/>
      <c r="AC633" s="1"/>
      <c r="AD633" s="1"/>
      <c r="AE633" s="1"/>
      <c r="AF633" s="1"/>
      <c r="AG633" s="76" t="str">
        <f t="shared" si="718"/>
        <v/>
      </c>
      <c r="AH633" s="58"/>
      <c r="AI633" s="5" t="s">
        <v>51</v>
      </c>
      <c r="AJ633" s="5">
        <v>137</v>
      </c>
      <c r="AK633" s="5">
        <v>0</v>
      </c>
      <c r="AL633" s="5">
        <v>0</v>
      </c>
      <c r="AM633" s="5">
        <v>0</v>
      </c>
      <c r="AN633" s="76" t="str">
        <f t="shared" si="719"/>
        <v/>
      </c>
      <c r="AO633" s="58"/>
      <c r="AP633" s="1"/>
      <c r="AQ633" s="1"/>
      <c r="AR633" s="1"/>
      <c r="AS633" s="1"/>
      <c r="AT633" s="1"/>
      <c r="AU633" s="76" t="str">
        <f t="shared" si="720"/>
        <v/>
      </c>
      <c r="AV633" s="59">
        <f t="shared" ref="AV633:AY633" si="761">IF(AND(H633="",O633="",V633="",AC633="", AJ633="", AQ633=""),"",SUM(H633,O633,V633,AC633,AJ633,AQ633))</f>
        <v>360</v>
      </c>
      <c r="AW633" s="60">
        <f t="shared" si="761"/>
        <v>0</v>
      </c>
      <c r="AX633" s="60">
        <f t="shared" si="761"/>
        <v>0</v>
      </c>
      <c r="AY633" s="60">
        <f t="shared" si="761"/>
        <v>0</v>
      </c>
      <c r="AZ633" s="61">
        <f t="shared" si="91"/>
        <v>2</v>
      </c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ht="15.75" customHeight="1" outlineLevel="1" x14ac:dyDescent="0.25">
      <c r="A634" s="62"/>
      <c r="B634" s="6">
        <v>3</v>
      </c>
      <c r="C634" s="5" t="s">
        <v>138</v>
      </c>
      <c r="D634" s="5" t="s">
        <v>49</v>
      </c>
      <c r="E634" s="97"/>
      <c r="F634" s="91"/>
      <c r="G634" s="1"/>
      <c r="H634" s="1"/>
      <c r="I634" s="1"/>
      <c r="J634" s="1"/>
      <c r="K634" s="1"/>
      <c r="L634" s="76" t="str">
        <f t="shared" si="715"/>
        <v/>
      </c>
      <c r="M634" s="58"/>
      <c r="N634" s="5" t="s">
        <v>56</v>
      </c>
      <c r="O634" s="57">
        <v>185</v>
      </c>
      <c r="P634" s="5">
        <v>0</v>
      </c>
      <c r="Q634" s="5">
        <v>0</v>
      </c>
      <c r="R634" s="5">
        <v>1</v>
      </c>
      <c r="S634" s="76" t="str">
        <f t="shared" si="716"/>
        <v/>
      </c>
      <c r="T634" s="58"/>
      <c r="U634" s="5" t="s">
        <v>53</v>
      </c>
      <c r="V634" s="5">
        <v>246</v>
      </c>
      <c r="W634" s="5">
        <v>0</v>
      </c>
      <c r="X634" s="5">
        <v>0</v>
      </c>
      <c r="Y634" s="5">
        <v>0</v>
      </c>
      <c r="Z634" s="76" t="str">
        <f t="shared" si="717"/>
        <v/>
      </c>
      <c r="AA634" s="58"/>
      <c r="AB634" s="1"/>
      <c r="AC634" s="1"/>
      <c r="AD634" s="1"/>
      <c r="AE634" s="1"/>
      <c r="AF634" s="1"/>
      <c r="AG634" s="76" t="str">
        <f t="shared" si="718"/>
        <v/>
      </c>
      <c r="AH634" s="58"/>
      <c r="AI634" s="1"/>
      <c r="AJ634" s="1"/>
      <c r="AK634" s="1"/>
      <c r="AL634" s="1"/>
      <c r="AM634" s="1"/>
      <c r="AN634" s="76" t="str">
        <f t="shared" si="719"/>
        <v/>
      </c>
      <c r="AO634" s="58"/>
      <c r="AP634" s="1"/>
      <c r="AQ634" s="1"/>
      <c r="AR634" s="1"/>
      <c r="AS634" s="1"/>
      <c r="AT634" s="1"/>
      <c r="AU634" s="76" t="str">
        <f t="shared" si="720"/>
        <v/>
      </c>
      <c r="AV634" s="59">
        <f t="shared" ref="AV634:AY634" si="762">IF(AND(H634="",O634="",V634="",AC634="", AJ634="", AQ634=""),"",SUM(H634,O634,V634,AC634,AJ634,AQ634))</f>
        <v>431</v>
      </c>
      <c r="AW634" s="60">
        <f t="shared" si="762"/>
        <v>0</v>
      </c>
      <c r="AX634" s="60">
        <f t="shared" si="762"/>
        <v>0</v>
      </c>
      <c r="AY634" s="60">
        <f t="shared" si="762"/>
        <v>1</v>
      </c>
      <c r="AZ634" s="61">
        <f t="shared" si="91"/>
        <v>2</v>
      </c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ht="15.75" customHeight="1" outlineLevel="1" x14ac:dyDescent="0.25">
      <c r="A635" s="62"/>
      <c r="B635" s="6">
        <v>2</v>
      </c>
      <c r="C635" s="5" t="s">
        <v>138</v>
      </c>
      <c r="D635" s="5" t="s">
        <v>49</v>
      </c>
      <c r="E635" s="97"/>
      <c r="F635" s="91"/>
      <c r="G635" s="1"/>
      <c r="H635" s="1"/>
      <c r="I635" s="1"/>
      <c r="J635" s="1"/>
      <c r="K635" s="1"/>
      <c r="L635" s="76" t="str">
        <f t="shared" si="715"/>
        <v/>
      </c>
      <c r="M635" s="58"/>
      <c r="N635" s="5" t="s">
        <v>56</v>
      </c>
      <c r="O635" s="57">
        <v>1135</v>
      </c>
      <c r="P635" s="5">
        <v>2</v>
      </c>
      <c r="Q635" s="5">
        <v>2</v>
      </c>
      <c r="R635" s="5">
        <v>2</v>
      </c>
      <c r="S635" s="76" t="str">
        <f t="shared" si="716"/>
        <v/>
      </c>
      <c r="T635" s="58"/>
      <c r="U635" s="5" t="s">
        <v>66</v>
      </c>
      <c r="V635" s="5">
        <v>507</v>
      </c>
      <c r="W635" s="5">
        <v>3</v>
      </c>
      <c r="X635" s="5">
        <v>0</v>
      </c>
      <c r="Y635" s="5">
        <v>3</v>
      </c>
      <c r="Z635" s="76" t="str">
        <f t="shared" si="717"/>
        <v/>
      </c>
      <c r="AA635" s="58"/>
      <c r="AB635" s="1"/>
      <c r="AC635" s="1"/>
      <c r="AD635" s="1"/>
      <c r="AE635" s="1"/>
      <c r="AF635" s="1"/>
      <c r="AG635" s="76" t="str">
        <f t="shared" si="718"/>
        <v/>
      </c>
      <c r="AH635" s="58"/>
      <c r="AI635" s="1"/>
      <c r="AJ635" s="1"/>
      <c r="AK635" s="1"/>
      <c r="AL635" s="1"/>
      <c r="AM635" s="1"/>
      <c r="AN635" s="76" t="str">
        <f t="shared" si="719"/>
        <v/>
      </c>
      <c r="AO635" s="58"/>
      <c r="AP635" s="1"/>
      <c r="AQ635" s="1"/>
      <c r="AR635" s="1"/>
      <c r="AS635" s="1"/>
      <c r="AT635" s="1"/>
      <c r="AU635" s="76" t="str">
        <f t="shared" si="720"/>
        <v/>
      </c>
      <c r="AV635" s="59">
        <f t="shared" ref="AV635:AY635" si="763">IF(AND(H635="",O635="",V635="",AC635="", AJ635="", AQ635=""),"",SUM(H635,O635,V635,AC635,AJ635,AQ635))</f>
        <v>1642</v>
      </c>
      <c r="AW635" s="60">
        <f t="shared" si="763"/>
        <v>5</v>
      </c>
      <c r="AX635" s="60">
        <f t="shared" si="763"/>
        <v>2</v>
      </c>
      <c r="AY635" s="60">
        <f t="shared" si="763"/>
        <v>5</v>
      </c>
      <c r="AZ635" s="61">
        <f t="shared" si="91"/>
        <v>2</v>
      </c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ht="15.75" customHeight="1" outlineLevel="1" x14ac:dyDescent="0.25">
      <c r="A636" s="62"/>
      <c r="B636" s="6">
        <v>19</v>
      </c>
      <c r="C636" s="5" t="s">
        <v>138</v>
      </c>
      <c r="D636" s="5" t="s">
        <v>49</v>
      </c>
      <c r="E636" s="97"/>
      <c r="F636" s="91"/>
      <c r="G636" s="5" t="s">
        <v>53</v>
      </c>
      <c r="H636" s="5">
        <v>263</v>
      </c>
      <c r="I636" s="5">
        <v>0</v>
      </c>
      <c r="J636" s="5">
        <v>0</v>
      </c>
      <c r="K636" s="5">
        <v>1</v>
      </c>
      <c r="L636" s="76" t="str">
        <f t="shared" si="715"/>
        <v/>
      </c>
      <c r="M636" s="58"/>
      <c r="N636" s="5" t="s">
        <v>56</v>
      </c>
      <c r="O636" s="57">
        <v>82</v>
      </c>
      <c r="P636" s="5">
        <v>0</v>
      </c>
      <c r="Q636" s="5">
        <v>0</v>
      </c>
      <c r="R636" s="5">
        <v>0</v>
      </c>
      <c r="S636" s="76" t="str">
        <f t="shared" si="716"/>
        <v/>
      </c>
      <c r="T636" s="58"/>
      <c r="U636" s="1"/>
      <c r="V636" s="1"/>
      <c r="W636" s="1"/>
      <c r="X636" s="1"/>
      <c r="Y636" s="1"/>
      <c r="Z636" s="76" t="str">
        <f t="shared" si="717"/>
        <v/>
      </c>
      <c r="AA636" s="58"/>
      <c r="AB636" s="1"/>
      <c r="AC636" s="1"/>
      <c r="AD636" s="1"/>
      <c r="AE636" s="1"/>
      <c r="AF636" s="1"/>
      <c r="AG636" s="76" t="str">
        <f t="shared" si="718"/>
        <v/>
      </c>
      <c r="AH636" s="58"/>
      <c r="AI636" s="1"/>
      <c r="AJ636" s="1"/>
      <c r="AK636" s="1"/>
      <c r="AL636" s="1"/>
      <c r="AM636" s="1"/>
      <c r="AN636" s="76" t="str">
        <f t="shared" si="719"/>
        <v/>
      </c>
      <c r="AO636" s="58"/>
      <c r="AP636" s="1"/>
      <c r="AQ636" s="1"/>
      <c r="AR636" s="1"/>
      <c r="AS636" s="1"/>
      <c r="AT636" s="1"/>
      <c r="AU636" s="76" t="str">
        <f t="shared" si="720"/>
        <v/>
      </c>
      <c r="AV636" s="59">
        <f t="shared" ref="AV636:AY636" si="764">IF(AND(H636="",O636="",V636="",AC636="", AJ636="", AQ636=""),"",SUM(H636,O636,V636,AC636,AJ636,AQ636))</f>
        <v>345</v>
      </c>
      <c r="AW636" s="60">
        <f t="shared" si="764"/>
        <v>0</v>
      </c>
      <c r="AX636" s="60">
        <f t="shared" si="764"/>
        <v>0</v>
      </c>
      <c r="AY636" s="60">
        <f t="shared" si="764"/>
        <v>1</v>
      </c>
      <c r="AZ636" s="61">
        <f t="shared" si="91"/>
        <v>2</v>
      </c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ht="15.75" customHeight="1" outlineLevel="1" x14ac:dyDescent="0.25">
      <c r="A637" s="62"/>
      <c r="B637" s="6">
        <v>15</v>
      </c>
      <c r="C637" s="5" t="s">
        <v>138</v>
      </c>
      <c r="D637" s="5" t="s">
        <v>49</v>
      </c>
      <c r="E637" s="97"/>
      <c r="F637" s="91"/>
      <c r="G637" s="5" t="s">
        <v>53</v>
      </c>
      <c r="H637" s="5">
        <v>440</v>
      </c>
      <c r="I637" s="5">
        <v>1</v>
      </c>
      <c r="J637" s="5">
        <v>1</v>
      </c>
      <c r="K637" s="5">
        <v>1</v>
      </c>
      <c r="L637" s="76" t="str">
        <f t="shared" si="715"/>
        <v/>
      </c>
      <c r="M637" s="58"/>
      <c r="N637" s="5" t="s">
        <v>56</v>
      </c>
      <c r="O637" s="57">
        <v>307</v>
      </c>
      <c r="P637" s="5">
        <v>1</v>
      </c>
      <c r="Q637" s="5">
        <v>1</v>
      </c>
      <c r="R637" s="5">
        <v>1</v>
      </c>
      <c r="S637" s="76" t="str">
        <f t="shared" si="716"/>
        <v/>
      </c>
      <c r="T637" s="58"/>
      <c r="U637" s="1"/>
      <c r="V637" s="1"/>
      <c r="W637" s="1"/>
      <c r="X637" s="1"/>
      <c r="Y637" s="1"/>
      <c r="Z637" s="76" t="str">
        <f t="shared" si="717"/>
        <v/>
      </c>
      <c r="AA637" s="58"/>
      <c r="AB637" s="1"/>
      <c r="AC637" s="1"/>
      <c r="AD637" s="1"/>
      <c r="AE637" s="1"/>
      <c r="AF637" s="1"/>
      <c r="AG637" s="76" t="str">
        <f t="shared" si="718"/>
        <v/>
      </c>
      <c r="AH637" s="58"/>
      <c r="AI637" s="1"/>
      <c r="AJ637" s="1"/>
      <c r="AK637" s="1"/>
      <c r="AL637" s="1"/>
      <c r="AM637" s="1"/>
      <c r="AN637" s="76" t="str">
        <f t="shared" si="719"/>
        <v/>
      </c>
      <c r="AO637" s="58"/>
      <c r="AP637" s="1"/>
      <c r="AQ637" s="1"/>
      <c r="AR637" s="1"/>
      <c r="AS637" s="1"/>
      <c r="AT637" s="1"/>
      <c r="AU637" s="76" t="str">
        <f t="shared" si="720"/>
        <v/>
      </c>
      <c r="AV637" s="59">
        <f t="shared" ref="AV637:AY637" si="765">IF(AND(H637="",O637="",V637="",AC637="", AJ637="", AQ637=""),"",SUM(H637,O637,V637,AC637,AJ637,AQ637))</f>
        <v>747</v>
      </c>
      <c r="AW637" s="60">
        <f t="shared" si="765"/>
        <v>2</v>
      </c>
      <c r="AX637" s="60">
        <f t="shared" si="765"/>
        <v>2</v>
      </c>
      <c r="AY637" s="60">
        <f t="shared" si="765"/>
        <v>2</v>
      </c>
      <c r="AZ637" s="61">
        <f t="shared" si="91"/>
        <v>2</v>
      </c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ht="15.75" customHeight="1" outlineLevel="1" x14ac:dyDescent="0.25">
      <c r="A638" s="62"/>
      <c r="B638" s="6">
        <v>3</v>
      </c>
      <c r="C638" s="5" t="s">
        <v>138</v>
      </c>
      <c r="D638" s="5" t="s">
        <v>49</v>
      </c>
      <c r="E638" s="97"/>
      <c r="F638" s="91"/>
      <c r="G638" s="5" t="s">
        <v>53</v>
      </c>
      <c r="H638" s="5">
        <v>44</v>
      </c>
      <c r="I638" s="5">
        <v>0</v>
      </c>
      <c r="J638" s="5">
        <v>0</v>
      </c>
      <c r="K638" s="5">
        <v>0</v>
      </c>
      <c r="L638" s="76" t="str">
        <f t="shared" si="715"/>
        <v/>
      </c>
      <c r="M638" s="58"/>
      <c r="N638" s="5" t="s">
        <v>56</v>
      </c>
      <c r="O638" s="57">
        <v>821</v>
      </c>
      <c r="P638" s="5">
        <v>0</v>
      </c>
      <c r="Q638" s="5">
        <v>0</v>
      </c>
      <c r="R638" s="5">
        <v>1</v>
      </c>
      <c r="S638" s="76" t="str">
        <f t="shared" si="716"/>
        <v/>
      </c>
      <c r="T638" s="58"/>
      <c r="U638" s="1"/>
      <c r="V638" s="1"/>
      <c r="W638" s="1"/>
      <c r="X638" s="1"/>
      <c r="Y638" s="1"/>
      <c r="Z638" s="76" t="str">
        <f t="shared" si="717"/>
        <v/>
      </c>
      <c r="AA638" s="58"/>
      <c r="AB638" s="1"/>
      <c r="AC638" s="1"/>
      <c r="AD638" s="1"/>
      <c r="AE638" s="1"/>
      <c r="AF638" s="1"/>
      <c r="AG638" s="76" t="str">
        <f t="shared" si="718"/>
        <v/>
      </c>
      <c r="AH638" s="58"/>
      <c r="AI638" s="1"/>
      <c r="AJ638" s="1"/>
      <c r="AK638" s="1"/>
      <c r="AL638" s="1"/>
      <c r="AM638" s="1"/>
      <c r="AN638" s="76" t="str">
        <f t="shared" si="719"/>
        <v/>
      </c>
      <c r="AO638" s="58"/>
      <c r="AP638" s="1"/>
      <c r="AQ638" s="1"/>
      <c r="AR638" s="1"/>
      <c r="AS638" s="1"/>
      <c r="AT638" s="1"/>
      <c r="AU638" s="76" t="str">
        <f t="shared" si="720"/>
        <v/>
      </c>
      <c r="AV638" s="59">
        <f t="shared" ref="AV638:AY638" si="766">IF(AND(H638="",O638="",V638="",AC638="", AJ638="", AQ638=""),"",SUM(H638,O638,V638,AC638,AJ638,AQ638))</f>
        <v>865</v>
      </c>
      <c r="AW638" s="60">
        <f t="shared" si="766"/>
        <v>0</v>
      </c>
      <c r="AX638" s="60">
        <f t="shared" si="766"/>
        <v>0</v>
      </c>
      <c r="AY638" s="60">
        <f t="shared" si="766"/>
        <v>1</v>
      </c>
      <c r="AZ638" s="61">
        <f t="shared" si="91"/>
        <v>2</v>
      </c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ht="15.75" customHeight="1" outlineLevel="1" x14ac:dyDescent="0.25">
      <c r="A639" s="54">
        <v>44393</v>
      </c>
      <c r="B639" s="6">
        <v>3</v>
      </c>
      <c r="C639" s="5" t="s">
        <v>138</v>
      </c>
      <c r="D639" s="5" t="s">
        <v>49</v>
      </c>
      <c r="E639" s="97"/>
      <c r="F639" s="91"/>
      <c r="G639" s="1"/>
      <c r="H639" s="1"/>
      <c r="I639" s="1"/>
      <c r="J639" s="1"/>
      <c r="K639" s="1"/>
      <c r="L639" s="76" t="str">
        <f t="shared" si="715"/>
        <v/>
      </c>
      <c r="M639" s="58"/>
      <c r="N639" s="5" t="s">
        <v>56</v>
      </c>
      <c r="O639" s="57">
        <v>244</v>
      </c>
      <c r="P639" s="5">
        <v>0</v>
      </c>
      <c r="Q639" s="5">
        <v>1</v>
      </c>
      <c r="R639" s="5">
        <v>0</v>
      </c>
      <c r="S639" s="76" t="str">
        <f t="shared" si="716"/>
        <v/>
      </c>
      <c r="T639" s="58"/>
      <c r="U639" s="5" t="s">
        <v>66</v>
      </c>
      <c r="V639" s="5">
        <v>543</v>
      </c>
      <c r="W639" s="5">
        <v>1</v>
      </c>
      <c r="X639" s="5">
        <v>0</v>
      </c>
      <c r="Y639" s="5">
        <v>3</v>
      </c>
      <c r="Z639" s="76" t="str">
        <f t="shared" si="717"/>
        <v/>
      </c>
      <c r="AA639" s="58"/>
      <c r="AB639" s="1"/>
      <c r="AC639" s="1"/>
      <c r="AD639" s="1"/>
      <c r="AE639" s="1"/>
      <c r="AF639" s="1"/>
      <c r="AG639" s="76" t="str">
        <f t="shared" si="718"/>
        <v/>
      </c>
      <c r="AH639" s="58"/>
      <c r="AI639" s="5"/>
      <c r="AJ639" s="1"/>
      <c r="AK639" s="1"/>
      <c r="AL639" s="1"/>
      <c r="AM639" s="1"/>
      <c r="AN639" s="76" t="str">
        <f t="shared" si="719"/>
        <v/>
      </c>
      <c r="AO639" s="58"/>
      <c r="AP639" s="1"/>
      <c r="AQ639" s="1"/>
      <c r="AR639" s="1"/>
      <c r="AS639" s="1"/>
      <c r="AT639" s="1"/>
      <c r="AU639" s="76" t="str">
        <f t="shared" si="720"/>
        <v/>
      </c>
      <c r="AV639" s="59">
        <f t="shared" ref="AV639:AY639" si="767">IF(AND(H639="",O639="",V639="",AC639="", AJ639="", AQ639=""),"",SUM(H639,O639,V639,AC639,AJ639,AQ639))</f>
        <v>787</v>
      </c>
      <c r="AW639" s="60">
        <f t="shared" si="767"/>
        <v>1</v>
      </c>
      <c r="AX639" s="60">
        <f t="shared" si="767"/>
        <v>1</v>
      </c>
      <c r="AY639" s="60">
        <f t="shared" si="767"/>
        <v>3</v>
      </c>
      <c r="AZ639" s="61">
        <f t="shared" si="91"/>
        <v>2</v>
      </c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ht="15.75" customHeight="1" outlineLevel="1" x14ac:dyDescent="0.25">
      <c r="A640" s="62"/>
      <c r="B640" s="6">
        <v>1</v>
      </c>
      <c r="C640" s="5" t="s">
        <v>140</v>
      </c>
      <c r="D640" s="5" t="s">
        <v>61</v>
      </c>
      <c r="E640" s="97"/>
      <c r="F640" s="91"/>
      <c r="G640" s="1"/>
      <c r="H640" s="1"/>
      <c r="I640" s="1"/>
      <c r="J640" s="1"/>
      <c r="K640" s="1"/>
      <c r="L640" s="76" t="str">
        <f t="shared" si="715"/>
        <v/>
      </c>
      <c r="M640" s="58"/>
      <c r="N640" s="5" t="s">
        <v>56</v>
      </c>
      <c r="O640" s="57">
        <v>1027</v>
      </c>
      <c r="P640" s="5">
        <v>3</v>
      </c>
      <c r="Q640" s="5">
        <v>0</v>
      </c>
      <c r="R640" s="5">
        <v>3</v>
      </c>
      <c r="S640" s="76" t="str">
        <f t="shared" si="716"/>
        <v/>
      </c>
      <c r="T640" s="58"/>
      <c r="U640" s="5" t="s">
        <v>66</v>
      </c>
      <c r="V640" s="5">
        <v>423</v>
      </c>
      <c r="W640" s="5">
        <v>1</v>
      </c>
      <c r="X640" s="5">
        <v>1</v>
      </c>
      <c r="Y640" s="5">
        <v>1</v>
      </c>
      <c r="Z640" s="76" t="str">
        <f t="shared" si="717"/>
        <v/>
      </c>
      <c r="AA640" s="58"/>
      <c r="AB640" s="1"/>
      <c r="AC640" s="1"/>
      <c r="AD640" s="1"/>
      <c r="AE640" s="1"/>
      <c r="AF640" s="1"/>
      <c r="AG640" s="76" t="str">
        <f t="shared" si="718"/>
        <v/>
      </c>
      <c r="AH640" s="58"/>
      <c r="AI640" s="5" t="s">
        <v>51</v>
      </c>
      <c r="AJ640" s="5">
        <v>976</v>
      </c>
      <c r="AK640" s="5">
        <v>3</v>
      </c>
      <c r="AL640" s="5">
        <v>2</v>
      </c>
      <c r="AM640" s="5">
        <v>3</v>
      </c>
      <c r="AN640" s="76" t="str">
        <f t="shared" si="719"/>
        <v/>
      </c>
      <c r="AO640" s="58"/>
      <c r="AP640" s="1"/>
      <c r="AQ640" s="1"/>
      <c r="AR640" s="1"/>
      <c r="AS640" s="1"/>
      <c r="AT640" s="1"/>
      <c r="AU640" s="76" t="str">
        <f t="shared" si="720"/>
        <v/>
      </c>
      <c r="AV640" s="59">
        <f t="shared" ref="AV640:AY640" si="768">IF(AND(H640="",O640="",V640="",AC640="", AJ640="", AQ640=""),"",SUM(H640,O640,V640,AC640,AJ640,AQ640))</f>
        <v>2426</v>
      </c>
      <c r="AW640" s="60">
        <f t="shared" si="768"/>
        <v>7</v>
      </c>
      <c r="AX640" s="60">
        <f t="shared" si="768"/>
        <v>3</v>
      </c>
      <c r="AY640" s="60">
        <f t="shared" si="768"/>
        <v>7</v>
      </c>
      <c r="AZ640" s="61">
        <f t="shared" si="91"/>
        <v>3</v>
      </c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ht="15.75" customHeight="1" outlineLevel="1" x14ac:dyDescent="0.25">
      <c r="A641" s="62"/>
      <c r="B641" s="6">
        <v>7</v>
      </c>
      <c r="C641" s="5" t="s">
        <v>140</v>
      </c>
      <c r="D641" s="5" t="s">
        <v>61</v>
      </c>
      <c r="E641" s="97"/>
      <c r="F641" s="91"/>
      <c r="G641" s="1"/>
      <c r="H641" s="1"/>
      <c r="I641" s="1"/>
      <c r="J641" s="1"/>
      <c r="K641" s="1"/>
      <c r="L641" s="76" t="str">
        <f t="shared" si="715"/>
        <v/>
      </c>
      <c r="M641" s="58"/>
      <c r="N641" s="5" t="s">
        <v>56</v>
      </c>
      <c r="O641" s="57">
        <v>167</v>
      </c>
      <c r="P641" s="5">
        <v>0</v>
      </c>
      <c r="Q641" s="5">
        <v>0</v>
      </c>
      <c r="R641" s="5">
        <v>0</v>
      </c>
      <c r="S641" s="76" t="str">
        <f t="shared" si="716"/>
        <v/>
      </c>
      <c r="T641" s="58"/>
      <c r="U641" s="5" t="s">
        <v>66</v>
      </c>
      <c r="V641" s="5">
        <v>167</v>
      </c>
      <c r="W641" s="5">
        <v>0</v>
      </c>
      <c r="X641" s="5">
        <v>0</v>
      </c>
      <c r="Y641" s="5">
        <v>0</v>
      </c>
      <c r="Z641" s="76" t="str">
        <f t="shared" si="717"/>
        <v/>
      </c>
      <c r="AA641" s="58"/>
      <c r="AB641" s="1"/>
      <c r="AC641" s="1"/>
      <c r="AD641" s="1"/>
      <c r="AE641" s="1"/>
      <c r="AF641" s="1"/>
      <c r="AG641" s="76" t="str">
        <f t="shared" si="718"/>
        <v/>
      </c>
      <c r="AH641" s="58"/>
      <c r="AI641" s="5" t="s">
        <v>51</v>
      </c>
      <c r="AJ641" s="5">
        <v>96</v>
      </c>
      <c r="AK641" s="5">
        <v>0</v>
      </c>
      <c r="AL641" s="5">
        <v>0</v>
      </c>
      <c r="AM641" s="5">
        <v>0</v>
      </c>
      <c r="AN641" s="76" t="str">
        <f t="shared" si="719"/>
        <v/>
      </c>
      <c r="AO641" s="58"/>
      <c r="AP641" s="1"/>
      <c r="AQ641" s="1"/>
      <c r="AR641" s="1"/>
      <c r="AS641" s="1"/>
      <c r="AT641" s="1"/>
      <c r="AU641" s="76" t="str">
        <f t="shared" si="720"/>
        <v/>
      </c>
      <c r="AV641" s="59">
        <f t="shared" ref="AV641:AY641" si="769">IF(AND(H641="",O641="",V641="",AC641="", AJ641="", AQ641=""),"",SUM(H641,O641,V641,AC641,AJ641,AQ641))</f>
        <v>430</v>
      </c>
      <c r="AW641" s="60">
        <f t="shared" si="769"/>
        <v>0</v>
      </c>
      <c r="AX641" s="60">
        <f t="shared" si="769"/>
        <v>0</v>
      </c>
      <c r="AY641" s="60">
        <f t="shared" si="769"/>
        <v>0</v>
      </c>
      <c r="AZ641" s="61">
        <f t="shared" si="91"/>
        <v>3</v>
      </c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ht="15.75" customHeight="1" outlineLevel="1" x14ac:dyDescent="0.25">
      <c r="A642" s="62"/>
      <c r="B642" s="6">
        <v>4</v>
      </c>
      <c r="C642" s="5" t="s">
        <v>140</v>
      </c>
      <c r="D642" s="5" t="s">
        <v>61</v>
      </c>
      <c r="E642" s="97"/>
      <c r="F642" s="91"/>
      <c r="G642" s="1"/>
      <c r="H642" s="1"/>
      <c r="I642" s="1"/>
      <c r="J642" s="1"/>
      <c r="K642" s="1"/>
      <c r="L642" s="76" t="str">
        <f t="shared" si="715"/>
        <v/>
      </c>
      <c r="M642" s="58"/>
      <c r="N642" s="5" t="s">
        <v>56</v>
      </c>
      <c r="O642" s="57">
        <v>317</v>
      </c>
      <c r="P642" s="5">
        <v>1</v>
      </c>
      <c r="Q642" s="5">
        <v>1</v>
      </c>
      <c r="R642" s="5">
        <v>1</v>
      </c>
      <c r="S642" s="76" t="str">
        <f t="shared" si="716"/>
        <v/>
      </c>
      <c r="T642" s="58"/>
      <c r="U642" s="5" t="s">
        <v>66</v>
      </c>
      <c r="V642" s="5">
        <v>123</v>
      </c>
      <c r="W642" s="5">
        <v>0</v>
      </c>
      <c r="X642" s="5">
        <v>1</v>
      </c>
      <c r="Y642" s="5">
        <v>0</v>
      </c>
      <c r="Z642" s="76" t="str">
        <f t="shared" si="717"/>
        <v/>
      </c>
      <c r="AA642" s="58"/>
      <c r="AB642" s="1"/>
      <c r="AC642" s="1"/>
      <c r="AD642" s="1"/>
      <c r="AE642" s="1"/>
      <c r="AF642" s="1"/>
      <c r="AG642" s="76" t="str">
        <f t="shared" si="718"/>
        <v/>
      </c>
      <c r="AH642" s="58"/>
      <c r="AI642" s="5" t="s">
        <v>51</v>
      </c>
      <c r="AJ642" s="5">
        <v>665</v>
      </c>
      <c r="AK642" s="5">
        <v>2</v>
      </c>
      <c r="AL642" s="5">
        <v>1</v>
      </c>
      <c r="AM642" s="5">
        <v>2</v>
      </c>
      <c r="AN642" s="76" t="str">
        <f t="shared" si="719"/>
        <v/>
      </c>
      <c r="AO642" s="58"/>
      <c r="AP642" s="1"/>
      <c r="AQ642" s="1"/>
      <c r="AR642" s="1"/>
      <c r="AS642" s="1"/>
      <c r="AT642" s="1"/>
      <c r="AU642" s="76" t="str">
        <f t="shared" si="720"/>
        <v/>
      </c>
      <c r="AV642" s="59">
        <f t="shared" ref="AV642:AY642" si="770">IF(AND(H642="",O642="",V642="",AC642="", AJ642="", AQ642=""),"",SUM(H642,O642,V642,AC642,AJ642,AQ642))</f>
        <v>1105</v>
      </c>
      <c r="AW642" s="60">
        <f t="shared" si="770"/>
        <v>3</v>
      </c>
      <c r="AX642" s="60">
        <f t="shared" si="770"/>
        <v>3</v>
      </c>
      <c r="AY642" s="60">
        <f t="shared" si="770"/>
        <v>3</v>
      </c>
      <c r="AZ642" s="61">
        <f t="shared" si="91"/>
        <v>3</v>
      </c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ht="15.75" customHeight="1" outlineLevel="1" x14ac:dyDescent="0.25">
      <c r="A643" s="62"/>
      <c r="B643" s="6">
        <v>27</v>
      </c>
      <c r="C643" s="5" t="s">
        <v>138</v>
      </c>
      <c r="D643" s="5" t="s">
        <v>49</v>
      </c>
      <c r="E643" s="97"/>
      <c r="F643" s="91"/>
      <c r="G643" s="5" t="s">
        <v>53</v>
      </c>
      <c r="H643" s="5">
        <v>30</v>
      </c>
      <c r="I643" s="5">
        <v>0</v>
      </c>
      <c r="J643" s="5">
        <v>0</v>
      </c>
      <c r="K643" s="5">
        <v>0</v>
      </c>
      <c r="L643" s="76" t="str">
        <f t="shared" si="715"/>
        <v/>
      </c>
      <c r="M643" s="58"/>
      <c r="N643" s="5" t="s">
        <v>56</v>
      </c>
      <c r="O643" s="57">
        <v>155</v>
      </c>
      <c r="P643" s="5">
        <v>0</v>
      </c>
      <c r="Q643" s="5">
        <v>0</v>
      </c>
      <c r="R643" s="5">
        <v>1</v>
      </c>
      <c r="S643" s="76" t="str">
        <f t="shared" si="716"/>
        <v/>
      </c>
      <c r="T643" s="58"/>
      <c r="U643" s="1"/>
      <c r="V643" s="1"/>
      <c r="W643" s="1"/>
      <c r="X643" s="1"/>
      <c r="Y643" s="1"/>
      <c r="Z643" s="76" t="str">
        <f t="shared" si="717"/>
        <v/>
      </c>
      <c r="AA643" s="58"/>
      <c r="AB643" s="1"/>
      <c r="AC643" s="1"/>
      <c r="AD643" s="1"/>
      <c r="AE643" s="1"/>
      <c r="AF643" s="1"/>
      <c r="AG643" s="76" t="str">
        <f t="shared" si="718"/>
        <v/>
      </c>
      <c r="AH643" s="58"/>
      <c r="AI643" s="1"/>
      <c r="AJ643" s="1"/>
      <c r="AK643" s="1"/>
      <c r="AL643" s="1"/>
      <c r="AM643" s="1"/>
      <c r="AN643" s="76" t="str">
        <f t="shared" si="719"/>
        <v/>
      </c>
      <c r="AO643" s="58"/>
      <c r="AP643" s="1"/>
      <c r="AQ643" s="1"/>
      <c r="AR643" s="1"/>
      <c r="AS643" s="1"/>
      <c r="AT643" s="1"/>
      <c r="AU643" s="76" t="str">
        <f t="shared" si="720"/>
        <v/>
      </c>
      <c r="AV643" s="59">
        <f t="shared" ref="AV643:AY643" si="771">IF(AND(H643="",O643="",V643="",AC643="", AJ643="", AQ643=""),"",SUM(H643,O643,V643,AC643,AJ643,AQ643))</f>
        <v>185</v>
      </c>
      <c r="AW643" s="60">
        <f t="shared" si="771"/>
        <v>0</v>
      </c>
      <c r="AX643" s="60">
        <f t="shared" si="771"/>
        <v>0</v>
      </c>
      <c r="AY643" s="60">
        <f t="shared" si="771"/>
        <v>1</v>
      </c>
      <c r="AZ643" s="61">
        <f t="shared" si="91"/>
        <v>2</v>
      </c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ht="15.75" customHeight="1" outlineLevel="1" x14ac:dyDescent="0.25">
      <c r="A644" s="62"/>
      <c r="B644" s="6">
        <v>5</v>
      </c>
      <c r="C644" s="5" t="s">
        <v>138</v>
      </c>
      <c r="D644" s="5" t="s">
        <v>49</v>
      </c>
      <c r="E644" s="97"/>
      <c r="F644" s="91"/>
      <c r="G644" s="5" t="s">
        <v>53</v>
      </c>
      <c r="H644" s="5">
        <v>0</v>
      </c>
      <c r="I644" s="5">
        <v>0</v>
      </c>
      <c r="J644" s="5">
        <v>0</v>
      </c>
      <c r="K644" s="5">
        <v>0</v>
      </c>
      <c r="L644" s="76" t="str">
        <f t="shared" si="715"/>
        <v>Audi</v>
      </c>
      <c r="M644" s="58"/>
      <c r="N644" s="5" t="s">
        <v>56</v>
      </c>
      <c r="O644" s="57">
        <v>92</v>
      </c>
      <c r="P644" s="5">
        <v>0</v>
      </c>
      <c r="Q644" s="5">
        <v>0</v>
      </c>
      <c r="R644" s="5">
        <v>0</v>
      </c>
      <c r="S644" s="76" t="str">
        <f t="shared" si="716"/>
        <v/>
      </c>
      <c r="T644" s="58"/>
      <c r="U644" s="1"/>
      <c r="V644" s="1"/>
      <c r="W644" s="1"/>
      <c r="X644" s="1"/>
      <c r="Y644" s="1"/>
      <c r="Z644" s="76" t="str">
        <f t="shared" si="717"/>
        <v/>
      </c>
      <c r="AA644" s="58"/>
      <c r="AB644" s="1"/>
      <c r="AC644" s="1"/>
      <c r="AD644" s="1"/>
      <c r="AE644" s="1"/>
      <c r="AF644" s="1"/>
      <c r="AG644" s="76" t="str">
        <f t="shared" si="718"/>
        <v/>
      </c>
      <c r="AH644" s="58"/>
      <c r="AI644" s="1"/>
      <c r="AJ644" s="1"/>
      <c r="AK644" s="1"/>
      <c r="AL644" s="1"/>
      <c r="AM644" s="1"/>
      <c r="AN644" s="76" t="str">
        <f t="shared" si="719"/>
        <v/>
      </c>
      <c r="AO644" s="58"/>
      <c r="AP644" s="1"/>
      <c r="AQ644" s="1"/>
      <c r="AR644" s="1"/>
      <c r="AS644" s="1"/>
      <c r="AT644" s="1"/>
      <c r="AU644" s="76" t="str">
        <f t="shared" si="720"/>
        <v/>
      </c>
      <c r="AV644" s="59">
        <f t="shared" ref="AV644:AY644" si="772">IF(AND(H644="",O644="",V644="",AC644="", AJ644="", AQ644=""),"",SUM(H644,O644,V644,AC644,AJ644,AQ644))</f>
        <v>92</v>
      </c>
      <c r="AW644" s="60">
        <f t="shared" si="772"/>
        <v>0</v>
      </c>
      <c r="AX644" s="60">
        <f t="shared" si="772"/>
        <v>0</v>
      </c>
      <c r="AY644" s="60">
        <f t="shared" si="772"/>
        <v>0</v>
      </c>
      <c r="AZ644" s="61">
        <f t="shared" si="91"/>
        <v>2</v>
      </c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ht="15.75" customHeight="1" outlineLevel="1" x14ac:dyDescent="0.25">
      <c r="A645" s="62"/>
      <c r="B645" s="6">
        <v>24</v>
      </c>
      <c r="C645" s="5" t="s">
        <v>138</v>
      </c>
      <c r="D645" s="5" t="s">
        <v>49</v>
      </c>
      <c r="E645" s="97"/>
      <c r="F645" s="91"/>
      <c r="G645" s="5" t="s">
        <v>53</v>
      </c>
      <c r="H645" s="5">
        <v>114</v>
      </c>
      <c r="I645" s="5">
        <v>0</v>
      </c>
      <c r="J645" s="5">
        <v>0</v>
      </c>
      <c r="K645" s="5">
        <v>0</v>
      </c>
      <c r="L645" s="76" t="str">
        <f t="shared" si="715"/>
        <v/>
      </c>
      <c r="M645" s="58"/>
      <c r="N645" s="5" t="s">
        <v>56</v>
      </c>
      <c r="O645" s="57">
        <v>191</v>
      </c>
      <c r="P645" s="5">
        <v>0</v>
      </c>
      <c r="Q645" s="5">
        <v>0</v>
      </c>
      <c r="R645" s="5">
        <v>1</v>
      </c>
      <c r="S645" s="76" t="str">
        <f t="shared" si="716"/>
        <v/>
      </c>
      <c r="T645" s="58"/>
      <c r="U645" s="1"/>
      <c r="V645" s="1"/>
      <c r="W645" s="1"/>
      <c r="X645" s="1"/>
      <c r="Y645" s="1"/>
      <c r="Z645" s="76" t="str">
        <f t="shared" si="717"/>
        <v/>
      </c>
      <c r="AA645" s="58"/>
      <c r="AB645" s="1"/>
      <c r="AC645" s="1"/>
      <c r="AD645" s="1"/>
      <c r="AE645" s="1"/>
      <c r="AF645" s="1"/>
      <c r="AG645" s="76" t="str">
        <f t="shared" si="718"/>
        <v/>
      </c>
      <c r="AH645" s="58"/>
      <c r="AI645" s="1"/>
      <c r="AJ645" s="1"/>
      <c r="AK645" s="1"/>
      <c r="AL645" s="1"/>
      <c r="AM645" s="1"/>
      <c r="AN645" s="76" t="str">
        <f t="shared" si="719"/>
        <v/>
      </c>
      <c r="AO645" s="58"/>
      <c r="AP645" s="1"/>
      <c r="AQ645" s="1"/>
      <c r="AR645" s="1"/>
      <c r="AS645" s="1"/>
      <c r="AT645" s="1"/>
      <c r="AU645" s="76" t="str">
        <f t="shared" si="720"/>
        <v/>
      </c>
      <c r="AV645" s="59">
        <f t="shared" ref="AV645:AY645" si="773">IF(AND(H645="",O645="",V645="",AC645="", AJ645="", AQ645=""),"",SUM(H645,O645,V645,AC645,AJ645,AQ645))</f>
        <v>305</v>
      </c>
      <c r="AW645" s="60">
        <f t="shared" si="773"/>
        <v>0</v>
      </c>
      <c r="AX645" s="60">
        <f t="shared" si="773"/>
        <v>0</v>
      </c>
      <c r="AY645" s="60">
        <f t="shared" si="773"/>
        <v>1</v>
      </c>
      <c r="AZ645" s="61">
        <f t="shared" si="91"/>
        <v>2</v>
      </c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ht="15.75" customHeight="1" outlineLevel="1" x14ac:dyDescent="0.25">
      <c r="A646" s="62"/>
      <c r="B646" s="6">
        <v>5</v>
      </c>
      <c r="C646" s="5" t="s">
        <v>138</v>
      </c>
      <c r="D646" s="5" t="s">
        <v>49</v>
      </c>
      <c r="E646" s="97"/>
      <c r="F646" s="91"/>
      <c r="G646" s="5" t="s">
        <v>53</v>
      </c>
      <c r="H646" s="5">
        <v>412</v>
      </c>
      <c r="I646" s="5">
        <v>0</v>
      </c>
      <c r="J646" s="5">
        <v>0</v>
      </c>
      <c r="K646" s="5">
        <v>0</v>
      </c>
      <c r="L646" s="76" t="str">
        <f t="shared" si="715"/>
        <v/>
      </c>
      <c r="M646" s="58"/>
      <c r="N646" s="5" t="s">
        <v>56</v>
      </c>
      <c r="O646" s="57">
        <v>327</v>
      </c>
      <c r="P646" s="5">
        <v>0</v>
      </c>
      <c r="Q646" s="5">
        <v>0</v>
      </c>
      <c r="R646" s="5">
        <v>0</v>
      </c>
      <c r="S646" s="76" t="str">
        <f t="shared" si="716"/>
        <v/>
      </c>
      <c r="T646" s="58"/>
      <c r="U646" s="1"/>
      <c r="V646" s="1"/>
      <c r="W646" s="1"/>
      <c r="X646" s="1"/>
      <c r="Y646" s="1"/>
      <c r="Z646" s="76" t="str">
        <f t="shared" si="717"/>
        <v/>
      </c>
      <c r="AA646" s="58"/>
      <c r="AB646" s="1"/>
      <c r="AC646" s="1"/>
      <c r="AD646" s="1"/>
      <c r="AE646" s="1"/>
      <c r="AF646" s="1"/>
      <c r="AG646" s="76" t="str">
        <f t="shared" si="718"/>
        <v/>
      </c>
      <c r="AH646" s="58"/>
      <c r="AI646" s="1"/>
      <c r="AJ646" s="1"/>
      <c r="AK646" s="1"/>
      <c r="AL646" s="1"/>
      <c r="AM646" s="1"/>
      <c r="AN646" s="76" t="str">
        <f t="shared" si="719"/>
        <v/>
      </c>
      <c r="AO646" s="58"/>
      <c r="AP646" s="1"/>
      <c r="AQ646" s="1"/>
      <c r="AR646" s="1"/>
      <c r="AS646" s="1"/>
      <c r="AT646" s="1"/>
      <c r="AU646" s="76" t="str">
        <f t="shared" si="720"/>
        <v/>
      </c>
      <c r="AV646" s="59">
        <f t="shared" ref="AV646:AY646" si="774">IF(AND(H646="",O646="",V646="",AC646="", AJ646="", AQ646=""),"",SUM(H646,O646,V646,AC646,AJ646,AQ646))</f>
        <v>739</v>
      </c>
      <c r="AW646" s="60">
        <f t="shared" si="774"/>
        <v>0</v>
      </c>
      <c r="AX646" s="60">
        <f t="shared" si="774"/>
        <v>0</v>
      </c>
      <c r="AY646" s="60">
        <f t="shared" si="774"/>
        <v>0</v>
      </c>
      <c r="AZ646" s="61">
        <f t="shared" si="91"/>
        <v>2</v>
      </c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ht="15.75" customHeight="1" outlineLevel="1" x14ac:dyDescent="0.25">
      <c r="A647" s="54">
        <v>44395</v>
      </c>
      <c r="B647" s="6">
        <v>3</v>
      </c>
      <c r="C647" s="5" t="s">
        <v>140</v>
      </c>
      <c r="D647" s="5" t="s">
        <v>61</v>
      </c>
      <c r="E647" s="97"/>
      <c r="F647" s="91"/>
      <c r="G647" s="5" t="s">
        <v>53</v>
      </c>
      <c r="H647" s="5">
        <v>59</v>
      </c>
      <c r="I647" s="5">
        <v>0</v>
      </c>
      <c r="J647" s="5">
        <v>0</v>
      </c>
      <c r="K647" s="5">
        <v>0</v>
      </c>
      <c r="L647" s="76" t="str">
        <f t="shared" si="715"/>
        <v/>
      </c>
      <c r="M647" s="58"/>
      <c r="N647" s="5" t="s">
        <v>56</v>
      </c>
      <c r="O647" s="57">
        <v>40</v>
      </c>
      <c r="P647" s="5">
        <v>0</v>
      </c>
      <c r="Q647" s="5">
        <v>0</v>
      </c>
      <c r="R647" s="5">
        <v>0</v>
      </c>
      <c r="S647" s="76" t="str">
        <f t="shared" si="716"/>
        <v/>
      </c>
      <c r="T647" s="58"/>
      <c r="U647" s="1"/>
      <c r="V647" s="1"/>
      <c r="W647" s="1"/>
      <c r="X647" s="1"/>
      <c r="Y647" s="1"/>
      <c r="Z647" s="76" t="str">
        <f t="shared" si="717"/>
        <v/>
      </c>
      <c r="AA647" s="58"/>
      <c r="AB647" s="1"/>
      <c r="AC647" s="1"/>
      <c r="AD647" s="1"/>
      <c r="AE647" s="1"/>
      <c r="AF647" s="1"/>
      <c r="AG647" s="76" t="str">
        <f t="shared" si="718"/>
        <v/>
      </c>
      <c r="AH647" s="58"/>
      <c r="AI647" s="5" t="s">
        <v>51</v>
      </c>
      <c r="AJ647" s="5">
        <v>194</v>
      </c>
      <c r="AK647" s="5">
        <v>0</v>
      </c>
      <c r="AL647" s="5">
        <v>0</v>
      </c>
      <c r="AM647" s="5">
        <v>0</v>
      </c>
      <c r="AN647" s="76" t="str">
        <f t="shared" si="719"/>
        <v/>
      </c>
      <c r="AO647" s="58"/>
      <c r="AP647" s="1"/>
      <c r="AQ647" s="1"/>
      <c r="AR647" s="1"/>
      <c r="AS647" s="1"/>
      <c r="AT647" s="1"/>
      <c r="AU647" s="76" t="str">
        <f t="shared" si="720"/>
        <v/>
      </c>
      <c r="AV647" s="59">
        <f t="shared" ref="AV647:AY647" si="775">IF(AND(H647="",O647="",V647="",AC647="", AJ647="", AQ647=""),"",SUM(H647,O647,V647,AC647,AJ647,AQ647))</f>
        <v>293</v>
      </c>
      <c r="AW647" s="60">
        <f t="shared" si="775"/>
        <v>0</v>
      </c>
      <c r="AX647" s="60">
        <f t="shared" si="775"/>
        <v>0</v>
      </c>
      <c r="AY647" s="60">
        <f t="shared" si="775"/>
        <v>0</v>
      </c>
      <c r="AZ647" s="61">
        <f t="shared" si="91"/>
        <v>3</v>
      </c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ht="15.75" customHeight="1" outlineLevel="1" x14ac:dyDescent="0.25">
      <c r="A648" s="62"/>
      <c r="B648" s="6">
        <v>1</v>
      </c>
      <c r="C648" s="5" t="s">
        <v>140</v>
      </c>
      <c r="D648" s="5" t="s">
        <v>61</v>
      </c>
      <c r="E648" s="97"/>
      <c r="F648" s="91"/>
      <c r="G648" s="5" t="s">
        <v>53</v>
      </c>
      <c r="H648" s="5">
        <v>568</v>
      </c>
      <c r="I648" s="5">
        <v>0</v>
      </c>
      <c r="J648" s="5">
        <v>0</v>
      </c>
      <c r="K648" s="5">
        <v>0</v>
      </c>
      <c r="L648" s="76" t="str">
        <f t="shared" si="715"/>
        <v/>
      </c>
      <c r="M648" s="58"/>
      <c r="N648" s="1"/>
      <c r="O648" s="63"/>
      <c r="P648" s="1"/>
      <c r="Q648" s="1"/>
      <c r="R648" s="1"/>
      <c r="S648" s="76" t="str">
        <f t="shared" si="716"/>
        <v/>
      </c>
      <c r="T648" s="58"/>
      <c r="U648" s="1"/>
      <c r="V648" s="1"/>
      <c r="W648" s="1"/>
      <c r="X648" s="1"/>
      <c r="Y648" s="1"/>
      <c r="Z648" s="76" t="str">
        <f t="shared" si="717"/>
        <v/>
      </c>
      <c r="AA648" s="58"/>
      <c r="AB648" s="1"/>
      <c r="AC648" s="1"/>
      <c r="AD648" s="1"/>
      <c r="AE648" s="1"/>
      <c r="AF648" s="1"/>
      <c r="AG648" s="76" t="str">
        <f t="shared" si="718"/>
        <v/>
      </c>
      <c r="AH648" s="58"/>
      <c r="AI648" s="5" t="s">
        <v>51</v>
      </c>
      <c r="AJ648" s="5">
        <v>978</v>
      </c>
      <c r="AK648" s="5">
        <v>1</v>
      </c>
      <c r="AL648" s="5">
        <v>0</v>
      </c>
      <c r="AM648" s="5">
        <v>0</v>
      </c>
      <c r="AN648" s="76" t="str">
        <f t="shared" si="719"/>
        <v/>
      </c>
      <c r="AO648" s="58"/>
      <c r="AP648" s="1"/>
      <c r="AQ648" s="1"/>
      <c r="AR648" s="1"/>
      <c r="AS648" s="1"/>
      <c r="AT648" s="1"/>
      <c r="AU648" s="76" t="str">
        <f t="shared" si="720"/>
        <v/>
      </c>
      <c r="AV648" s="59">
        <f t="shared" ref="AV648:AY648" si="776">IF(AND(H648="",O648="",V648="",AC648="", AJ648="", AQ648=""),"",SUM(H648,O648,V648,AC648,AJ648,AQ648))</f>
        <v>1546</v>
      </c>
      <c r="AW648" s="60">
        <f t="shared" si="776"/>
        <v>1</v>
      </c>
      <c r="AX648" s="60">
        <f t="shared" si="776"/>
        <v>0</v>
      </c>
      <c r="AY648" s="60">
        <f t="shared" si="776"/>
        <v>0</v>
      </c>
      <c r="AZ648" s="61">
        <f t="shared" si="91"/>
        <v>2</v>
      </c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ht="15.75" customHeight="1" outlineLevel="1" x14ac:dyDescent="0.25">
      <c r="A649" s="62"/>
      <c r="B649" s="6">
        <v>3</v>
      </c>
      <c r="C649" s="5" t="s">
        <v>140</v>
      </c>
      <c r="D649" s="5" t="s">
        <v>61</v>
      </c>
      <c r="E649" s="97"/>
      <c r="F649" s="91"/>
      <c r="G649" s="5" t="s">
        <v>53</v>
      </c>
      <c r="H649" s="5">
        <v>638</v>
      </c>
      <c r="I649" s="5">
        <v>1</v>
      </c>
      <c r="J649" s="5">
        <v>0</v>
      </c>
      <c r="K649" s="5">
        <v>1</v>
      </c>
      <c r="L649" s="76" t="str">
        <f t="shared" si="715"/>
        <v/>
      </c>
      <c r="M649" s="58"/>
      <c r="N649" s="5" t="s">
        <v>56</v>
      </c>
      <c r="O649" s="57">
        <v>371</v>
      </c>
      <c r="P649" s="5">
        <v>1</v>
      </c>
      <c r="Q649" s="5">
        <v>1</v>
      </c>
      <c r="R649" s="5">
        <v>1</v>
      </c>
      <c r="S649" s="76" t="str">
        <f t="shared" si="716"/>
        <v/>
      </c>
      <c r="T649" s="58"/>
      <c r="U649" s="1"/>
      <c r="V649" s="1"/>
      <c r="W649" s="1"/>
      <c r="X649" s="1"/>
      <c r="Y649" s="1"/>
      <c r="Z649" s="76" t="str">
        <f t="shared" si="717"/>
        <v/>
      </c>
      <c r="AA649" s="58"/>
      <c r="AB649" s="1"/>
      <c r="AC649" s="1"/>
      <c r="AD649" s="1"/>
      <c r="AE649" s="1"/>
      <c r="AF649" s="1"/>
      <c r="AG649" s="76" t="str">
        <f t="shared" si="718"/>
        <v/>
      </c>
      <c r="AH649" s="58"/>
      <c r="AI649" s="5" t="s">
        <v>51</v>
      </c>
      <c r="AJ649" s="5">
        <v>586</v>
      </c>
      <c r="AK649" s="5">
        <v>1</v>
      </c>
      <c r="AL649" s="5">
        <v>1</v>
      </c>
      <c r="AM649" s="5">
        <v>1</v>
      </c>
      <c r="AN649" s="76" t="str">
        <f t="shared" si="719"/>
        <v/>
      </c>
      <c r="AO649" s="58"/>
      <c r="AP649" s="1"/>
      <c r="AQ649" s="1"/>
      <c r="AR649" s="1"/>
      <c r="AS649" s="1"/>
      <c r="AT649" s="1"/>
      <c r="AU649" s="76" t="str">
        <f t="shared" si="720"/>
        <v/>
      </c>
      <c r="AV649" s="59">
        <f t="shared" ref="AV649:AY649" si="777">IF(AND(H649="",O649="",V649="",AC649="", AJ649="", AQ649=""),"",SUM(H649,O649,V649,AC649,AJ649,AQ649))</f>
        <v>1595</v>
      </c>
      <c r="AW649" s="60">
        <f t="shared" si="777"/>
        <v>3</v>
      </c>
      <c r="AX649" s="60">
        <f t="shared" si="777"/>
        <v>2</v>
      </c>
      <c r="AY649" s="60">
        <f t="shared" si="777"/>
        <v>3</v>
      </c>
      <c r="AZ649" s="61">
        <f t="shared" si="91"/>
        <v>3</v>
      </c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ht="15.75" customHeight="1" outlineLevel="1" x14ac:dyDescent="0.25">
      <c r="A650" s="54">
        <v>44397</v>
      </c>
      <c r="B650" s="6">
        <v>6</v>
      </c>
      <c r="C650" s="5" t="s">
        <v>59</v>
      </c>
      <c r="D650" s="5" t="s">
        <v>61</v>
      </c>
      <c r="E650" s="97"/>
      <c r="F650" s="91"/>
      <c r="G650" s="5" t="s">
        <v>53</v>
      </c>
      <c r="H650" s="5">
        <v>512</v>
      </c>
      <c r="I650" s="5">
        <v>0</v>
      </c>
      <c r="J650" s="5">
        <v>0</v>
      </c>
      <c r="K650" s="5">
        <v>1</v>
      </c>
      <c r="L650" s="76" t="str">
        <f t="shared" si="715"/>
        <v/>
      </c>
      <c r="M650" s="58"/>
      <c r="N650" s="5" t="s">
        <v>56</v>
      </c>
      <c r="O650" s="57">
        <v>201</v>
      </c>
      <c r="P650" s="5">
        <v>0</v>
      </c>
      <c r="Q650" s="5">
        <v>0</v>
      </c>
      <c r="R650" s="5">
        <v>0</v>
      </c>
      <c r="S650" s="76" t="str">
        <f t="shared" si="716"/>
        <v/>
      </c>
      <c r="T650" s="58"/>
      <c r="U650" s="5" t="s">
        <v>51</v>
      </c>
      <c r="V650" s="5">
        <v>293</v>
      </c>
      <c r="W650" s="5">
        <v>0</v>
      </c>
      <c r="X650" s="5">
        <v>0</v>
      </c>
      <c r="Y650" s="5">
        <v>1</v>
      </c>
      <c r="Z650" s="76" t="str">
        <f t="shared" si="717"/>
        <v/>
      </c>
      <c r="AA650" s="58"/>
      <c r="AB650" s="1"/>
      <c r="AC650" s="1"/>
      <c r="AD650" s="1"/>
      <c r="AE650" s="1"/>
      <c r="AF650" s="1"/>
      <c r="AG650" s="76" t="str">
        <f t="shared" si="718"/>
        <v/>
      </c>
      <c r="AH650" s="58"/>
      <c r="AI650" s="1"/>
      <c r="AJ650" s="1"/>
      <c r="AK650" s="1"/>
      <c r="AL650" s="1"/>
      <c r="AM650" s="1"/>
      <c r="AN650" s="76" t="str">
        <f t="shared" si="719"/>
        <v/>
      </c>
      <c r="AO650" s="58"/>
      <c r="AP650" s="1"/>
      <c r="AQ650" s="1"/>
      <c r="AR650" s="1"/>
      <c r="AS650" s="1"/>
      <c r="AT650" s="1"/>
      <c r="AU650" s="76" t="str">
        <f t="shared" si="720"/>
        <v/>
      </c>
      <c r="AV650" s="59">
        <f t="shared" ref="AV650:AY650" si="778">IF(AND(H650="",O650="",V650="",AC650="", AJ650="", AQ650=""),"",SUM(H650,O650,V650,AC650,AJ650,AQ650))</f>
        <v>1006</v>
      </c>
      <c r="AW650" s="60">
        <f t="shared" si="778"/>
        <v>0</v>
      </c>
      <c r="AX650" s="60">
        <f t="shared" si="778"/>
        <v>0</v>
      </c>
      <c r="AY650" s="60">
        <f t="shared" si="778"/>
        <v>2</v>
      </c>
      <c r="AZ650" s="61">
        <f t="shared" si="91"/>
        <v>3</v>
      </c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ht="15.75" customHeight="1" outlineLevel="1" x14ac:dyDescent="0.25">
      <c r="A651" s="62"/>
      <c r="B651" s="6">
        <v>13</v>
      </c>
      <c r="C651" s="5" t="s">
        <v>59</v>
      </c>
      <c r="D651" s="5" t="s">
        <v>61</v>
      </c>
      <c r="E651" s="97"/>
      <c r="F651" s="91"/>
      <c r="G651" s="5" t="s">
        <v>53</v>
      </c>
      <c r="H651" s="5">
        <v>280</v>
      </c>
      <c r="I651" s="5">
        <v>1</v>
      </c>
      <c r="J651" s="5">
        <v>0</v>
      </c>
      <c r="K651" s="5">
        <v>1</v>
      </c>
      <c r="L651" s="76" t="str">
        <f t="shared" si="715"/>
        <v/>
      </c>
      <c r="M651" s="58"/>
      <c r="N651" s="5" t="s">
        <v>56</v>
      </c>
      <c r="O651" s="57">
        <v>605</v>
      </c>
      <c r="P651" s="5">
        <v>1</v>
      </c>
      <c r="Q651" s="5">
        <v>1</v>
      </c>
      <c r="R651" s="5">
        <v>2</v>
      </c>
      <c r="S651" s="76" t="str">
        <f t="shared" si="716"/>
        <v/>
      </c>
      <c r="T651" s="58"/>
      <c r="U651" s="5" t="s">
        <v>51</v>
      </c>
      <c r="V651" s="65">
        <v>332</v>
      </c>
      <c r="W651" s="5">
        <v>1</v>
      </c>
      <c r="X651" s="5">
        <v>1</v>
      </c>
      <c r="Y651" s="5">
        <v>2</v>
      </c>
      <c r="Z651" s="76" t="str">
        <f t="shared" si="717"/>
        <v/>
      </c>
      <c r="AA651" s="58"/>
      <c r="AB651" s="1"/>
      <c r="AC651" s="1"/>
      <c r="AD651" s="1"/>
      <c r="AE651" s="1"/>
      <c r="AF651" s="1"/>
      <c r="AG651" s="76" t="str">
        <f t="shared" si="718"/>
        <v/>
      </c>
      <c r="AH651" s="58"/>
      <c r="AI651" s="1"/>
      <c r="AJ651" s="1"/>
      <c r="AK651" s="1"/>
      <c r="AL651" s="1"/>
      <c r="AM651" s="1"/>
      <c r="AN651" s="76" t="str">
        <f t="shared" si="719"/>
        <v/>
      </c>
      <c r="AO651" s="58"/>
      <c r="AP651" s="1"/>
      <c r="AQ651" s="1"/>
      <c r="AR651" s="1"/>
      <c r="AS651" s="1"/>
      <c r="AT651" s="1"/>
      <c r="AU651" s="76" t="str">
        <f t="shared" si="720"/>
        <v/>
      </c>
      <c r="AV651" s="59">
        <f t="shared" ref="AV651:AY651" si="779">IF(AND(H651="",O651="",V651="",AC651="", AJ651="", AQ651=""),"",SUM(H651,O651,V651,AC651,AJ651,AQ651))</f>
        <v>1217</v>
      </c>
      <c r="AW651" s="60">
        <f t="shared" si="779"/>
        <v>3</v>
      </c>
      <c r="AX651" s="60">
        <f t="shared" si="779"/>
        <v>2</v>
      </c>
      <c r="AY651" s="60">
        <f t="shared" si="779"/>
        <v>5</v>
      </c>
      <c r="AZ651" s="61">
        <f t="shared" si="91"/>
        <v>3</v>
      </c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ht="15.75" customHeight="1" outlineLevel="1" x14ac:dyDescent="0.25">
      <c r="A652" s="62"/>
      <c r="B652" s="6">
        <v>8</v>
      </c>
      <c r="C652" s="5" t="s">
        <v>59</v>
      </c>
      <c r="D652" s="5" t="s">
        <v>61</v>
      </c>
      <c r="E652" s="97"/>
      <c r="F652" s="91"/>
      <c r="G652" s="5" t="s">
        <v>53</v>
      </c>
      <c r="H652" s="5">
        <v>671</v>
      </c>
      <c r="I652" s="5">
        <v>2</v>
      </c>
      <c r="J652" s="5">
        <v>0</v>
      </c>
      <c r="K652" s="5">
        <v>3</v>
      </c>
      <c r="L652" s="76" t="str">
        <f t="shared" si="715"/>
        <v/>
      </c>
      <c r="M652" s="58"/>
      <c r="N652" s="5" t="s">
        <v>56</v>
      </c>
      <c r="O652" s="57">
        <v>438</v>
      </c>
      <c r="P652" s="5">
        <v>0</v>
      </c>
      <c r="Q652" s="5">
        <v>1</v>
      </c>
      <c r="R652" s="5">
        <v>0</v>
      </c>
      <c r="S652" s="76" t="str">
        <f t="shared" si="716"/>
        <v/>
      </c>
      <c r="T652" s="58"/>
      <c r="U652" s="5" t="s">
        <v>51</v>
      </c>
      <c r="V652" s="5">
        <v>525</v>
      </c>
      <c r="W652" s="5">
        <v>1</v>
      </c>
      <c r="X652" s="5">
        <v>2</v>
      </c>
      <c r="Y652" s="5">
        <v>1</v>
      </c>
      <c r="Z652" s="76" t="str">
        <f t="shared" si="717"/>
        <v/>
      </c>
      <c r="AA652" s="58"/>
      <c r="AB652" s="1"/>
      <c r="AC652" s="1"/>
      <c r="AD652" s="1"/>
      <c r="AE652" s="1"/>
      <c r="AF652" s="1"/>
      <c r="AG652" s="76" t="str">
        <f t="shared" si="718"/>
        <v/>
      </c>
      <c r="AH652" s="58"/>
      <c r="AI652" s="1"/>
      <c r="AJ652" s="1"/>
      <c r="AK652" s="1"/>
      <c r="AL652" s="1"/>
      <c r="AM652" s="1"/>
      <c r="AN652" s="76" t="str">
        <f t="shared" si="719"/>
        <v/>
      </c>
      <c r="AO652" s="58"/>
      <c r="AP652" s="1"/>
      <c r="AQ652" s="1"/>
      <c r="AR652" s="1"/>
      <c r="AS652" s="1"/>
      <c r="AT652" s="1"/>
      <c r="AU652" s="76" t="str">
        <f t="shared" si="720"/>
        <v/>
      </c>
      <c r="AV652" s="59">
        <f t="shared" ref="AV652:AY652" si="780">IF(AND(H652="",O652="",V652="",AC652="", AJ652="", AQ652=""),"",SUM(H652,O652,V652,AC652,AJ652,AQ652))</f>
        <v>1634</v>
      </c>
      <c r="AW652" s="60">
        <f t="shared" si="780"/>
        <v>3</v>
      </c>
      <c r="AX652" s="60">
        <f t="shared" si="780"/>
        <v>3</v>
      </c>
      <c r="AY652" s="60">
        <f t="shared" si="780"/>
        <v>4</v>
      </c>
      <c r="AZ652" s="61">
        <f t="shared" si="91"/>
        <v>3</v>
      </c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ht="15.75" customHeight="1" outlineLevel="1" x14ac:dyDescent="0.25">
      <c r="A653" s="62"/>
      <c r="B653" s="6">
        <v>6</v>
      </c>
      <c r="C653" s="5" t="s">
        <v>59</v>
      </c>
      <c r="D653" s="5" t="s">
        <v>61</v>
      </c>
      <c r="E653" s="97"/>
      <c r="F653" s="91"/>
      <c r="G653" s="5" t="s">
        <v>53</v>
      </c>
      <c r="H653" s="5">
        <v>1111</v>
      </c>
      <c r="I653" s="5">
        <v>1</v>
      </c>
      <c r="J653" s="5">
        <v>3</v>
      </c>
      <c r="K653" s="5">
        <v>1</v>
      </c>
      <c r="L653" s="76" t="str">
        <f t="shared" si="715"/>
        <v/>
      </c>
      <c r="M653" s="58"/>
      <c r="N653" s="5" t="s">
        <v>56</v>
      </c>
      <c r="O653" s="57">
        <v>448</v>
      </c>
      <c r="P653" s="5">
        <v>2</v>
      </c>
      <c r="Q653" s="5">
        <v>0</v>
      </c>
      <c r="R653" s="5">
        <v>2</v>
      </c>
      <c r="S653" s="76" t="str">
        <f t="shared" si="716"/>
        <v/>
      </c>
      <c r="T653" s="58"/>
      <c r="U653" s="5" t="s">
        <v>51</v>
      </c>
      <c r="V653" s="5">
        <v>155</v>
      </c>
      <c r="W653" s="5">
        <v>1</v>
      </c>
      <c r="X653" s="5">
        <v>1</v>
      </c>
      <c r="Y653" s="5">
        <v>1</v>
      </c>
      <c r="Z653" s="76" t="str">
        <f t="shared" si="717"/>
        <v/>
      </c>
      <c r="AA653" s="58"/>
      <c r="AB653" s="1"/>
      <c r="AC653" s="1"/>
      <c r="AD653" s="1"/>
      <c r="AE653" s="1"/>
      <c r="AF653" s="1"/>
      <c r="AG653" s="76" t="str">
        <f t="shared" si="718"/>
        <v/>
      </c>
      <c r="AH653" s="58"/>
      <c r="AI653" s="1"/>
      <c r="AJ653" s="1"/>
      <c r="AK653" s="1"/>
      <c r="AL653" s="1"/>
      <c r="AM653" s="1"/>
      <c r="AN653" s="76" t="str">
        <f t="shared" si="719"/>
        <v/>
      </c>
      <c r="AO653" s="58"/>
      <c r="AP653" s="1"/>
      <c r="AQ653" s="1"/>
      <c r="AR653" s="1"/>
      <c r="AS653" s="1"/>
      <c r="AT653" s="1"/>
      <c r="AU653" s="76" t="str">
        <f t="shared" si="720"/>
        <v/>
      </c>
      <c r="AV653" s="59">
        <f t="shared" ref="AV653:AY653" si="781">IF(AND(H653="",O653="",V653="",AC653="", AJ653="", AQ653=""),"",SUM(H653,O653,V653,AC653,AJ653,AQ653))</f>
        <v>1714</v>
      </c>
      <c r="AW653" s="60">
        <f t="shared" si="781"/>
        <v>4</v>
      </c>
      <c r="AX653" s="60">
        <f t="shared" si="781"/>
        <v>4</v>
      </c>
      <c r="AY653" s="60">
        <f t="shared" si="781"/>
        <v>4</v>
      </c>
      <c r="AZ653" s="61">
        <f t="shared" si="91"/>
        <v>3</v>
      </c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ht="15.75" customHeight="1" outlineLevel="1" x14ac:dyDescent="0.25">
      <c r="A654" s="62"/>
      <c r="B654" s="6">
        <v>1</v>
      </c>
      <c r="C654" s="5" t="s">
        <v>59</v>
      </c>
      <c r="D654" s="5" t="s">
        <v>61</v>
      </c>
      <c r="E654" s="97"/>
      <c r="F654" s="91"/>
      <c r="G654" s="5" t="s">
        <v>53</v>
      </c>
      <c r="H654" s="5">
        <v>902</v>
      </c>
      <c r="I654" s="5">
        <v>1</v>
      </c>
      <c r="J654" s="5">
        <v>3</v>
      </c>
      <c r="K654" s="5">
        <v>1</v>
      </c>
      <c r="L654" s="76" t="str">
        <f t="shared" si="715"/>
        <v/>
      </c>
      <c r="M654" s="58"/>
      <c r="N654" s="5" t="s">
        <v>56</v>
      </c>
      <c r="O654" s="57">
        <v>631</v>
      </c>
      <c r="P654" s="5">
        <v>3</v>
      </c>
      <c r="Q654" s="5">
        <v>3</v>
      </c>
      <c r="R654" s="5">
        <v>3</v>
      </c>
      <c r="S654" s="76" t="str">
        <f t="shared" si="716"/>
        <v/>
      </c>
      <c r="T654" s="58"/>
      <c r="U654" s="5" t="s">
        <v>51</v>
      </c>
      <c r="V654" s="5">
        <v>658</v>
      </c>
      <c r="W654" s="5">
        <v>3</v>
      </c>
      <c r="X654" s="5">
        <v>3</v>
      </c>
      <c r="Y654" s="5">
        <v>3</v>
      </c>
      <c r="Z654" s="76" t="str">
        <f t="shared" si="717"/>
        <v/>
      </c>
      <c r="AA654" s="58"/>
      <c r="AB654" s="1"/>
      <c r="AC654" s="1"/>
      <c r="AD654" s="1"/>
      <c r="AE654" s="1"/>
      <c r="AF654" s="1"/>
      <c r="AG654" s="76" t="str">
        <f t="shared" si="718"/>
        <v/>
      </c>
      <c r="AH654" s="58"/>
      <c r="AI654" s="1"/>
      <c r="AJ654" s="1"/>
      <c r="AK654" s="1"/>
      <c r="AL654" s="1"/>
      <c r="AM654" s="1"/>
      <c r="AN654" s="76" t="str">
        <f t="shared" si="719"/>
        <v/>
      </c>
      <c r="AO654" s="58"/>
      <c r="AP654" s="1"/>
      <c r="AQ654" s="1"/>
      <c r="AR654" s="1"/>
      <c r="AS654" s="1"/>
      <c r="AT654" s="1"/>
      <c r="AU654" s="76" t="str">
        <f t="shared" si="720"/>
        <v/>
      </c>
      <c r="AV654" s="59">
        <f t="shared" ref="AV654:AY654" si="782">IF(AND(H654="",O654="",V654="",AC654="", AJ654="", AQ654=""),"",SUM(H654,O654,V654,AC654,AJ654,AQ654))</f>
        <v>2191</v>
      </c>
      <c r="AW654" s="60">
        <f t="shared" si="782"/>
        <v>7</v>
      </c>
      <c r="AX654" s="60">
        <f t="shared" si="782"/>
        <v>9</v>
      </c>
      <c r="AY654" s="60">
        <f t="shared" si="782"/>
        <v>7</v>
      </c>
      <c r="AZ654" s="61">
        <f t="shared" si="91"/>
        <v>3</v>
      </c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ht="15.75" customHeight="1" outlineLevel="1" x14ac:dyDescent="0.25">
      <c r="A655" s="62"/>
      <c r="B655" s="6">
        <v>3</v>
      </c>
      <c r="C655" s="5" t="s">
        <v>59</v>
      </c>
      <c r="D655" s="5" t="s">
        <v>61</v>
      </c>
      <c r="E655" s="97"/>
      <c r="F655" s="91"/>
      <c r="G655" s="5" t="s">
        <v>53</v>
      </c>
      <c r="H655" s="5">
        <v>960</v>
      </c>
      <c r="I655" s="5">
        <v>1</v>
      </c>
      <c r="J655" s="5">
        <v>2</v>
      </c>
      <c r="K655" s="5">
        <v>1</v>
      </c>
      <c r="L655" s="76" t="str">
        <f t="shared" si="715"/>
        <v/>
      </c>
      <c r="M655" s="58"/>
      <c r="N655" s="5" t="s">
        <v>56</v>
      </c>
      <c r="O655" s="57">
        <v>564</v>
      </c>
      <c r="P655" s="5">
        <v>2</v>
      </c>
      <c r="Q655" s="5">
        <v>0</v>
      </c>
      <c r="R655" s="5">
        <v>3</v>
      </c>
      <c r="S655" s="76" t="str">
        <f t="shared" si="716"/>
        <v/>
      </c>
      <c r="T655" s="58"/>
      <c r="U655" s="5" t="s">
        <v>51</v>
      </c>
      <c r="V655" s="5">
        <v>586</v>
      </c>
      <c r="W655" s="5">
        <v>0</v>
      </c>
      <c r="X655" s="5">
        <v>2</v>
      </c>
      <c r="Y655" s="5">
        <v>0</v>
      </c>
      <c r="Z655" s="76" t="str">
        <f t="shared" si="717"/>
        <v/>
      </c>
      <c r="AA655" s="58"/>
      <c r="AB655" s="1"/>
      <c r="AC655" s="1"/>
      <c r="AD655" s="1"/>
      <c r="AE655" s="1"/>
      <c r="AF655" s="1"/>
      <c r="AG655" s="76" t="str">
        <f t="shared" si="718"/>
        <v/>
      </c>
      <c r="AH655" s="58"/>
      <c r="AI655" s="1"/>
      <c r="AJ655" s="1"/>
      <c r="AK655" s="1"/>
      <c r="AL655" s="1"/>
      <c r="AM655" s="1"/>
      <c r="AN655" s="76" t="str">
        <f t="shared" si="719"/>
        <v/>
      </c>
      <c r="AO655" s="58"/>
      <c r="AP655" s="1"/>
      <c r="AQ655" s="1"/>
      <c r="AR655" s="1"/>
      <c r="AS655" s="1"/>
      <c r="AT655" s="1"/>
      <c r="AU655" s="76" t="str">
        <f t="shared" si="720"/>
        <v/>
      </c>
      <c r="AV655" s="59">
        <f t="shared" ref="AV655:AY655" si="783">IF(AND(H655="",O655="",V655="",AC655="", AJ655="", AQ655=""),"",SUM(H655,O655,V655,AC655,AJ655,AQ655))</f>
        <v>2110</v>
      </c>
      <c r="AW655" s="60">
        <f t="shared" si="783"/>
        <v>3</v>
      </c>
      <c r="AX655" s="60">
        <f t="shared" si="783"/>
        <v>4</v>
      </c>
      <c r="AY655" s="60">
        <f t="shared" si="783"/>
        <v>4</v>
      </c>
      <c r="AZ655" s="61">
        <f t="shared" si="91"/>
        <v>3</v>
      </c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ht="15.75" customHeight="1" outlineLevel="1" x14ac:dyDescent="0.25">
      <c r="A656" s="7"/>
      <c r="B656" s="6">
        <v>2</v>
      </c>
      <c r="C656" s="5" t="s">
        <v>140</v>
      </c>
      <c r="D656" s="5" t="s">
        <v>49</v>
      </c>
      <c r="E656" s="97"/>
      <c r="F656" s="91"/>
      <c r="G656" s="1"/>
      <c r="H656" s="1"/>
      <c r="I656" s="1"/>
      <c r="J656" s="1"/>
      <c r="K656" s="1"/>
      <c r="L656" s="76" t="str">
        <f t="shared" si="715"/>
        <v/>
      </c>
      <c r="M656" s="58"/>
      <c r="N656" s="1"/>
      <c r="O656" s="63"/>
      <c r="P656" s="1"/>
      <c r="Q656" s="1"/>
      <c r="R656" s="1"/>
      <c r="S656" s="76" t="str">
        <f t="shared" si="716"/>
        <v/>
      </c>
      <c r="T656" s="58"/>
      <c r="U656" s="1"/>
      <c r="V656" s="1"/>
      <c r="W656" s="1"/>
      <c r="X656" s="1"/>
      <c r="Y656" s="1"/>
      <c r="Z656" s="76" t="str">
        <f t="shared" si="717"/>
        <v/>
      </c>
      <c r="AA656" s="58"/>
      <c r="AB656" s="1"/>
      <c r="AC656" s="1"/>
      <c r="AD656" s="1"/>
      <c r="AE656" s="1"/>
      <c r="AF656" s="1"/>
      <c r="AG656" s="76" t="str">
        <f t="shared" si="718"/>
        <v/>
      </c>
      <c r="AH656" s="58"/>
      <c r="AI656" s="5" t="s">
        <v>51</v>
      </c>
      <c r="AJ656" s="5">
        <v>1957</v>
      </c>
      <c r="AK656" s="5">
        <v>8</v>
      </c>
      <c r="AL656" s="5">
        <v>1</v>
      </c>
      <c r="AM656" s="5">
        <v>9</v>
      </c>
      <c r="AN656" s="76" t="str">
        <f t="shared" si="719"/>
        <v/>
      </c>
      <c r="AO656" s="58"/>
      <c r="AP656" s="1"/>
      <c r="AQ656" s="1"/>
      <c r="AR656" s="1"/>
      <c r="AS656" s="1"/>
      <c r="AT656" s="1"/>
      <c r="AU656" s="76" t="str">
        <f t="shared" si="720"/>
        <v/>
      </c>
      <c r="AV656" s="59">
        <f t="shared" ref="AV656:AY656" si="784">IF(AND(H656="",O656="",V656="",AC656="", AJ656="", AQ656=""),"",SUM(H656,O656,V656,AC656,AJ656,AQ656))</f>
        <v>1957</v>
      </c>
      <c r="AW656" s="60">
        <f t="shared" si="784"/>
        <v>8</v>
      </c>
      <c r="AX656" s="60">
        <f t="shared" si="784"/>
        <v>1</v>
      </c>
      <c r="AY656" s="60">
        <f t="shared" si="784"/>
        <v>9</v>
      </c>
      <c r="AZ656" s="61">
        <f t="shared" si="91"/>
        <v>1</v>
      </c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ht="15.75" customHeight="1" outlineLevel="1" x14ac:dyDescent="0.25">
      <c r="A657" s="54">
        <v>44398</v>
      </c>
      <c r="B657" s="6">
        <v>9</v>
      </c>
      <c r="C657" s="5" t="s">
        <v>140</v>
      </c>
      <c r="D657" s="5" t="s">
        <v>61</v>
      </c>
      <c r="E657" s="97"/>
      <c r="F657" s="91"/>
      <c r="G657" s="5" t="s">
        <v>53</v>
      </c>
      <c r="H657" s="5">
        <v>111</v>
      </c>
      <c r="I657" s="5">
        <v>0</v>
      </c>
      <c r="J657" s="5">
        <v>0</v>
      </c>
      <c r="K657" s="5">
        <v>0</v>
      </c>
      <c r="L657" s="76" t="str">
        <f t="shared" ref="L657:L720" si="785">IF(ISBLANK(H657),"",IF(H657 = 0,"Audi", ""))</f>
        <v/>
      </c>
      <c r="M657" s="58"/>
      <c r="N657" s="5" t="s">
        <v>56</v>
      </c>
      <c r="O657" s="57">
        <v>75</v>
      </c>
      <c r="P657" s="5">
        <v>0</v>
      </c>
      <c r="Q657" s="5">
        <v>0</v>
      </c>
      <c r="R657" s="5">
        <v>0</v>
      </c>
      <c r="S657" s="76" t="str">
        <f t="shared" ref="S657:S720" si="786">IF(ISBLANK(O657),"",IF(O657 = 0,"Audi", ""))</f>
        <v/>
      </c>
      <c r="T657" s="58"/>
      <c r="U657" s="5"/>
      <c r="V657" s="5"/>
      <c r="W657" s="5"/>
      <c r="X657" s="5"/>
      <c r="Y657" s="5"/>
      <c r="Z657" s="76" t="str">
        <f t="shared" ref="Z657:Z720" si="787">IF(ISBLANK(V657),"",IF(V657 = 0,"Audi", ""))</f>
        <v/>
      </c>
      <c r="AA657" s="58"/>
      <c r="AB657" s="1"/>
      <c r="AC657" s="1"/>
      <c r="AD657" s="1"/>
      <c r="AE657" s="1"/>
      <c r="AF657" s="1"/>
      <c r="AG657" s="76" t="str">
        <f t="shared" ref="AG657:AG720" si="788">IF(ISBLANK(AC657),"",IF(AC657 = 0,"Audi", ""))</f>
        <v/>
      </c>
      <c r="AH657" s="58"/>
      <c r="AI657" s="5"/>
      <c r="AJ657" s="5"/>
      <c r="AK657" s="5"/>
      <c r="AL657" s="5"/>
      <c r="AM657" s="5"/>
      <c r="AN657" s="76" t="str">
        <f t="shared" ref="AN657:AN720" si="789">IF(ISBLANK(AJ657),"",IF(AJ657 = 0,"Audi", ""))</f>
        <v/>
      </c>
      <c r="AO657" s="58"/>
      <c r="AP657" s="1"/>
      <c r="AQ657" s="1"/>
      <c r="AR657" s="1"/>
      <c r="AS657" s="1"/>
      <c r="AT657" s="1"/>
      <c r="AU657" s="76" t="str">
        <f t="shared" ref="AU657:AU720" si="790">IF(ISBLANK(AQ657),"",IF(AQ657 = 0,"Audi", ""))</f>
        <v/>
      </c>
      <c r="AV657" s="59">
        <f t="shared" ref="AV657:AY657" si="791">IF(AND(H657="",O657="",V657="",AC657="", AJ657="", AQ657=""),"",SUM(H657,O657,V657,AC657,AJ657,AQ657))</f>
        <v>186</v>
      </c>
      <c r="AW657" s="60">
        <f t="shared" si="791"/>
        <v>0</v>
      </c>
      <c r="AX657" s="60">
        <f t="shared" si="791"/>
        <v>0</v>
      </c>
      <c r="AY657" s="60">
        <f t="shared" si="791"/>
        <v>0</v>
      </c>
      <c r="AZ657" s="61">
        <f t="shared" si="91"/>
        <v>2</v>
      </c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ht="15.75" customHeight="1" outlineLevel="1" x14ac:dyDescent="0.25">
      <c r="A658" s="62"/>
      <c r="B658" s="6">
        <v>24</v>
      </c>
      <c r="C658" s="5" t="s">
        <v>138</v>
      </c>
      <c r="D658" s="5" t="s">
        <v>49</v>
      </c>
      <c r="E658" s="97"/>
      <c r="F658" s="91"/>
      <c r="G658" s="1"/>
      <c r="H658" s="1"/>
      <c r="I658" s="1"/>
      <c r="J658" s="1"/>
      <c r="K658" s="1"/>
      <c r="L658" s="76" t="str">
        <f t="shared" si="785"/>
        <v/>
      </c>
      <c r="M658" s="58"/>
      <c r="N658" s="5" t="s">
        <v>52</v>
      </c>
      <c r="O658" s="57">
        <v>219</v>
      </c>
      <c r="P658" s="5">
        <v>0</v>
      </c>
      <c r="Q658" s="5">
        <v>0</v>
      </c>
      <c r="R658" s="5">
        <v>0</v>
      </c>
      <c r="S658" s="76" t="str">
        <f t="shared" si="786"/>
        <v/>
      </c>
      <c r="T658" s="58"/>
      <c r="U658" s="5"/>
      <c r="V658" s="5"/>
      <c r="W658" s="5"/>
      <c r="X658" s="5"/>
      <c r="Y658" s="5"/>
      <c r="Z658" s="76" t="str">
        <f t="shared" si="787"/>
        <v/>
      </c>
      <c r="AA658" s="58"/>
      <c r="AB658" s="1"/>
      <c r="AC658" s="1"/>
      <c r="AD658" s="1"/>
      <c r="AE658" s="1"/>
      <c r="AF658" s="1"/>
      <c r="AG658" s="76" t="str">
        <f t="shared" si="788"/>
        <v/>
      </c>
      <c r="AH658" s="58"/>
      <c r="AI658" s="5" t="s">
        <v>51</v>
      </c>
      <c r="AJ658" s="5">
        <v>247</v>
      </c>
      <c r="AK658" s="5">
        <v>0</v>
      </c>
      <c r="AL658" s="5">
        <v>0</v>
      </c>
      <c r="AM658" s="5">
        <v>0</v>
      </c>
      <c r="AN658" s="76" t="str">
        <f t="shared" si="789"/>
        <v/>
      </c>
      <c r="AO658" s="58"/>
      <c r="AP658" s="1"/>
      <c r="AQ658" s="1"/>
      <c r="AR658" s="1"/>
      <c r="AS658" s="1"/>
      <c r="AT658" s="1"/>
      <c r="AU658" s="76" t="str">
        <f t="shared" si="790"/>
        <v/>
      </c>
      <c r="AV658" s="59">
        <f t="shared" ref="AV658:AY658" si="792">IF(AND(H658="",O658="",V658="",AC658="", AJ658="", AQ658=""),"",SUM(H658,O658,V658,AC658,AJ658,AQ658))</f>
        <v>466</v>
      </c>
      <c r="AW658" s="60">
        <f t="shared" si="792"/>
        <v>0</v>
      </c>
      <c r="AX658" s="60">
        <f t="shared" si="792"/>
        <v>0</v>
      </c>
      <c r="AY658" s="60">
        <f t="shared" si="792"/>
        <v>0</v>
      </c>
      <c r="AZ658" s="61">
        <f t="shared" si="91"/>
        <v>2</v>
      </c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ht="15.75" customHeight="1" outlineLevel="1" x14ac:dyDescent="0.25">
      <c r="A659" s="62"/>
      <c r="B659" s="6">
        <v>8</v>
      </c>
      <c r="C659" s="5" t="s">
        <v>138</v>
      </c>
      <c r="D659" s="5" t="s">
        <v>49</v>
      </c>
      <c r="E659" s="97"/>
      <c r="F659" s="91"/>
      <c r="G659" s="1"/>
      <c r="H659" s="1"/>
      <c r="I659" s="1"/>
      <c r="J659" s="1"/>
      <c r="K659" s="1"/>
      <c r="L659" s="76" t="str">
        <f t="shared" si="785"/>
        <v/>
      </c>
      <c r="M659" s="58"/>
      <c r="N659" s="5" t="s">
        <v>52</v>
      </c>
      <c r="O659" s="57">
        <v>681</v>
      </c>
      <c r="P659" s="5">
        <v>0</v>
      </c>
      <c r="Q659" s="5">
        <v>1</v>
      </c>
      <c r="R659" s="5">
        <v>1</v>
      </c>
      <c r="S659" s="76" t="str">
        <f t="shared" si="786"/>
        <v/>
      </c>
      <c r="T659" s="58"/>
      <c r="U659" s="1"/>
      <c r="V659" s="1"/>
      <c r="W659" s="1"/>
      <c r="X659" s="1"/>
      <c r="Y659" s="1"/>
      <c r="Z659" s="76" t="str">
        <f t="shared" si="787"/>
        <v/>
      </c>
      <c r="AA659" s="58"/>
      <c r="AB659" s="1"/>
      <c r="AC659" s="1"/>
      <c r="AD659" s="1"/>
      <c r="AE659" s="1"/>
      <c r="AF659" s="1"/>
      <c r="AG659" s="76" t="str">
        <f t="shared" si="788"/>
        <v/>
      </c>
      <c r="AH659" s="58"/>
      <c r="AI659" s="5" t="s">
        <v>51</v>
      </c>
      <c r="AJ659" s="5">
        <v>492</v>
      </c>
      <c r="AK659" s="5">
        <v>2</v>
      </c>
      <c r="AL659" s="5">
        <v>0</v>
      </c>
      <c r="AM659" s="5">
        <v>3</v>
      </c>
      <c r="AN659" s="76" t="str">
        <f t="shared" si="789"/>
        <v/>
      </c>
      <c r="AO659" s="58"/>
      <c r="AP659" s="1"/>
      <c r="AQ659" s="1"/>
      <c r="AR659" s="1"/>
      <c r="AS659" s="1"/>
      <c r="AT659" s="1"/>
      <c r="AU659" s="76" t="str">
        <f t="shared" si="790"/>
        <v/>
      </c>
      <c r="AV659" s="59">
        <f t="shared" ref="AV659:AY659" si="793">IF(AND(H659="",O659="",V659="",AC659="", AJ659="", AQ659=""),"",SUM(H659,O659,V659,AC659,AJ659,AQ659))</f>
        <v>1173</v>
      </c>
      <c r="AW659" s="60">
        <f t="shared" si="793"/>
        <v>2</v>
      </c>
      <c r="AX659" s="60">
        <f t="shared" si="793"/>
        <v>1</v>
      </c>
      <c r="AY659" s="60">
        <f t="shared" si="793"/>
        <v>4</v>
      </c>
      <c r="AZ659" s="61">
        <f t="shared" si="91"/>
        <v>2</v>
      </c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ht="15.75" customHeight="1" outlineLevel="1" x14ac:dyDescent="0.25">
      <c r="A660" s="62"/>
      <c r="B660" s="6">
        <v>9</v>
      </c>
      <c r="C660" s="5" t="s">
        <v>59</v>
      </c>
      <c r="D660" s="5" t="s">
        <v>61</v>
      </c>
      <c r="E660" s="97"/>
      <c r="F660" s="91"/>
      <c r="G660" s="5" t="s">
        <v>53</v>
      </c>
      <c r="H660" s="5">
        <v>574</v>
      </c>
      <c r="I660" s="5">
        <v>1</v>
      </c>
      <c r="J660" s="5">
        <v>1</v>
      </c>
      <c r="K660" s="5">
        <v>2</v>
      </c>
      <c r="L660" s="76" t="str">
        <f t="shared" si="785"/>
        <v/>
      </c>
      <c r="M660" s="58"/>
      <c r="N660" s="5" t="s">
        <v>56</v>
      </c>
      <c r="O660" s="57">
        <v>339</v>
      </c>
      <c r="P660" s="5">
        <v>2</v>
      </c>
      <c r="Q660" s="5">
        <v>1</v>
      </c>
      <c r="R660" s="5">
        <v>2</v>
      </c>
      <c r="S660" s="76" t="str">
        <f t="shared" si="786"/>
        <v/>
      </c>
      <c r="T660" s="58"/>
      <c r="U660" s="5" t="s">
        <v>66</v>
      </c>
      <c r="V660" s="5">
        <v>137</v>
      </c>
      <c r="W660" s="5">
        <v>0</v>
      </c>
      <c r="X660" s="5">
        <v>1</v>
      </c>
      <c r="Y660" s="5">
        <v>0</v>
      </c>
      <c r="Z660" s="76" t="str">
        <f t="shared" si="787"/>
        <v/>
      </c>
      <c r="AA660" s="58"/>
      <c r="AB660" s="1"/>
      <c r="AC660" s="1"/>
      <c r="AD660" s="1"/>
      <c r="AE660" s="1"/>
      <c r="AF660" s="1"/>
      <c r="AG660" s="76" t="str">
        <f t="shared" si="788"/>
        <v/>
      </c>
      <c r="AH660" s="58"/>
      <c r="AI660" s="5"/>
      <c r="AJ660" s="5"/>
      <c r="AK660" s="5"/>
      <c r="AL660" s="5"/>
      <c r="AM660" s="5"/>
      <c r="AN660" s="76" t="str">
        <f t="shared" si="789"/>
        <v/>
      </c>
      <c r="AO660" s="58"/>
      <c r="AP660" s="1"/>
      <c r="AQ660" s="1"/>
      <c r="AR660" s="1"/>
      <c r="AS660" s="1"/>
      <c r="AT660" s="1"/>
      <c r="AU660" s="76" t="str">
        <f t="shared" si="790"/>
        <v/>
      </c>
      <c r="AV660" s="59">
        <f t="shared" ref="AV660:AY660" si="794">IF(AND(H660="",O660="",V660="",AC660="", AJ660="", AQ660=""),"",SUM(H660,O660,V660,AC660,AJ660,AQ660))</f>
        <v>1050</v>
      </c>
      <c r="AW660" s="60">
        <f t="shared" si="794"/>
        <v>3</v>
      </c>
      <c r="AX660" s="60">
        <f t="shared" si="794"/>
        <v>3</v>
      </c>
      <c r="AY660" s="60">
        <f t="shared" si="794"/>
        <v>4</v>
      </c>
      <c r="AZ660" s="61">
        <f t="shared" si="91"/>
        <v>3</v>
      </c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ht="15.75" customHeight="1" outlineLevel="1" x14ac:dyDescent="0.25">
      <c r="A661" s="62"/>
      <c r="B661" s="6">
        <v>2</v>
      </c>
      <c r="C661" s="5" t="s">
        <v>59</v>
      </c>
      <c r="D661" s="5" t="s">
        <v>61</v>
      </c>
      <c r="E661" s="97"/>
      <c r="F661" s="91"/>
      <c r="G661" s="5" t="s">
        <v>53</v>
      </c>
      <c r="H661" s="5">
        <v>1659</v>
      </c>
      <c r="I661" s="5">
        <v>3</v>
      </c>
      <c r="J661" s="5">
        <v>0</v>
      </c>
      <c r="K661" s="5">
        <v>3</v>
      </c>
      <c r="L661" s="76" t="str">
        <f t="shared" si="785"/>
        <v/>
      </c>
      <c r="M661" s="58"/>
      <c r="N661" s="5" t="s">
        <v>56</v>
      </c>
      <c r="O661" s="57">
        <v>1553</v>
      </c>
      <c r="P661" s="5">
        <v>2</v>
      </c>
      <c r="Q661" s="5">
        <v>2</v>
      </c>
      <c r="R661" s="5">
        <v>2</v>
      </c>
      <c r="S661" s="76" t="str">
        <f t="shared" si="786"/>
        <v/>
      </c>
      <c r="T661" s="58"/>
      <c r="U661" s="5" t="s">
        <v>66</v>
      </c>
      <c r="V661" s="5">
        <v>1068</v>
      </c>
      <c r="W661" s="5">
        <v>1</v>
      </c>
      <c r="X661" s="5">
        <v>3</v>
      </c>
      <c r="Y661" s="5">
        <v>1</v>
      </c>
      <c r="Z661" s="76" t="str">
        <f t="shared" si="787"/>
        <v/>
      </c>
      <c r="AA661" s="58"/>
      <c r="AB661" s="1"/>
      <c r="AC661" s="1"/>
      <c r="AD661" s="1"/>
      <c r="AE661" s="1"/>
      <c r="AF661" s="1"/>
      <c r="AG661" s="76" t="str">
        <f t="shared" si="788"/>
        <v/>
      </c>
      <c r="AH661" s="58"/>
      <c r="AI661" s="1"/>
      <c r="AJ661" s="1"/>
      <c r="AK661" s="1"/>
      <c r="AL661" s="1"/>
      <c r="AM661" s="1"/>
      <c r="AN661" s="76" t="str">
        <f t="shared" si="789"/>
        <v/>
      </c>
      <c r="AO661" s="58"/>
      <c r="AP661" s="1"/>
      <c r="AQ661" s="1"/>
      <c r="AR661" s="1"/>
      <c r="AS661" s="1"/>
      <c r="AT661" s="1"/>
      <c r="AU661" s="76" t="str">
        <f t="shared" si="790"/>
        <v/>
      </c>
      <c r="AV661" s="59">
        <f t="shared" ref="AV661:AY661" si="795">IF(AND(H661="",O661="",V661="",AC661="", AJ661="", AQ661=""),"",SUM(H661,O661,V661,AC661,AJ661,AQ661))</f>
        <v>4280</v>
      </c>
      <c r="AW661" s="60">
        <f t="shared" si="795"/>
        <v>6</v>
      </c>
      <c r="AX661" s="60">
        <f t="shared" si="795"/>
        <v>5</v>
      </c>
      <c r="AY661" s="60">
        <f t="shared" si="795"/>
        <v>6</v>
      </c>
      <c r="AZ661" s="61">
        <f t="shared" si="91"/>
        <v>3</v>
      </c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ht="15.75" customHeight="1" outlineLevel="1" x14ac:dyDescent="0.25">
      <c r="A662" s="62"/>
      <c r="B662" s="6">
        <v>10</v>
      </c>
      <c r="C662" s="5" t="s">
        <v>59</v>
      </c>
      <c r="D662" s="5" t="s">
        <v>61</v>
      </c>
      <c r="E662" s="97"/>
      <c r="F662" s="91"/>
      <c r="G662" s="5" t="s">
        <v>53</v>
      </c>
      <c r="H662" s="5">
        <v>781</v>
      </c>
      <c r="I662" s="5">
        <v>1</v>
      </c>
      <c r="J662" s="5">
        <v>1</v>
      </c>
      <c r="K662" s="5">
        <v>1</v>
      </c>
      <c r="L662" s="76" t="str">
        <f t="shared" si="785"/>
        <v/>
      </c>
      <c r="M662" s="58"/>
      <c r="N662" s="5" t="s">
        <v>56</v>
      </c>
      <c r="O662" s="57">
        <v>761</v>
      </c>
      <c r="P662" s="5">
        <v>1</v>
      </c>
      <c r="Q662" s="5">
        <v>0</v>
      </c>
      <c r="R662" s="5">
        <v>4</v>
      </c>
      <c r="S662" s="76" t="str">
        <f t="shared" si="786"/>
        <v/>
      </c>
      <c r="T662" s="58"/>
      <c r="U662" s="5" t="s">
        <v>66</v>
      </c>
      <c r="V662" s="5">
        <v>314</v>
      </c>
      <c r="W662" s="5">
        <v>0</v>
      </c>
      <c r="X662" s="5">
        <v>0</v>
      </c>
      <c r="Y662" s="5">
        <v>0</v>
      </c>
      <c r="Z662" s="76" t="str">
        <f t="shared" si="787"/>
        <v/>
      </c>
      <c r="AA662" s="58"/>
      <c r="AB662" s="1"/>
      <c r="AC662" s="1"/>
      <c r="AD662" s="1"/>
      <c r="AE662" s="1"/>
      <c r="AF662" s="1"/>
      <c r="AG662" s="76" t="str">
        <f t="shared" si="788"/>
        <v/>
      </c>
      <c r="AH662" s="58"/>
      <c r="AI662" s="1"/>
      <c r="AJ662" s="1"/>
      <c r="AK662" s="1"/>
      <c r="AL662" s="1"/>
      <c r="AM662" s="1"/>
      <c r="AN662" s="76" t="str">
        <f t="shared" si="789"/>
        <v/>
      </c>
      <c r="AO662" s="58"/>
      <c r="AP662" s="1"/>
      <c r="AQ662" s="1"/>
      <c r="AR662" s="1"/>
      <c r="AS662" s="1"/>
      <c r="AT662" s="1"/>
      <c r="AU662" s="76" t="str">
        <f t="shared" si="790"/>
        <v/>
      </c>
      <c r="AV662" s="59">
        <f t="shared" ref="AV662:AY662" si="796">IF(AND(H662="",O662="",V662="",AC662="", AJ662="", AQ662=""),"",SUM(H662,O662,V662,AC662,AJ662,AQ662))</f>
        <v>1856</v>
      </c>
      <c r="AW662" s="60">
        <f t="shared" si="796"/>
        <v>2</v>
      </c>
      <c r="AX662" s="60">
        <f t="shared" si="796"/>
        <v>1</v>
      </c>
      <c r="AY662" s="60">
        <f t="shared" si="796"/>
        <v>5</v>
      </c>
      <c r="AZ662" s="61">
        <f t="shared" si="91"/>
        <v>3</v>
      </c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ht="15.75" customHeight="1" outlineLevel="1" x14ac:dyDescent="0.25">
      <c r="A663" s="62"/>
      <c r="B663" s="6">
        <v>4</v>
      </c>
      <c r="C663" s="5" t="s">
        <v>59</v>
      </c>
      <c r="D663" s="5" t="s">
        <v>61</v>
      </c>
      <c r="E663" s="97"/>
      <c r="F663" s="91"/>
      <c r="G663" s="5" t="s">
        <v>53</v>
      </c>
      <c r="H663" s="5">
        <v>230</v>
      </c>
      <c r="I663" s="5">
        <v>0</v>
      </c>
      <c r="J663" s="5">
        <v>0</v>
      </c>
      <c r="K663" s="5">
        <v>0</v>
      </c>
      <c r="L663" s="76" t="str">
        <f t="shared" si="785"/>
        <v/>
      </c>
      <c r="M663" s="58"/>
      <c r="N663" s="5" t="s">
        <v>56</v>
      </c>
      <c r="O663" s="57">
        <v>171</v>
      </c>
      <c r="P663" s="5">
        <v>0</v>
      </c>
      <c r="Q663" s="5">
        <v>0</v>
      </c>
      <c r="R663" s="5">
        <v>0</v>
      </c>
      <c r="S663" s="76" t="str">
        <f t="shared" si="786"/>
        <v/>
      </c>
      <c r="T663" s="58"/>
      <c r="U663" s="5" t="s">
        <v>66</v>
      </c>
      <c r="V663" s="5">
        <v>349</v>
      </c>
      <c r="W663" s="5">
        <v>0</v>
      </c>
      <c r="X663" s="5">
        <v>0</v>
      </c>
      <c r="Y663" s="5">
        <v>0</v>
      </c>
      <c r="Z663" s="76" t="str">
        <f t="shared" si="787"/>
        <v/>
      </c>
      <c r="AA663" s="58"/>
      <c r="AB663" s="1"/>
      <c r="AC663" s="1"/>
      <c r="AD663" s="1"/>
      <c r="AE663" s="1"/>
      <c r="AF663" s="1"/>
      <c r="AG663" s="76" t="str">
        <f t="shared" si="788"/>
        <v/>
      </c>
      <c r="AH663" s="58"/>
      <c r="AI663" s="1"/>
      <c r="AJ663" s="1"/>
      <c r="AK663" s="1"/>
      <c r="AL663" s="1"/>
      <c r="AM663" s="1"/>
      <c r="AN663" s="76" t="str">
        <f t="shared" si="789"/>
        <v/>
      </c>
      <c r="AO663" s="58"/>
      <c r="AP663" s="1"/>
      <c r="AQ663" s="1"/>
      <c r="AR663" s="1"/>
      <c r="AS663" s="1"/>
      <c r="AT663" s="1"/>
      <c r="AU663" s="76" t="str">
        <f t="shared" si="790"/>
        <v/>
      </c>
      <c r="AV663" s="59">
        <f t="shared" ref="AV663:AY663" si="797">IF(AND(H663="",O663="",V663="",AC663="", AJ663="", AQ663=""),"",SUM(H663,O663,V663,AC663,AJ663,AQ663))</f>
        <v>750</v>
      </c>
      <c r="AW663" s="60">
        <f t="shared" si="797"/>
        <v>0</v>
      </c>
      <c r="AX663" s="60">
        <f t="shared" si="797"/>
        <v>0</v>
      </c>
      <c r="AY663" s="60">
        <f t="shared" si="797"/>
        <v>0</v>
      </c>
      <c r="AZ663" s="61">
        <f t="shared" si="91"/>
        <v>3</v>
      </c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ht="15.75" customHeight="1" outlineLevel="1" x14ac:dyDescent="0.25">
      <c r="A664" s="62"/>
      <c r="B664" s="6">
        <v>2</v>
      </c>
      <c r="C664" s="5" t="s">
        <v>59</v>
      </c>
      <c r="D664" s="5" t="s">
        <v>61</v>
      </c>
      <c r="E664" s="97"/>
      <c r="F664" s="91"/>
      <c r="G664" s="5" t="s">
        <v>53</v>
      </c>
      <c r="H664" s="5">
        <v>920</v>
      </c>
      <c r="I664" s="5">
        <v>1</v>
      </c>
      <c r="J664" s="5">
        <v>1</v>
      </c>
      <c r="K664" s="5">
        <v>2</v>
      </c>
      <c r="L664" s="76" t="str">
        <f t="shared" si="785"/>
        <v/>
      </c>
      <c r="M664" s="58"/>
      <c r="N664" s="5" t="s">
        <v>56</v>
      </c>
      <c r="O664" s="57">
        <v>1179</v>
      </c>
      <c r="P664" s="5">
        <v>2</v>
      </c>
      <c r="Q664" s="5">
        <v>0</v>
      </c>
      <c r="R664" s="5">
        <v>2</v>
      </c>
      <c r="S664" s="76" t="str">
        <f t="shared" si="786"/>
        <v/>
      </c>
      <c r="T664" s="58"/>
      <c r="U664" s="5" t="s">
        <v>66</v>
      </c>
      <c r="V664" s="5">
        <v>637</v>
      </c>
      <c r="W664" s="5">
        <v>1</v>
      </c>
      <c r="X664" s="5">
        <v>1</v>
      </c>
      <c r="Y664" s="5">
        <v>0</v>
      </c>
      <c r="Z664" s="76" t="str">
        <f t="shared" si="787"/>
        <v/>
      </c>
      <c r="AA664" s="58"/>
      <c r="AB664" s="1"/>
      <c r="AC664" s="1"/>
      <c r="AD664" s="1"/>
      <c r="AE664" s="1"/>
      <c r="AF664" s="1"/>
      <c r="AG664" s="76" t="str">
        <f t="shared" si="788"/>
        <v/>
      </c>
      <c r="AH664" s="58"/>
      <c r="AI664" s="1"/>
      <c r="AJ664" s="1"/>
      <c r="AK664" s="1"/>
      <c r="AL664" s="1"/>
      <c r="AM664" s="1"/>
      <c r="AN664" s="76" t="str">
        <f t="shared" si="789"/>
        <v/>
      </c>
      <c r="AO664" s="58"/>
      <c r="AP664" s="1"/>
      <c r="AQ664" s="1"/>
      <c r="AR664" s="1"/>
      <c r="AS664" s="1"/>
      <c r="AT664" s="1"/>
      <c r="AU664" s="76" t="str">
        <f t="shared" si="790"/>
        <v/>
      </c>
      <c r="AV664" s="59">
        <f t="shared" ref="AV664:AY664" si="798">IF(AND(H664="",O664="",V664="",AC664="", AJ664="", AQ664=""),"",SUM(H664,O664,V664,AC664,AJ664,AQ664))</f>
        <v>2736</v>
      </c>
      <c r="AW664" s="60">
        <f t="shared" si="798"/>
        <v>4</v>
      </c>
      <c r="AX664" s="60">
        <f t="shared" si="798"/>
        <v>2</v>
      </c>
      <c r="AY664" s="60">
        <f t="shared" si="798"/>
        <v>4</v>
      </c>
      <c r="AZ664" s="61">
        <f t="shared" si="91"/>
        <v>3</v>
      </c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ht="15.75" customHeight="1" outlineLevel="1" x14ac:dyDescent="0.25">
      <c r="A665" s="62"/>
      <c r="B665" s="6">
        <v>4</v>
      </c>
      <c r="C665" s="5" t="s">
        <v>59</v>
      </c>
      <c r="D665" s="5" t="s">
        <v>61</v>
      </c>
      <c r="E665" s="97"/>
      <c r="F665" s="91"/>
      <c r="G665" s="5" t="s">
        <v>53</v>
      </c>
      <c r="H665" s="5">
        <v>425</v>
      </c>
      <c r="I665" s="5">
        <v>0</v>
      </c>
      <c r="J665" s="5">
        <v>0</v>
      </c>
      <c r="K665" s="5">
        <v>0</v>
      </c>
      <c r="L665" s="76" t="str">
        <f t="shared" si="785"/>
        <v/>
      </c>
      <c r="M665" s="58"/>
      <c r="N665" s="5" t="s">
        <v>56</v>
      </c>
      <c r="O665" s="57">
        <v>128</v>
      </c>
      <c r="P665" s="5">
        <v>0</v>
      </c>
      <c r="Q665" s="5">
        <v>0</v>
      </c>
      <c r="R665" s="5">
        <v>1</v>
      </c>
      <c r="S665" s="76" t="str">
        <f t="shared" si="786"/>
        <v/>
      </c>
      <c r="T665" s="58"/>
      <c r="U665" s="5" t="s">
        <v>66</v>
      </c>
      <c r="V665" s="5">
        <v>447</v>
      </c>
      <c r="W665" s="5">
        <v>0</v>
      </c>
      <c r="X665" s="5">
        <v>0</v>
      </c>
      <c r="Y665" s="5">
        <v>0</v>
      </c>
      <c r="Z665" s="76" t="str">
        <f t="shared" si="787"/>
        <v/>
      </c>
      <c r="AA665" s="58"/>
      <c r="AB665" s="1"/>
      <c r="AC665" s="1"/>
      <c r="AD665" s="1"/>
      <c r="AE665" s="1"/>
      <c r="AF665" s="1"/>
      <c r="AG665" s="76" t="str">
        <f t="shared" si="788"/>
        <v/>
      </c>
      <c r="AH665" s="58"/>
      <c r="AI665" s="1"/>
      <c r="AJ665" s="1"/>
      <c r="AK665" s="1"/>
      <c r="AL665" s="1"/>
      <c r="AM665" s="1"/>
      <c r="AN665" s="76" t="str">
        <f t="shared" si="789"/>
        <v/>
      </c>
      <c r="AO665" s="58"/>
      <c r="AP665" s="1"/>
      <c r="AQ665" s="1"/>
      <c r="AR665" s="1"/>
      <c r="AS665" s="1"/>
      <c r="AT665" s="1"/>
      <c r="AU665" s="76" t="str">
        <f t="shared" si="790"/>
        <v/>
      </c>
      <c r="AV665" s="59">
        <f t="shared" ref="AV665:AY665" si="799">IF(AND(H665="",O665="",V665="",AC665="", AJ665="", AQ665=""),"",SUM(H665,O665,V665,AC665,AJ665,AQ665))</f>
        <v>1000</v>
      </c>
      <c r="AW665" s="60">
        <f t="shared" si="799"/>
        <v>0</v>
      </c>
      <c r="AX665" s="60">
        <f t="shared" si="799"/>
        <v>0</v>
      </c>
      <c r="AY665" s="60">
        <f t="shared" si="799"/>
        <v>1</v>
      </c>
      <c r="AZ665" s="61">
        <f t="shared" si="91"/>
        <v>3</v>
      </c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ht="15.75" customHeight="1" outlineLevel="1" x14ac:dyDescent="0.25">
      <c r="A666" s="54">
        <v>44399</v>
      </c>
      <c r="B666" s="2"/>
      <c r="C666" s="5" t="s">
        <v>138</v>
      </c>
      <c r="D666" s="5" t="s">
        <v>61</v>
      </c>
      <c r="E666" s="97"/>
      <c r="F666" s="91"/>
      <c r="G666" s="1"/>
      <c r="H666" s="1"/>
      <c r="I666" s="1"/>
      <c r="J666" s="1"/>
      <c r="K666" s="1"/>
      <c r="L666" s="76" t="str">
        <f t="shared" si="785"/>
        <v/>
      </c>
      <c r="M666" s="58"/>
      <c r="N666" s="1"/>
      <c r="O666" s="63"/>
      <c r="P666" s="1"/>
      <c r="Q666" s="1"/>
      <c r="R666" s="1"/>
      <c r="S666" s="76" t="str">
        <f t="shared" si="786"/>
        <v/>
      </c>
      <c r="T666" s="58"/>
      <c r="U666" s="1"/>
      <c r="V666" s="1"/>
      <c r="W666" s="1"/>
      <c r="X666" s="1"/>
      <c r="Y666" s="1"/>
      <c r="Z666" s="76" t="str">
        <f t="shared" si="787"/>
        <v/>
      </c>
      <c r="AA666" s="58"/>
      <c r="AB666" s="5" t="s">
        <v>56</v>
      </c>
      <c r="AC666" s="5">
        <v>141</v>
      </c>
      <c r="AD666" s="5">
        <v>0</v>
      </c>
      <c r="AE666" s="5">
        <v>0</v>
      </c>
      <c r="AF666" s="5">
        <v>0</v>
      </c>
      <c r="AG666" s="76" t="str">
        <f t="shared" si="788"/>
        <v/>
      </c>
      <c r="AH666" s="58"/>
      <c r="AI666" s="5" t="s">
        <v>51</v>
      </c>
      <c r="AJ666" s="5">
        <v>250</v>
      </c>
      <c r="AK666" s="5">
        <v>0</v>
      </c>
      <c r="AL666" s="5">
        <v>0</v>
      </c>
      <c r="AM666" s="5">
        <v>0</v>
      </c>
      <c r="AN666" s="76" t="str">
        <f t="shared" si="789"/>
        <v/>
      </c>
      <c r="AO666" s="58"/>
      <c r="AP666" s="1"/>
      <c r="AQ666" s="1"/>
      <c r="AR666" s="1"/>
      <c r="AS666" s="1"/>
      <c r="AT666" s="1"/>
      <c r="AU666" s="76" t="str">
        <f t="shared" si="790"/>
        <v/>
      </c>
      <c r="AV666" s="59">
        <f t="shared" ref="AV666:AY666" si="800">IF(AND(H666="",O666="",V666="",AC666="", AJ666="", AQ666=""),"",SUM(H666,O666,V666,AC666,AJ666,AQ666))</f>
        <v>391</v>
      </c>
      <c r="AW666" s="60">
        <f t="shared" si="800"/>
        <v>0</v>
      </c>
      <c r="AX666" s="60">
        <f t="shared" si="800"/>
        <v>0</v>
      </c>
      <c r="AY666" s="60">
        <f t="shared" si="800"/>
        <v>0</v>
      </c>
      <c r="AZ666" s="61">
        <f t="shared" si="91"/>
        <v>2</v>
      </c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ht="15.75" customHeight="1" outlineLevel="1" x14ac:dyDescent="0.25">
      <c r="A667" s="62"/>
      <c r="B667" s="6">
        <v>5</v>
      </c>
      <c r="C667" s="5" t="s">
        <v>138</v>
      </c>
      <c r="D667" s="5" t="s">
        <v>61</v>
      </c>
      <c r="E667" s="97"/>
      <c r="F667" s="91"/>
      <c r="G667" s="1"/>
      <c r="H667" s="1"/>
      <c r="I667" s="1"/>
      <c r="J667" s="1"/>
      <c r="K667" s="1"/>
      <c r="L667" s="76" t="str">
        <f t="shared" si="785"/>
        <v/>
      </c>
      <c r="M667" s="58"/>
      <c r="N667" s="1"/>
      <c r="O667" s="63"/>
      <c r="P667" s="1"/>
      <c r="Q667" s="1"/>
      <c r="R667" s="1"/>
      <c r="S667" s="76" t="str">
        <f t="shared" si="786"/>
        <v/>
      </c>
      <c r="T667" s="58"/>
      <c r="U667" s="1"/>
      <c r="V667" s="1"/>
      <c r="W667" s="1"/>
      <c r="X667" s="1"/>
      <c r="Y667" s="1"/>
      <c r="Z667" s="76" t="str">
        <f t="shared" si="787"/>
        <v/>
      </c>
      <c r="AA667" s="58"/>
      <c r="AB667" s="5" t="s">
        <v>56</v>
      </c>
      <c r="AC667" s="5">
        <v>493</v>
      </c>
      <c r="AD667" s="5">
        <v>1</v>
      </c>
      <c r="AE667" s="5">
        <v>1</v>
      </c>
      <c r="AF667" s="5">
        <v>1</v>
      </c>
      <c r="AG667" s="76" t="str">
        <f t="shared" si="788"/>
        <v/>
      </c>
      <c r="AH667" s="58"/>
      <c r="AI667" s="5" t="s">
        <v>51</v>
      </c>
      <c r="AJ667" s="5">
        <v>95</v>
      </c>
      <c r="AK667" s="5">
        <v>1</v>
      </c>
      <c r="AL667" s="5">
        <v>0</v>
      </c>
      <c r="AM667" s="5">
        <v>1</v>
      </c>
      <c r="AN667" s="76" t="str">
        <f t="shared" si="789"/>
        <v/>
      </c>
      <c r="AO667" s="58"/>
      <c r="AP667" s="1"/>
      <c r="AQ667" s="1"/>
      <c r="AR667" s="1"/>
      <c r="AS667" s="1"/>
      <c r="AT667" s="1"/>
      <c r="AU667" s="76" t="str">
        <f t="shared" si="790"/>
        <v/>
      </c>
      <c r="AV667" s="59">
        <f t="shared" ref="AV667:AY667" si="801">IF(AND(H667="",O667="",V667="",AC667="", AJ667="", AQ667=""),"",SUM(H667,O667,V667,AC667,AJ667,AQ667))</f>
        <v>588</v>
      </c>
      <c r="AW667" s="60">
        <f t="shared" si="801"/>
        <v>2</v>
      </c>
      <c r="AX667" s="60">
        <f t="shared" si="801"/>
        <v>1</v>
      </c>
      <c r="AY667" s="60">
        <f t="shared" si="801"/>
        <v>2</v>
      </c>
      <c r="AZ667" s="61">
        <f t="shared" si="91"/>
        <v>2</v>
      </c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ht="15.75" customHeight="1" outlineLevel="1" x14ac:dyDescent="0.25">
      <c r="A668" s="62"/>
      <c r="B668" s="6">
        <v>1</v>
      </c>
      <c r="C668" s="5" t="s">
        <v>138</v>
      </c>
      <c r="D668" s="5" t="s">
        <v>61</v>
      </c>
      <c r="E668" s="97"/>
      <c r="F668" s="91"/>
      <c r="G668" s="5" t="s">
        <v>53</v>
      </c>
      <c r="H668" s="5">
        <v>900</v>
      </c>
      <c r="I668" s="5">
        <v>1</v>
      </c>
      <c r="J668" s="5">
        <v>2</v>
      </c>
      <c r="K668" s="5">
        <v>1</v>
      </c>
      <c r="L668" s="76" t="str">
        <f t="shared" si="785"/>
        <v/>
      </c>
      <c r="M668" s="58"/>
      <c r="N668" s="5" t="s">
        <v>56</v>
      </c>
      <c r="O668" s="57">
        <v>645</v>
      </c>
      <c r="P668" s="5">
        <v>3</v>
      </c>
      <c r="Q668" s="5">
        <v>1</v>
      </c>
      <c r="R668" s="5">
        <v>3</v>
      </c>
      <c r="S668" s="76" t="str">
        <f t="shared" si="786"/>
        <v/>
      </c>
      <c r="T668" s="58"/>
      <c r="U668" s="1"/>
      <c r="V668" s="1"/>
      <c r="W668" s="1"/>
      <c r="X668" s="1"/>
      <c r="Y668" s="1"/>
      <c r="Z668" s="76" t="str">
        <f t="shared" si="787"/>
        <v/>
      </c>
      <c r="AA668" s="58"/>
      <c r="AB668" s="5"/>
      <c r="AC668" s="5"/>
      <c r="AD668" s="5"/>
      <c r="AE668" s="5"/>
      <c r="AF668" s="5"/>
      <c r="AG668" s="76" t="str">
        <f t="shared" si="788"/>
        <v/>
      </c>
      <c r="AH668" s="58"/>
      <c r="AI668" s="5"/>
      <c r="AJ668" s="5"/>
      <c r="AK668" s="5"/>
      <c r="AL668" s="5"/>
      <c r="AM668" s="5"/>
      <c r="AN668" s="76" t="str">
        <f t="shared" si="789"/>
        <v/>
      </c>
      <c r="AO668" s="58"/>
      <c r="AP668" s="1"/>
      <c r="AQ668" s="1"/>
      <c r="AR668" s="1"/>
      <c r="AS668" s="1"/>
      <c r="AT668" s="1"/>
      <c r="AU668" s="76" t="str">
        <f t="shared" si="790"/>
        <v/>
      </c>
      <c r="AV668" s="59">
        <f t="shared" ref="AV668:AY668" si="802">IF(AND(H668="",O668="",V668="",AC668="", AJ668="", AQ668=""),"",SUM(H668,O668,V668,AC668,AJ668,AQ668))</f>
        <v>1545</v>
      </c>
      <c r="AW668" s="60">
        <f t="shared" si="802"/>
        <v>4</v>
      </c>
      <c r="AX668" s="60">
        <f t="shared" si="802"/>
        <v>3</v>
      </c>
      <c r="AY668" s="60">
        <f t="shared" si="802"/>
        <v>4</v>
      </c>
      <c r="AZ668" s="61">
        <f t="shared" si="91"/>
        <v>2</v>
      </c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ht="15.75" customHeight="1" outlineLevel="1" x14ac:dyDescent="0.25">
      <c r="A669" s="62"/>
      <c r="B669" s="6">
        <v>6</v>
      </c>
      <c r="C669" s="5" t="s">
        <v>138</v>
      </c>
      <c r="D669" s="5" t="s">
        <v>49</v>
      </c>
      <c r="E669" s="97"/>
      <c r="F669" s="91"/>
      <c r="G669" s="5" t="s">
        <v>53</v>
      </c>
      <c r="H669" s="5">
        <v>526</v>
      </c>
      <c r="I669" s="5">
        <v>0</v>
      </c>
      <c r="J669" s="5">
        <v>0</v>
      </c>
      <c r="K669" s="5">
        <v>1</v>
      </c>
      <c r="L669" s="76" t="str">
        <f t="shared" si="785"/>
        <v/>
      </c>
      <c r="M669" s="58"/>
      <c r="N669" s="5" t="s">
        <v>56</v>
      </c>
      <c r="O669" s="57">
        <v>100</v>
      </c>
      <c r="P669" s="5">
        <v>0</v>
      </c>
      <c r="Q669" s="5">
        <v>0</v>
      </c>
      <c r="R669" s="5">
        <v>0</v>
      </c>
      <c r="S669" s="76" t="str">
        <f t="shared" si="786"/>
        <v/>
      </c>
      <c r="T669" s="58"/>
      <c r="U669" s="1"/>
      <c r="V669" s="1"/>
      <c r="W669" s="1"/>
      <c r="X669" s="1"/>
      <c r="Y669" s="1"/>
      <c r="Z669" s="76" t="str">
        <f t="shared" si="787"/>
        <v/>
      </c>
      <c r="AA669" s="58"/>
      <c r="AB669" s="5"/>
      <c r="AC669" s="5"/>
      <c r="AD669" s="5"/>
      <c r="AE669" s="5"/>
      <c r="AF669" s="5"/>
      <c r="AG669" s="76" t="str">
        <f t="shared" si="788"/>
        <v/>
      </c>
      <c r="AH669" s="58"/>
      <c r="AI669" s="1"/>
      <c r="AJ669" s="1"/>
      <c r="AK669" s="1"/>
      <c r="AL669" s="1"/>
      <c r="AM669" s="1"/>
      <c r="AN669" s="76" t="str">
        <f t="shared" si="789"/>
        <v/>
      </c>
      <c r="AO669" s="58"/>
      <c r="AP669" s="1"/>
      <c r="AQ669" s="1"/>
      <c r="AR669" s="1"/>
      <c r="AS669" s="1"/>
      <c r="AT669" s="1"/>
      <c r="AU669" s="76" t="str">
        <f t="shared" si="790"/>
        <v/>
      </c>
      <c r="AV669" s="59">
        <f t="shared" ref="AV669:AY669" si="803">IF(AND(H669="",O669="",V669="",AC669="", AJ669="", AQ669=""),"",SUM(H669,O669,V669,AC669,AJ669,AQ669))</f>
        <v>626</v>
      </c>
      <c r="AW669" s="60">
        <f t="shared" si="803"/>
        <v>0</v>
      </c>
      <c r="AX669" s="60">
        <f t="shared" si="803"/>
        <v>0</v>
      </c>
      <c r="AY669" s="60">
        <f t="shared" si="803"/>
        <v>1</v>
      </c>
      <c r="AZ669" s="61">
        <f t="shared" si="91"/>
        <v>2</v>
      </c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ht="15.75" customHeight="1" outlineLevel="1" x14ac:dyDescent="0.25">
      <c r="A670" s="62"/>
      <c r="B670" s="6">
        <v>2</v>
      </c>
      <c r="C670" s="5" t="s">
        <v>138</v>
      </c>
      <c r="D670" s="5" t="s">
        <v>49</v>
      </c>
      <c r="E670" s="97"/>
      <c r="F670" s="91"/>
      <c r="G670" s="1"/>
      <c r="H670" s="1"/>
      <c r="I670" s="1"/>
      <c r="J670" s="1"/>
      <c r="K670" s="1"/>
      <c r="L670" s="76" t="str">
        <f t="shared" si="785"/>
        <v/>
      </c>
      <c r="M670" s="58"/>
      <c r="N670" s="5"/>
      <c r="O670" s="57"/>
      <c r="P670" s="5"/>
      <c r="Q670" s="5"/>
      <c r="R670" s="5"/>
      <c r="S670" s="76" t="str">
        <f t="shared" si="786"/>
        <v/>
      </c>
      <c r="T670" s="58"/>
      <c r="U670" s="1"/>
      <c r="V670" s="1"/>
      <c r="W670" s="1"/>
      <c r="X670" s="1"/>
      <c r="Y670" s="1"/>
      <c r="Z670" s="76" t="str">
        <f t="shared" si="787"/>
        <v/>
      </c>
      <c r="AA670" s="58"/>
      <c r="AB670" s="5" t="s">
        <v>56</v>
      </c>
      <c r="AC670" s="5">
        <v>676</v>
      </c>
      <c r="AD670" s="5">
        <v>2</v>
      </c>
      <c r="AE670" s="5">
        <v>0</v>
      </c>
      <c r="AF670" s="5">
        <v>2</v>
      </c>
      <c r="AG670" s="76" t="str">
        <f t="shared" si="788"/>
        <v/>
      </c>
      <c r="AH670" s="58"/>
      <c r="AI670" s="1"/>
      <c r="AJ670" s="5">
        <v>693</v>
      </c>
      <c r="AK670" s="5">
        <v>0</v>
      </c>
      <c r="AL670" s="5">
        <v>1</v>
      </c>
      <c r="AM670" s="5">
        <v>0</v>
      </c>
      <c r="AN670" s="76" t="str">
        <f t="shared" si="789"/>
        <v/>
      </c>
      <c r="AO670" s="58"/>
      <c r="AP670" s="1"/>
      <c r="AQ670" s="1"/>
      <c r="AR670" s="1"/>
      <c r="AS670" s="1"/>
      <c r="AT670" s="1"/>
      <c r="AU670" s="76" t="str">
        <f t="shared" si="790"/>
        <v/>
      </c>
      <c r="AV670" s="59">
        <f t="shared" ref="AV670:AY670" si="804">IF(AND(H670="",O670="",V670="",AC670="", AJ670="", AQ670=""),"",SUM(H670,O670,V670,AC670,AJ670,AQ670))</f>
        <v>1369</v>
      </c>
      <c r="AW670" s="60">
        <f t="shared" si="804"/>
        <v>2</v>
      </c>
      <c r="AX670" s="60">
        <f t="shared" si="804"/>
        <v>1</v>
      </c>
      <c r="AY670" s="60">
        <f t="shared" si="804"/>
        <v>2</v>
      </c>
      <c r="AZ670" s="61">
        <f t="shared" si="91"/>
        <v>2</v>
      </c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ht="15.75" customHeight="1" outlineLevel="1" x14ac:dyDescent="0.25">
      <c r="A671" s="62"/>
      <c r="B671" s="6">
        <v>27</v>
      </c>
      <c r="C671" s="5" t="s">
        <v>138</v>
      </c>
      <c r="D671" s="5" t="s">
        <v>49</v>
      </c>
      <c r="E671" s="97"/>
      <c r="F671" s="91"/>
      <c r="G671" s="5" t="s">
        <v>53</v>
      </c>
      <c r="H671" s="5">
        <v>60</v>
      </c>
      <c r="I671" s="5">
        <v>0</v>
      </c>
      <c r="J671" s="5">
        <v>0</v>
      </c>
      <c r="K671" s="5">
        <v>0</v>
      </c>
      <c r="L671" s="76" t="str">
        <f t="shared" si="785"/>
        <v/>
      </c>
      <c r="M671" s="58"/>
      <c r="N671" s="5" t="s">
        <v>56</v>
      </c>
      <c r="O671" s="57">
        <v>131</v>
      </c>
      <c r="P671" s="5">
        <v>0</v>
      </c>
      <c r="Q671" s="5">
        <v>0</v>
      </c>
      <c r="R671" s="5">
        <v>0</v>
      </c>
      <c r="S671" s="76" t="str">
        <f t="shared" si="786"/>
        <v/>
      </c>
      <c r="T671" s="58"/>
      <c r="U671" s="1"/>
      <c r="V671" s="1"/>
      <c r="W671" s="1"/>
      <c r="X671" s="1"/>
      <c r="Y671" s="1"/>
      <c r="Z671" s="76" t="str">
        <f t="shared" si="787"/>
        <v/>
      </c>
      <c r="AA671" s="58"/>
      <c r="AB671" s="1"/>
      <c r="AC671" s="1"/>
      <c r="AD671" s="1"/>
      <c r="AE671" s="1"/>
      <c r="AF671" s="1"/>
      <c r="AG671" s="76" t="str">
        <f t="shared" si="788"/>
        <v/>
      </c>
      <c r="AH671" s="58"/>
      <c r="AI671" s="1"/>
      <c r="AJ671" s="1"/>
      <c r="AK671" s="1"/>
      <c r="AL671" s="1"/>
      <c r="AM671" s="1"/>
      <c r="AN671" s="76" t="str">
        <f t="shared" si="789"/>
        <v/>
      </c>
      <c r="AO671" s="58"/>
      <c r="AP671" s="1"/>
      <c r="AQ671" s="1"/>
      <c r="AR671" s="1"/>
      <c r="AS671" s="1"/>
      <c r="AT671" s="1"/>
      <c r="AU671" s="76" t="str">
        <f t="shared" si="790"/>
        <v/>
      </c>
      <c r="AV671" s="59">
        <f t="shared" ref="AV671:AY671" si="805">IF(AND(H671="",O671="",V671="",AC671="", AJ671="", AQ671=""),"",SUM(H671,O671,V671,AC671,AJ671,AQ671))</f>
        <v>191</v>
      </c>
      <c r="AW671" s="60">
        <f t="shared" si="805"/>
        <v>0</v>
      </c>
      <c r="AX671" s="60">
        <f t="shared" si="805"/>
        <v>0</v>
      </c>
      <c r="AY671" s="60">
        <f t="shared" si="805"/>
        <v>0</v>
      </c>
      <c r="AZ671" s="61">
        <f t="shared" si="91"/>
        <v>2</v>
      </c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ht="15.75" customHeight="1" outlineLevel="1" x14ac:dyDescent="0.25">
      <c r="A672" s="62"/>
      <c r="B672" s="6">
        <v>25</v>
      </c>
      <c r="C672" s="5" t="s">
        <v>138</v>
      </c>
      <c r="D672" s="5" t="s">
        <v>49</v>
      </c>
      <c r="E672" s="97"/>
      <c r="F672" s="91"/>
      <c r="G672" s="1"/>
      <c r="H672" s="1"/>
      <c r="I672" s="1"/>
      <c r="J672" s="1"/>
      <c r="K672" s="1"/>
      <c r="L672" s="76" t="str">
        <f t="shared" si="785"/>
        <v/>
      </c>
      <c r="M672" s="58"/>
      <c r="N672" s="5"/>
      <c r="O672" s="57"/>
      <c r="P672" s="5"/>
      <c r="Q672" s="5"/>
      <c r="R672" s="5"/>
      <c r="S672" s="76" t="str">
        <f t="shared" si="786"/>
        <v/>
      </c>
      <c r="T672" s="58"/>
      <c r="U672" s="1"/>
      <c r="V672" s="1"/>
      <c r="W672" s="1"/>
      <c r="X672" s="1"/>
      <c r="Y672" s="1"/>
      <c r="Z672" s="76" t="str">
        <f t="shared" si="787"/>
        <v/>
      </c>
      <c r="AA672" s="58"/>
      <c r="AB672" s="5" t="s">
        <v>56</v>
      </c>
      <c r="AC672" s="5">
        <v>170</v>
      </c>
      <c r="AD672" s="5">
        <v>0</v>
      </c>
      <c r="AE672" s="5">
        <v>0</v>
      </c>
      <c r="AF672" s="5">
        <v>1</v>
      </c>
      <c r="AG672" s="76" t="str">
        <f t="shared" si="788"/>
        <v/>
      </c>
      <c r="AH672" s="58"/>
      <c r="AI672" s="5" t="s">
        <v>51</v>
      </c>
      <c r="AJ672" s="5">
        <v>106</v>
      </c>
      <c r="AK672" s="5">
        <v>0</v>
      </c>
      <c r="AL672" s="5">
        <v>0</v>
      </c>
      <c r="AM672" s="5">
        <v>0</v>
      </c>
      <c r="AN672" s="76" t="str">
        <f t="shared" si="789"/>
        <v/>
      </c>
      <c r="AO672" s="58"/>
      <c r="AP672" s="1"/>
      <c r="AQ672" s="1"/>
      <c r="AR672" s="1"/>
      <c r="AS672" s="1"/>
      <c r="AT672" s="1"/>
      <c r="AU672" s="76" t="str">
        <f t="shared" si="790"/>
        <v/>
      </c>
      <c r="AV672" s="59">
        <f t="shared" ref="AV672:AY672" si="806">IF(AND(H672="",O672="",V672="",AC672="", AJ672="", AQ672=""),"",SUM(H672,O672,V672,AC672,AJ672,AQ672))</f>
        <v>276</v>
      </c>
      <c r="AW672" s="60">
        <f t="shared" si="806"/>
        <v>0</v>
      </c>
      <c r="AX672" s="60">
        <f t="shared" si="806"/>
        <v>0</v>
      </c>
      <c r="AY672" s="60">
        <f t="shared" si="806"/>
        <v>1</v>
      </c>
      <c r="AZ672" s="61">
        <f t="shared" si="91"/>
        <v>2</v>
      </c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ht="15.75" customHeight="1" outlineLevel="1" x14ac:dyDescent="0.25">
      <c r="A673" s="62"/>
      <c r="B673" s="6">
        <v>1</v>
      </c>
      <c r="C673" s="5" t="s">
        <v>140</v>
      </c>
      <c r="D673" s="5" t="s">
        <v>49</v>
      </c>
      <c r="E673" s="97"/>
      <c r="F673" s="91"/>
      <c r="G673" s="5" t="s">
        <v>53</v>
      </c>
      <c r="H673" s="65">
        <v>1534</v>
      </c>
      <c r="I673" s="5">
        <v>2</v>
      </c>
      <c r="J673" s="5">
        <v>5</v>
      </c>
      <c r="K673" s="5">
        <v>3</v>
      </c>
      <c r="L673" s="76" t="str">
        <f t="shared" si="785"/>
        <v/>
      </c>
      <c r="M673" s="58"/>
      <c r="N673" s="5" t="s">
        <v>56</v>
      </c>
      <c r="O673" s="57">
        <v>1274</v>
      </c>
      <c r="P673" s="5">
        <v>4</v>
      </c>
      <c r="Q673" s="5">
        <v>2</v>
      </c>
      <c r="R673" s="5">
        <v>5</v>
      </c>
      <c r="S673" s="76" t="str">
        <f t="shared" si="786"/>
        <v/>
      </c>
      <c r="T673" s="58"/>
      <c r="U673" s="1"/>
      <c r="V673" s="1"/>
      <c r="W673" s="1"/>
      <c r="X673" s="1"/>
      <c r="Y673" s="1"/>
      <c r="Z673" s="76" t="str">
        <f t="shared" si="787"/>
        <v/>
      </c>
      <c r="AA673" s="58"/>
      <c r="AB673" s="5" t="s">
        <v>56</v>
      </c>
      <c r="AC673" s="5">
        <v>1311</v>
      </c>
      <c r="AD673" s="5">
        <v>4</v>
      </c>
      <c r="AE673" s="5">
        <v>1</v>
      </c>
      <c r="AF673" s="5">
        <v>4</v>
      </c>
      <c r="AG673" s="76" t="str">
        <f t="shared" si="788"/>
        <v/>
      </c>
      <c r="AH673" s="58"/>
      <c r="AI673" s="1"/>
      <c r="AJ673" s="1"/>
      <c r="AK673" s="1"/>
      <c r="AL673" s="1"/>
      <c r="AM673" s="1"/>
      <c r="AN673" s="76" t="str">
        <f t="shared" si="789"/>
        <v/>
      </c>
      <c r="AO673" s="58"/>
      <c r="AP673" s="1"/>
      <c r="AQ673" s="1"/>
      <c r="AR673" s="1"/>
      <c r="AS673" s="1"/>
      <c r="AT673" s="1"/>
      <c r="AU673" s="76" t="str">
        <f t="shared" si="790"/>
        <v/>
      </c>
      <c r="AV673" s="59">
        <f t="shared" ref="AV673:AY673" si="807">IF(AND(H673="",O673="",V673="",AC673="", AJ673="", AQ673=""),"",SUM(H673,O673,V673,AC673,AJ673,AQ673))</f>
        <v>4119</v>
      </c>
      <c r="AW673" s="60">
        <f t="shared" si="807"/>
        <v>10</v>
      </c>
      <c r="AX673" s="60">
        <f t="shared" si="807"/>
        <v>8</v>
      </c>
      <c r="AY673" s="60">
        <f t="shared" si="807"/>
        <v>12</v>
      </c>
      <c r="AZ673" s="61">
        <f t="shared" si="91"/>
        <v>3</v>
      </c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ht="15.75" customHeight="1" outlineLevel="1" x14ac:dyDescent="0.25">
      <c r="A674" s="62"/>
      <c r="B674" s="6">
        <v>6</v>
      </c>
      <c r="C674" s="5" t="s">
        <v>59</v>
      </c>
      <c r="D674" s="5" t="s">
        <v>61</v>
      </c>
      <c r="E674" s="97"/>
      <c r="F674" s="91"/>
      <c r="G674" s="5" t="s">
        <v>53</v>
      </c>
      <c r="H674" s="5">
        <v>726</v>
      </c>
      <c r="I674" s="5">
        <v>0</v>
      </c>
      <c r="J674" s="5">
        <v>0</v>
      </c>
      <c r="K674" s="5">
        <v>0</v>
      </c>
      <c r="L674" s="76" t="str">
        <f t="shared" si="785"/>
        <v/>
      </c>
      <c r="M674" s="58"/>
      <c r="N674" s="5" t="s">
        <v>56</v>
      </c>
      <c r="O674" s="57">
        <v>611</v>
      </c>
      <c r="P674" s="5">
        <v>0</v>
      </c>
      <c r="Q674" s="5">
        <v>0</v>
      </c>
      <c r="R674" s="5">
        <v>0</v>
      </c>
      <c r="S674" s="76" t="str">
        <f t="shared" si="786"/>
        <v/>
      </c>
      <c r="T674" s="58"/>
      <c r="U674" s="5" t="s">
        <v>51</v>
      </c>
      <c r="V674" s="5">
        <v>365</v>
      </c>
      <c r="W674" s="5">
        <v>0</v>
      </c>
      <c r="X674" s="5">
        <v>0</v>
      </c>
      <c r="Y674" s="5">
        <v>0</v>
      </c>
      <c r="Z674" s="76" t="str">
        <f t="shared" si="787"/>
        <v/>
      </c>
      <c r="AA674" s="58"/>
      <c r="AB674" s="1"/>
      <c r="AC674" s="1"/>
      <c r="AD674" s="1"/>
      <c r="AE674" s="1"/>
      <c r="AF674" s="1"/>
      <c r="AG674" s="76" t="str">
        <f t="shared" si="788"/>
        <v/>
      </c>
      <c r="AH674" s="58"/>
      <c r="AI674" s="1"/>
      <c r="AJ674" s="1"/>
      <c r="AK674" s="1"/>
      <c r="AL674" s="1"/>
      <c r="AM674" s="1"/>
      <c r="AN674" s="76" t="str">
        <f t="shared" si="789"/>
        <v/>
      </c>
      <c r="AO674" s="58"/>
      <c r="AP674" s="1"/>
      <c r="AQ674" s="1"/>
      <c r="AR674" s="1"/>
      <c r="AS674" s="1"/>
      <c r="AT674" s="1"/>
      <c r="AU674" s="76" t="str">
        <f t="shared" si="790"/>
        <v/>
      </c>
      <c r="AV674" s="59">
        <f t="shared" ref="AV674:AY674" si="808">IF(AND(H674="",O674="",V674="",AC674="", AJ674="", AQ674=""),"",SUM(H674,O674,V674,AC674,AJ674,AQ674))</f>
        <v>1702</v>
      </c>
      <c r="AW674" s="60">
        <f t="shared" si="808"/>
        <v>0</v>
      </c>
      <c r="AX674" s="60">
        <f t="shared" si="808"/>
        <v>0</v>
      </c>
      <c r="AY674" s="60">
        <f t="shared" si="808"/>
        <v>0</v>
      </c>
      <c r="AZ674" s="61">
        <f t="shared" si="91"/>
        <v>3</v>
      </c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ht="15.75" customHeight="1" outlineLevel="1" x14ac:dyDescent="0.25">
      <c r="A675" s="62"/>
      <c r="B675" s="6">
        <v>17</v>
      </c>
      <c r="C675" s="5" t="s">
        <v>59</v>
      </c>
      <c r="D675" s="5" t="s">
        <v>61</v>
      </c>
      <c r="E675" s="97"/>
      <c r="F675" s="91"/>
      <c r="G675" s="5" t="s">
        <v>53</v>
      </c>
      <c r="H675" s="5">
        <v>188</v>
      </c>
      <c r="I675" s="5">
        <v>0</v>
      </c>
      <c r="J675" s="5">
        <v>0</v>
      </c>
      <c r="K675" s="5">
        <v>0</v>
      </c>
      <c r="L675" s="76" t="str">
        <f t="shared" si="785"/>
        <v/>
      </c>
      <c r="M675" s="58"/>
      <c r="N675" s="5" t="s">
        <v>56</v>
      </c>
      <c r="O675" s="57">
        <v>33</v>
      </c>
      <c r="P675" s="5">
        <v>0</v>
      </c>
      <c r="Q675" s="5">
        <v>0</v>
      </c>
      <c r="R675" s="5">
        <v>0</v>
      </c>
      <c r="S675" s="76" t="str">
        <f t="shared" si="786"/>
        <v/>
      </c>
      <c r="T675" s="58"/>
      <c r="U675" s="5" t="s">
        <v>51</v>
      </c>
      <c r="V675" s="5">
        <v>150</v>
      </c>
      <c r="W675" s="5">
        <v>0</v>
      </c>
      <c r="X675" s="5">
        <v>0</v>
      </c>
      <c r="Y675" s="5">
        <v>0</v>
      </c>
      <c r="Z675" s="76" t="str">
        <f t="shared" si="787"/>
        <v/>
      </c>
      <c r="AA675" s="58"/>
      <c r="AB675" s="1"/>
      <c r="AC675" s="1"/>
      <c r="AD675" s="1"/>
      <c r="AE675" s="1"/>
      <c r="AF675" s="1"/>
      <c r="AG675" s="76" t="str">
        <f t="shared" si="788"/>
        <v/>
      </c>
      <c r="AH675" s="58"/>
      <c r="AI675" s="1"/>
      <c r="AJ675" s="1"/>
      <c r="AK675" s="1"/>
      <c r="AL675" s="1"/>
      <c r="AM675" s="1"/>
      <c r="AN675" s="76" t="str">
        <f t="shared" si="789"/>
        <v/>
      </c>
      <c r="AO675" s="58"/>
      <c r="AP675" s="1"/>
      <c r="AQ675" s="1"/>
      <c r="AR675" s="1"/>
      <c r="AS675" s="1"/>
      <c r="AT675" s="1"/>
      <c r="AU675" s="76" t="str">
        <f t="shared" si="790"/>
        <v/>
      </c>
      <c r="AV675" s="59">
        <f t="shared" ref="AV675:AY675" si="809">IF(AND(H675="",O675="",V675="",AC675="", AJ675="", AQ675=""),"",SUM(H675,O675,V675,AC675,AJ675,AQ675))</f>
        <v>371</v>
      </c>
      <c r="AW675" s="60">
        <f t="shared" si="809"/>
        <v>0</v>
      </c>
      <c r="AX675" s="60">
        <f t="shared" si="809"/>
        <v>0</v>
      </c>
      <c r="AY675" s="60">
        <f t="shared" si="809"/>
        <v>0</v>
      </c>
      <c r="AZ675" s="61">
        <f t="shared" si="91"/>
        <v>3</v>
      </c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ht="15.75" customHeight="1" outlineLevel="1" x14ac:dyDescent="0.25">
      <c r="A676" s="62"/>
      <c r="B676" s="6">
        <v>8</v>
      </c>
      <c r="C676" s="5" t="s">
        <v>59</v>
      </c>
      <c r="D676" s="5" t="s">
        <v>61</v>
      </c>
      <c r="E676" s="97"/>
      <c r="F676" s="91"/>
      <c r="G676" s="5" t="s">
        <v>53</v>
      </c>
      <c r="H676" s="5">
        <v>47</v>
      </c>
      <c r="I676" s="5">
        <v>1</v>
      </c>
      <c r="J676" s="5">
        <v>0</v>
      </c>
      <c r="K676" s="5">
        <v>1</v>
      </c>
      <c r="L676" s="76" t="str">
        <f t="shared" si="785"/>
        <v/>
      </c>
      <c r="M676" s="58"/>
      <c r="N676" s="5" t="s">
        <v>56</v>
      </c>
      <c r="O676" s="57">
        <v>100</v>
      </c>
      <c r="P676" s="5">
        <v>1</v>
      </c>
      <c r="Q676" s="5">
        <v>0</v>
      </c>
      <c r="R676" s="5">
        <v>0</v>
      </c>
      <c r="S676" s="76" t="str">
        <f t="shared" si="786"/>
        <v/>
      </c>
      <c r="T676" s="58"/>
      <c r="U676" s="5" t="s">
        <v>51</v>
      </c>
      <c r="V676" s="5">
        <v>331</v>
      </c>
      <c r="W676" s="5">
        <v>0</v>
      </c>
      <c r="X676" s="5">
        <v>0</v>
      </c>
      <c r="Y676" s="5">
        <v>0</v>
      </c>
      <c r="Z676" s="76" t="str">
        <f t="shared" si="787"/>
        <v/>
      </c>
      <c r="AA676" s="58"/>
      <c r="AB676" s="1"/>
      <c r="AC676" s="1"/>
      <c r="AD676" s="1"/>
      <c r="AE676" s="1"/>
      <c r="AF676" s="1"/>
      <c r="AG676" s="76" t="str">
        <f t="shared" si="788"/>
        <v/>
      </c>
      <c r="AH676" s="58"/>
      <c r="AI676" s="1"/>
      <c r="AJ676" s="1"/>
      <c r="AK676" s="1"/>
      <c r="AL676" s="1"/>
      <c r="AM676" s="1"/>
      <c r="AN676" s="76" t="str">
        <f t="shared" si="789"/>
        <v/>
      </c>
      <c r="AO676" s="58"/>
      <c r="AP676" s="1"/>
      <c r="AQ676" s="1"/>
      <c r="AR676" s="1"/>
      <c r="AS676" s="1"/>
      <c r="AT676" s="1"/>
      <c r="AU676" s="76" t="str">
        <f t="shared" si="790"/>
        <v/>
      </c>
      <c r="AV676" s="59">
        <f t="shared" ref="AV676:AY676" si="810">IF(AND(H676="",O676="",V676="",AC676="", AJ676="", AQ676=""),"",SUM(H676,O676,V676,AC676,AJ676,AQ676))</f>
        <v>478</v>
      </c>
      <c r="AW676" s="60">
        <f t="shared" si="810"/>
        <v>2</v>
      </c>
      <c r="AX676" s="60">
        <f t="shared" si="810"/>
        <v>0</v>
      </c>
      <c r="AY676" s="60">
        <f t="shared" si="810"/>
        <v>1</v>
      </c>
      <c r="AZ676" s="61">
        <f t="shared" si="91"/>
        <v>3</v>
      </c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ht="15.75" customHeight="1" outlineLevel="1" x14ac:dyDescent="0.25">
      <c r="A677" s="62"/>
      <c r="B677" s="6">
        <v>14</v>
      </c>
      <c r="C677" s="5" t="s">
        <v>59</v>
      </c>
      <c r="D677" s="5" t="s">
        <v>61</v>
      </c>
      <c r="E677" s="97"/>
      <c r="F677" s="91"/>
      <c r="G677" s="5" t="s">
        <v>53</v>
      </c>
      <c r="H677" s="5">
        <v>353</v>
      </c>
      <c r="I677" s="5">
        <v>1</v>
      </c>
      <c r="J677" s="5">
        <v>0</v>
      </c>
      <c r="K677" s="5">
        <v>1</v>
      </c>
      <c r="L677" s="76" t="str">
        <f t="shared" si="785"/>
        <v/>
      </c>
      <c r="M677" s="58"/>
      <c r="N677" s="5" t="s">
        <v>56</v>
      </c>
      <c r="O677" s="57">
        <v>268</v>
      </c>
      <c r="P677" s="5">
        <v>0</v>
      </c>
      <c r="Q677" s="5">
        <v>1</v>
      </c>
      <c r="R677" s="5">
        <v>1</v>
      </c>
      <c r="S677" s="76" t="str">
        <f t="shared" si="786"/>
        <v/>
      </c>
      <c r="T677" s="58"/>
      <c r="U677" s="5" t="s">
        <v>51</v>
      </c>
      <c r="V677" s="5">
        <v>433</v>
      </c>
      <c r="W677" s="5">
        <v>0</v>
      </c>
      <c r="X677" s="5">
        <v>1</v>
      </c>
      <c r="Y677" s="5">
        <v>0</v>
      </c>
      <c r="Z677" s="76" t="str">
        <f t="shared" si="787"/>
        <v/>
      </c>
      <c r="AA677" s="58"/>
      <c r="AB677" s="1"/>
      <c r="AC677" s="1"/>
      <c r="AD677" s="1"/>
      <c r="AE677" s="1"/>
      <c r="AF677" s="1"/>
      <c r="AG677" s="76" t="str">
        <f t="shared" si="788"/>
        <v/>
      </c>
      <c r="AH677" s="58"/>
      <c r="AI677" s="1"/>
      <c r="AJ677" s="1"/>
      <c r="AK677" s="1"/>
      <c r="AL677" s="1"/>
      <c r="AM677" s="1"/>
      <c r="AN677" s="76" t="str">
        <f t="shared" si="789"/>
        <v/>
      </c>
      <c r="AO677" s="58"/>
      <c r="AP677" s="1"/>
      <c r="AQ677" s="1"/>
      <c r="AR677" s="1"/>
      <c r="AS677" s="1"/>
      <c r="AT677" s="1"/>
      <c r="AU677" s="76" t="str">
        <f t="shared" si="790"/>
        <v/>
      </c>
      <c r="AV677" s="59">
        <f t="shared" ref="AV677:AY677" si="811">IF(AND(H677="",O677="",V677="",AC677="", AJ677="", AQ677=""),"",SUM(H677,O677,V677,AC677,AJ677,AQ677))</f>
        <v>1054</v>
      </c>
      <c r="AW677" s="60">
        <f t="shared" si="811"/>
        <v>1</v>
      </c>
      <c r="AX677" s="60">
        <f t="shared" si="811"/>
        <v>2</v>
      </c>
      <c r="AY677" s="60">
        <f t="shared" si="811"/>
        <v>2</v>
      </c>
      <c r="AZ677" s="61">
        <f t="shared" si="91"/>
        <v>3</v>
      </c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ht="15.75" customHeight="1" outlineLevel="1" x14ac:dyDescent="0.25">
      <c r="A678" s="62"/>
      <c r="B678" s="6">
        <v>5</v>
      </c>
      <c r="C678" s="5" t="s">
        <v>59</v>
      </c>
      <c r="D678" s="5" t="s">
        <v>61</v>
      </c>
      <c r="E678" s="97"/>
      <c r="F678" s="91"/>
      <c r="G678" s="5" t="s">
        <v>53</v>
      </c>
      <c r="H678" s="5">
        <v>372</v>
      </c>
      <c r="I678" s="5">
        <v>0</v>
      </c>
      <c r="J678" s="5">
        <v>0</v>
      </c>
      <c r="K678" s="5">
        <v>0</v>
      </c>
      <c r="L678" s="76" t="str">
        <f t="shared" si="785"/>
        <v/>
      </c>
      <c r="M678" s="58"/>
      <c r="N678" s="5" t="s">
        <v>56</v>
      </c>
      <c r="O678" s="57">
        <v>375</v>
      </c>
      <c r="P678" s="5">
        <v>1</v>
      </c>
      <c r="Q678" s="5">
        <v>0</v>
      </c>
      <c r="R678" s="5">
        <v>0</v>
      </c>
      <c r="S678" s="76" t="str">
        <f t="shared" si="786"/>
        <v/>
      </c>
      <c r="T678" s="58"/>
      <c r="U678" s="5" t="s">
        <v>51</v>
      </c>
      <c r="V678" s="5">
        <v>247</v>
      </c>
      <c r="W678" s="5">
        <v>0</v>
      </c>
      <c r="X678" s="5">
        <v>0</v>
      </c>
      <c r="Y678" s="5">
        <v>0</v>
      </c>
      <c r="Z678" s="76" t="str">
        <f t="shared" si="787"/>
        <v/>
      </c>
      <c r="AA678" s="58"/>
      <c r="AB678" s="1"/>
      <c r="AC678" s="1"/>
      <c r="AD678" s="1"/>
      <c r="AE678" s="1"/>
      <c r="AF678" s="1"/>
      <c r="AG678" s="76" t="str">
        <f t="shared" si="788"/>
        <v/>
      </c>
      <c r="AH678" s="58"/>
      <c r="AI678" s="1"/>
      <c r="AJ678" s="1"/>
      <c r="AK678" s="1"/>
      <c r="AL678" s="1"/>
      <c r="AM678" s="1"/>
      <c r="AN678" s="76" t="str">
        <f t="shared" si="789"/>
        <v/>
      </c>
      <c r="AO678" s="58"/>
      <c r="AP678" s="1"/>
      <c r="AQ678" s="1"/>
      <c r="AR678" s="1"/>
      <c r="AS678" s="1"/>
      <c r="AT678" s="1"/>
      <c r="AU678" s="76" t="str">
        <f t="shared" si="790"/>
        <v/>
      </c>
      <c r="AV678" s="59">
        <f t="shared" ref="AV678:AY678" si="812">IF(AND(H678="",O678="",V678="",AC678="", AJ678="", AQ678=""),"",SUM(H678,O678,V678,AC678,AJ678,AQ678))</f>
        <v>994</v>
      </c>
      <c r="AW678" s="60">
        <f t="shared" si="812"/>
        <v>1</v>
      </c>
      <c r="AX678" s="60">
        <f t="shared" si="812"/>
        <v>0</v>
      </c>
      <c r="AY678" s="60">
        <f t="shared" si="812"/>
        <v>0</v>
      </c>
      <c r="AZ678" s="61">
        <f t="shared" si="91"/>
        <v>3</v>
      </c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ht="15.75" customHeight="1" outlineLevel="1" x14ac:dyDescent="0.25">
      <c r="A679" s="62"/>
      <c r="B679" s="6">
        <v>4</v>
      </c>
      <c r="C679" s="5" t="s">
        <v>59</v>
      </c>
      <c r="D679" s="5" t="s">
        <v>61</v>
      </c>
      <c r="E679" s="97"/>
      <c r="F679" s="91"/>
      <c r="G679" s="5" t="s">
        <v>53</v>
      </c>
      <c r="H679" s="5">
        <v>522</v>
      </c>
      <c r="I679" s="5">
        <v>0</v>
      </c>
      <c r="J679" s="5">
        <v>0</v>
      </c>
      <c r="K679" s="5">
        <v>1</v>
      </c>
      <c r="L679" s="76" t="str">
        <f t="shared" si="785"/>
        <v/>
      </c>
      <c r="M679" s="58"/>
      <c r="N679" s="5" t="s">
        <v>56</v>
      </c>
      <c r="O679" s="57">
        <v>364</v>
      </c>
      <c r="P679" s="5">
        <v>2</v>
      </c>
      <c r="Q679" s="5">
        <v>0</v>
      </c>
      <c r="R679" s="5">
        <v>2</v>
      </c>
      <c r="S679" s="76" t="str">
        <f t="shared" si="786"/>
        <v/>
      </c>
      <c r="T679" s="58"/>
      <c r="U679" s="5" t="s">
        <v>51</v>
      </c>
      <c r="V679" s="5">
        <v>327</v>
      </c>
      <c r="W679" s="5">
        <v>0</v>
      </c>
      <c r="X679" s="5">
        <v>2</v>
      </c>
      <c r="Y679" s="5">
        <v>0</v>
      </c>
      <c r="Z679" s="76" t="str">
        <f t="shared" si="787"/>
        <v/>
      </c>
      <c r="AA679" s="58"/>
      <c r="AB679" s="1"/>
      <c r="AC679" s="1"/>
      <c r="AD679" s="1"/>
      <c r="AE679" s="1"/>
      <c r="AF679" s="1"/>
      <c r="AG679" s="76" t="str">
        <f t="shared" si="788"/>
        <v/>
      </c>
      <c r="AH679" s="58"/>
      <c r="AI679" s="1"/>
      <c r="AJ679" s="1"/>
      <c r="AK679" s="1"/>
      <c r="AL679" s="1"/>
      <c r="AM679" s="1"/>
      <c r="AN679" s="76" t="str">
        <f t="shared" si="789"/>
        <v/>
      </c>
      <c r="AO679" s="58"/>
      <c r="AP679" s="1"/>
      <c r="AQ679" s="1"/>
      <c r="AR679" s="1"/>
      <c r="AS679" s="1"/>
      <c r="AT679" s="1"/>
      <c r="AU679" s="76" t="str">
        <f t="shared" si="790"/>
        <v/>
      </c>
      <c r="AV679" s="59">
        <f t="shared" ref="AV679:AY679" si="813">IF(AND(H679="",O679="",V679="",AC679="", AJ679="", AQ679=""),"",SUM(H679,O679,V679,AC679,AJ679,AQ679))</f>
        <v>1213</v>
      </c>
      <c r="AW679" s="60">
        <f t="shared" si="813"/>
        <v>2</v>
      </c>
      <c r="AX679" s="60">
        <f t="shared" si="813"/>
        <v>2</v>
      </c>
      <c r="AY679" s="60">
        <f t="shared" si="813"/>
        <v>3</v>
      </c>
      <c r="AZ679" s="61">
        <f t="shared" si="91"/>
        <v>3</v>
      </c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ht="15.75" customHeight="1" outlineLevel="1" x14ac:dyDescent="0.25">
      <c r="A680" s="62"/>
      <c r="B680" s="6">
        <v>5</v>
      </c>
      <c r="C680" s="5" t="s">
        <v>59</v>
      </c>
      <c r="D680" s="5" t="s">
        <v>61</v>
      </c>
      <c r="E680" s="97"/>
      <c r="F680" s="91"/>
      <c r="G680" s="5" t="s">
        <v>53</v>
      </c>
      <c r="H680" s="5">
        <v>440</v>
      </c>
      <c r="I680" s="5">
        <v>1</v>
      </c>
      <c r="J680" s="5">
        <v>2</v>
      </c>
      <c r="K680" s="5">
        <v>2</v>
      </c>
      <c r="L680" s="76" t="str">
        <f t="shared" si="785"/>
        <v/>
      </c>
      <c r="M680" s="58"/>
      <c r="N680" s="5" t="s">
        <v>56</v>
      </c>
      <c r="O680" s="57">
        <v>604</v>
      </c>
      <c r="P680" s="5">
        <v>2</v>
      </c>
      <c r="Q680" s="5">
        <v>1</v>
      </c>
      <c r="R680" s="5">
        <v>2</v>
      </c>
      <c r="S680" s="76" t="str">
        <f t="shared" si="786"/>
        <v/>
      </c>
      <c r="T680" s="58"/>
      <c r="U680" s="5" t="s">
        <v>51</v>
      </c>
      <c r="V680" s="5">
        <v>661</v>
      </c>
      <c r="W680" s="5">
        <v>1</v>
      </c>
      <c r="X680" s="5">
        <v>2</v>
      </c>
      <c r="Y680" s="5">
        <v>1</v>
      </c>
      <c r="Z680" s="76" t="str">
        <f t="shared" si="787"/>
        <v/>
      </c>
      <c r="AA680" s="58"/>
      <c r="AB680" s="1"/>
      <c r="AC680" s="1"/>
      <c r="AD680" s="1"/>
      <c r="AE680" s="1"/>
      <c r="AF680" s="1"/>
      <c r="AG680" s="76" t="str">
        <f t="shared" si="788"/>
        <v/>
      </c>
      <c r="AH680" s="58"/>
      <c r="AI680" s="1"/>
      <c r="AJ680" s="1"/>
      <c r="AK680" s="1"/>
      <c r="AL680" s="1"/>
      <c r="AM680" s="1"/>
      <c r="AN680" s="76" t="str">
        <f t="shared" si="789"/>
        <v/>
      </c>
      <c r="AO680" s="58"/>
      <c r="AP680" s="1"/>
      <c r="AQ680" s="1"/>
      <c r="AR680" s="1"/>
      <c r="AS680" s="1"/>
      <c r="AT680" s="1"/>
      <c r="AU680" s="76" t="str">
        <f t="shared" si="790"/>
        <v/>
      </c>
      <c r="AV680" s="59">
        <f t="shared" ref="AV680:AY680" si="814">IF(AND(H680="",O680="",V680="",AC680="", AJ680="", AQ680=""),"",SUM(H680,O680,V680,AC680,AJ680,AQ680))</f>
        <v>1705</v>
      </c>
      <c r="AW680" s="60">
        <f t="shared" si="814"/>
        <v>4</v>
      </c>
      <c r="AX680" s="60">
        <f t="shared" si="814"/>
        <v>5</v>
      </c>
      <c r="AY680" s="60">
        <f t="shared" si="814"/>
        <v>5</v>
      </c>
      <c r="AZ680" s="61">
        <f t="shared" si="91"/>
        <v>3</v>
      </c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ht="15.75" customHeight="1" outlineLevel="1" x14ac:dyDescent="0.25">
      <c r="A681" s="62"/>
      <c r="B681" s="6">
        <v>3</v>
      </c>
      <c r="C681" s="5" t="s">
        <v>59</v>
      </c>
      <c r="D681" s="5" t="s">
        <v>61</v>
      </c>
      <c r="E681" s="97"/>
      <c r="F681" s="91"/>
      <c r="G681" s="5" t="s">
        <v>53</v>
      </c>
      <c r="H681" s="5">
        <v>883</v>
      </c>
      <c r="I681" s="5">
        <v>2</v>
      </c>
      <c r="J681" s="5">
        <v>1</v>
      </c>
      <c r="K681" s="5">
        <v>2</v>
      </c>
      <c r="L681" s="76" t="str">
        <f t="shared" si="785"/>
        <v/>
      </c>
      <c r="M681" s="58"/>
      <c r="N681" s="5" t="s">
        <v>56</v>
      </c>
      <c r="O681" s="57">
        <v>370</v>
      </c>
      <c r="P681" s="5">
        <v>1</v>
      </c>
      <c r="Q681" s="5">
        <v>0</v>
      </c>
      <c r="R681" s="5">
        <v>1</v>
      </c>
      <c r="S681" s="76" t="str">
        <f t="shared" si="786"/>
        <v/>
      </c>
      <c r="T681" s="58"/>
      <c r="U681" s="5" t="s">
        <v>51</v>
      </c>
      <c r="V681" s="5">
        <v>879</v>
      </c>
      <c r="W681" s="5">
        <v>2</v>
      </c>
      <c r="X681" s="5">
        <v>2</v>
      </c>
      <c r="Y681" s="5">
        <v>2</v>
      </c>
      <c r="Z681" s="76" t="str">
        <f t="shared" si="787"/>
        <v/>
      </c>
      <c r="AA681" s="58"/>
      <c r="AB681" s="1"/>
      <c r="AC681" s="1"/>
      <c r="AD681" s="1"/>
      <c r="AE681" s="1"/>
      <c r="AF681" s="1"/>
      <c r="AG681" s="76" t="str">
        <f t="shared" si="788"/>
        <v/>
      </c>
      <c r="AH681" s="58"/>
      <c r="AI681" s="1"/>
      <c r="AJ681" s="1"/>
      <c r="AK681" s="1"/>
      <c r="AL681" s="1"/>
      <c r="AM681" s="1"/>
      <c r="AN681" s="76" t="str">
        <f t="shared" si="789"/>
        <v/>
      </c>
      <c r="AO681" s="58"/>
      <c r="AP681" s="1"/>
      <c r="AQ681" s="1"/>
      <c r="AR681" s="1"/>
      <c r="AS681" s="1"/>
      <c r="AT681" s="1"/>
      <c r="AU681" s="76" t="str">
        <f t="shared" si="790"/>
        <v/>
      </c>
      <c r="AV681" s="59">
        <f t="shared" ref="AV681:AY681" si="815">IF(AND(H681="",O681="",V681="",AC681="", AJ681="", AQ681=""),"",SUM(H681,O681,V681,AC681,AJ681,AQ681))</f>
        <v>2132</v>
      </c>
      <c r="AW681" s="60">
        <f t="shared" si="815"/>
        <v>5</v>
      </c>
      <c r="AX681" s="60">
        <f t="shared" si="815"/>
        <v>3</v>
      </c>
      <c r="AY681" s="60">
        <f t="shared" si="815"/>
        <v>5</v>
      </c>
      <c r="AZ681" s="61">
        <f t="shared" si="91"/>
        <v>3</v>
      </c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ht="15.75" customHeight="1" outlineLevel="1" x14ac:dyDescent="0.25">
      <c r="A682" s="54">
        <v>44400</v>
      </c>
      <c r="B682" s="6">
        <v>13</v>
      </c>
      <c r="C682" s="5" t="s">
        <v>59</v>
      </c>
      <c r="D682" s="5" t="s">
        <v>61</v>
      </c>
      <c r="E682" s="97"/>
      <c r="F682" s="91"/>
      <c r="G682" s="5" t="s">
        <v>53</v>
      </c>
      <c r="H682" s="5">
        <v>436</v>
      </c>
      <c r="I682" s="5">
        <v>0</v>
      </c>
      <c r="J682" s="5">
        <v>0</v>
      </c>
      <c r="K682" s="5">
        <v>0</v>
      </c>
      <c r="L682" s="76" t="str">
        <f t="shared" si="785"/>
        <v/>
      </c>
      <c r="M682" s="58"/>
      <c r="N682" s="5" t="s">
        <v>56</v>
      </c>
      <c r="O682" s="57">
        <v>141</v>
      </c>
      <c r="P682" s="5">
        <v>0</v>
      </c>
      <c r="Q682" s="5">
        <v>0</v>
      </c>
      <c r="R682" s="5">
        <v>1</v>
      </c>
      <c r="S682" s="76" t="str">
        <f t="shared" si="786"/>
        <v/>
      </c>
      <c r="T682" s="58"/>
      <c r="U682" s="5" t="s">
        <v>51</v>
      </c>
      <c r="V682" s="5">
        <v>235</v>
      </c>
      <c r="W682" s="5">
        <v>0</v>
      </c>
      <c r="X682" s="5">
        <v>0</v>
      </c>
      <c r="Y682" s="5">
        <v>0</v>
      </c>
      <c r="Z682" s="76" t="str">
        <f t="shared" si="787"/>
        <v/>
      </c>
      <c r="AA682" s="58"/>
      <c r="AB682" s="1"/>
      <c r="AC682" s="1"/>
      <c r="AD682" s="1"/>
      <c r="AE682" s="1"/>
      <c r="AF682" s="1"/>
      <c r="AG682" s="76" t="str">
        <f t="shared" si="788"/>
        <v/>
      </c>
      <c r="AH682" s="58"/>
      <c r="AI682" s="1"/>
      <c r="AJ682" s="1"/>
      <c r="AK682" s="1"/>
      <c r="AL682" s="1"/>
      <c r="AM682" s="1"/>
      <c r="AN682" s="76" t="str">
        <f t="shared" si="789"/>
        <v/>
      </c>
      <c r="AO682" s="58"/>
      <c r="AP682" s="1"/>
      <c r="AQ682" s="1"/>
      <c r="AR682" s="1"/>
      <c r="AS682" s="1"/>
      <c r="AT682" s="1"/>
      <c r="AU682" s="76" t="str">
        <f t="shared" si="790"/>
        <v/>
      </c>
      <c r="AV682" s="59">
        <f t="shared" ref="AV682:AY682" si="816">IF(AND(H682="",O682="",V682="",AC682="", AJ682="", AQ682=""),"",SUM(H682,O682,V682,AC682,AJ682,AQ682))</f>
        <v>812</v>
      </c>
      <c r="AW682" s="60">
        <f t="shared" si="816"/>
        <v>0</v>
      </c>
      <c r="AX682" s="60">
        <f t="shared" si="816"/>
        <v>0</v>
      </c>
      <c r="AY682" s="60">
        <f t="shared" si="816"/>
        <v>1</v>
      </c>
      <c r="AZ682" s="61">
        <f t="shared" si="91"/>
        <v>3</v>
      </c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ht="15.75" customHeight="1" outlineLevel="1" x14ac:dyDescent="0.25">
      <c r="A683" s="62"/>
      <c r="B683" s="6">
        <v>1</v>
      </c>
      <c r="C683" s="5" t="s">
        <v>59</v>
      </c>
      <c r="D683" s="5" t="s">
        <v>61</v>
      </c>
      <c r="E683" s="97"/>
      <c r="F683" s="91"/>
      <c r="G683" s="5" t="s">
        <v>53</v>
      </c>
      <c r="H683" s="5">
        <v>990</v>
      </c>
      <c r="I683" s="5">
        <v>1</v>
      </c>
      <c r="J683" s="5">
        <v>1</v>
      </c>
      <c r="K683" s="5">
        <v>1</v>
      </c>
      <c r="L683" s="76" t="str">
        <f t="shared" si="785"/>
        <v/>
      </c>
      <c r="M683" s="58"/>
      <c r="N683" s="5" t="s">
        <v>56</v>
      </c>
      <c r="O683" s="57">
        <v>884</v>
      </c>
      <c r="P683" s="5">
        <v>2</v>
      </c>
      <c r="Q683" s="5">
        <v>1</v>
      </c>
      <c r="R683" s="5">
        <v>2</v>
      </c>
      <c r="S683" s="76" t="str">
        <f t="shared" si="786"/>
        <v/>
      </c>
      <c r="T683" s="58"/>
      <c r="U683" s="5" t="s">
        <v>51</v>
      </c>
      <c r="V683" s="5">
        <v>892</v>
      </c>
      <c r="W683" s="5">
        <v>0</v>
      </c>
      <c r="X683" s="5">
        <v>1</v>
      </c>
      <c r="Y683" s="5">
        <v>0</v>
      </c>
      <c r="Z683" s="76" t="str">
        <f t="shared" si="787"/>
        <v/>
      </c>
      <c r="AA683" s="58"/>
      <c r="AB683" s="1"/>
      <c r="AC683" s="1"/>
      <c r="AD683" s="1"/>
      <c r="AE683" s="1"/>
      <c r="AF683" s="1"/>
      <c r="AG683" s="76" t="str">
        <f t="shared" si="788"/>
        <v/>
      </c>
      <c r="AH683" s="58"/>
      <c r="AI683" s="1"/>
      <c r="AJ683" s="1"/>
      <c r="AK683" s="1"/>
      <c r="AL683" s="1"/>
      <c r="AM683" s="1"/>
      <c r="AN683" s="76" t="str">
        <f t="shared" si="789"/>
        <v/>
      </c>
      <c r="AO683" s="58"/>
      <c r="AP683" s="1"/>
      <c r="AQ683" s="1"/>
      <c r="AR683" s="1"/>
      <c r="AS683" s="1"/>
      <c r="AT683" s="1"/>
      <c r="AU683" s="76" t="str">
        <f t="shared" si="790"/>
        <v/>
      </c>
      <c r="AV683" s="59">
        <f t="shared" ref="AV683:AY683" si="817">IF(AND(H683="",O683="",V683="",AC683="", AJ683="", AQ683=""),"",SUM(H683,O683,V683,AC683,AJ683,AQ683))</f>
        <v>2766</v>
      </c>
      <c r="AW683" s="60">
        <f t="shared" si="817"/>
        <v>3</v>
      </c>
      <c r="AX683" s="60">
        <f t="shared" si="817"/>
        <v>3</v>
      </c>
      <c r="AY683" s="60">
        <f t="shared" si="817"/>
        <v>3</v>
      </c>
      <c r="AZ683" s="61">
        <f t="shared" si="91"/>
        <v>3</v>
      </c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ht="15.75" customHeight="1" outlineLevel="1" x14ac:dyDescent="0.25">
      <c r="A684" s="62"/>
      <c r="B684" s="6">
        <v>4</v>
      </c>
      <c r="C684" s="5" t="s">
        <v>59</v>
      </c>
      <c r="D684" s="5" t="s">
        <v>61</v>
      </c>
      <c r="E684" s="97"/>
      <c r="F684" s="91"/>
      <c r="G684" s="5" t="s">
        <v>53</v>
      </c>
      <c r="H684" s="5">
        <v>683</v>
      </c>
      <c r="I684" s="5">
        <v>1</v>
      </c>
      <c r="J684" s="5">
        <v>0</v>
      </c>
      <c r="K684" s="5">
        <v>1</v>
      </c>
      <c r="L684" s="76" t="str">
        <f t="shared" si="785"/>
        <v/>
      </c>
      <c r="M684" s="58"/>
      <c r="N684" s="5" t="s">
        <v>56</v>
      </c>
      <c r="O684" s="57">
        <v>417</v>
      </c>
      <c r="P684" s="5">
        <v>2</v>
      </c>
      <c r="Q684" s="5">
        <v>1</v>
      </c>
      <c r="R684" s="5">
        <v>2</v>
      </c>
      <c r="S684" s="76" t="str">
        <f t="shared" si="786"/>
        <v/>
      </c>
      <c r="T684" s="58"/>
      <c r="U684" s="5" t="s">
        <v>51</v>
      </c>
      <c r="V684" s="5">
        <v>167</v>
      </c>
      <c r="W684" s="5">
        <v>0</v>
      </c>
      <c r="X684" s="5">
        <v>0</v>
      </c>
      <c r="Y684" s="5">
        <v>0</v>
      </c>
      <c r="Z684" s="76" t="str">
        <f t="shared" si="787"/>
        <v/>
      </c>
      <c r="AA684" s="58"/>
      <c r="AB684" s="1"/>
      <c r="AC684" s="1"/>
      <c r="AD684" s="1"/>
      <c r="AE684" s="1"/>
      <c r="AF684" s="1"/>
      <c r="AG684" s="76" t="str">
        <f t="shared" si="788"/>
        <v/>
      </c>
      <c r="AH684" s="58"/>
      <c r="AI684" s="1"/>
      <c r="AJ684" s="1"/>
      <c r="AK684" s="1"/>
      <c r="AL684" s="1"/>
      <c r="AM684" s="1"/>
      <c r="AN684" s="76" t="str">
        <f t="shared" si="789"/>
        <v/>
      </c>
      <c r="AO684" s="58"/>
      <c r="AP684" s="1"/>
      <c r="AQ684" s="1"/>
      <c r="AR684" s="1"/>
      <c r="AS684" s="1"/>
      <c r="AT684" s="1"/>
      <c r="AU684" s="76" t="str">
        <f t="shared" si="790"/>
        <v/>
      </c>
      <c r="AV684" s="59">
        <f t="shared" ref="AV684:AY684" si="818">IF(AND(H684="",O684="",V684="",AC684="", AJ684="", AQ684=""),"",SUM(H684,O684,V684,AC684,AJ684,AQ684))</f>
        <v>1267</v>
      </c>
      <c r="AW684" s="60">
        <f t="shared" si="818"/>
        <v>3</v>
      </c>
      <c r="AX684" s="60">
        <f t="shared" si="818"/>
        <v>1</v>
      </c>
      <c r="AY684" s="60">
        <f t="shared" si="818"/>
        <v>3</v>
      </c>
      <c r="AZ684" s="61">
        <f t="shared" si="91"/>
        <v>3</v>
      </c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ht="15.75" customHeight="1" outlineLevel="1" x14ac:dyDescent="0.25">
      <c r="A685" s="62"/>
      <c r="B685" s="6">
        <v>3</v>
      </c>
      <c r="C685" s="5" t="s">
        <v>59</v>
      </c>
      <c r="D685" s="5" t="s">
        <v>61</v>
      </c>
      <c r="E685" s="97"/>
      <c r="F685" s="91"/>
      <c r="G685" s="5" t="s">
        <v>53</v>
      </c>
      <c r="H685" s="5">
        <v>1250</v>
      </c>
      <c r="I685" s="5">
        <v>0</v>
      </c>
      <c r="J685" s="5">
        <v>0</v>
      </c>
      <c r="K685" s="5">
        <v>1</v>
      </c>
      <c r="L685" s="76" t="str">
        <f t="shared" si="785"/>
        <v/>
      </c>
      <c r="M685" s="58"/>
      <c r="N685" s="5" t="s">
        <v>56</v>
      </c>
      <c r="O685" s="57">
        <v>270</v>
      </c>
      <c r="P685" s="5">
        <v>0</v>
      </c>
      <c r="Q685" s="5">
        <v>0</v>
      </c>
      <c r="R685" s="5">
        <v>1</v>
      </c>
      <c r="S685" s="76" t="str">
        <f t="shared" si="786"/>
        <v/>
      </c>
      <c r="T685" s="58"/>
      <c r="U685" s="5" t="s">
        <v>51</v>
      </c>
      <c r="V685" s="5">
        <v>773</v>
      </c>
      <c r="W685" s="5">
        <v>0</v>
      </c>
      <c r="X685" s="5">
        <v>0</v>
      </c>
      <c r="Y685" s="5">
        <v>0</v>
      </c>
      <c r="Z685" s="76" t="str">
        <f t="shared" si="787"/>
        <v/>
      </c>
      <c r="AA685" s="58"/>
      <c r="AB685" s="1"/>
      <c r="AC685" s="1"/>
      <c r="AD685" s="1"/>
      <c r="AE685" s="1"/>
      <c r="AF685" s="1"/>
      <c r="AG685" s="76" t="str">
        <f t="shared" si="788"/>
        <v/>
      </c>
      <c r="AH685" s="58"/>
      <c r="AI685" s="1"/>
      <c r="AJ685" s="1"/>
      <c r="AK685" s="1"/>
      <c r="AL685" s="1"/>
      <c r="AM685" s="1"/>
      <c r="AN685" s="76" t="str">
        <f t="shared" si="789"/>
        <v/>
      </c>
      <c r="AO685" s="58"/>
      <c r="AP685" s="1"/>
      <c r="AQ685" s="1"/>
      <c r="AR685" s="1"/>
      <c r="AS685" s="1"/>
      <c r="AT685" s="1"/>
      <c r="AU685" s="76" t="str">
        <f t="shared" si="790"/>
        <v/>
      </c>
      <c r="AV685" s="59">
        <f t="shared" ref="AV685:AY685" si="819">IF(AND(H685="",O685="",V685="",AC685="", AJ685="", AQ685=""),"",SUM(H685,O685,V685,AC685,AJ685,AQ685))</f>
        <v>2293</v>
      </c>
      <c r="AW685" s="60">
        <f t="shared" si="819"/>
        <v>0</v>
      </c>
      <c r="AX685" s="60">
        <f t="shared" si="819"/>
        <v>0</v>
      </c>
      <c r="AY685" s="60">
        <f t="shared" si="819"/>
        <v>2</v>
      </c>
      <c r="AZ685" s="61">
        <f t="shared" si="91"/>
        <v>3</v>
      </c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ht="15.75" customHeight="1" outlineLevel="1" x14ac:dyDescent="0.25">
      <c r="A686" s="62"/>
      <c r="B686" s="6">
        <v>17</v>
      </c>
      <c r="C686" s="5" t="s">
        <v>59</v>
      </c>
      <c r="D686" s="5" t="s">
        <v>61</v>
      </c>
      <c r="E686" s="97"/>
      <c r="F686" s="91"/>
      <c r="G686" s="5" t="s">
        <v>53</v>
      </c>
      <c r="H686" s="5">
        <v>72</v>
      </c>
      <c r="I686" s="5">
        <v>0</v>
      </c>
      <c r="J686" s="5">
        <v>0</v>
      </c>
      <c r="K686" s="5">
        <v>0</v>
      </c>
      <c r="L686" s="76" t="str">
        <f t="shared" si="785"/>
        <v/>
      </c>
      <c r="M686" s="58"/>
      <c r="N686" s="5" t="s">
        <v>56</v>
      </c>
      <c r="O686" s="57">
        <v>79</v>
      </c>
      <c r="P686" s="5">
        <v>0</v>
      </c>
      <c r="Q686" s="5">
        <v>0</v>
      </c>
      <c r="R686" s="5">
        <v>1</v>
      </c>
      <c r="S686" s="76" t="str">
        <f t="shared" si="786"/>
        <v/>
      </c>
      <c r="T686" s="58"/>
      <c r="U686" s="5" t="s">
        <v>51</v>
      </c>
      <c r="V686" s="5">
        <v>109</v>
      </c>
      <c r="W686" s="5">
        <v>0</v>
      </c>
      <c r="X686" s="5">
        <v>0</v>
      </c>
      <c r="Y686" s="5">
        <v>0</v>
      </c>
      <c r="Z686" s="76" t="str">
        <f t="shared" si="787"/>
        <v/>
      </c>
      <c r="AA686" s="58"/>
      <c r="AB686" s="1"/>
      <c r="AC686" s="1"/>
      <c r="AD686" s="1"/>
      <c r="AE686" s="1"/>
      <c r="AF686" s="1"/>
      <c r="AG686" s="76" t="str">
        <f t="shared" si="788"/>
        <v/>
      </c>
      <c r="AH686" s="58"/>
      <c r="AI686" s="1"/>
      <c r="AJ686" s="1"/>
      <c r="AK686" s="1"/>
      <c r="AL686" s="1"/>
      <c r="AM686" s="1"/>
      <c r="AN686" s="76" t="str">
        <f t="shared" si="789"/>
        <v/>
      </c>
      <c r="AO686" s="58"/>
      <c r="AP686" s="1"/>
      <c r="AQ686" s="1"/>
      <c r="AR686" s="1"/>
      <c r="AS686" s="1"/>
      <c r="AT686" s="1"/>
      <c r="AU686" s="76" t="str">
        <f t="shared" si="790"/>
        <v/>
      </c>
      <c r="AV686" s="59">
        <f t="shared" ref="AV686:AY686" si="820">IF(AND(H686="",O686="",V686="",AC686="", AJ686="", AQ686=""),"",SUM(H686,O686,V686,AC686,AJ686,AQ686))</f>
        <v>260</v>
      </c>
      <c r="AW686" s="60">
        <f t="shared" si="820"/>
        <v>0</v>
      </c>
      <c r="AX686" s="60">
        <f t="shared" si="820"/>
        <v>0</v>
      </c>
      <c r="AY686" s="60">
        <f t="shared" si="820"/>
        <v>1</v>
      </c>
      <c r="AZ686" s="61">
        <f t="shared" si="91"/>
        <v>3</v>
      </c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ht="15.75" customHeight="1" outlineLevel="1" x14ac:dyDescent="0.25">
      <c r="A687" s="62"/>
      <c r="B687" s="6">
        <v>2</v>
      </c>
      <c r="C687" s="5" t="s">
        <v>59</v>
      </c>
      <c r="D687" s="5" t="s">
        <v>61</v>
      </c>
      <c r="E687" s="97"/>
      <c r="F687" s="91"/>
      <c r="G687" s="5" t="s">
        <v>53</v>
      </c>
      <c r="H687" s="5">
        <v>978</v>
      </c>
      <c r="I687" s="5">
        <v>1</v>
      </c>
      <c r="J687" s="5">
        <v>0</v>
      </c>
      <c r="K687" s="5">
        <v>3</v>
      </c>
      <c r="L687" s="76" t="str">
        <f t="shared" si="785"/>
        <v/>
      </c>
      <c r="M687" s="58"/>
      <c r="N687" s="5" t="s">
        <v>56</v>
      </c>
      <c r="O687" s="57">
        <v>1338</v>
      </c>
      <c r="P687" s="5">
        <v>1</v>
      </c>
      <c r="Q687" s="5">
        <v>1</v>
      </c>
      <c r="R687" s="5">
        <v>2</v>
      </c>
      <c r="S687" s="76" t="str">
        <f t="shared" si="786"/>
        <v/>
      </c>
      <c r="T687" s="58"/>
      <c r="U687" s="5" t="s">
        <v>51</v>
      </c>
      <c r="V687" s="5">
        <v>392</v>
      </c>
      <c r="W687" s="5">
        <v>1</v>
      </c>
      <c r="X687" s="5">
        <v>0</v>
      </c>
      <c r="Y687" s="5">
        <v>0</v>
      </c>
      <c r="Z687" s="76" t="str">
        <f t="shared" si="787"/>
        <v/>
      </c>
      <c r="AA687" s="58"/>
      <c r="AB687" s="1"/>
      <c r="AC687" s="1"/>
      <c r="AD687" s="1"/>
      <c r="AE687" s="1"/>
      <c r="AF687" s="1"/>
      <c r="AG687" s="76" t="str">
        <f t="shared" si="788"/>
        <v/>
      </c>
      <c r="AH687" s="58"/>
      <c r="AI687" s="1"/>
      <c r="AJ687" s="1"/>
      <c r="AK687" s="1"/>
      <c r="AL687" s="1"/>
      <c r="AM687" s="1"/>
      <c r="AN687" s="76" t="str">
        <f t="shared" si="789"/>
        <v/>
      </c>
      <c r="AO687" s="58"/>
      <c r="AP687" s="1"/>
      <c r="AQ687" s="1"/>
      <c r="AR687" s="1"/>
      <c r="AS687" s="1"/>
      <c r="AT687" s="1"/>
      <c r="AU687" s="76" t="str">
        <f t="shared" si="790"/>
        <v/>
      </c>
      <c r="AV687" s="59">
        <f t="shared" ref="AV687:AY687" si="821">IF(AND(H687="",O687="",V687="",AC687="", AJ687="", AQ687=""),"",SUM(H687,O687,V687,AC687,AJ687,AQ687))</f>
        <v>2708</v>
      </c>
      <c r="AW687" s="60">
        <f t="shared" si="821"/>
        <v>3</v>
      </c>
      <c r="AX687" s="60">
        <f t="shared" si="821"/>
        <v>1</v>
      </c>
      <c r="AY687" s="60">
        <f t="shared" si="821"/>
        <v>5</v>
      </c>
      <c r="AZ687" s="61">
        <f t="shared" si="91"/>
        <v>3</v>
      </c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ht="15.75" customHeight="1" outlineLevel="1" x14ac:dyDescent="0.25">
      <c r="A688" s="62"/>
      <c r="B688" s="6">
        <v>1</v>
      </c>
      <c r="C688" s="5" t="s">
        <v>59</v>
      </c>
      <c r="D688" s="5" t="s">
        <v>61</v>
      </c>
      <c r="E688" s="97"/>
      <c r="F688" s="91"/>
      <c r="G688" s="5" t="s">
        <v>53</v>
      </c>
      <c r="H688" s="5">
        <v>946</v>
      </c>
      <c r="I688" s="5">
        <v>4</v>
      </c>
      <c r="J688" s="5">
        <v>2</v>
      </c>
      <c r="K688" s="5">
        <v>5</v>
      </c>
      <c r="L688" s="76" t="str">
        <f t="shared" si="785"/>
        <v/>
      </c>
      <c r="M688" s="58"/>
      <c r="N688" s="5" t="s">
        <v>56</v>
      </c>
      <c r="O688" s="57">
        <v>959</v>
      </c>
      <c r="P688" s="5">
        <v>0</v>
      </c>
      <c r="Q688" s="5">
        <v>5</v>
      </c>
      <c r="R688" s="5">
        <v>0</v>
      </c>
      <c r="S688" s="76" t="str">
        <f t="shared" si="786"/>
        <v/>
      </c>
      <c r="T688" s="58"/>
      <c r="U688" s="5" t="s">
        <v>51</v>
      </c>
      <c r="V688" s="5">
        <v>656</v>
      </c>
      <c r="W688" s="5">
        <v>3</v>
      </c>
      <c r="X688" s="5">
        <v>1</v>
      </c>
      <c r="Y688" s="5">
        <v>3</v>
      </c>
      <c r="Z688" s="76" t="str">
        <f t="shared" si="787"/>
        <v/>
      </c>
      <c r="AA688" s="58"/>
      <c r="AB688" s="1"/>
      <c r="AC688" s="1"/>
      <c r="AD688" s="1"/>
      <c r="AE688" s="1"/>
      <c r="AF688" s="1"/>
      <c r="AG688" s="76" t="str">
        <f t="shared" si="788"/>
        <v/>
      </c>
      <c r="AH688" s="58"/>
      <c r="AI688" s="1"/>
      <c r="AJ688" s="1"/>
      <c r="AK688" s="1"/>
      <c r="AL688" s="1"/>
      <c r="AM688" s="1"/>
      <c r="AN688" s="76" t="str">
        <f t="shared" si="789"/>
        <v/>
      </c>
      <c r="AO688" s="58"/>
      <c r="AP688" s="1"/>
      <c r="AQ688" s="1"/>
      <c r="AR688" s="1"/>
      <c r="AS688" s="1"/>
      <c r="AT688" s="1"/>
      <c r="AU688" s="76" t="str">
        <f t="shared" si="790"/>
        <v/>
      </c>
      <c r="AV688" s="59">
        <f t="shared" ref="AV688:AY688" si="822">IF(AND(H688="",O688="",V688="",AC688="", AJ688="", AQ688=""),"",SUM(H688,O688,V688,AC688,AJ688,AQ688))</f>
        <v>2561</v>
      </c>
      <c r="AW688" s="60">
        <f t="shared" si="822"/>
        <v>7</v>
      </c>
      <c r="AX688" s="60">
        <f t="shared" si="822"/>
        <v>8</v>
      </c>
      <c r="AY688" s="60">
        <f t="shared" si="822"/>
        <v>8</v>
      </c>
      <c r="AZ688" s="61">
        <f t="shared" si="91"/>
        <v>3</v>
      </c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ht="15.75" customHeight="1" outlineLevel="1" x14ac:dyDescent="0.25">
      <c r="A689" s="62"/>
      <c r="B689" s="6">
        <v>1</v>
      </c>
      <c r="C689" s="5" t="s">
        <v>59</v>
      </c>
      <c r="D689" s="5" t="s">
        <v>61</v>
      </c>
      <c r="E689" s="97"/>
      <c r="F689" s="91"/>
      <c r="G689" s="5" t="s">
        <v>53</v>
      </c>
      <c r="H689" s="5">
        <v>1754</v>
      </c>
      <c r="I689" s="5">
        <v>4</v>
      </c>
      <c r="J689" s="5">
        <v>3</v>
      </c>
      <c r="K689" s="5">
        <v>4</v>
      </c>
      <c r="L689" s="76" t="str">
        <f t="shared" si="785"/>
        <v/>
      </c>
      <c r="M689" s="58"/>
      <c r="N689" s="5" t="s">
        <v>56</v>
      </c>
      <c r="O689" s="57">
        <v>820</v>
      </c>
      <c r="P689" s="5">
        <v>1</v>
      </c>
      <c r="Q689" s="5">
        <v>6</v>
      </c>
      <c r="R689" s="5">
        <v>1</v>
      </c>
      <c r="S689" s="76" t="str">
        <f t="shared" si="786"/>
        <v/>
      </c>
      <c r="T689" s="58"/>
      <c r="U689" s="5" t="s">
        <v>51</v>
      </c>
      <c r="V689" s="5">
        <v>720</v>
      </c>
      <c r="W689" s="5">
        <v>3</v>
      </c>
      <c r="X689" s="5">
        <v>0</v>
      </c>
      <c r="Y689" s="5">
        <v>3</v>
      </c>
      <c r="Z689" s="76" t="str">
        <f t="shared" si="787"/>
        <v/>
      </c>
      <c r="AA689" s="58"/>
      <c r="AB689" s="1"/>
      <c r="AC689" s="1"/>
      <c r="AD689" s="1"/>
      <c r="AE689" s="1"/>
      <c r="AF689" s="1"/>
      <c r="AG689" s="76" t="str">
        <f t="shared" si="788"/>
        <v/>
      </c>
      <c r="AH689" s="58"/>
      <c r="AI689" s="1"/>
      <c r="AJ689" s="1"/>
      <c r="AK689" s="1"/>
      <c r="AL689" s="1"/>
      <c r="AM689" s="1"/>
      <c r="AN689" s="76" t="str">
        <f t="shared" si="789"/>
        <v/>
      </c>
      <c r="AO689" s="58"/>
      <c r="AP689" s="1"/>
      <c r="AQ689" s="1"/>
      <c r="AR689" s="1"/>
      <c r="AS689" s="1"/>
      <c r="AT689" s="1"/>
      <c r="AU689" s="76" t="str">
        <f t="shared" si="790"/>
        <v/>
      </c>
      <c r="AV689" s="59">
        <f t="shared" ref="AV689:AY689" si="823">IF(AND(H689="",O689="",V689="",AC689="", AJ689="", AQ689=""),"",SUM(H689,O689,V689,AC689,AJ689,AQ689))</f>
        <v>3294</v>
      </c>
      <c r="AW689" s="60">
        <f t="shared" si="823"/>
        <v>8</v>
      </c>
      <c r="AX689" s="60">
        <f t="shared" si="823"/>
        <v>9</v>
      </c>
      <c r="AY689" s="60">
        <f t="shared" si="823"/>
        <v>8</v>
      </c>
      <c r="AZ689" s="61">
        <f t="shared" si="91"/>
        <v>3</v>
      </c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ht="15.75" customHeight="1" outlineLevel="1" x14ac:dyDescent="0.25">
      <c r="A690" s="54">
        <v>44402</v>
      </c>
      <c r="B690" s="6">
        <v>1</v>
      </c>
      <c r="C690" s="5" t="s">
        <v>59</v>
      </c>
      <c r="D690" s="5" t="s">
        <v>61</v>
      </c>
      <c r="E690" s="97"/>
      <c r="F690" s="91"/>
      <c r="G690" s="5" t="s">
        <v>53</v>
      </c>
      <c r="H690" s="5">
        <v>110</v>
      </c>
      <c r="I690" s="5">
        <v>1</v>
      </c>
      <c r="J690" s="5">
        <v>0</v>
      </c>
      <c r="K690" s="5">
        <v>1</v>
      </c>
      <c r="L690" s="76" t="str">
        <f t="shared" si="785"/>
        <v/>
      </c>
      <c r="M690" s="58"/>
      <c r="N690" s="5" t="s">
        <v>56</v>
      </c>
      <c r="O690" s="57">
        <v>267</v>
      </c>
      <c r="P690" s="5">
        <v>0</v>
      </c>
      <c r="Q690" s="5">
        <v>1</v>
      </c>
      <c r="R690" s="5">
        <v>0</v>
      </c>
      <c r="S690" s="76" t="str">
        <f t="shared" si="786"/>
        <v/>
      </c>
      <c r="T690" s="58"/>
      <c r="U690" s="5" t="s">
        <v>51</v>
      </c>
      <c r="V690" s="5">
        <v>60</v>
      </c>
      <c r="W690" s="5">
        <v>0</v>
      </c>
      <c r="X690" s="5">
        <v>0</v>
      </c>
      <c r="Y690" s="5">
        <v>0</v>
      </c>
      <c r="Z690" s="76" t="str">
        <f t="shared" si="787"/>
        <v/>
      </c>
      <c r="AA690" s="58"/>
      <c r="AB690" s="1"/>
      <c r="AC690" s="1"/>
      <c r="AD690" s="1"/>
      <c r="AE690" s="1"/>
      <c r="AF690" s="1"/>
      <c r="AG690" s="76" t="str">
        <f t="shared" si="788"/>
        <v/>
      </c>
      <c r="AH690" s="58"/>
      <c r="AI690" s="1"/>
      <c r="AJ690" s="1"/>
      <c r="AK690" s="1"/>
      <c r="AL690" s="1"/>
      <c r="AM690" s="1"/>
      <c r="AN690" s="76" t="str">
        <f t="shared" si="789"/>
        <v/>
      </c>
      <c r="AO690" s="58"/>
      <c r="AP690" s="1"/>
      <c r="AQ690" s="1"/>
      <c r="AR690" s="1"/>
      <c r="AS690" s="1"/>
      <c r="AT690" s="1"/>
      <c r="AU690" s="76" t="str">
        <f t="shared" si="790"/>
        <v/>
      </c>
      <c r="AV690" s="59">
        <f t="shared" ref="AV690:AY690" si="824">IF(AND(H690="",O690="",V690="",AC690="", AJ690="", AQ690=""),"",SUM(H690,O690,V690,AC690,AJ690,AQ690))</f>
        <v>437</v>
      </c>
      <c r="AW690" s="60">
        <f t="shared" si="824"/>
        <v>1</v>
      </c>
      <c r="AX690" s="60">
        <f t="shared" si="824"/>
        <v>1</v>
      </c>
      <c r="AY690" s="60">
        <f t="shared" si="824"/>
        <v>1</v>
      </c>
      <c r="AZ690" s="61">
        <f t="shared" si="91"/>
        <v>3</v>
      </c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ht="15.75" customHeight="1" outlineLevel="1" x14ac:dyDescent="0.25">
      <c r="A691" s="62"/>
      <c r="B691" s="6">
        <v>3</v>
      </c>
      <c r="C691" s="5" t="s">
        <v>59</v>
      </c>
      <c r="D691" s="5" t="s">
        <v>61</v>
      </c>
      <c r="E691" s="97"/>
      <c r="F691" s="91"/>
      <c r="G691" s="5" t="s">
        <v>53</v>
      </c>
      <c r="H691" s="5">
        <v>723</v>
      </c>
      <c r="I691" s="5">
        <v>0</v>
      </c>
      <c r="J691" s="5">
        <v>2</v>
      </c>
      <c r="K691" s="5">
        <v>0</v>
      </c>
      <c r="L691" s="76" t="str">
        <f t="shared" si="785"/>
        <v/>
      </c>
      <c r="M691" s="58"/>
      <c r="N691" s="5" t="s">
        <v>56</v>
      </c>
      <c r="O691" s="57">
        <v>669</v>
      </c>
      <c r="P691" s="5">
        <v>3</v>
      </c>
      <c r="Q691" s="5">
        <v>0</v>
      </c>
      <c r="R691" s="5">
        <v>3</v>
      </c>
      <c r="S691" s="76" t="str">
        <f t="shared" si="786"/>
        <v/>
      </c>
      <c r="T691" s="58"/>
      <c r="U691" s="5" t="s">
        <v>51</v>
      </c>
      <c r="V691" s="5">
        <v>604</v>
      </c>
      <c r="W691" s="5">
        <v>0</v>
      </c>
      <c r="X691" s="5">
        <v>1</v>
      </c>
      <c r="Y691" s="5">
        <v>0</v>
      </c>
      <c r="Z691" s="76" t="str">
        <f t="shared" si="787"/>
        <v/>
      </c>
      <c r="AA691" s="58"/>
      <c r="AB691" s="1"/>
      <c r="AC691" s="1"/>
      <c r="AD691" s="1"/>
      <c r="AE691" s="1"/>
      <c r="AF691" s="1"/>
      <c r="AG691" s="76" t="str">
        <f t="shared" si="788"/>
        <v/>
      </c>
      <c r="AH691" s="58"/>
      <c r="AI691" s="1"/>
      <c r="AJ691" s="1"/>
      <c r="AK691" s="1"/>
      <c r="AL691" s="1"/>
      <c r="AM691" s="1"/>
      <c r="AN691" s="76" t="str">
        <f t="shared" si="789"/>
        <v/>
      </c>
      <c r="AO691" s="58"/>
      <c r="AP691" s="1"/>
      <c r="AQ691" s="1"/>
      <c r="AR691" s="1"/>
      <c r="AS691" s="1"/>
      <c r="AT691" s="1"/>
      <c r="AU691" s="76" t="str">
        <f t="shared" si="790"/>
        <v/>
      </c>
      <c r="AV691" s="59">
        <f t="shared" ref="AV691:AY691" si="825">IF(AND(H691="",O691="",V691="",AC691="", AJ691="", AQ691=""),"",SUM(H691,O691,V691,AC691,AJ691,AQ691))</f>
        <v>1996</v>
      </c>
      <c r="AW691" s="60">
        <f t="shared" si="825"/>
        <v>3</v>
      </c>
      <c r="AX691" s="60">
        <f t="shared" si="825"/>
        <v>3</v>
      </c>
      <c r="AY691" s="60">
        <f t="shared" si="825"/>
        <v>3</v>
      </c>
      <c r="AZ691" s="61">
        <f t="shared" si="91"/>
        <v>3</v>
      </c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ht="15.75" customHeight="1" outlineLevel="1" x14ac:dyDescent="0.25">
      <c r="A692" s="62"/>
      <c r="B692" s="6">
        <v>18</v>
      </c>
      <c r="C692" s="5" t="s">
        <v>59</v>
      </c>
      <c r="D692" s="5" t="s">
        <v>61</v>
      </c>
      <c r="E692" s="97"/>
      <c r="F692" s="91"/>
      <c r="G692" s="5" t="s">
        <v>53</v>
      </c>
      <c r="H692" s="5">
        <v>36</v>
      </c>
      <c r="I692" s="5">
        <v>0</v>
      </c>
      <c r="J692" s="5">
        <v>0</v>
      </c>
      <c r="K692" s="5">
        <v>0</v>
      </c>
      <c r="L692" s="76" t="str">
        <f t="shared" si="785"/>
        <v/>
      </c>
      <c r="M692" s="58"/>
      <c r="N692" s="5" t="s">
        <v>56</v>
      </c>
      <c r="O692" s="57">
        <v>0</v>
      </c>
      <c r="P692" s="5">
        <v>0</v>
      </c>
      <c r="Q692" s="5">
        <v>0</v>
      </c>
      <c r="R692" s="5">
        <v>0</v>
      </c>
      <c r="S692" s="76" t="str">
        <f t="shared" si="786"/>
        <v>Audi</v>
      </c>
      <c r="T692" s="58"/>
      <c r="U692" s="5" t="s">
        <v>51</v>
      </c>
      <c r="V692" s="5">
        <v>154</v>
      </c>
      <c r="W692" s="5">
        <v>0</v>
      </c>
      <c r="X692" s="5">
        <v>0</v>
      </c>
      <c r="Y692" s="5">
        <v>0</v>
      </c>
      <c r="Z692" s="76" t="str">
        <f t="shared" si="787"/>
        <v/>
      </c>
      <c r="AA692" s="58"/>
      <c r="AB692" s="1"/>
      <c r="AC692" s="1"/>
      <c r="AD692" s="1"/>
      <c r="AE692" s="1"/>
      <c r="AF692" s="1"/>
      <c r="AG692" s="76" t="str">
        <f t="shared" si="788"/>
        <v/>
      </c>
      <c r="AH692" s="58"/>
      <c r="AI692" s="1"/>
      <c r="AJ692" s="1"/>
      <c r="AK692" s="1"/>
      <c r="AL692" s="1"/>
      <c r="AM692" s="1"/>
      <c r="AN692" s="76" t="str">
        <f t="shared" si="789"/>
        <v/>
      </c>
      <c r="AO692" s="58"/>
      <c r="AP692" s="1"/>
      <c r="AQ692" s="1"/>
      <c r="AR692" s="1"/>
      <c r="AS692" s="1"/>
      <c r="AT692" s="1"/>
      <c r="AU692" s="76" t="str">
        <f t="shared" si="790"/>
        <v/>
      </c>
      <c r="AV692" s="59">
        <f t="shared" ref="AV692:AY692" si="826">IF(AND(H692="",O692="",V692="",AC692="", AJ692="", AQ692=""),"",SUM(H692,O692,V692,AC692,AJ692,AQ692))</f>
        <v>190</v>
      </c>
      <c r="AW692" s="60">
        <f t="shared" si="826"/>
        <v>0</v>
      </c>
      <c r="AX692" s="60">
        <f t="shared" si="826"/>
        <v>0</v>
      </c>
      <c r="AY692" s="60">
        <f t="shared" si="826"/>
        <v>0</v>
      </c>
      <c r="AZ692" s="61">
        <f t="shared" si="91"/>
        <v>3</v>
      </c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ht="15.75" customHeight="1" outlineLevel="1" x14ac:dyDescent="0.25">
      <c r="A693" s="62"/>
      <c r="B693" s="6">
        <v>1</v>
      </c>
      <c r="C693" s="5" t="s">
        <v>59</v>
      </c>
      <c r="D693" s="5" t="s">
        <v>61</v>
      </c>
      <c r="E693" s="97"/>
      <c r="F693" s="91"/>
      <c r="G693" s="5" t="s">
        <v>53</v>
      </c>
      <c r="H693" s="5">
        <v>1284</v>
      </c>
      <c r="I693" s="5">
        <v>3</v>
      </c>
      <c r="J693" s="5">
        <v>1</v>
      </c>
      <c r="K693" s="5">
        <v>4</v>
      </c>
      <c r="L693" s="76" t="str">
        <f t="shared" si="785"/>
        <v/>
      </c>
      <c r="M693" s="58"/>
      <c r="N693" s="5" t="s">
        <v>56</v>
      </c>
      <c r="O693" s="57">
        <v>1170</v>
      </c>
      <c r="P693" s="5">
        <v>3</v>
      </c>
      <c r="Q693" s="5">
        <v>2</v>
      </c>
      <c r="R693" s="5">
        <v>3</v>
      </c>
      <c r="S693" s="76" t="str">
        <f t="shared" si="786"/>
        <v/>
      </c>
      <c r="T693" s="58"/>
      <c r="U693" s="5" t="s">
        <v>51</v>
      </c>
      <c r="V693" s="5">
        <v>658</v>
      </c>
      <c r="W693" s="5">
        <v>1</v>
      </c>
      <c r="X693" s="5">
        <v>1</v>
      </c>
      <c r="Y693" s="5">
        <v>1</v>
      </c>
      <c r="Z693" s="76" t="str">
        <f t="shared" si="787"/>
        <v/>
      </c>
      <c r="AA693" s="58"/>
      <c r="AB693" s="1"/>
      <c r="AC693" s="1"/>
      <c r="AD693" s="1"/>
      <c r="AE693" s="1"/>
      <c r="AF693" s="1"/>
      <c r="AG693" s="76" t="str">
        <f t="shared" si="788"/>
        <v/>
      </c>
      <c r="AH693" s="58"/>
      <c r="AI693" s="1"/>
      <c r="AJ693" s="1"/>
      <c r="AK693" s="1"/>
      <c r="AL693" s="1"/>
      <c r="AM693" s="1"/>
      <c r="AN693" s="76" t="str">
        <f t="shared" si="789"/>
        <v/>
      </c>
      <c r="AO693" s="58"/>
      <c r="AP693" s="1"/>
      <c r="AQ693" s="1"/>
      <c r="AR693" s="1"/>
      <c r="AS693" s="1"/>
      <c r="AT693" s="1"/>
      <c r="AU693" s="76" t="str">
        <f t="shared" si="790"/>
        <v/>
      </c>
      <c r="AV693" s="59">
        <f t="shared" ref="AV693:AY693" si="827">IF(AND(H693="",O693="",V693="",AC693="", AJ693="", AQ693=""),"",SUM(H693,O693,V693,AC693,AJ693,AQ693))</f>
        <v>3112</v>
      </c>
      <c r="AW693" s="60">
        <f t="shared" si="827"/>
        <v>7</v>
      </c>
      <c r="AX693" s="60">
        <f t="shared" si="827"/>
        <v>4</v>
      </c>
      <c r="AY693" s="60">
        <f t="shared" si="827"/>
        <v>8</v>
      </c>
      <c r="AZ693" s="61">
        <f t="shared" si="91"/>
        <v>3</v>
      </c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ht="15.75" customHeight="1" outlineLevel="1" x14ac:dyDescent="0.25">
      <c r="A694" s="62"/>
      <c r="B694" s="6">
        <v>12</v>
      </c>
      <c r="C694" s="5" t="s">
        <v>59</v>
      </c>
      <c r="D694" s="5" t="s">
        <v>61</v>
      </c>
      <c r="E694" s="97"/>
      <c r="F694" s="91"/>
      <c r="G694" s="5" t="s">
        <v>53</v>
      </c>
      <c r="H694" s="5">
        <v>230</v>
      </c>
      <c r="I694" s="5">
        <v>0</v>
      </c>
      <c r="J694" s="5">
        <v>0</v>
      </c>
      <c r="K694" s="5">
        <v>1</v>
      </c>
      <c r="L694" s="76" t="str">
        <f t="shared" si="785"/>
        <v/>
      </c>
      <c r="M694" s="58"/>
      <c r="N694" s="5" t="s">
        <v>56</v>
      </c>
      <c r="O694" s="57">
        <v>117</v>
      </c>
      <c r="P694" s="5">
        <v>0</v>
      </c>
      <c r="Q694" s="5">
        <v>0</v>
      </c>
      <c r="R694" s="5">
        <v>0</v>
      </c>
      <c r="S694" s="76" t="str">
        <f t="shared" si="786"/>
        <v/>
      </c>
      <c r="T694" s="58"/>
      <c r="U694" s="5" t="s">
        <v>51</v>
      </c>
      <c r="V694" s="5">
        <v>90</v>
      </c>
      <c r="W694" s="5">
        <v>0</v>
      </c>
      <c r="X694" s="5">
        <v>0</v>
      </c>
      <c r="Y694" s="5">
        <v>0</v>
      </c>
      <c r="Z694" s="76" t="str">
        <f t="shared" si="787"/>
        <v/>
      </c>
      <c r="AA694" s="58"/>
      <c r="AB694" s="1"/>
      <c r="AC694" s="1"/>
      <c r="AD694" s="1"/>
      <c r="AE694" s="1"/>
      <c r="AF694" s="1"/>
      <c r="AG694" s="76" t="str">
        <f t="shared" si="788"/>
        <v/>
      </c>
      <c r="AH694" s="58"/>
      <c r="AI694" s="1"/>
      <c r="AJ694" s="1"/>
      <c r="AK694" s="1"/>
      <c r="AL694" s="1"/>
      <c r="AM694" s="1"/>
      <c r="AN694" s="76" t="str">
        <f t="shared" si="789"/>
        <v/>
      </c>
      <c r="AO694" s="58"/>
      <c r="AP694" s="1"/>
      <c r="AQ694" s="1"/>
      <c r="AR694" s="1"/>
      <c r="AS694" s="1"/>
      <c r="AT694" s="1"/>
      <c r="AU694" s="76" t="str">
        <f t="shared" si="790"/>
        <v/>
      </c>
      <c r="AV694" s="59">
        <f t="shared" ref="AV694:AY694" si="828">IF(AND(H694="",O694="",V694="",AC694="", AJ694="", AQ694=""),"",SUM(H694,O694,V694,AC694,AJ694,AQ694))</f>
        <v>437</v>
      </c>
      <c r="AW694" s="60">
        <f t="shared" si="828"/>
        <v>0</v>
      </c>
      <c r="AX694" s="60">
        <f t="shared" si="828"/>
        <v>0</v>
      </c>
      <c r="AY694" s="60">
        <f t="shared" si="828"/>
        <v>1</v>
      </c>
      <c r="AZ694" s="61">
        <f t="shared" si="91"/>
        <v>3</v>
      </c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ht="15.75" customHeight="1" outlineLevel="1" x14ac:dyDescent="0.25">
      <c r="A695" s="62"/>
      <c r="B695" s="6">
        <v>2</v>
      </c>
      <c r="C695" s="5" t="s">
        <v>59</v>
      </c>
      <c r="D695" s="5" t="s">
        <v>61</v>
      </c>
      <c r="E695" s="97"/>
      <c r="F695" s="91"/>
      <c r="G695" s="5" t="s">
        <v>53</v>
      </c>
      <c r="H695" s="5">
        <v>791</v>
      </c>
      <c r="I695" s="5">
        <v>1</v>
      </c>
      <c r="J695" s="5">
        <v>0</v>
      </c>
      <c r="K695" s="5">
        <v>2</v>
      </c>
      <c r="L695" s="76" t="str">
        <f t="shared" si="785"/>
        <v/>
      </c>
      <c r="M695" s="58"/>
      <c r="N695" s="5" t="s">
        <v>56</v>
      </c>
      <c r="O695" s="57">
        <v>940</v>
      </c>
      <c r="P695" s="5">
        <v>2</v>
      </c>
      <c r="Q695" s="5">
        <v>1</v>
      </c>
      <c r="R695" s="5">
        <v>2</v>
      </c>
      <c r="S695" s="76" t="str">
        <f t="shared" si="786"/>
        <v/>
      </c>
      <c r="T695" s="58"/>
      <c r="U695" s="5" t="s">
        <v>51</v>
      </c>
      <c r="V695" s="5">
        <v>506</v>
      </c>
      <c r="W695" s="5">
        <v>0</v>
      </c>
      <c r="X695" s="5">
        <v>1</v>
      </c>
      <c r="Y695" s="5">
        <v>2</v>
      </c>
      <c r="Z695" s="76" t="str">
        <f t="shared" si="787"/>
        <v/>
      </c>
      <c r="AA695" s="58"/>
      <c r="AB695" s="1"/>
      <c r="AC695" s="1"/>
      <c r="AD695" s="1"/>
      <c r="AE695" s="1"/>
      <c r="AF695" s="1"/>
      <c r="AG695" s="76" t="str">
        <f t="shared" si="788"/>
        <v/>
      </c>
      <c r="AH695" s="58"/>
      <c r="AI695" s="1"/>
      <c r="AJ695" s="1"/>
      <c r="AK695" s="1"/>
      <c r="AL695" s="1"/>
      <c r="AM695" s="1"/>
      <c r="AN695" s="76" t="str">
        <f t="shared" si="789"/>
        <v/>
      </c>
      <c r="AO695" s="58"/>
      <c r="AP695" s="1"/>
      <c r="AQ695" s="1"/>
      <c r="AR695" s="1"/>
      <c r="AS695" s="1"/>
      <c r="AT695" s="1"/>
      <c r="AU695" s="76" t="str">
        <f t="shared" si="790"/>
        <v/>
      </c>
      <c r="AV695" s="59">
        <f t="shared" ref="AV695:AY695" si="829">IF(AND(H695="",O695="",V695="",AC695="", AJ695="", AQ695=""),"",SUM(H695,O695,V695,AC695,AJ695,AQ695))</f>
        <v>2237</v>
      </c>
      <c r="AW695" s="60">
        <f t="shared" si="829"/>
        <v>3</v>
      </c>
      <c r="AX695" s="60">
        <f t="shared" si="829"/>
        <v>2</v>
      </c>
      <c r="AY695" s="60">
        <f t="shared" si="829"/>
        <v>6</v>
      </c>
      <c r="AZ695" s="61">
        <f t="shared" si="91"/>
        <v>3</v>
      </c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ht="15.75" customHeight="1" outlineLevel="1" x14ac:dyDescent="0.25">
      <c r="A696" s="62"/>
      <c r="B696" s="6">
        <v>5</v>
      </c>
      <c r="C696" s="5" t="s">
        <v>59</v>
      </c>
      <c r="D696" s="5" t="s">
        <v>61</v>
      </c>
      <c r="E696" s="97"/>
      <c r="F696" s="91"/>
      <c r="G696" s="5" t="s">
        <v>53</v>
      </c>
      <c r="H696" s="5">
        <v>473</v>
      </c>
      <c r="I696" s="5">
        <v>1</v>
      </c>
      <c r="J696" s="5">
        <v>2</v>
      </c>
      <c r="K696" s="5">
        <v>2</v>
      </c>
      <c r="L696" s="76" t="str">
        <f t="shared" si="785"/>
        <v/>
      </c>
      <c r="M696" s="58"/>
      <c r="N696" s="5" t="s">
        <v>56</v>
      </c>
      <c r="O696" s="57">
        <v>286</v>
      </c>
      <c r="P696" s="5">
        <v>2</v>
      </c>
      <c r="Q696" s="5">
        <v>0</v>
      </c>
      <c r="R696" s="5">
        <v>2</v>
      </c>
      <c r="S696" s="76" t="str">
        <f t="shared" si="786"/>
        <v/>
      </c>
      <c r="T696" s="58"/>
      <c r="U696" s="5" t="s">
        <v>51</v>
      </c>
      <c r="V696" s="5">
        <v>555</v>
      </c>
      <c r="W696" s="5">
        <v>1</v>
      </c>
      <c r="X696" s="5">
        <v>0</v>
      </c>
      <c r="Y696" s="5">
        <v>1</v>
      </c>
      <c r="Z696" s="76" t="str">
        <f t="shared" si="787"/>
        <v/>
      </c>
      <c r="AA696" s="58"/>
      <c r="AB696" s="1"/>
      <c r="AC696" s="1"/>
      <c r="AD696" s="1"/>
      <c r="AE696" s="1"/>
      <c r="AF696" s="1"/>
      <c r="AG696" s="76" t="str">
        <f t="shared" si="788"/>
        <v/>
      </c>
      <c r="AH696" s="58"/>
      <c r="AI696" s="1"/>
      <c r="AJ696" s="1"/>
      <c r="AK696" s="1"/>
      <c r="AL696" s="1"/>
      <c r="AM696" s="1"/>
      <c r="AN696" s="76" t="str">
        <f t="shared" si="789"/>
        <v/>
      </c>
      <c r="AO696" s="58"/>
      <c r="AP696" s="1"/>
      <c r="AQ696" s="1"/>
      <c r="AR696" s="1"/>
      <c r="AS696" s="1"/>
      <c r="AT696" s="1"/>
      <c r="AU696" s="76" t="str">
        <f t="shared" si="790"/>
        <v/>
      </c>
      <c r="AV696" s="59">
        <f t="shared" ref="AV696:AY696" si="830">IF(AND(H696="",O696="",V696="",AC696="", AJ696="", AQ696=""),"",SUM(H696,O696,V696,AC696,AJ696,AQ696))</f>
        <v>1314</v>
      </c>
      <c r="AW696" s="60">
        <f t="shared" si="830"/>
        <v>4</v>
      </c>
      <c r="AX696" s="60">
        <f t="shared" si="830"/>
        <v>2</v>
      </c>
      <c r="AY696" s="60">
        <f t="shared" si="830"/>
        <v>5</v>
      </c>
      <c r="AZ696" s="61">
        <f t="shared" si="91"/>
        <v>3</v>
      </c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ht="15.75" customHeight="1" outlineLevel="1" x14ac:dyDescent="0.25">
      <c r="A697" s="62"/>
      <c r="B697" s="6">
        <v>1</v>
      </c>
      <c r="C697" s="5" t="s">
        <v>59</v>
      </c>
      <c r="D697" s="5" t="s">
        <v>61</v>
      </c>
      <c r="E697" s="97"/>
      <c r="F697" s="91"/>
      <c r="G697" s="5" t="s">
        <v>53</v>
      </c>
      <c r="H697" s="5">
        <v>1664</v>
      </c>
      <c r="I697" s="5">
        <v>6</v>
      </c>
      <c r="J697" s="5">
        <v>4</v>
      </c>
      <c r="K697" s="5">
        <v>6</v>
      </c>
      <c r="L697" s="76" t="str">
        <f t="shared" si="785"/>
        <v/>
      </c>
      <c r="M697" s="58"/>
      <c r="N697" s="5" t="s">
        <v>56</v>
      </c>
      <c r="O697" s="57">
        <v>657</v>
      </c>
      <c r="P697" s="5">
        <v>1</v>
      </c>
      <c r="Q697" s="5">
        <v>2</v>
      </c>
      <c r="R697" s="5">
        <v>1</v>
      </c>
      <c r="S697" s="76" t="str">
        <f t="shared" si="786"/>
        <v/>
      </c>
      <c r="T697" s="58"/>
      <c r="U697" s="5" t="s">
        <v>51</v>
      </c>
      <c r="V697" s="5">
        <v>1156</v>
      </c>
      <c r="W697" s="5">
        <v>3</v>
      </c>
      <c r="X697" s="5">
        <v>3</v>
      </c>
      <c r="Y697" s="5">
        <v>3</v>
      </c>
      <c r="Z697" s="76" t="str">
        <f t="shared" si="787"/>
        <v/>
      </c>
      <c r="AA697" s="58"/>
      <c r="AB697" s="1"/>
      <c r="AC697" s="1"/>
      <c r="AD697" s="1"/>
      <c r="AE697" s="1"/>
      <c r="AF697" s="1"/>
      <c r="AG697" s="76" t="str">
        <f t="shared" si="788"/>
        <v/>
      </c>
      <c r="AH697" s="58"/>
      <c r="AI697" s="1"/>
      <c r="AJ697" s="1"/>
      <c r="AK697" s="1"/>
      <c r="AL697" s="1"/>
      <c r="AM697" s="1"/>
      <c r="AN697" s="76" t="str">
        <f t="shared" si="789"/>
        <v/>
      </c>
      <c r="AO697" s="58"/>
      <c r="AP697" s="1"/>
      <c r="AQ697" s="1"/>
      <c r="AR697" s="1"/>
      <c r="AS697" s="1"/>
      <c r="AT697" s="1"/>
      <c r="AU697" s="76" t="str">
        <f t="shared" si="790"/>
        <v/>
      </c>
      <c r="AV697" s="59">
        <f t="shared" ref="AV697:AY697" si="831">IF(AND(H697="",O697="",V697="",AC697="", AJ697="", AQ697=""),"",SUM(H697,O697,V697,AC697,AJ697,AQ697))</f>
        <v>3477</v>
      </c>
      <c r="AW697" s="60">
        <f t="shared" si="831"/>
        <v>10</v>
      </c>
      <c r="AX697" s="60">
        <f t="shared" si="831"/>
        <v>9</v>
      </c>
      <c r="AY697" s="60">
        <f t="shared" si="831"/>
        <v>10</v>
      </c>
      <c r="AZ697" s="61">
        <f t="shared" si="91"/>
        <v>3</v>
      </c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ht="15.75" customHeight="1" outlineLevel="1" x14ac:dyDescent="0.25">
      <c r="A698" s="62"/>
      <c r="B698" s="6">
        <v>10</v>
      </c>
      <c r="C698" s="5" t="s">
        <v>67</v>
      </c>
      <c r="D698" s="5" t="s">
        <v>61</v>
      </c>
      <c r="E698" s="97"/>
      <c r="F698" s="91"/>
      <c r="G698" s="5" t="s">
        <v>53</v>
      </c>
      <c r="H698" s="5">
        <v>222</v>
      </c>
      <c r="I698" s="5">
        <v>1</v>
      </c>
      <c r="J698" s="5">
        <v>0</v>
      </c>
      <c r="K698" s="5">
        <v>1</v>
      </c>
      <c r="L698" s="76" t="str">
        <f t="shared" si="785"/>
        <v/>
      </c>
      <c r="M698" s="58"/>
      <c r="N698" s="5" t="s">
        <v>56</v>
      </c>
      <c r="O698" s="57">
        <v>263</v>
      </c>
      <c r="P698" s="5">
        <v>0</v>
      </c>
      <c r="Q698" s="5">
        <v>1</v>
      </c>
      <c r="R698" s="5">
        <v>0</v>
      </c>
      <c r="S698" s="76" t="str">
        <f t="shared" si="786"/>
        <v/>
      </c>
      <c r="T698" s="58"/>
      <c r="U698" s="5" t="s">
        <v>51</v>
      </c>
      <c r="V698" s="5">
        <v>263</v>
      </c>
      <c r="W698" s="5">
        <v>0</v>
      </c>
      <c r="X698" s="5">
        <v>0</v>
      </c>
      <c r="Y698" s="5">
        <v>0</v>
      </c>
      <c r="Z698" s="76" t="str">
        <f t="shared" si="787"/>
        <v/>
      </c>
      <c r="AA698" s="58"/>
      <c r="AB698" s="1"/>
      <c r="AC698" s="1"/>
      <c r="AD698" s="1"/>
      <c r="AE698" s="1"/>
      <c r="AF698" s="1"/>
      <c r="AG698" s="76" t="str">
        <f t="shared" si="788"/>
        <v/>
      </c>
      <c r="AH698" s="58"/>
      <c r="AI698" s="1"/>
      <c r="AJ698" s="1"/>
      <c r="AK698" s="1"/>
      <c r="AL698" s="1"/>
      <c r="AM698" s="1"/>
      <c r="AN698" s="76" t="str">
        <f t="shared" si="789"/>
        <v/>
      </c>
      <c r="AO698" s="58"/>
      <c r="AP698" s="1"/>
      <c r="AQ698" s="1"/>
      <c r="AR698" s="1"/>
      <c r="AS698" s="1"/>
      <c r="AT698" s="1"/>
      <c r="AU698" s="76" t="str">
        <f t="shared" si="790"/>
        <v/>
      </c>
      <c r="AV698" s="59">
        <f t="shared" ref="AV698:AY698" si="832">IF(AND(H698="",O698="",V698="",AC698="", AJ698="", AQ698=""),"",SUM(H698,O698,V698,AC698,AJ698,AQ698))</f>
        <v>748</v>
      </c>
      <c r="AW698" s="60">
        <f t="shared" si="832"/>
        <v>1</v>
      </c>
      <c r="AX698" s="60">
        <f t="shared" si="832"/>
        <v>1</v>
      </c>
      <c r="AY698" s="60">
        <f t="shared" si="832"/>
        <v>1</v>
      </c>
      <c r="AZ698" s="61">
        <f t="shared" si="91"/>
        <v>3</v>
      </c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ht="15.75" customHeight="1" outlineLevel="1" x14ac:dyDescent="0.25">
      <c r="A699" s="62"/>
      <c r="B699" s="6">
        <v>1</v>
      </c>
      <c r="C699" s="5" t="s">
        <v>67</v>
      </c>
      <c r="D699" s="5" t="s">
        <v>61</v>
      </c>
      <c r="E699" s="97"/>
      <c r="F699" s="91"/>
      <c r="G699" s="5" t="s">
        <v>53</v>
      </c>
      <c r="H699" s="5">
        <v>1020</v>
      </c>
      <c r="I699" s="5">
        <v>2</v>
      </c>
      <c r="J699" s="5">
        <v>2</v>
      </c>
      <c r="K699" s="5">
        <v>3</v>
      </c>
      <c r="L699" s="76" t="str">
        <f t="shared" si="785"/>
        <v/>
      </c>
      <c r="M699" s="58"/>
      <c r="N699" s="5" t="s">
        <v>56</v>
      </c>
      <c r="O699" s="57">
        <v>1029</v>
      </c>
      <c r="P699" s="5">
        <v>1</v>
      </c>
      <c r="Q699" s="5">
        <v>3</v>
      </c>
      <c r="R699" s="5">
        <v>1</v>
      </c>
      <c r="S699" s="76" t="str">
        <f t="shared" si="786"/>
        <v/>
      </c>
      <c r="T699" s="58"/>
      <c r="U699" s="5" t="s">
        <v>51</v>
      </c>
      <c r="V699" s="5">
        <v>804</v>
      </c>
      <c r="W699" s="5">
        <v>3</v>
      </c>
      <c r="X699" s="5">
        <v>1</v>
      </c>
      <c r="Y699" s="5">
        <v>3</v>
      </c>
      <c r="Z699" s="76" t="str">
        <f t="shared" si="787"/>
        <v/>
      </c>
      <c r="AA699" s="58"/>
      <c r="AB699" s="1"/>
      <c r="AC699" s="1"/>
      <c r="AD699" s="1"/>
      <c r="AE699" s="1"/>
      <c r="AF699" s="1"/>
      <c r="AG699" s="76" t="str">
        <f t="shared" si="788"/>
        <v/>
      </c>
      <c r="AH699" s="58"/>
      <c r="AI699" s="1"/>
      <c r="AJ699" s="1"/>
      <c r="AK699" s="1"/>
      <c r="AL699" s="1"/>
      <c r="AM699" s="1"/>
      <c r="AN699" s="76" t="str">
        <f t="shared" si="789"/>
        <v/>
      </c>
      <c r="AO699" s="58"/>
      <c r="AP699" s="1"/>
      <c r="AQ699" s="1"/>
      <c r="AR699" s="1"/>
      <c r="AS699" s="1"/>
      <c r="AT699" s="1"/>
      <c r="AU699" s="76" t="str">
        <f t="shared" si="790"/>
        <v/>
      </c>
      <c r="AV699" s="59">
        <f t="shared" ref="AV699:AY699" si="833">IF(AND(H699="",O699="",V699="",AC699="", AJ699="", AQ699=""),"",SUM(H699,O699,V699,AC699,AJ699,AQ699))</f>
        <v>2853</v>
      </c>
      <c r="AW699" s="60">
        <f t="shared" si="833"/>
        <v>6</v>
      </c>
      <c r="AX699" s="60">
        <f t="shared" si="833"/>
        <v>6</v>
      </c>
      <c r="AY699" s="60">
        <f t="shared" si="833"/>
        <v>7</v>
      </c>
      <c r="AZ699" s="61">
        <f t="shared" si="91"/>
        <v>3</v>
      </c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ht="15.75" customHeight="1" outlineLevel="1" x14ac:dyDescent="0.25">
      <c r="A700" s="62"/>
      <c r="B700" s="6">
        <v>1</v>
      </c>
      <c r="C700" s="5" t="s">
        <v>67</v>
      </c>
      <c r="D700" s="5" t="s">
        <v>61</v>
      </c>
      <c r="E700" s="97"/>
      <c r="F700" s="91"/>
      <c r="G700" s="5" t="s">
        <v>53</v>
      </c>
      <c r="H700" s="5">
        <v>1630</v>
      </c>
      <c r="I700" s="5">
        <v>2</v>
      </c>
      <c r="J700" s="5">
        <v>3</v>
      </c>
      <c r="K700" s="5">
        <v>3</v>
      </c>
      <c r="L700" s="76" t="str">
        <f t="shared" si="785"/>
        <v/>
      </c>
      <c r="M700" s="58"/>
      <c r="N700" s="5" t="s">
        <v>56</v>
      </c>
      <c r="O700" s="57">
        <v>1601</v>
      </c>
      <c r="P700" s="5">
        <v>5</v>
      </c>
      <c r="Q700" s="5">
        <v>5</v>
      </c>
      <c r="R700" s="5">
        <v>5</v>
      </c>
      <c r="S700" s="76" t="str">
        <f t="shared" si="786"/>
        <v/>
      </c>
      <c r="T700" s="58"/>
      <c r="U700" s="5" t="s">
        <v>51</v>
      </c>
      <c r="V700" s="5">
        <v>1906</v>
      </c>
      <c r="W700" s="5">
        <v>4</v>
      </c>
      <c r="X700" s="5">
        <v>1</v>
      </c>
      <c r="Y700" s="5">
        <v>5</v>
      </c>
      <c r="Z700" s="76" t="str">
        <f t="shared" si="787"/>
        <v/>
      </c>
      <c r="AA700" s="58"/>
      <c r="AB700" s="1"/>
      <c r="AC700" s="1"/>
      <c r="AD700" s="1"/>
      <c r="AE700" s="1"/>
      <c r="AF700" s="1"/>
      <c r="AG700" s="76" t="str">
        <f t="shared" si="788"/>
        <v/>
      </c>
      <c r="AH700" s="58"/>
      <c r="AI700" s="1"/>
      <c r="AJ700" s="1"/>
      <c r="AK700" s="1"/>
      <c r="AL700" s="1"/>
      <c r="AM700" s="1"/>
      <c r="AN700" s="76" t="str">
        <f t="shared" si="789"/>
        <v/>
      </c>
      <c r="AO700" s="58"/>
      <c r="AP700" s="1"/>
      <c r="AQ700" s="1"/>
      <c r="AR700" s="1"/>
      <c r="AS700" s="1"/>
      <c r="AT700" s="1"/>
      <c r="AU700" s="76" t="str">
        <f t="shared" si="790"/>
        <v/>
      </c>
      <c r="AV700" s="59">
        <f t="shared" ref="AV700:AY700" si="834">IF(AND(H700="",O700="",V700="",AC700="", AJ700="", AQ700=""),"",SUM(H700,O700,V700,AC700,AJ700,AQ700))</f>
        <v>5137</v>
      </c>
      <c r="AW700" s="60">
        <f t="shared" si="834"/>
        <v>11</v>
      </c>
      <c r="AX700" s="60">
        <f t="shared" si="834"/>
        <v>9</v>
      </c>
      <c r="AY700" s="60">
        <f t="shared" si="834"/>
        <v>13</v>
      </c>
      <c r="AZ700" s="61">
        <f t="shared" si="91"/>
        <v>3</v>
      </c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ht="15.75" customHeight="1" outlineLevel="1" x14ac:dyDescent="0.25">
      <c r="A701" s="54">
        <v>44405</v>
      </c>
      <c r="B701" s="6">
        <v>8</v>
      </c>
      <c r="C701" s="5" t="s">
        <v>138</v>
      </c>
      <c r="D701" s="5" t="s">
        <v>61</v>
      </c>
      <c r="E701" s="97"/>
      <c r="F701" s="91"/>
      <c r="G701" s="1"/>
      <c r="H701" s="1"/>
      <c r="I701" s="1"/>
      <c r="J701" s="1"/>
      <c r="K701" s="1"/>
      <c r="L701" s="76" t="str">
        <f t="shared" si="785"/>
        <v/>
      </c>
      <c r="M701" s="58"/>
      <c r="N701" s="5" t="s">
        <v>56</v>
      </c>
      <c r="O701" s="57">
        <v>321</v>
      </c>
      <c r="P701" s="5">
        <v>1</v>
      </c>
      <c r="Q701" s="5">
        <v>1</v>
      </c>
      <c r="R701" s="5">
        <v>1</v>
      </c>
      <c r="S701" s="76" t="str">
        <f t="shared" si="786"/>
        <v/>
      </c>
      <c r="T701" s="58"/>
      <c r="U701" s="5" t="s">
        <v>57</v>
      </c>
      <c r="V701" s="5">
        <v>510</v>
      </c>
      <c r="W701" s="5">
        <v>2</v>
      </c>
      <c r="X701" s="5">
        <v>1</v>
      </c>
      <c r="Y701" s="5">
        <v>2</v>
      </c>
      <c r="Z701" s="76" t="str">
        <f t="shared" si="787"/>
        <v/>
      </c>
      <c r="AA701" s="58"/>
      <c r="AB701" s="1"/>
      <c r="AC701" s="1"/>
      <c r="AD701" s="1"/>
      <c r="AE701" s="1"/>
      <c r="AF701" s="1"/>
      <c r="AG701" s="76" t="str">
        <f t="shared" si="788"/>
        <v/>
      </c>
      <c r="AH701" s="58"/>
      <c r="AI701" s="1"/>
      <c r="AJ701" s="1"/>
      <c r="AK701" s="1"/>
      <c r="AL701" s="1"/>
      <c r="AM701" s="1"/>
      <c r="AN701" s="76" t="str">
        <f t="shared" si="789"/>
        <v/>
      </c>
      <c r="AO701" s="58"/>
      <c r="AP701" s="1"/>
      <c r="AQ701" s="1"/>
      <c r="AR701" s="1"/>
      <c r="AS701" s="1"/>
      <c r="AT701" s="1"/>
      <c r="AU701" s="76" t="str">
        <f t="shared" si="790"/>
        <v/>
      </c>
      <c r="AV701" s="59">
        <f t="shared" ref="AV701:AY701" si="835">IF(AND(H701="",O701="",V701="",AC701="", AJ701="", AQ701=""),"",SUM(H701,O701,V701,AC701,AJ701,AQ701))</f>
        <v>831</v>
      </c>
      <c r="AW701" s="60">
        <f t="shared" si="835"/>
        <v>3</v>
      </c>
      <c r="AX701" s="60">
        <f t="shared" si="835"/>
        <v>2</v>
      </c>
      <c r="AY701" s="60">
        <f t="shared" si="835"/>
        <v>3</v>
      </c>
      <c r="AZ701" s="61">
        <f t="shared" si="91"/>
        <v>2</v>
      </c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ht="15.75" customHeight="1" outlineLevel="1" x14ac:dyDescent="0.25">
      <c r="A702" s="62"/>
      <c r="B702" s="6">
        <v>6</v>
      </c>
      <c r="C702" s="5" t="s">
        <v>138</v>
      </c>
      <c r="D702" s="5" t="s">
        <v>61</v>
      </c>
      <c r="E702" s="97"/>
      <c r="F702" s="91"/>
      <c r="G702" s="1"/>
      <c r="H702" s="1"/>
      <c r="I702" s="1"/>
      <c r="J702" s="1"/>
      <c r="K702" s="1"/>
      <c r="L702" s="76" t="str">
        <f t="shared" si="785"/>
        <v/>
      </c>
      <c r="M702" s="58"/>
      <c r="N702" s="5" t="s">
        <v>56</v>
      </c>
      <c r="O702" s="57">
        <v>435</v>
      </c>
      <c r="P702" s="5">
        <v>1</v>
      </c>
      <c r="Q702" s="5">
        <v>0</v>
      </c>
      <c r="R702" s="5">
        <v>1</v>
      </c>
      <c r="S702" s="76" t="str">
        <f t="shared" si="786"/>
        <v/>
      </c>
      <c r="T702" s="58"/>
      <c r="U702" s="5" t="s">
        <v>50</v>
      </c>
      <c r="V702" s="5">
        <v>339</v>
      </c>
      <c r="W702" s="5">
        <v>1</v>
      </c>
      <c r="X702" s="5">
        <v>1</v>
      </c>
      <c r="Y702" s="5">
        <v>1</v>
      </c>
      <c r="Z702" s="76" t="str">
        <f t="shared" si="787"/>
        <v/>
      </c>
      <c r="AA702" s="58"/>
      <c r="AB702" s="1"/>
      <c r="AC702" s="1"/>
      <c r="AD702" s="1"/>
      <c r="AE702" s="1"/>
      <c r="AF702" s="1"/>
      <c r="AG702" s="76" t="str">
        <f t="shared" si="788"/>
        <v/>
      </c>
      <c r="AH702" s="58"/>
      <c r="AI702" s="1"/>
      <c r="AJ702" s="1"/>
      <c r="AK702" s="1"/>
      <c r="AL702" s="1"/>
      <c r="AM702" s="1"/>
      <c r="AN702" s="76" t="str">
        <f t="shared" si="789"/>
        <v/>
      </c>
      <c r="AO702" s="58"/>
      <c r="AP702" s="1"/>
      <c r="AQ702" s="1"/>
      <c r="AR702" s="1"/>
      <c r="AS702" s="1"/>
      <c r="AT702" s="1"/>
      <c r="AU702" s="76" t="str">
        <f t="shared" si="790"/>
        <v/>
      </c>
      <c r="AV702" s="59">
        <f t="shared" ref="AV702:AY702" si="836">IF(AND(H702="",O702="",V702="",AC702="", AJ702="", AQ702=""),"",SUM(H702,O702,V702,AC702,AJ702,AQ702))</f>
        <v>774</v>
      </c>
      <c r="AW702" s="60">
        <f t="shared" si="836"/>
        <v>2</v>
      </c>
      <c r="AX702" s="60">
        <f t="shared" si="836"/>
        <v>1</v>
      </c>
      <c r="AY702" s="60">
        <f t="shared" si="836"/>
        <v>2</v>
      </c>
      <c r="AZ702" s="61">
        <f t="shared" si="91"/>
        <v>2</v>
      </c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ht="15.75" customHeight="1" outlineLevel="1" x14ac:dyDescent="0.25">
      <c r="A703" s="62"/>
      <c r="B703" s="6">
        <v>3</v>
      </c>
      <c r="C703" s="5" t="s">
        <v>138</v>
      </c>
      <c r="D703" s="5" t="s">
        <v>61</v>
      </c>
      <c r="E703" s="97"/>
      <c r="F703" s="91"/>
      <c r="G703" s="1"/>
      <c r="H703" s="1"/>
      <c r="I703" s="1"/>
      <c r="J703" s="1"/>
      <c r="K703" s="1"/>
      <c r="L703" s="76" t="str">
        <f t="shared" si="785"/>
        <v/>
      </c>
      <c r="M703" s="58"/>
      <c r="N703" s="5" t="s">
        <v>56</v>
      </c>
      <c r="O703" s="57">
        <v>1358</v>
      </c>
      <c r="P703" s="5">
        <v>3</v>
      </c>
      <c r="Q703" s="5">
        <v>0</v>
      </c>
      <c r="R703" s="5">
        <v>3</v>
      </c>
      <c r="S703" s="76" t="str">
        <f t="shared" si="786"/>
        <v/>
      </c>
      <c r="T703" s="58"/>
      <c r="U703" s="5" t="s">
        <v>50</v>
      </c>
      <c r="V703" s="5">
        <v>325</v>
      </c>
      <c r="W703" s="5">
        <v>0</v>
      </c>
      <c r="X703" s="5">
        <v>2</v>
      </c>
      <c r="Y703" s="5">
        <v>0</v>
      </c>
      <c r="Z703" s="76" t="str">
        <f t="shared" si="787"/>
        <v/>
      </c>
      <c r="AA703" s="58"/>
      <c r="AB703" s="1"/>
      <c r="AC703" s="1"/>
      <c r="AD703" s="1"/>
      <c r="AE703" s="1"/>
      <c r="AF703" s="1"/>
      <c r="AG703" s="76" t="str">
        <f t="shared" si="788"/>
        <v/>
      </c>
      <c r="AH703" s="58"/>
      <c r="AI703" s="1"/>
      <c r="AJ703" s="1"/>
      <c r="AK703" s="1"/>
      <c r="AL703" s="1"/>
      <c r="AM703" s="1"/>
      <c r="AN703" s="76" t="str">
        <f t="shared" si="789"/>
        <v/>
      </c>
      <c r="AO703" s="58"/>
      <c r="AP703" s="1"/>
      <c r="AQ703" s="1"/>
      <c r="AR703" s="1"/>
      <c r="AS703" s="1"/>
      <c r="AT703" s="1"/>
      <c r="AU703" s="76" t="str">
        <f t="shared" si="790"/>
        <v/>
      </c>
      <c r="AV703" s="59">
        <f t="shared" ref="AV703:AY703" si="837">IF(AND(H703="",O703="",V703="",AC703="", AJ703="", AQ703=""),"",SUM(H703,O703,V703,AC703,AJ703,AQ703))</f>
        <v>1683</v>
      </c>
      <c r="AW703" s="60">
        <f t="shared" si="837"/>
        <v>3</v>
      </c>
      <c r="AX703" s="60">
        <f t="shared" si="837"/>
        <v>2</v>
      </c>
      <c r="AY703" s="60">
        <f t="shared" si="837"/>
        <v>3</v>
      </c>
      <c r="AZ703" s="61">
        <f t="shared" si="91"/>
        <v>2</v>
      </c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ht="15.75" customHeight="1" outlineLevel="1" x14ac:dyDescent="0.25">
      <c r="A704" s="62"/>
      <c r="B704" s="6">
        <v>3</v>
      </c>
      <c r="C704" s="5" t="s">
        <v>138</v>
      </c>
      <c r="D704" s="5" t="s">
        <v>49</v>
      </c>
      <c r="E704" s="97"/>
      <c r="F704" s="91"/>
      <c r="G704" s="1"/>
      <c r="H704" s="1"/>
      <c r="I704" s="1"/>
      <c r="J704" s="1"/>
      <c r="K704" s="1"/>
      <c r="L704" s="76" t="str">
        <f t="shared" si="785"/>
        <v/>
      </c>
      <c r="M704" s="58"/>
      <c r="N704" s="1"/>
      <c r="O704" s="63"/>
      <c r="P704" s="1"/>
      <c r="Q704" s="1"/>
      <c r="R704" s="1"/>
      <c r="S704" s="76" t="str">
        <f t="shared" si="786"/>
        <v/>
      </c>
      <c r="T704" s="58"/>
      <c r="U704" s="1"/>
      <c r="V704" s="1"/>
      <c r="W704" s="1"/>
      <c r="X704" s="1"/>
      <c r="Y704" s="1"/>
      <c r="Z704" s="76" t="str">
        <f t="shared" si="787"/>
        <v/>
      </c>
      <c r="AA704" s="58"/>
      <c r="AB704" s="5" t="s">
        <v>71</v>
      </c>
      <c r="AC704" s="5">
        <v>816</v>
      </c>
      <c r="AD704" s="5">
        <v>3</v>
      </c>
      <c r="AE704" s="5">
        <v>1</v>
      </c>
      <c r="AF704" s="5">
        <v>3</v>
      </c>
      <c r="AG704" s="76" t="str">
        <f t="shared" si="788"/>
        <v/>
      </c>
      <c r="AH704" s="58"/>
      <c r="AI704" s="5" t="s">
        <v>51</v>
      </c>
      <c r="AJ704" s="5">
        <v>372</v>
      </c>
      <c r="AK704" s="5">
        <v>1</v>
      </c>
      <c r="AL704" s="5">
        <v>1</v>
      </c>
      <c r="AM704" s="5">
        <v>1</v>
      </c>
      <c r="AN704" s="76" t="str">
        <f t="shared" si="789"/>
        <v/>
      </c>
      <c r="AO704" s="58"/>
      <c r="AP704" s="1"/>
      <c r="AQ704" s="1"/>
      <c r="AR704" s="1"/>
      <c r="AS704" s="1"/>
      <c r="AT704" s="1"/>
      <c r="AU704" s="76" t="str">
        <f t="shared" si="790"/>
        <v/>
      </c>
      <c r="AV704" s="59">
        <f t="shared" ref="AV704:AY704" si="838">IF(AND(H704="",O704="",V704="",AC704="", AJ704="", AQ704=""),"",SUM(H704,O704,V704,AC704,AJ704,AQ704))</f>
        <v>1188</v>
      </c>
      <c r="AW704" s="60">
        <f t="shared" si="838"/>
        <v>4</v>
      </c>
      <c r="AX704" s="60">
        <f t="shared" si="838"/>
        <v>2</v>
      </c>
      <c r="AY704" s="60">
        <f t="shared" si="838"/>
        <v>4</v>
      </c>
      <c r="AZ704" s="61">
        <f t="shared" si="91"/>
        <v>2</v>
      </c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ht="15.75" customHeight="1" outlineLevel="1" x14ac:dyDescent="0.25">
      <c r="A705" s="62"/>
      <c r="B705" s="6">
        <v>26</v>
      </c>
      <c r="C705" s="5" t="s">
        <v>138</v>
      </c>
      <c r="D705" s="5" t="s">
        <v>61</v>
      </c>
      <c r="E705" s="97"/>
      <c r="F705" s="91"/>
      <c r="G705" s="5" t="s">
        <v>53</v>
      </c>
      <c r="H705" s="5">
        <v>90</v>
      </c>
      <c r="I705" s="5">
        <v>0</v>
      </c>
      <c r="J705" s="5">
        <v>0</v>
      </c>
      <c r="K705" s="5">
        <v>0</v>
      </c>
      <c r="L705" s="76" t="str">
        <f t="shared" si="785"/>
        <v/>
      </c>
      <c r="M705" s="58"/>
      <c r="N705" s="5" t="s">
        <v>56</v>
      </c>
      <c r="O705" s="57">
        <v>198</v>
      </c>
      <c r="P705" s="5">
        <v>0</v>
      </c>
      <c r="Q705" s="5">
        <v>0</v>
      </c>
      <c r="R705" s="5">
        <v>1</v>
      </c>
      <c r="S705" s="76" t="str">
        <f t="shared" si="786"/>
        <v/>
      </c>
      <c r="T705" s="58"/>
      <c r="U705" s="1"/>
      <c r="V705" s="1"/>
      <c r="W705" s="1"/>
      <c r="X705" s="1"/>
      <c r="Y705" s="1"/>
      <c r="Z705" s="76" t="str">
        <f t="shared" si="787"/>
        <v/>
      </c>
      <c r="AA705" s="58"/>
      <c r="AB705" s="1"/>
      <c r="AC705" s="1"/>
      <c r="AD705" s="1"/>
      <c r="AE705" s="1"/>
      <c r="AF705" s="1"/>
      <c r="AG705" s="76" t="str">
        <f t="shared" si="788"/>
        <v/>
      </c>
      <c r="AH705" s="58"/>
      <c r="AI705" s="1"/>
      <c r="AJ705" s="1"/>
      <c r="AK705" s="1"/>
      <c r="AL705" s="1"/>
      <c r="AM705" s="1"/>
      <c r="AN705" s="76" t="str">
        <f t="shared" si="789"/>
        <v/>
      </c>
      <c r="AO705" s="58"/>
      <c r="AP705" s="1"/>
      <c r="AQ705" s="1"/>
      <c r="AR705" s="1"/>
      <c r="AS705" s="1"/>
      <c r="AT705" s="1"/>
      <c r="AU705" s="76" t="str">
        <f t="shared" si="790"/>
        <v/>
      </c>
      <c r="AV705" s="59">
        <f t="shared" ref="AV705:AY705" si="839">IF(AND(H705="",O705="",V705="",AC705="", AJ705="", AQ705=""),"",SUM(H705,O705,V705,AC705,AJ705,AQ705))</f>
        <v>288</v>
      </c>
      <c r="AW705" s="60">
        <f t="shared" si="839"/>
        <v>0</v>
      </c>
      <c r="AX705" s="60">
        <f t="shared" si="839"/>
        <v>0</v>
      </c>
      <c r="AY705" s="60">
        <f t="shared" si="839"/>
        <v>1</v>
      </c>
      <c r="AZ705" s="61">
        <f t="shared" si="91"/>
        <v>2</v>
      </c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ht="15.75" customHeight="1" outlineLevel="1" x14ac:dyDescent="0.25">
      <c r="A706" s="62"/>
      <c r="B706" s="6">
        <v>24</v>
      </c>
      <c r="C706" s="5" t="s">
        <v>138</v>
      </c>
      <c r="D706" s="5" t="s">
        <v>61</v>
      </c>
      <c r="E706" s="97"/>
      <c r="F706" s="91"/>
      <c r="G706" s="5" t="s">
        <v>53</v>
      </c>
      <c r="H706" s="5">
        <v>136</v>
      </c>
      <c r="I706" s="5">
        <v>0</v>
      </c>
      <c r="J706" s="5">
        <v>0</v>
      </c>
      <c r="K706" s="5">
        <v>1</v>
      </c>
      <c r="L706" s="76" t="str">
        <f t="shared" si="785"/>
        <v/>
      </c>
      <c r="M706" s="58"/>
      <c r="N706" s="5" t="s">
        <v>56</v>
      </c>
      <c r="O706" s="57">
        <v>109</v>
      </c>
      <c r="P706" s="5">
        <v>0</v>
      </c>
      <c r="Q706" s="5">
        <v>0</v>
      </c>
      <c r="R706" s="5">
        <v>0</v>
      </c>
      <c r="S706" s="76" t="str">
        <f t="shared" si="786"/>
        <v/>
      </c>
      <c r="T706" s="58"/>
      <c r="U706" s="1"/>
      <c r="V706" s="1"/>
      <c r="W706" s="1"/>
      <c r="X706" s="1"/>
      <c r="Y706" s="1"/>
      <c r="Z706" s="76" t="str">
        <f t="shared" si="787"/>
        <v/>
      </c>
      <c r="AA706" s="58"/>
      <c r="AB706" s="1"/>
      <c r="AC706" s="1"/>
      <c r="AD706" s="1"/>
      <c r="AE706" s="1"/>
      <c r="AF706" s="1"/>
      <c r="AG706" s="76" t="str">
        <f t="shared" si="788"/>
        <v/>
      </c>
      <c r="AH706" s="58"/>
      <c r="AI706" s="1"/>
      <c r="AJ706" s="1"/>
      <c r="AK706" s="1"/>
      <c r="AL706" s="1"/>
      <c r="AM706" s="1"/>
      <c r="AN706" s="76" t="str">
        <f t="shared" si="789"/>
        <v/>
      </c>
      <c r="AO706" s="58"/>
      <c r="AP706" s="1"/>
      <c r="AQ706" s="1"/>
      <c r="AR706" s="1"/>
      <c r="AS706" s="1"/>
      <c r="AT706" s="1"/>
      <c r="AU706" s="76" t="str">
        <f t="shared" si="790"/>
        <v/>
      </c>
      <c r="AV706" s="59">
        <f t="shared" ref="AV706:AY706" si="840">IF(AND(H706="",O706="",V706="",AC706="", AJ706="", AQ706=""),"",SUM(H706,O706,V706,AC706,AJ706,AQ706))</f>
        <v>245</v>
      </c>
      <c r="AW706" s="60">
        <f t="shared" si="840"/>
        <v>0</v>
      </c>
      <c r="AX706" s="60">
        <f t="shared" si="840"/>
        <v>0</v>
      </c>
      <c r="AY706" s="60">
        <f t="shared" si="840"/>
        <v>1</v>
      </c>
      <c r="AZ706" s="61">
        <f t="shared" si="91"/>
        <v>2</v>
      </c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ht="15.75" customHeight="1" outlineLevel="1" x14ac:dyDescent="0.25">
      <c r="A707" s="62"/>
      <c r="B707" s="6">
        <v>20</v>
      </c>
      <c r="C707" s="5" t="s">
        <v>138</v>
      </c>
      <c r="D707" s="5" t="s">
        <v>61</v>
      </c>
      <c r="E707" s="97"/>
      <c r="F707" s="91"/>
      <c r="G707" s="1"/>
      <c r="H707" s="1"/>
      <c r="I707" s="1"/>
      <c r="J707" s="1"/>
      <c r="K707" s="1"/>
      <c r="L707" s="76" t="str">
        <f t="shared" si="785"/>
        <v/>
      </c>
      <c r="M707" s="58"/>
      <c r="N707" s="5"/>
      <c r="O707" s="57"/>
      <c r="P707" s="5"/>
      <c r="Q707" s="5"/>
      <c r="R707" s="5"/>
      <c r="S707" s="76" t="str">
        <f t="shared" si="786"/>
        <v/>
      </c>
      <c r="T707" s="58"/>
      <c r="U707" s="1"/>
      <c r="V707" s="1"/>
      <c r="W707" s="1"/>
      <c r="X707" s="1"/>
      <c r="Y707" s="1"/>
      <c r="Z707" s="76" t="str">
        <f t="shared" si="787"/>
        <v/>
      </c>
      <c r="AA707" s="58"/>
      <c r="AB707" s="5" t="s">
        <v>71</v>
      </c>
      <c r="AC707" s="5">
        <v>741</v>
      </c>
      <c r="AD707" s="5">
        <v>1</v>
      </c>
      <c r="AE707" s="5">
        <v>0</v>
      </c>
      <c r="AF707" s="5">
        <v>1</v>
      </c>
      <c r="AG707" s="76" t="str">
        <f t="shared" si="788"/>
        <v/>
      </c>
      <c r="AH707" s="58"/>
      <c r="AI707" s="5" t="s">
        <v>51</v>
      </c>
      <c r="AJ707" s="5">
        <v>699</v>
      </c>
      <c r="AK707" s="5">
        <v>0</v>
      </c>
      <c r="AL707" s="5">
        <v>1</v>
      </c>
      <c r="AM707" s="5">
        <v>0</v>
      </c>
      <c r="AN707" s="76" t="str">
        <f t="shared" si="789"/>
        <v/>
      </c>
      <c r="AO707" s="58"/>
      <c r="AP707" s="1"/>
      <c r="AQ707" s="1"/>
      <c r="AR707" s="1"/>
      <c r="AS707" s="1"/>
      <c r="AT707" s="1"/>
      <c r="AU707" s="76" t="str">
        <f t="shared" si="790"/>
        <v/>
      </c>
      <c r="AV707" s="59">
        <f t="shared" ref="AV707:AY707" si="841">IF(AND(H707="",O707="",V707="",AC707="", AJ707="", AQ707=""),"",SUM(H707,O707,V707,AC707,AJ707,AQ707))</f>
        <v>1440</v>
      </c>
      <c r="AW707" s="60">
        <f t="shared" si="841"/>
        <v>1</v>
      </c>
      <c r="AX707" s="60">
        <f t="shared" si="841"/>
        <v>1</v>
      </c>
      <c r="AY707" s="60">
        <f t="shared" si="841"/>
        <v>1</v>
      </c>
      <c r="AZ707" s="61">
        <f t="shared" si="91"/>
        <v>2</v>
      </c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ht="15.75" customHeight="1" outlineLevel="1" x14ac:dyDescent="0.25">
      <c r="A708" s="62"/>
      <c r="B708" s="6">
        <v>5</v>
      </c>
      <c r="C708" s="5" t="s">
        <v>138</v>
      </c>
      <c r="D708" s="5" t="s">
        <v>61</v>
      </c>
      <c r="E708" s="97"/>
      <c r="F708" s="91"/>
      <c r="G708" s="5" t="s">
        <v>57</v>
      </c>
      <c r="H708" s="5">
        <v>84</v>
      </c>
      <c r="I708" s="5">
        <v>0</v>
      </c>
      <c r="J708" s="5">
        <v>0</v>
      </c>
      <c r="K708" s="5">
        <v>0</v>
      </c>
      <c r="L708" s="76" t="str">
        <f t="shared" si="785"/>
        <v/>
      </c>
      <c r="M708" s="58"/>
      <c r="N708" s="5" t="s">
        <v>56</v>
      </c>
      <c r="O708" s="57">
        <v>77</v>
      </c>
      <c r="P708" s="5">
        <v>0</v>
      </c>
      <c r="Q708" s="5">
        <v>0</v>
      </c>
      <c r="R708" s="5">
        <v>0</v>
      </c>
      <c r="S708" s="76" t="str">
        <f t="shared" si="786"/>
        <v/>
      </c>
      <c r="T708" s="58"/>
      <c r="U708" s="1"/>
      <c r="V708" s="1"/>
      <c r="W708" s="1"/>
      <c r="X708" s="1"/>
      <c r="Y708" s="1"/>
      <c r="Z708" s="76" t="str">
        <f t="shared" si="787"/>
        <v/>
      </c>
      <c r="AA708" s="58"/>
      <c r="AB708" s="1"/>
      <c r="AC708" s="1"/>
      <c r="AD708" s="1"/>
      <c r="AE708" s="1"/>
      <c r="AF708" s="1"/>
      <c r="AG708" s="76" t="str">
        <f t="shared" si="788"/>
        <v/>
      </c>
      <c r="AH708" s="58"/>
      <c r="AI708" s="1"/>
      <c r="AJ708" s="1"/>
      <c r="AK708" s="1"/>
      <c r="AL708" s="1"/>
      <c r="AM708" s="1"/>
      <c r="AN708" s="76" t="str">
        <f t="shared" si="789"/>
        <v/>
      </c>
      <c r="AO708" s="58"/>
      <c r="AP708" s="1"/>
      <c r="AQ708" s="1"/>
      <c r="AR708" s="1"/>
      <c r="AS708" s="1"/>
      <c r="AT708" s="1"/>
      <c r="AU708" s="76" t="str">
        <f t="shared" si="790"/>
        <v/>
      </c>
      <c r="AV708" s="59">
        <f t="shared" ref="AV708:AY708" si="842">IF(AND(H708="",O708="",V708="",AC708="", AJ708="", AQ708=""),"",SUM(H708,O708,V708,AC708,AJ708,AQ708))</f>
        <v>161</v>
      </c>
      <c r="AW708" s="60">
        <f t="shared" si="842"/>
        <v>0</v>
      </c>
      <c r="AX708" s="60">
        <f t="shared" si="842"/>
        <v>0</v>
      </c>
      <c r="AY708" s="60">
        <f t="shared" si="842"/>
        <v>0</v>
      </c>
      <c r="AZ708" s="61">
        <f t="shared" si="91"/>
        <v>2</v>
      </c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ht="15.75" customHeight="1" outlineLevel="1" x14ac:dyDescent="0.25">
      <c r="A709" s="62"/>
      <c r="B709" s="6">
        <v>3</v>
      </c>
      <c r="C709" s="5" t="s">
        <v>138</v>
      </c>
      <c r="D709" s="5" t="s">
        <v>61</v>
      </c>
      <c r="E709" s="97"/>
      <c r="F709" s="91"/>
      <c r="G709" s="5" t="s">
        <v>57</v>
      </c>
      <c r="H709" s="5">
        <v>796</v>
      </c>
      <c r="I709" s="5">
        <v>1</v>
      </c>
      <c r="J709" s="5">
        <v>1</v>
      </c>
      <c r="K709" s="5">
        <v>1</v>
      </c>
      <c r="L709" s="76" t="str">
        <f t="shared" si="785"/>
        <v/>
      </c>
      <c r="M709" s="58"/>
      <c r="N709" s="5" t="s">
        <v>56</v>
      </c>
      <c r="O709" s="57">
        <v>541</v>
      </c>
      <c r="P709" s="5">
        <v>1</v>
      </c>
      <c r="Q709" s="5">
        <v>1</v>
      </c>
      <c r="R709" s="5">
        <v>1</v>
      </c>
      <c r="S709" s="76" t="str">
        <f t="shared" si="786"/>
        <v/>
      </c>
      <c r="T709" s="58"/>
      <c r="U709" s="1"/>
      <c r="V709" s="1"/>
      <c r="W709" s="1"/>
      <c r="X709" s="1"/>
      <c r="Y709" s="1"/>
      <c r="Z709" s="76" t="str">
        <f t="shared" si="787"/>
        <v/>
      </c>
      <c r="AA709" s="58"/>
      <c r="AB709" s="1"/>
      <c r="AC709" s="1"/>
      <c r="AD709" s="1"/>
      <c r="AE709" s="1"/>
      <c r="AF709" s="1"/>
      <c r="AG709" s="76" t="str">
        <f t="shared" si="788"/>
        <v/>
      </c>
      <c r="AH709" s="58"/>
      <c r="AI709" s="1"/>
      <c r="AJ709" s="1"/>
      <c r="AK709" s="1"/>
      <c r="AL709" s="1"/>
      <c r="AM709" s="1"/>
      <c r="AN709" s="76" t="str">
        <f t="shared" si="789"/>
        <v/>
      </c>
      <c r="AO709" s="58"/>
      <c r="AP709" s="1"/>
      <c r="AQ709" s="1"/>
      <c r="AR709" s="1"/>
      <c r="AS709" s="1"/>
      <c r="AT709" s="1"/>
      <c r="AU709" s="76" t="str">
        <f t="shared" si="790"/>
        <v/>
      </c>
      <c r="AV709" s="59">
        <f t="shared" ref="AV709:AY709" si="843">IF(AND(H709="",O709="",V709="",AC709="", AJ709="", AQ709=""),"",SUM(H709,O709,V709,AC709,AJ709,AQ709))</f>
        <v>1337</v>
      </c>
      <c r="AW709" s="60">
        <f t="shared" si="843"/>
        <v>2</v>
      </c>
      <c r="AX709" s="60">
        <f t="shared" si="843"/>
        <v>2</v>
      </c>
      <c r="AY709" s="60">
        <f t="shared" si="843"/>
        <v>2</v>
      </c>
      <c r="AZ709" s="61">
        <f t="shared" si="91"/>
        <v>2</v>
      </c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ht="15.75" customHeight="1" outlineLevel="1" x14ac:dyDescent="0.25">
      <c r="A710" s="62"/>
      <c r="B710" s="6">
        <v>8</v>
      </c>
      <c r="C710" s="5" t="s">
        <v>138</v>
      </c>
      <c r="D710" s="5" t="s">
        <v>61</v>
      </c>
      <c r="E710" s="97"/>
      <c r="F710" s="91"/>
      <c r="G710" s="5" t="s">
        <v>57</v>
      </c>
      <c r="H710" s="5">
        <v>155</v>
      </c>
      <c r="I710" s="5">
        <v>0</v>
      </c>
      <c r="J710" s="5">
        <v>0</v>
      </c>
      <c r="K710" s="5">
        <v>1</v>
      </c>
      <c r="L710" s="76" t="str">
        <f t="shared" si="785"/>
        <v/>
      </c>
      <c r="M710" s="58"/>
      <c r="N710" s="5" t="s">
        <v>56</v>
      </c>
      <c r="O710" s="57">
        <v>268</v>
      </c>
      <c r="P710" s="5">
        <v>0</v>
      </c>
      <c r="Q710" s="5">
        <v>0</v>
      </c>
      <c r="R710" s="5">
        <v>0</v>
      </c>
      <c r="S710" s="76" t="str">
        <f t="shared" si="786"/>
        <v/>
      </c>
      <c r="T710" s="58"/>
      <c r="U710" s="1"/>
      <c r="V710" s="1"/>
      <c r="W710" s="1"/>
      <c r="X710" s="1"/>
      <c r="Y710" s="1"/>
      <c r="Z710" s="76" t="str">
        <f t="shared" si="787"/>
        <v/>
      </c>
      <c r="AA710" s="58"/>
      <c r="AB710" s="1"/>
      <c r="AC710" s="1"/>
      <c r="AD710" s="1"/>
      <c r="AE710" s="1"/>
      <c r="AF710" s="1"/>
      <c r="AG710" s="76" t="str">
        <f t="shared" si="788"/>
        <v/>
      </c>
      <c r="AH710" s="58"/>
      <c r="AI710" s="5"/>
      <c r="AJ710" s="5"/>
      <c r="AK710" s="5"/>
      <c r="AM710" s="5"/>
      <c r="AN710" s="76" t="str">
        <f t="shared" si="789"/>
        <v/>
      </c>
      <c r="AO710" s="58"/>
      <c r="AP710" s="1"/>
      <c r="AQ710" s="1"/>
      <c r="AR710" s="1"/>
      <c r="AS710" s="1"/>
      <c r="AT710" s="1"/>
      <c r="AU710" s="76" t="str">
        <f t="shared" si="790"/>
        <v/>
      </c>
      <c r="AV710" s="59">
        <f t="shared" ref="AV710:AY710" si="844">IF(AND(H710="",O710="",V710="",AC710="", AJ710="", AQ710=""),"",SUM(H710,O710,V710,AC710,AJ710,AQ710))</f>
        <v>423</v>
      </c>
      <c r="AW710" s="60">
        <f t="shared" si="844"/>
        <v>0</v>
      </c>
      <c r="AX710" s="60">
        <f t="shared" si="844"/>
        <v>0</v>
      </c>
      <c r="AY710" s="60">
        <f t="shared" si="844"/>
        <v>1</v>
      </c>
      <c r="AZ710" s="61">
        <f t="shared" si="91"/>
        <v>2</v>
      </c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ht="15.75" customHeight="1" outlineLevel="1" x14ac:dyDescent="0.25">
      <c r="A711" s="62"/>
      <c r="B711" s="6">
        <v>13</v>
      </c>
      <c r="C711" s="5" t="s">
        <v>140</v>
      </c>
      <c r="D711" s="5" t="s">
        <v>49</v>
      </c>
      <c r="E711" s="97"/>
      <c r="F711" s="91"/>
      <c r="G711" s="5" t="s">
        <v>57</v>
      </c>
      <c r="H711" s="5">
        <v>332</v>
      </c>
      <c r="I711" s="5">
        <v>0</v>
      </c>
      <c r="J711" s="5">
        <v>0</v>
      </c>
      <c r="K711" s="5">
        <v>1</v>
      </c>
      <c r="L711" s="76" t="str">
        <f t="shared" si="785"/>
        <v/>
      </c>
      <c r="M711" s="58"/>
      <c r="N711" s="1"/>
      <c r="O711" s="63"/>
      <c r="P711" s="1"/>
      <c r="Q711" s="1"/>
      <c r="R711" s="1"/>
      <c r="S711" s="76" t="str">
        <f t="shared" si="786"/>
        <v/>
      </c>
      <c r="T711" s="58"/>
      <c r="U711" s="1"/>
      <c r="V711" s="1"/>
      <c r="W711" s="1"/>
      <c r="X711" s="1"/>
      <c r="Y711" s="1"/>
      <c r="Z711" s="76" t="str">
        <f t="shared" si="787"/>
        <v/>
      </c>
      <c r="AA711" s="58"/>
      <c r="AB711" s="5" t="s">
        <v>71</v>
      </c>
      <c r="AC711" s="5">
        <v>28</v>
      </c>
      <c r="AD711" s="5">
        <v>0</v>
      </c>
      <c r="AE711" s="5">
        <v>0</v>
      </c>
      <c r="AF711" s="5">
        <v>0</v>
      </c>
      <c r="AG711" s="76" t="str">
        <f t="shared" si="788"/>
        <v/>
      </c>
      <c r="AH711" s="58"/>
      <c r="AI711" s="5" t="s">
        <v>51</v>
      </c>
      <c r="AJ711" s="5">
        <v>139</v>
      </c>
      <c r="AK711" s="5">
        <v>0</v>
      </c>
      <c r="AL711" s="5">
        <v>0</v>
      </c>
      <c r="AM711" s="5">
        <v>0</v>
      </c>
      <c r="AN711" s="76" t="str">
        <f t="shared" si="789"/>
        <v/>
      </c>
      <c r="AO711" s="58"/>
      <c r="AP711" s="1"/>
      <c r="AQ711" s="1"/>
      <c r="AR711" s="1"/>
      <c r="AS711" s="1"/>
      <c r="AT711" s="1"/>
      <c r="AU711" s="76" t="str">
        <f t="shared" si="790"/>
        <v/>
      </c>
      <c r="AV711" s="59">
        <f t="shared" ref="AV711:AY711" si="845">IF(AND(H711="",O711="",V711="",AC711="", AJ711="", AQ711=""),"",SUM(H711,O711,V711,AC711,AJ711,AQ711))</f>
        <v>499</v>
      </c>
      <c r="AW711" s="60">
        <f t="shared" si="845"/>
        <v>0</v>
      </c>
      <c r="AX711" s="60">
        <f t="shared" si="845"/>
        <v>0</v>
      </c>
      <c r="AY711" s="60">
        <f t="shared" si="845"/>
        <v>1</v>
      </c>
      <c r="AZ711" s="61">
        <f t="shared" si="91"/>
        <v>3</v>
      </c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ht="15.75" customHeight="1" outlineLevel="1" x14ac:dyDescent="0.25">
      <c r="A712" s="62"/>
      <c r="B712" s="6">
        <v>9</v>
      </c>
      <c r="C712" s="5" t="s">
        <v>140</v>
      </c>
      <c r="D712" s="5" t="s">
        <v>49</v>
      </c>
      <c r="E712" s="97"/>
      <c r="F712" s="91"/>
      <c r="G712" s="5" t="s">
        <v>57</v>
      </c>
      <c r="H712" s="5">
        <v>47</v>
      </c>
      <c r="I712" s="5">
        <v>0</v>
      </c>
      <c r="J712" s="5">
        <v>0</v>
      </c>
      <c r="K712" s="5">
        <v>0</v>
      </c>
      <c r="L712" s="76" t="str">
        <f t="shared" si="785"/>
        <v/>
      </c>
      <c r="M712" s="58"/>
      <c r="N712" s="1"/>
      <c r="O712" s="63"/>
      <c r="P712" s="1"/>
      <c r="Q712" s="1"/>
      <c r="R712" s="1"/>
      <c r="S712" s="76" t="str">
        <f t="shared" si="786"/>
        <v/>
      </c>
      <c r="T712" s="58"/>
      <c r="U712" s="1"/>
      <c r="V712" s="1"/>
      <c r="W712" s="1"/>
      <c r="X712" s="1"/>
      <c r="Y712" s="1"/>
      <c r="Z712" s="76" t="str">
        <f t="shared" si="787"/>
        <v/>
      </c>
      <c r="AA712" s="58"/>
      <c r="AB712" s="5" t="s">
        <v>71</v>
      </c>
      <c r="AC712" s="5">
        <v>291</v>
      </c>
      <c r="AD712" s="5">
        <v>0</v>
      </c>
      <c r="AE712" s="5">
        <v>0</v>
      </c>
      <c r="AF712" s="5">
        <v>1</v>
      </c>
      <c r="AG712" s="76" t="str">
        <f t="shared" si="788"/>
        <v/>
      </c>
      <c r="AH712" s="58"/>
      <c r="AI712" s="5" t="s">
        <v>51</v>
      </c>
      <c r="AJ712" s="5">
        <v>122</v>
      </c>
      <c r="AK712" s="5">
        <v>0</v>
      </c>
      <c r="AL712" s="5">
        <v>0</v>
      </c>
      <c r="AM712" s="5">
        <v>0</v>
      </c>
      <c r="AN712" s="76" t="str">
        <f t="shared" si="789"/>
        <v/>
      </c>
      <c r="AO712" s="58"/>
      <c r="AP712" s="1"/>
      <c r="AQ712" s="1"/>
      <c r="AR712" s="1"/>
      <c r="AS712" s="1"/>
      <c r="AT712" s="1"/>
      <c r="AU712" s="76" t="str">
        <f t="shared" si="790"/>
        <v/>
      </c>
      <c r="AV712" s="59">
        <f t="shared" ref="AV712:AY712" si="846">IF(AND(H712="",O712="",V712="",AC712="", AJ712="", AQ712=""),"",SUM(H712,O712,V712,AC712,AJ712,AQ712))</f>
        <v>460</v>
      </c>
      <c r="AW712" s="60">
        <f t="shared" si="846"/>
        <v>0</v>
      </c>
      <c r="AX712" s="60">
        <f t="shared" si="846"/>
        <v>0</v>
      </c>
      <c r="AY712" s="60">
        <f t="shared" si="846"/>
        <v>1</v>
      </c>
      <c r="AZ712" s="61">
        <f t="shared" si="91"/>
        <v>3</v>
      </c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ht="15.75" customHeight="1" outlineLevel="1" x14ac:dyDescent="0.25">
      <c r="A713" s="62"/>
      <c r="B713" s="6">
        <v>3</v>
      </c>
      <c r="C713" s="5" t="s">
        <v>140</v>
      </c>
      <c r="D713" s="5" t="s">
        <v>49</v>
      </c>
      <c r="E713" s="97"/>
      <c r="F713" s="91"/>
      <c r="G713" s="5" t="s">
        <v>57</v>
      </c>
      <c r="H713" s="5">
        <v>770</v>
      </c>
      <c r="I713" s="5">
        <v>1</v>
      </c>
      <c r="J713" s="5">
        <v>3</v>
      </c>
      <c r="K713" s="5">
        <v>1</v>
      </c>
      <c r="L713" s="76" t="str">
        <f t="shared" si="785"/>
        <v/>
      </c>
      <c r="M713" s="58"/>
      <c r="N713" s="1"/>
      <c r="O713" s="63"/>
      <c r="P713" s="1"/>
      <c r="Q713" s="1"/>
      <c r="R713" s="1"/>
      <c r="S713" s="76" t="str">
        <f t="shared" si="786"/>
        <v/>
      </c>
      <c r="T713" s="58"/>
      <c r="U713" s="1"/>
      <c r="V713" s="1"/>
      <c r="W713" s="1"/>
      <c r="X713" s="1"/>
      <c r="Y713" s="1"/>
      <c r="Z713" s="76" t="str">
        <f t="shared" si="787"/>
        <v/>
      </c>
      <c r="AA713" s="58"/>
      <c r="AB713" s="5" t="s">
        <v>71</v>
      </c>
      <c r="AC713" s="5">
        <v>588</v>
      </c>
      <c r="AD713" s="5">
        <v>3</v>
      </c>
      <c r="AE713" s="5">
        <v>0</v>
      </c>
      <c r="AF713" s="5">
        <v>4</v>
      </c>
      <c r="AG713" s="76" t="str">
        <f t="shared" si="788"/>
        <v/>
      </c>
      <c r="AH713" s="58"/>
      <c r="AI713" s="5" t="s">
        <v>51</v>
      </c>
      <c r="AJ713" s="5">
        <v>294</v>
      </c>
      <c r="AK713" s="5">
        <v>0</v>
      </c>
      <c r="AL713" s="5">
        <v>1</v>
      </c>
      <c r="AM713" s="5">
        <v>9</v>
      </c>
      <c r="AN713" s="76" t="str">
        <f t="shared" si="789"/>
        <v/>
      </c>
      <c r="AO713" s="58"/>
      <c r="AP713" s="1"/>
      <c r="AQ713" s="1"/>
      <c r="AR713" s="1"/>
      <c r="AS713" s="1"/>
      <c r="AT713" s="1"/>
      <c r="AU713" s="76" t="str">
        <f t="shared" si="790"/>
        <v/>
      </c>
      <c r="AV713" s="59">
        <f t="shared" ref="AV713:AY713" si="847">IF(AND(H713="",O713="",V713="",AC713="", AJ713="", AQ713=""),"",SUM(H713,O713,V713,AC713,AJ713,AQ713))</f>
        <v>1652</v>
      </c>
      <c r="AW713" s="60">
        <f t="shared" si="847"/>
        <v>4</v>
      </c>
      <c r="AX713" s="60">
        <f t="shared" si="847"/>
        <v>4</v>
      </c>
      <c r="AY713" s="60">
        <f t="shared" si="847"/>
        <v>14</v>
      </c>
      <c r="AZ713" s="61">
        <f t="shared" si="91"/>
        <v>3</v>
      </c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ht="15.75" customHeight="1" outlineLevel="1" x14ac:dyDescent="0.25">
      <c r="A714" s="62"/>
      <c r="B714" s="6">
        <v>8</v>
      </c>
      <c r="C714" s="5" t="s">
        <v>140</v>
      </c>
      <c r="D714" s="5" t="s">
        <v>49</v>
      </c>
      <c r="E714" s="97"/>
      <c r="F714" s="91"/>
      <c r="G714" s="5" t="s">
        <v>53</v>
      </c>
      <c r="H714" s="5">
        <v>314</v>
      </c>
      <c r="I714" s="5">
        <v>1</v>
      </c>
      <c r="J714" s="5">
        <v>0</v>
      </c>
      <c r="K714" s="5">
        <v>1</v>
      </c>
      <c r="L714" s="76" t="str">
        <f t="shared" si="785"/>
        <v/>
      </c>
      <c r="M714" s="58"/>
      <c r="N714" s="1"/>
      <c r="O714" s="63"/>
      <c r="P714" s="1"/>
      <c r="Q714" s="1"/>
      <c r="R714" s="1"/>
      <c r="S714" s="76" t="str">
        <f t="shared" si="786"/>
        <v/>
      </c>
      <c r="T714" s="58"/>
      <c r="U714" s="1"/>
      <c r="V714" s="1"/>
      <c r="W714" s="1"/>
      <c r="X714" s="1"/>
      <c r="Y714" s="1"/>
      <c r="Z714" s="76" t="str">
        <f t="shared" si="787"/>
        <v/>
      </c>
      <c r="AA714" s="58"/>
      <c r="AB714" s="5" t="s">
        <v>71</v>
      </c>
      <c r="AC714" s="5">
        <v>525</v>
      </c>
      <c r="AD714" s="5">
        <v>0</v>
      </c>
      <c r="AE714" s="5">
        <v>1</v>
      </c>
      <c r="AF714" s="5">
        <v>0</v>
      </c>
      <c r="AG714" s="76" t="str">
        <f t="shared" si="788"/>
        <v/>
      </c>
      <c r="AH714" s="58"/>
      <c r="AI714" s="5" t="s">
        <v>51</v>
      </c>
      <c r="AJ714" s="5">
        <v>161</v>
      </c>
      <c r="AK714" s="5">
        <v>0</v>
      </c>
      <c r="AL714" s="5">
        <v>0</v>
      </c>
      <c r="AM714" s="5">
        <v>0</v>
      </c>
      <c r="AN714" s="76" t="str">
        <f t="shared" si="789"/>
        <v/>
      </c>
      <c r="AO714" s="58"/>
      <c r="AP714" s="1"/>
      <c r="AQ714" s="1"/>
      <c r="AR714" s="1"/>
      <c r="AS714" s="1"/>
      <c r="AT714" s="1"/>
      <c r="AU714" s="76" t="str">
        <f t="shared" si="790"/>
        <v/>
      </c>
      <c r="AV714" s="59">
        <f t="shared" ref="AV714:AY714" si="848">IF(AND(H714="",O714="",V714="",AC714="", AJ714="", AQ714=""),"",SUM(H714,O714,V714,AC714,AJ714,AQ714))</f>
        <v>1000</v>
      </c>
      <c r="AW714" s="60">
        <f t="shared" si="848"/>
        <v>1</v>
      </c>
      <c r="AX714" s="60">
        <f t="shared" si="848"/>
        <v>1</v>
      </c>
      <c r="AY714" s="60">
        <f t="shared" si="848"/>
        <v>1</v>
      </c>
      <c r="AZ714" s="61">
        <f t="shared" si="91"/>
        <v>3</v>
      </c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ht="15.75" customHeight="1" outlineLevel="1" x14ac:dyDescent="0.25">
      <c r="A715" s="62"/>
      <c r="B715" s="6">
        <v>2</v>
      </c>
      <c r="C715" s="5" t="s">
        <v>140</v>
      </c>
      <c r="D715" s="5" t="s">
        <v>61</v>
      </c>
      <c r="E715" s="97"/>
      <c r="F715" s="91"/>
      <c r="G715" s="5" t="s">
        <v>53</v>
      </c>
      <c r="H715" s="5">
        <v>308</v>
      </c>
      <c r="I715" s="5">
        <v>1</v>
      </c>
      <c r="J715" s="5">
        <v>0</v>
      </c>
      <c r="K715" s="5">
        <v>1</v>
      </c>
      <c r="L715" s="76" t="str">
        <f t="shared" si="785"/>
        <v/>
      </c>
      <c r="M715" s="58"/>
      <c r="N715" s="1"/>
      <c r="O715" s="63"/>
      <c r="P715" s="1"/>
      <c r="Q715" s="1"/>
      <c r="R715" s="1"/>
      <c r="S715" s="76" t="str">
        <f t="shared" si="786"/>
        <v/>
      </c>
      <c r="T715" s="58"/>
      <c r="U715" s="1"/>
      <c r="V715" s="1"/>
      <c r="W715" s="1"/>
      <c r="X715" s="1"/>
      <c r="Y715" s="1"/>
      <c r="Z715" s="76" t="str">
        <f t="shared" si="787"/>
        <v/>
      </c>
      <c r="AA715" s="58"/>
      <c r="AB715" s="5" t="s">
        <v>71</v>
      </c>
      <c r="AC715" s="5">
        <v>660</v>
      </c>
      <c r="AD715" s="5">
        <v>0</v>
      </c>
      <c r="AE715" s="5">
        <v>1</v>
      </c>
      <c r="AF715" s="5">
        <v>0</v>
      </c>
      <c r="AG715" s="76" t="str">
        <f t="shared" si="788"/>
        <v/>
      </c>
      <c r="AH715" s="58"/>
      <c r="AI715" s="5" t="s">
        <v>51</v>
      </c>
      <c r="AJ715" s="5">
        <v>354</v>
      </c>
      <c r="AK715" s="5">
        <v>0</v>
      </c>
      <c r="AL715" s="5">
        <v>1</v>
      </c>
      <c r="AM715" s="5">
        <v>0</v>
      </c>
      <c r="AN715" s="76" t="str">
        <f t="shared" si="789"/>
        <v/>
      </c>
      <c r="AO715" s="58"/>
      <c r="AP715" s="1"/>
      <c r="AQ715" s="1"/>
      <c r="AR715" s="1"/>
      <c r="AS715" s="1"/>
      <c r="AT715" s="1"/>
      <c r="AU715" s="76" t="str">
        <f t="shared" si="790"/>
        <v/>
      </c>
      <c r="AV715" s="59">
        <f t="shared" ref="AV715:AY715" si="849">IF(AND(H715="",O715="",V715="",AC715="", AJ715="", AQ715=""),"",SUM(H715,O715,V715,AC715,AJ715,AQ715))</f>
        <v>1322</v>
      </c>
      <c r="AW715" s="60">
        <f t="shared" si="849"/>
        <v>1</v>
      </c>
      <c r="AX715" s="60">
        <f t="shared" si="849"/>
        <v>2</v>
      </c>
      <c r="AY715" s="60">
        <f t="shared" si="849"/>
        <v>1</v>
      </c>
      <c r="AZ715" s="61">
        <f t="shared" si="91"/>
        <v>3</v>
      </c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ht="15.75" customHeight="1" outlineLevel="1" x14ac:dyDescent="0.25">
      <c r="A716" s="62"/>
      <c r="B716" s="6">
        <v>10</v>
      </c>
      <c r="C716" s="5" t="s">
        <v>140</v>
      </c>
      <c r="D716" s="5" t="s">
        <v>61</v>
      </c>
      <c r="E716" s="97"/>
      <c r="F716" s="91"/>
      <c r="G716" s="5" t="s">
        <v>53</v>
      </c>
      <c r="H716" s="5">
        <v>161</v>
      </c>
      <c r="I716" s="5">
        <v>1</v>
      </c>
      <c r="J716" s="5">
        <v>0</v>
      </c>
      <c r="K716" s="5">
        <v>1</v>
      </c>
      <c r="L716" s="76" t="str">
        <f t="shared" si="785"/>
        <v/>
      </c>
      <c r="M716" s="58"/>
      <c r="N716" s="1"/>
      <c r="O716" s="63"/>
      <c r="P716" s="1"/>
      <c r="Q716" s="1"/>
      <c r="R716" s="1"/>
      <c r="S716" s="76" t="str">
        <f t="shared" si="786"/>
        <v/>
      </c>
      <c r="T716" s="58"/>
      <c r="U716" s="1"/>
      <c r="V716" s="1"/>
      <c r="W716" s="1"/>
      <c r="X716" s="1"/>
      <c r="Y716" s="1"/>
      <c r="Z716" s="76" t="str">
        <f t="shared" si="787"/>
        <v/>
      </c>
      <c r="AA716" s="58"/>
      <c r="AB716" s="5" t="s">
        <v>71</v>
      </c>
      <c r="AC716" s="5">
        <v>214</v>
      </c>
      <c r="AD716" s="5">
        <v>0</v>
      </c>
      <c r="AE716" s="5">
        <v>0</v>
      </c>
      <c r="AF716" s="5">
        <v>0</v>
      </c>
      <c r="AG716" s="76" t="str">
        <f t="shared" si="788"/>
        <v/>
      </c>
      <c r="AH716" s="58"/>
      <c r="AI716" s="5" t="s">
        <v>51</v>
      </c>
      <c r="AJ716" s="5">
        <v>276</v>
      </c>
      <c r="AK716" s="5">
        <v>1</v>
      </c>
      <c r="AL716" s="5">
        <v>0</v>
      </c>
      <c r="AM716" s="5">
        <v>1</v>
      </c>
      <c r="AN716" s="76" t="str">
        <f t="shared" si="789"/>
        <v/>
      </c>
      <c r="AO716" s="58"/>
      <c r="AP716" s="1"/>
      <c r="AQ716" s="1"/>
      <c r="AR716" s="1"/>
      <c r="AS716" s="1"/>
      <c r="AT716" s="1"/>
      <c r="AU716" s="76" t="str">
        <f t="shared" si="790"/>
        <v/>
      </c>
      <c r="AV716" s="59">
        <f t="shared" ref="AV716:AY716" si="850">IF(AND(H716="",O716="",V716="",AC716="", AJ716="", AQ716=""),"",SUM(H716,O716,V716,AC716,AJ716,AQ716))</f>
        <v>651</v>
      </c>
      <c r="AW716" s="60">
        <f t="shared" si="850"/>
        <v>2</v>
      </c>
      <c r="AX716" s="60">
        <f t="shared" si="850"/>
        <v>0</v>
      </c>
      <c r="AY716" s="60">
        <f t="shared" si="850"/>
        <v>2</v>
      </c>
      <c r="AZ716" s="61">
        <f t="shared" si="91"/>
        <v>3</v>
      </c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ht="15.75" customHeight="1" outlineLevel="1" x14ac:dyDescent="0.25">
      <c r="A717" s="54">
        <v>44406</v>
      </c>
      <c r="B717" s="6">
        <v>6</v>
      </c>
      <c r="C717" s="5" t="s">
        <v>140</v>
      </c>
      <c r="D717" s="5" t="s">
        <v>49</v>
      </c>
      <c r="E717" s="97"/>
      <c r="F717" s="91"/>
      <c r="G717" s="5" t="s">
        <v>53</v>
      </c>
      <c r="H717" s="65">
        <v>1482</v>
      </c>
      <c r="I717" s="5">
        <v>4</v>
      </c>
      <c r="J717" s="5">
        <v>1</v>
      </c>
      <c r="K717" s="5">
        <v>5</v>
      </c>
      <c r="L717" s="76" t="str">
        <f t="shared" si="785"/>
        <v/>
      </c>
      <c r="M717" s="58"/>
      <c r="N717" s="5" t="s">
        <v>56</v>
      </c>
      <c r="O717" s="57">
        <v>425</v>
      </c>
      <c r="P717" s="5">
        <v>1</v>
      </c>
      <c r="Q717" s="5">
        <v>2</v>
      </c>
      <c r="R717" s="5">
        <v>1</v>
      </c>
      <c r="S717" s="76" t="str">
        <f t="shared" si="786"/>
        <v/>
      </c>
      <c r="T717" s="58"/>
      <c r="U717" s="1"/>
      <c r="V717" s="1"/>
      <c r="W717" s="1"/>
      <c r="X717" s="1"/>
      <c r="Y717" s="1"/>
      <c r="Z717" s="76" t="str">
        <f t="shared" si="787"/>
        <v/>
      </c>
      <c r="AA717" s="58"/>
      <c r="AB717" s="1"/>
      <c r="AC717" s="1"/>
      <c r="AD717" s="1"/>
      <c r="AE717" s="1"/>
      <c r="AF717" s="1"/>
      <c r="AG717" s="76" t="str">
        <f t="shared" si="788"/>
        <v/>
      </c>
      <c r="AH717" s="58"/>
      <c r="AI717" s="5" t="s">
        <v>51</v>
      </c>
      <c r="AJ717" s="5">
        <v>585</v>
      </c>
      <c r="AK717" s="5">
        <v>0</v>
      </c>
      <c r="AL717" s="5">
        <v>1</v>
      </c>
      <c r="AM717" s="5">
        <v>1</v>
      </c>
      <c r="AN717" s="76" t="str">
        <f t="shared" si="789"/>
        <v/>
      </c>
      <c r="AO717" s="58"/>
      <c r="AP717" s="1"/>
      <c r="AQ717" s="1"/>
      <c r="AR717" s="1"/>
      <c r="AS717" s="1"/>
      <c r="AT717" s="1"/>
      <c r="AU717" s="76" t="str">
        <f t="shared" si="790"/>
        <v/>
      </c>
      <c r="AV717" s="59">
        <f t="shared" ref="AV717:AY717" si="851">IF(AND(H717="",O717="",V717="",AC717="", AJ717="", AQ717=""),"",SUM(H717,O717,V717,AC717,AJ717,AQ717))</f>
        <v>2492</v>
      </c>
      <c r="AW717" s="60">
        <f t="shared" si="851"/>
        <v>5</v>
      </c>
      <c r="AX717" s="60">
        <f t="shared" si="851"/>
        <v>4</v>
      </c>
      <c r="AY717" s="60">
        <f t="shared" si="851"/>
        <v>7</v>
      </c>
      <c r="AZ717" s="61">
        <f t="shared" si="91"/>
        <v>3</v>
      </c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ht="15.75" customHeight="1" outlineLevel="1" x14ac:dyDescent="0.25">
      <c r="A718" s="62"/>
      <c r="B718" s="6">
        <v>2</v>
      </c>
      <c r="C718" s="5" t="s">
        <v>140</v>
      </c>
      <c r="D718" s="5" t="s">
        <v>49</v>
      </c>
      <c r="E718" s="97"/>
      <c r="F718" s="91"/>
      <c r="G718" s="5" t="s">
        <v>53</v>
      </c>
      <c r="H718" s="5">
        <v>361</v>
      </c>
      <c r="I718" s="5">
        <v>0</v>
      </c>
      <c r="J718" s="5">
        <v>0</v>
      </c>
      <c r="K718" s="5">
        <v>0</v>
      </c>
      <c r="L718" s="76" t="str">
        <f t="shared" si="785"/>
        <v/>
      </c>
      <c r="M718" s="58"/>
      <c r="N718" s="5" t="s">
        <v>56</v>
      </c>
      <c r="O718" s="57">
        <v>307</v>
      </c>
      <c r="P718" s="5">
        <v>0</v>
      </c>
      <c r="Q718" s="5">
        <v>0</v>
      </c>
      <c r="R718" s="5">
        <v>1</v>
      </c>
      <c r="S718" s="76" t="str">
        <f t="shared" si="786"/>
        <v/>
      </c>
      <c r="T718" s="58"/>
      <c r="U718" s="1"/>
      <c r="V718" s="1"/>
      <c r="W718" s="1"/>
      <c r="X718" s="1"/>
      <c r="Y718" s="1"/>
      <c r="Z718" s="76" t="str">
        <f t="shared" si="787"/>
        <v/>
      </c>
      <c r="AA718" s="58"/>
      <c r="AB718" s="1"/>
      <c r="AC718" s="1"/>
      <c r="AD718" s="1"/>
      <c r="AE718" s="1"/>
      <c r="AF718" s="1"/>
      <c r="AG718" s="76" t="str">
        <f t="shared" si="788"/>
        <v/>
      </c>
      <c r="AH718" s="58"/>
      <c r="AI718" s="5" t="s">
        <v>51</v>
      </c>
      <c r="AJ718" s="5">
        <v>493</v>
      </c>
      <c r="AK718" s="5">
        <v>0</v>
      </c>
      <c r="AL718" s="5">
        <v>0</v>
      </c>
      <c r="AM718" s="5">
        <v>0</v>
      </c>
      <c r="AN718" s="76" t="str">
        <f t="shared" si="789"/>
        <v/>
      </c>
      <c r="AO718" s="58"/>
      <c r="AP718" s="1"/>
      <c r="AQ718" s="1"/>
      <c r="AR718" s="1"/>
      <c r="AS718" s="1"/>
      <c r="AT718" s="1"/>
      <c r="AU718" s="76" t="str">
        <f t="shared" si="790"/>
        <v/>
      </c>
      <c r="AV718" s="59">
        <f t="shared" ref="AV718:AY718" si="852">IF(AND(H718="",O718="",V718="",AC718="", AJ718="", AQ718=""),"",SUM(H718,O718,V718,AC718,AJ718,AQ718))</f>
        <v>1161</v>
      </c>
      <c r="AW718" s="60">
        <f t="shared" si="852"/>
        <v>0</v>
      </c>
      <c r="AX718" s="60">
        <f t="shared" si="852"/>
        <v>0</v>
      </c>
      <c r="AY718" s="60">
        <f t="shared" si="852"/>
        <v>1</v>
      </c>
      <c r="AZ718" s="61">
        <f t="shared" si="91"/>
        <v>3</v>
      </c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ht="15.75" customHeight="1" outlineLevel="1" x14ac:dyDescent="0.25">
      <c r="A719" s="62"/>
      <c r="B719" s="6">
        <v>4</v>
      </c>
      <c r="C719" s="5" t="s">
        <v>140</v>
      </c>
      <c r="D719" s="5" t="s">
        <v>49</v>
      </c>
      <c r="E719" s="97"/>
      <c r="F719" s="91"/>
      <c r="G719" s="5" t="s">
        <v>53</v>
      </c>
      <c r="H719" s="5">
        <v>1304</v>
      </c>
      <c r="I719" s="5">
        <v>4</v>
      </c>
      <c r="J719" s="5">
        <v>4</v>
      </c>
      <c r="K719" s="5">
        <v>5</v>
      </c>
      <c r="L719" s="76" t="str">
        <f t="shared" si="785"/>
        <v/>
      </c>
      <c r="M719" s="58"/>
      <c r="N719" s="5" t="s">
        <v>56</v>
      </c>
      <c r="O719" s="57">
        <v>881</v>
      </c>
      <c r="P719" s="5">
        <v>3</v>
      </c>
      <c r="Q719" s="5">
        <v>4</v>
      </c>
      <c r="R719" s="5">
        <v>3</v>
      </c>
      <c r="S719" s="76" t="str">
        <f t="shared" si="786"/>
        <v/>
      </c>
      <c r="T719" s="58"/>
      <c r="U719" s="1"/>
      <c r="V719" s="1"/>
      <c r="W719" s="1"/>
      <c r="X719" s="1"/>
      <c r="Y719" s="1"/>
      <c r="Z719" s="76" t="str">
        <f t="shared" si="787"/>
        <v/>
      </c>
      <c r="AA719" s="58"/>
      <c r="AB719" s="1"/>
      <c r="AC719" s="1"/>
      <c r="AD719" s="1"/>
      <c r="AE719" s="1"/>
      <c r="AF719" s="1"/>
      <c r="AG719" s="76" t="str">
        <f t="shared" si="788"/>
        <v/>
      </c>
      <c r="AH719" s="58"/>
      <c r="AI719" s="5" t="s">
        <v>51</v>
      </c>
      <c r="AJ719" s="5">
        <v>779</v>
      </c>
      <c r="AK719" s="5">
        <v>3</v>
      </c>
      <c r="AL719" s="5">
        <v>1</v>
      </c>
      <c r="AM719" s="5">
        <v>3</v>
      </c>
      <c r="AN719" s="76" t="str">
        <f t="shared" si="789"/>
        <v/>
      </c>
      <c r="AO719" s="58"/>
      <c r="AP719" s="1"/>
      <c r="AQ719" s="1"/>
      <c r="AR719" s="1"/>
      <c r="AS719" s="1"/>
      <c r="AT719" s="1"/>
      <c r="AU719" s="76" t="str">
        <f t="shared" si="790"/>
        <v/>
      </c>
      <c r="AV719" s="59">
        <f t="shared" ref="AV719:AY719" si="853">IF(AND(H719="",O719="",V719="",AC719="", AJ719="", AQ719=""),"",SUM(H719,O719,V719,AC719,AJ719,AQ719))</f>
        <v>2964</v>
      </c>
      <c r="AW719" s="60">
        <f t="shared" si="853"/>
        <v>10</v>
      </c>
      <c r="AX719" s="60">
        <f t="shared" si="853"/>
        <v>9</v>
      </c>
      <c r="AY719" s="60">
        <f t="shared" si="853"/>
        <v>11</v>
      </c>
      <c r="AZ719" s="61">
        <f t="shared" si="91"/>
        <v>3</v>
      </c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ht="15.75" customHeight="1" outlineLevel="1" x14ac:dyDescent="0.25">
      <c r="A720" s="62"/>
      <c r="B720" s="6">
        <v>4</v>
      </c>
      <c r="C720" s="5" t="s">
        <v>140</v>
      </c>
      <c r="D720" s="5" t="s">
        <v>49</v>
      </c>
      <c r="E720" s="97"/>
      <c r="F720" s="91"/>
      <c r="G720" s="5" t="s">
        <v>53</v>
      </c>
      <c r="H720" s="5">
        <v>71</v>
      </c>
      <c r="I720" s="5">
        <v>0</v>
      </c>
      <c r="J720" s="5">
        <v>0</v>
      </c>
      <c r="K720" s="5">
        <v>0</v>
      </c>
      <c r="L720" s="76" t="str">
        <f t="shared" si="785"/>
        <v/>
      </c>
      <c r="M720" s="58"/>
      <c r="N720" s="5" t="s">
        <v>56</v>
      </c>
      <c r="O720" s="57">
        <v>314</v>
      </c>
      <c r="P720" s="5">
        <v>0</v>
      </c>
      <c r="Q720" s="5">
        <v>0</v>
      </c>
      <c r="R720" s="5">
        <v>0</v>
      </c>
      <c r="S720" s="76" t="str">
        <f t="shared" si="786"/>
        <v/>
      </c>
      <c r="T720" s="58"/>
      <c r="U720" s="1"/>
      <c r="V720" s="1"/>
      <c r="W720" s="1"/>
      <c r="X720" s="1"/>
      <c r="Y720" s="1"/>
      <c r="Z720" s="76" t="str">
        <f t="shared" si="787"/>
        <v/>
      </c>
      <c r="AA720" s="58"/>
      <c r="AB720" s="1"/>
      <c r="AC720" s="1"/>
      <c r="AD720" s="1"/>
      <c r="AE720" s="1"/>
      <c r="AF720" s="1"/>
      <c r="AG720" s="76" t="str">
        <f t="shared" si="788"/>
        <v/>
      </c>
      <c r="AH720" s="58"/>
      <c r="AI720" s="5" t="s">
        <v>51</v>
      </c>
      <c r="AJ720" s="5">
        <v>53</v>
      </c>
      <c r="AK720" s="5">
        <v>1</v>
      </c>
      <c r="AL720" s="5">
        <v>0</v>
      </c>
      <c r="AM720" s="5">
        <v>0</v>
      </c>
      <c r="AN720" s="76" t="str">
        <f t="shared" si="789"/>
        <v/>
      </c>
      <c r="AO720" s="58"/>
      <c r="AP720" s="1"/>
      <c r="AQ720" s="1"/>
      <c r="AR720" s="1"/>
      <c r="AS720" s="1"/>
      <c r="AT720" s="1"/>
      <c r="AU720" s="76" t="str">
        <f t="shared" si="790"/>
        <v/>
      </c>
      <c r="AV720" s="59">
        <f t="shared" ref="AV720:AY720" si="854">IF(AND(H720="",O720="",V720="",AC720="", AJ720="", AQ720=""),"",SUM(H720,O720,V720,AC720,AJ720,AQ720))</f>
        <v>438</v>
      </c>
      <c r="AW720" s="60">
        <f t="shared" si="854"/>
        <v>1</v>
      </c>
      <c r="AX720" s="60">
        <f t="shared" si="854"/>
        <v>0</v>
      </c>
      <c r="AY720" s="60">
        <f t="shared" si="854"/>
        <v>0</v>
      </c>
      <c r="AZ720" s="61">
        <f t="shared" si="91"/>
        <v>3</v>
      </c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ht="15.75" customHeight="1" outlineLevel="1" x14ac:dyDescent="0.25">
      <c r="A721" s="54">
        <v>44407</v>
      </c>
      <c r="B721" s="2"/>
      <c r="C721" s="5" t="s">
        <v>140</v>
      </c>
      <c r="D721" s="5" t="s">
        <v>61</v>
      </c>
      <c r="E721" s="97"/>
      <c r="F721" s="91"/>
      <c r="G721" s="1"/>
      <c r="H721" s="1"/>
      <c r="I721" s="1"/>
      <c r="J721" s="1"/>
      <c r="K721" s="1"/>
      <c r="L721" s="76" t="str">
        <f t="shared" ref="L721:L784" si="855">IF(ISBLANK(H721),"",IF(H721 = 0,"Audi", ""))</f>
        <v/>
      </c>
      <c r="M721" s="58"/>
      <c r="N721" s="5" t="s">
        <v>56</v>
      </c>
      <c r="O721" s="63"/>
      <c r="P721" s="1"/>
      <c r="Q721" s="1"/>
      <c r="R721" s="1"/>
      <c r="S721" s="76" t="str">
        <f t="shared" ref="S721:S784" si="856">IF(ISBLANK(O721),"",IF(O721 = 0,"Audi", ""))</f>
        <v/>
      </c>
      <c r="T721" s="58"/>
      <c r="U721" s="1"/>
      <c r="V721" s="1"/>
      <c r="W721" s="1"/>
      <c r="X721" s="1"/>
      <c r="Y721" s="1"/>
      <c r="Z721" s="76" t="str">
        <f t="shared" ref="Z721:Z784" si="857">IF(ISBLANK(V721),"",IF(V721 = 0,"Audi", ""))</f>
        <v/>
      </c>
      <c r="AA721" s="58"/>
      <c r="AB721" s="1"/>
      <c r="AC721" s="1"/>
      <c r="AD721" s="1"/>
      <c r="AE721" s="1"/>
      <c r="AF721" s="1"/>
      <c r="AG721" s="76" t="str">
        <f t="shared" ref="AG721:AG784" si="858">IF(ISBLANK(AC721),"",IF(AC721 = 0,"Audi", ""))</f>
        <v/>
      </c>
      <c r="AH721" s="58"/>
      <c r="AI721" s="5" t="s">
        <v>51</v>
      </c>
      <c r="AJ721" s="5">
        <v>70</v>
      </c>
      <c r="AK721" s="5">
        <v>0</v>
      </c>
      <c r="AL721" s="5">
        <v>0</v>
      </c>
      <c r="AM721" s="5">
        <v>0</v>
      </c>
      <c r="AN721" s="76" t="str">
        <f t="shared" ref="AN721:AN784" si="859">IF(ISBLANK(AJ721),"",IF(AJ721 = 0,"Audi", ""))</f>
        <v/>
      </c>
      <c r="AO721" s="58"/>
      <c r="AP721" s="1"/>
      <c r="AQ721" s="1"/>
      <c r="AR721" s="1"/>
      <c r="AS721" s="1"/>
      <c r="AT721" s="1"/>
      <c r="AU721" s="76" t="str">
        <f t="shared" ref="AU721:AU784" si="860">IF(ISBLANK(AQ721),"",IF(AQ721 = 0,"Audi", ""))</f>
        <v/>
      </c>
      <c r="AV721" s="59">
        <f t="shared" ref="AV721:AY721" si="861">IF(AND(H721="",O721="",V721="",AC721="", AJ721="", AQ721=""),"",SUM(H721,O721,V721,AC721,AJ721,AQ721))</f>
        <v>70</v>
      </c>
      <c r="AW721" s="60">
        <f t="shared" si="861"/>
        <v>0</v>
      </c>
      <c r="AX721" s="60">
        <f t="shared" si="861"/>
        <v>0</v>
      </c>
      <c r="AY721" s="60">
        <f t="shared" si="861"/>
        <v>0</v>
      </c>
      <c r="AZ721" s="61">
        <f t="shared" si="91"/>
        <v>1</v>
      </c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ht="15.75" customHeight="1" outlineLevel="1" x14ac:dyDescent="0.25">
      <c r="A722" s="62"/>
      <c r="B722" s="2"/>
      <c r="C722" s="5" t="s">
        <v>140</v>
      </c>
      <c r="D722" s="5" t="s">
        <v>61</v>
      </c>
      <c r="E722" s="97"/>
      <c r="F722" s="91"/>
      <c r="G722" s="1"/>
      <c r="H722" s="1"/>
      <c r="I722" s="1"/>
      <c r="J722" s="1"/>
      <c r="K722" s="1"/>
      <c r="L722" s="76" t="str">
        <f t="shared" si="855"/>
        <v/>
      </c>
      <c r="M722" s="58"/>
      <c r="N722" s="5" t="s">
        <v>56</v>
      </c>
      <c r="O722" s="63"/>
      <c r="P722" s="1"/>
      <c r="Q722" s="1"/>
      <c r="R722" s="1"/>
      <c r="S722" s="76" t="str">
        <f t="shared" si="856"/>
        <v/>
      </c>
      <c r="T722" s="58"/>
      <c r="U722" s="1"/>
      <c r="V722" s="1"/>
      <c r="W722" s="1"/>
      <c r="X722" s="1"/>
      <c r="Y722" s="1"/>
      <c r="Z722" s="76" t="str">
        <f t="shared" si="857"/>
        <v/>
      </c>
      <c r="AA722" s="58"/>
      <c r="AB722" s="1"/>
      <c r="AC722" s="1"/>
      <c r="AD722" s="1"/>
      <c r="AE722" s="1"/>
      <c r="AF722" s="1"/>
      <c r="AG722" s="76" t="str">
        <f t="shared" si="858"/>
        <v/>
      </c>
      <c r="AH722" s="58"/>
      <c r="AI722" s="5" t="s">
        <v>51</v>
      </c>
      <c r="AJ722" s="5">
        <v>280</v>
      </c>
      <c r="AK722" s="5">
        <v>0</v>
      </c>
      <c r="AL722" s="5">
        <v>1</v>
      </c>
      <c r="AM722" s="5">
        <v>0</v>
      </c>
      <c r="AN722" s="76" t="str">
        <f t="shared" si="859"/>
        <v/>
      </c>
      <c r="AO722" s="58"/>
      <c r="AP722" s="1"/>
      <c r="AQ722" s="1"/>
      <c r="AR722" s="1"/>
      <c r="AS722" s="1"/>
      <c r="AT722" s="1"/>
      <c r="AU722" s="76" t="str">
        <f t="shared" si="860"/>
        <v/>
      </c>
      <c r="AV722" s="59">
        <f t="shared" ref="AV722:AY722" si="862">IF(AND(H722="",O722="",V722="",AC722="", AJ722="", AQ722=""),"",SUM(H722,O722,V722,AC722,AJ722,AQ722))</f>
        <v>280</v>
      </c>
      <c r="AW722" s="60">
        <f t="shared" si="862"/>
        <v>0</v>
      </c>
      <c r="AX722" s="60">
        <f t="shared" si="862"/>
        <v>1</v>
      </c>
      <c r="AY722" s="60">
        <f t="shared" si="862"/>
        <v>0</v>
      </c>
      <c r="AZ722" s="61">
        <f t="shared" si="91"/>
        <v>1</v>
      </c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ht="15.75" customHeight="1" outlineLevel="1" x14ac:dyDescent="0.25">
      <c r="A723" s="62"/>
      <c r="B723" s="2"/>
      <c r="C723" s="5" t="s">
        <v>140</v>
      </c>
      <c r="D723" s="5" t="s">
        <v>61</v>
      </c>
      <c r="E723" s="97"/>
      <c r="F723" s="91"/>
      <c r="G723" s="1"/>
      <c r="H723" s="1"/>
      <c r="I723" s="1"/>
      <c r="J723" s="1"/>
      <c r="K723" s="1"/>
      <c r="L723" s="76" t="str">
        <f t="shared" si="855"/>
        <v/>
      </c>
      <c r="M723" s="58"/>
      <c r="N723" s="5" t="s">
        <v>56</v>
      </c>
      <c r="O723" s="63"/>
      <c r="P723" s="1"/>
      <c r="Q723" s="1"/>
      <c r="R723" s="1"/>
      <c r="S723" s="76" t="str">
        <f t="shared" si="856"/>
        <v/>
      </c>
      <c r="T723" s="58"/>
      <c r="U723" s="1"/>
      <c r="V723" s="1"/>
      <c r="W723" s="1"/>
      <c r="X723" s="1"/>
      <c r="Y723" s="1"/>
      <c r="Z723" s="76" t="str">
        <f t="shared" si="857"/>
        <v/>
      </c>
      <c r="AA723" s="58"/>
      <c r="AB723" s="1"/>
      <c r="AC723" s="1"/>
      <c r="AD723" s="1"/>
      <c r="AE723" s="1"/>
      <c r="AF723" s="1"/>
      <c r="AG723" s="76" t="str">
        <f t="shared" si="858"/>
        <v/>
      </c>
      <c r="AH723" s="58"/>
      <c r="AI723" s="5" t="s">
        <v>51</v>
      </c>
      <c r="AJ723" s="5">
        <v>296</v>
      </c>
      <c r="AK723" s="5">
        <v>1</v>
      </c>
      <c r="AL723" s="5">
        <v>1</v>
      </c>
      <c r="AM723" s="5">
        <v>1</v>
      </c>
      <c r="AN723" s="76" t="str">
        <f t="shared" si="859"/>
        <v/>
      </c>
      <c r="AO723" s="58"/>
      <c r="AP723" s="1"/>
      <c r="AQ723" s="1"/>
      <c r="AR723" s="1"/>
      <c r="AS723" s="1"/>
      <c r="AT723" s="1"/>
      <c r="AU723" s="76" t="str">
        <f t="shared" si="860"/>
        <v/>
      </c>
      <c r="AV723" s="59">
        <f t="shared" ref="AV723:AY723" si="863">IF(AND(H723="",O723="",V723="",AC723="", AJ723="", AQ723=""),"",SUM(H723,O723,V723,AC723,AJ723,AQ723))</f>
        <v>296</v>
      </c>
      <c r="AW723" s="60">
        <f t="shared" si="863"/>
        <v>1</v>
      </c>
      <c r="AX723" s="60">
        <f t="shared" si="863"/>
        <v>1</v>
      </c>
      <c r="AY723" s="60">
        <f t="shared" si="863"/>
        <v>1</v>
      </c>
      <c r="AZ723" s="61">
        <f t="shared" si="91"/>
        <v>1</v>
      </c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ht="15.75" customHeight="1" outlineLevel="1" x14ac:dyDescent="0.25">
      <c r="A724" s="62"/>
      <c r="B724" s="2"/>
      <c r="C724" s="5" t="s">
        <v>140</v>
      </c>
      <c r="D724" s="5" t="s">
        <v>61</v>
      </c>
      <c r="E724" s="97"/>
      <c r="F724" s="91"/>
      <c r="G724" s="1"/>
      <c r="H724" s="1"/>
      <c r="I724" s="1"/>
      <c r="J724" s="1"/>
      <c r="K724" s="1"/>
      <c r="L724" s="76" t="str">
        <f t="shared" si="855"/>
        <v/>
      </c>
      <c r="M724" s="58"/>
      <c r="N724" s="5" t="s">
        <v>56</v>
      </c>
      <c r="O724" s="63"/>
      <c r="P724" s="1"/>
      <c r="Q724" s="1"/>
      <c r="R724" s="1"/>
      <c r="S724" s="76" t="str">
        <f t="shared" si="856"/>
        <v/>
      </c>
      <c r="T724" s="58"/>
      <c r="U724" s="1"/>
      <c r="V724" s="1"/>
      <c r="W724" s="1"/>
      <c r="X724" s="1"/>
      <c r="Y724" s="1"/>
      <c r="Z724" s="76" t="str">
        <f t="shared" si="857"/>
        <v/>
      </c>
      <c r="AA724" s="58"/>
      <c r="AB724" s="1"/>
      <c r="AC724" s="1"/>
      <c r="AD724" s="1"/>
      <c r="AE724" s="1"/>
      <c r="AF724" s="1"/>
      <c r="AG724" s="76" t="str">
        <f t="shared" si="858"/>
        <v/>
      </c>
      <c r="AH724" s="58"/>
      <c r="AI724" s="5" t="s">
        <v>51</v>
      </c>
      <c r="AJ724" s="5">
        <v>434</v>
      </c>
      <c r="AK724" s="5">
        <v>0</v>
      </c>
      <c r="AL724" s="5">
        <v>1</v>
      </c>
      <c r="AM724" s="5">
        <v>0</v>
      </c>
      <c r="AN724" s="76" t="str">
        <f t="shared" si="859"/>
        <v/>
      </c>
      <c r="AO724" s="58"/>
      <c r="AP724" s="1"/>
      <c r="AQ724" s="1"/>
      <c r="AR724" s="1"/>
      <c r="AS724" s="1"/>
      <c r="AT724" s="1"/>
      <c r="AU724" s="76" t="str">
        <f t="shared" si="860"/>
        <v/>
      </c>
      <c r="AV724" s="59">
        <f t="shared" ref="AV724:AY724" si="864">IF(AND(H724="",O724="",V724="",AC724="", AJ724="", AQ724=""),"",SUM(H724,O724,V724,AC724,AJ724,AQ724))</f>
        <v>434</v>
      </c>
      <c r="AW724" s="60">
        <f t="shared" si="864"/>
        <v>0</v>
      </c>
      <c r="AX724" s="60">
        <f t="shared" si="864"/>
        <v>1</v>
      </c>
      <c r="AY724" s="60">
        <f t="shared" si="864"/>
        <v>0</v>
      </c>
      <c r="AZ724" s="61">
        <f t="shared" si="91"/>
        <v>1</v>
      </c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ht="15.75" customHeight="1" outlineLevel="1" x14ac:dyDescent="0.25">
      <c r="A725" s="62"/>
      <c r="B725" s="2"/>
      <c r="C725" s="5" t="s">
        <v>140</v>
      </c>
      <c r="D725" s="5" t="s">
        <v>49</v>
      </c>
      <c r="E725" s="97"/>
      <c r="F725" s="91"/>
      <c r="G725" s="1"/>
      <c r="H725" s="1"/>
      <c r="I725" s="1"/>
      <c r="J725" s="1"/>
      <c r="K725" s="1"/>
      <c r="L725" s="76" t="str">
        <f t="shared" si="855"/>
        <v/>
      </c>
      <c r="M725" s="58"/>
      <c r="N725" s="5" t="s">
        <v>56</v>
      </c>
      <c r="O725" s="57">
        <v>0</v>
      </c>
      <c r="P725" s="5">
        <v>0</v>
      </c>
      <c r="Q725" s="5">
        <v>0</v>
      </c>
      <c r="R725" s="5">
        <v>0</v>
      </c>
      <c r="S725" s="76" t="str">
        <f t="shared" si="856"/>
        <v>Audi</v>
      </c>
      <c r="T725" s="58"/>
      <c r="U725" s="1"/>
      <c r="V725" s="1"/>
      <c r="W725" s="1"/>
      <c r="X725" s="1"/>
      <c r="Y725" s="1"/>
      <c r="Z725" s="76" t="str">
        <f t="shared" si="857"/>
        <v/>
      </c>
      <c r="AA725" s="58"/>
      <c r="AB725" s="1"/>
      <c r="AC725" s="1"/>
      <c r="AD725" s="1"/>
      <c r="AE725" s="1"/>
      <c r="AF725" s="1"/>
      <c r="AG725" s="76" t="str">
        <f t="shared" si="858"/>
        <v/>
      </c>
      <c r="AH725" s="58"/>
      <c r="AI725" s="5" t="s">
        <v>51</v>
      </c>
      <c r="AJ725" s="5">
        <v>209</v>
      </c>
      <c r="AK725" s="5">
        <v>0</v>
      </c>
      <c r="AL725" s="5">
        <v>0</v>
      </c>
      <c r="AM725" s="5">
        <v>0</v>
      </c>
      <c r="AN725" s="76" t="str">
        <f t="shared" si="859"/>
        <v/>
      </c>
      <c r="AO725" s="58"/>
      <c r="AP725" s="1"/>
      <c r="AQ725" s="1"/>
      <c r="AR725" s="1"/>
      <c r="AS725" s="1"/>
      <c r="AT725" s="1"/>
      <c r="AU725" s="76" t="str">
        <f t="shared" si="860"/>
        <v/>
      </c>
      <c r="AV725" s="59">
        <f t="shared" ref="AV725:AY725" si="865">IF(AND(H725="",O725="",V725="",AC725="", AJ725="", AQ725=""),"",SUM(H725,O725,V725,AC725,AJ725,AQ725))</f>
        <v>209</v>
      </c>
      <c r="AW725" s="60">
        <f t="shared" si="865"/>
        <v>0</v>
      </c>
      <c r="AX725" s="60">
        <f t="shared" si="865"/>
        <v>0</v>
      </c>
      <c r="AY725" s="60">
        <f t="shared" si="865"/>
        <v>0</v>
      </c>
      <c r="AZ725" s="61">
        <f t="shared" si="91"/>
        <v>2</v>
      </c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ht="15.75" customHeight="1" outlineLevel="1" x14ac:dyDescent="0.25">
      <c r="A726" s="62"/>
      <c r="B726" s="2"/>
      <c r="C726" s="5" t="s">
        <v>140</v>
      </c>
      <c r="D726" s="5" t="s">
        <v>49</v>
      </c>
      <c r="E726" s="97"/>
      <c r="F726" s="91"/>
      <c r="G726" s="1"/>
      <c r="H726" s="1"/>
      <c r="I726" s="1"/>
      <c r="J726" s="1"/>
      <c r="K726" s="1"/>
      <c r="L726" s="76" t="str">
        <f t="shared" si="855"/>
        <v/>
      </c>
      <c r="M726" s="58"/>
      <c r="N726" s="5" t="s">
        <v>56</v>
      </c>
      <c r="O726" s="63"/>
      <c r="P726" s="1"/>
      <c r="Q726" s="1"/>
      <c r="R726" s="1"/>
      <c r="S726" s="76" t="str">
        <f t="shared" si="856"/>
        <v/>
      </c>
      <c r="T726" s="58"/>
      <c r="U726" s="1"/>
      <c r="V726" s="1"/>
      <c r="W726" s="1"/>
      <c r="X726" s="1"/>
      <c r="Y726" s="1"/>
      <c r="Z726" s="76" t="str">
        <f t="shared" si="857"/>
        <v/>
      </c>
      <c r="AA726" s="58"/>
      <c r="AB726" s="1"/>
      <c r="AC726" s="1"/>
      <c r="AD726" s="1"/>
      <c r="AE726" s="1"/>
      <c r="AF726" s="1"/>
      <c r="AG726" s="76" t="str">
        <f t="shared" si="858"/>
        <v/>
      </c>
      <c r="AH726" s="58"/>
      <c r="AI726" s="5" t="s">
        <v>51</v>
      </c>
      <c r="AJ726" s="5">
        <v>769</v>
      </c>
      <c r="AK726" s="5">
        <v>0</v>
      </c>
      <c r="AL726" s="5">
        <v>0</v>
      </c>
      <c r="AM726" s="5">
        <v>0</v>
      </c>
      <c r="AN726" s="76" t="str">
        <f t="shared" si="859"/>
        <v/>
      </c>
      <c r="AO726" s="58"/>
      <c r="AP726" s="1"/>
      <c r="AQ726" s="1"/>
      <c r="AR726" s="1"/>
      <c r="AS726" s="1"/>
      <c r="AT726" s="1"/>
      <c r="AU726" s="76" t="str">
        <f t="shared" si="860"/>
        <v/>
      </c>
      <c r="AV726" s="59">
        <f t="shared" ref="AV726:AY726" si="866">IF(AND(H726="",O726="",V726="",AC726="", AJ726="", AQ726=""),"",SUM(H726,O726,V726,AC726,AJ726,AQ726))</f>
        <v>769</v>
      </c>
      <c r="AW726" s="60">
        <f t="shared" si="866"/>
        <v>0</v>
      </c>
      <c r="AX726" s="60">
        <f t="shared" si="866"/>
        <v>0</v>
      </c>
      <c r="AY726" s="60">
        <f t="shared" si="866"/>
        <v>0</v>
      </c>
      <c r="AZ726" s="61">
        <f t="shared" si="91"/>
        <v>1</v>
      </c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ht="15.75" customHeight="1" outlineLevel="1" x14ac:dyDescent="0.25">
      <c r="A727" s="62"/>
      <c r="B727" s="2"/>
      <c r="C727" s="5" t="s">
        <v>140</v>
      </c>
      <c r="D727" s="5" t="s">
        <v>49</v>
      </c>
      <c r="E727" s="97"/>
      <c r="F727" s="91"/>
      <c r="G727" s="1"/>
      <c r="H727" s="1"/>
      <c r="I727" s="1"/>
      <c r="J727" s="1"/>
      <c r="K727" s="1"/>
      <c r="L727" s="76" t="str">
        <f t="shared" si="855"/>
        <v/>
      </c>
      <c r="M727" s="58"/>
      <c r="N727" s="5" t="s">
        <v>56</v>
      </c>
      <c r="O727" s="63"/>
      <c r="P727" s="1"/>
      <c r="Q727" s="1"/>
      <c r="R727" s="1"/>
      <c r="S727" s="76" t="str">
        <f t="shared" si="856"/>
        <v/>
      </c>
      <c r="T727" s="58"/>
      <c r="U727" s="1"/>
      <c r="V727" s="1"/>
      <c r="W727" s="1"/>
      <c r="X727" s="1"/>
      <c r="Y727" s="1"/>
      <c r="Z727" s="76" t="str">
        <f t="shared" si="857"/>
        <v/>
      </c>
      <c r="AA727" s="58"/>
      <c r="AB727" s="1"/>
      <c r="AC727" s="1"/>
      <c r="AD727" s="1"/>
      <c r="AE727" s="1"/>
      <c r="AF727" s="1"/>
      <c r="AG727" s="76" t="str">
        <f t="shared" si="858"/>
        <v/>
      </c>
      <c r="AH727" s="58"/>
      <c r="AI727" s="5" t="s">
        <v>51</v>
      </c>
      <c r="AJ727" s="5">
        <v>139</v>
      </c>
      <c r="AK727" s="5">
        <v>0</v>
      </c>
      <c r="AL727" s="5">
        <v>0</v>
      </c>
      <c r="AM727" s="5">
        <v>0</v>
      </c>
      <c r="AN727" s="76" t="str">
        <f t="shared" si="859"/>
        <v/>
      </c>
      <c r="AO727" s="58"/>
      <c r="AP727" s="1"/>
      <c r="AQ727" s="1"/>
      <c r="AR727" s="1"/>
      <c r="AS727" s="1"/>
      <c r="AT727" s="1"/>
      <c r="AU727" s="76" t="str">
        <f t="shared" si="860"/>
        <v/>
      </c>
      <c r="AV727" s="59">
        <f t="shared" ref="AV727:AY727" si="867">IF(AND(H727="",O727="",V727="",AC727="", AJ727="", AQ727=""),"",SUM(H727,O727,V727,AC727,AJ727,AQ727))</f>
        <v>139</v>
      </c>
      <c r="AW727" s="60">
        <f t="shared" si="867"/>
        <v>0</v>
      </c>
      <c r="AX727" s="60">
        <f t="shared" si="867"/>
        <v>0</v>
      </c>
      <c r="AY727" s="60">
        <f t="shared" si="867"/>
        <v>0</v>
      </c>
      <c r="AZ727" s="61">
        <f t="shared" si="91"/>
        <v>1</v>
      </c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ht="15.75" customHeight="1" outlineLevel="1" x14ac:dyDescent="0.25">
      <c r="A728" s="62"/>
      <c r="B728" s="2"/>
      <c r="C728" s="5" t="s">
        <v>140</v>
      </c>
      <c r="D728" s="5" t="s">
        <v>49</v>
      </c>
      <c r="E728" s="97"/>
      <c r="F728" s="91"/>
      <c r="G728" s="1"/>
      <c r="H728" s="1"/>
      <c r="I728" s="1"/>
      <c r="J728" s="1"/>
      <c r="K728" s="1"/>
      <c r="L728" s="76" t="str">
        <f t="shared" si="855"/>
        <v/>
      </c>
      <c r="M728" s="58"/>
      <c r="N728" s="5" t="s">
        <v>56</v>
      </c>
      <c r="O728" s="63"/>
      <c r="P728" s="1"/>
      <c r="Q728" s="1"/>
      <c r="R728" s="1"/>
      <c r="S728" s="76" t="str">
        <f t="shared" si="856"/>
        <v/>
      </c>
      <c r="T728" s="58"/>
      <c r="U728" s="1"/>
      <c r="V728" s="1"/>
      <c r="W728" s="1"/>
      <c r="X728" s="1"/>
      <c r="Y728" s="1"/>
      <c r="Z728" s="76" t="str">
        <f t="shared" si="857"/>
        <v/>
      </c>
      <c r="AA728" s="58"/>
      <c r="AB728" s="1"/>
      <c r="AC728" s="1"/>
      <c r="AD728" s="1"/>
      <c r="AE728" s="1"/>
      <c r="AF728" s="1"/>
      <c r="AG728" s="76" t="str">
        <f t="shared" si="858"/>
        <v/>
      </c>
      <c r="AH728" s="58"/>
      <c r="AI728" s="5" t="s">
        <v>51</v>
      </c>
      <c r="AJ728" s="5">
        <v>767</v>
      </c>
      <c r="AK728" s="5">
        <v>0</v>
      </c>
      <c r="AL728" s="5">
        <v>0</v>
      </c>
      <c r="AM728" s="5">
        <v>1</v>
      </c>
      <c r="AN728" s="76" t="str">
        <f t="shared" si="859"/>
        <v/>
      </c>
      <c r="AO728" s="58"/>
      <c r="AP728" s="1"/>
      <c r="AQ728" s="1"/>
      <c r="AR728" s="1"/>
      <c r="AS728" s="1"/>
      <c r="AT728" s="1"/>
      <c r="AU728" s="76" t="str">
        <f t="shared" si="860"/>
        <v/>
      </c>
      <c r="AV728" s="59">
        <f t="shared" ref="AV728:AY728" si="868">IF(AND(H728="",O728="",V728="",AC728="", AJ728="", AQ728=""),"",SUM(H728,O728,V728,AC728,AJ728,AQ728))</f>
        <v>767</v>
      </c>
      <c r="AW728" s="60">
        <f t="shared" si="868"/>
        <v>0</v>
      </c>
      <c r="AX728" s="60">
        <f t="shared" si="868"/>
        <v>0</v>
      </c>
      <c r="AY728" s="60">
        <f t="shared" si="868"/>
        <v>1</v>
      </c>
      <c r="AZ728" s="61">
        <f t="shared" si="91"/>
        <v>1</v>
      </c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ht="15.75" customHeight="1" outlineLevel="1" x14ac:dyDescent="0.25">
      <c r="A729" s="62"/>
      <c r="B729" s="2"/>
      <c r="C729" s="5" t="s">
        <v>140</v>
      </c>
      <c r="D729" s="5" t="s">
        <v>49</v>
      </c>
      <c r="E729" s="97"/>
      <c r="F729" s="91"/>
      <c r="G729" s="1"/>
      <c r="H729" s="1"/>
      <c r="I729" s="1"/>
      <c r="J729" s="1"/>
      <c r="K729" s="1"/>
      <c r="L729" s="76" t="str">
        <f t="shared" si="855"/>
        <v/>
      </c>
      <c r="M729" s="58"/>
      <c r="N729" s="5" t="s">
        <v>56</v>
      </c>
      <c r="O729" s="63"/>
      <c r="P729" s="1"/>
      <c r="Q729" s="1"/>
      <c r="R729" s="1"/>
      <c r="S729" s="76" t="str">
        <f t="shared" si="856"/>
        <v/>
      </c>
      <c r="T729" s="58"/>
      <c r="U729" s="1"/>
      <c r="V729" s="1"/>
      <c r="W729" s="1"/>
      <c r="X729" s="1"/>
      <c r="Y729" s="1"/>
      <c r="Z729" s="76" t="str">
        <f t="shared" si="857"/>
        <v/>
      </c>
      <c r="AA729" s="58"/>
      <c r="AB729" s="1"/>
      <c r="AC729" s="1"/>
      <c r="AD729" s="1"/>
      <c r="AE729" s="1"/>
      <c r="AF729" s="1"/>
      <c r="AG729" s="76" t="str">
        <f t="shared" si="858"/>
        <v/>
      </c>
      <c r="AH729" s="58"/>
      <c r="AI729" s="5" t="s">
        <v>51</v>
      </c>
      <c r="AJ729" s="5">
        <v>162</v>
      </c>
      <c r="AK729" s="5">
        <v>0</v>
      </c>
      <c r="AL729" s="5">
        <v>1</v>
      </c>
      <c r="AM729" s="5">
        <v>0</v>
      </c>
      <c r="AN729" s="76" t="str">
        <f t="shared" si="859"/>
        <v/>
      </c>
      <c r="AO729" s="58"/>
      <c r="AP729" s="1"/>
      <c r="AQ729" s="1"/>
      <c r="AR729" s="1"/>
      <c r="AS729" s="1"/>
      <c r="AT729" s="1"/>
      <c r="AU729" s="76" t="str">
        <f t="shared" si="860"/>
        <v/>
      </c>
      <c r="AV729" s="59">
        <f t="shared" ref="AV729:AY729" si="869">IF(AND(H729="",O729="",V729="",AC729="", AJ729="", AQ729=""),"",SUM(H729,O729,V729,AC729,AJ729,AQ729))</f>
        <v>162</v>
      </c>
      <c r="AW729" s="60">
        <f t="shared" si="869"/>
        <v>0</v>
      </c>
      <c r="AX729" s="60">
        <f t="shared" si="869"/>
        <v>1</v>
      </c>
      <c r="AY729" s="60">
        <f t="shared" si="869"/>
        <v>0</v>
      </c>
      <c r="AZ729" s="61">
        <f t="shared" si="91"/>
        <v>1</v>
      </c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ht="15.75" customHeight="1" outlineLevel="1" x14ac:dyDescent="0.25">
      <c r="A730" s="62"/>
      <c r="B730" s="6">
        <v>7</v>
      </c>
      <c r="C730" s="5" t="s">
        <v>67</v>
      </c>
      <c r="D730" s="5" t="s">
        <v>61</v>
      </c>
      <c r="E730" s="97"/>
      <c r="F730" s="91"/>
      <c r="G730" s="5" t="s">
        <v>53</v>
      </c>
      <c r="H730" s="5">
        <v>165</v>
      </c>
      <c r="I730" s="5">
        <v>0</v>
      </c>
      <c r="J730" s="5">
        <v>0</v>
      </c>
      <c r="K730" s="5">
        <v>0</v>
      </c>
      <c r="L730" s="76" t="str">
        <f t="shared" si="855"/>
        <v/>
      </c>
      <c r="M730" s="58"/>
      <c r="N730" s="5" t="s">
        <v>56</v>
      </c>
      <c r="O730" s="57">
        <v>0</v>
      </c>
      <c r="P730" s="5">
        <v>0</v>
      </c>
      <c r="Q730" s="5">
        <v>0</v>
      </c>
      <c r="R730" s="5">
        <v>0</v>
      </c>
      <c r="S730" s="76" t="str">
        <f t="shared" si="856"/>
        <v>Audi</v>
      </c>
      <c r="T730" s="58"/>
      <c r="U730" s="5" t="s">
        <v>64</v>
      </c>
      <c r="V730" s="5">
        <v>51</v>
      </c>
      <c r="W730" s="5">
        <v>0</v>
      </c>
      <c r="X730" s="5">
        <v>0</v>
      </c>
      <c r="Y730" s="5">
        <v>0</v>
      </c>
      <c r="Z730" s="76" t="str">
        <f t="shared" si="857"/>
        <v/>
      </c>
      <c r="AA730" s="58"/>
      <c r="AB730" s="1"/>
      <c r="AC730" s="1"/>
      <c r="AD730" s="1"/>
      <c r="AE730" s="1"/>
      <c r="AF730" s="1"/>
      <c r="AG730" s="76" t="str">
        <f t="shared" si="858"/>
        <v/>
      </c>
      <c r="AH730" s="58"/>
      <c r="AI730" s="1"/>
      <c r="AJ730" s="1"/>
      <c r="AK730" s="1"/>
      <c r="AL730" s="1"/>
      <c r="AM730" s="1"/>
      <c r="AN730" s="76" t="str">
        <f t="shared" si="859"/>
        <v/>
      </c>
      <c r="AO730" s="58"/>
      <c r="AP730" s="1"/>
      <c r="AQ730" s="1"/>
      <c r="AR730" s="1"/>
      <c r="AS730" s="1"/>
      <c r="AT730" s="1"/>
      <c r="AU730" s="76" t="str">
        <f t="shared" si="860"/>
        <v/>
      </c>
      <c r="AV730" s="59">
        <f t="shared" ref="AV730:AY730" si="870">IF(AND(H730="",O730="",V730="",AC730="", AJ730="", AQ730=""),"",SUM(H730,O730,V730,AC730,AJ730,AQ730))</f>
        <v>216</v>
      </c>
      <c r="AW730" s="60">
        <f t="shared" si="870"/>
        <v>0</v>
      </c>
      <c r="AX730" s="60">
        <f t="shared" si="870"/>
        <v>0</v>
      </c>
      <c r="AY730" s="60">
        <f t="shared" si="870"/>
        <v>0</v>
      </c>
      <c r="AZ730" s="61">
        <f t="shared" si="91"/>
        <v>3</v>
      </c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ht="15.75" customHeight="1" outlineLevel="1" x14ac:dyDescent="0.25">
      <c r="A731" s="62"/>
      <c r="B731" s="6">
        <v>16</v>
      </c>
      <c r="C731" s="5" t="s">
        <v>67</v>
      </c>
      <c r="D731" s="5" t="s">
        <v>61</v>
      </c>
      <c r="E731" s="97"/>
      <c r="F731" s="91"/>
      <c r="G731" s="5" t="s">
        <v>53</v>
      </c>
      <c r="H731" s="5">
        <v>101</v>
      </c>
      <c r="I731" s="5">
        <v>0</v>
      </c>
      <c r="J731" s="5">
        <v>0</v>
      </c>
      <c r="K731" s="5">
        <v>0</v>
      </c>
      <c r="L731" s="76" t="str">
        <f t="shared" si="855"/>
        <v/>
      </c>
      <c r="M731" s="58"/>
      <c r="N731" s="5" t="s">
        <v>56</v>
      </c>
      <c r="O731" s="57">
        <v>124</v>
      </c>
      <c r="P731" s="5">
        <v>0</v>
      </c>
      <c r="Q731" s="5">
        <v>1</v>
      </c>
      <c r="R731" s="5">
        <v>0</v>
      </c>
      <c r="S731" s="76" t="str">
        <f t="shared" si="856"/>
        <v/>
      </c>
      <c r="T731" s="58"/>
      <c r="U731" s="5" t="s">
        <v>51</v>
      </c>
      <c r="V731" s="5">
        <v>291</v>
      </c>
      <c r="W731" s="5">
        <v>1</v>
      </c>
      <c r="X731" s="5">
        <v>0</v>
      </c>
      <c r="Y731" s="5">
        <v>1</v>
      </c>
      <c r="Z731" s="76" t="str">
        <f t="shared" si="857"/>
        <v/>
      </c>
      <c r="AA731" s="58"/>
      <c r="AB731" s="1"/>
      <c r="AC731" s="1"/>
      <c r="AD731" s="1"/>
      <c r="AE731" s="1"/>
      <c r="AF731" s="1"/>
      <c r="AG731" s="76" t="str">
        <f t="shared" si="858"/>
        <v/>
      </c>
      <c r="AH731" s="58"/>
      <c r="AI731" s="1"/>
      <c r="AJ731" s="1"/>
      <c r="AK731" s="1"/>
      <c r="AL731" s="1"/>
      <c r="AM731" s="1"/>
      <c r="AN731" s="76" t="str">
        <f t="shared" si="859"/>
        <v/>
      </c>
      <c r="AO731" s="58"/>
      <c r="AP731" s="1"/>
      <c r="AQ731" s="1"/>
      <c r="AR731" s="1"/>
      <c r="AS731" s="1"/>
      <c r="AT731" s="1"/>
      <c r="AU731" s="76" t="str">
        <f t="shared" si="860"/>
        <v/>
      </c>
      <c r="AV731" s="59">
        <f t="shared" ref="AV731:AY731" si="871">IF(AND(H731="",O731="",V731="",AC731="", AJ731="", AQ731=""),"",SUM(H731,O731,V731,AC731,AJ731,AQ731))</f>
        <v>516</v>
      </c>
      <c r="AW731" s="60">
        <f t="shared" si="871"/>
        <v>1</v>
      </c>
      <c r="AX731" s="60">
        <f t="shared" si="871"/>
        <v>1</v>
      </c>
      <c r="AY731" s="60">
        <f t="shared" si="871"/>
        <v>1</v>
      </c>
      <c r="AZ731" s="61">
        <f t="shared" si="91"/>
        <v>3</v>
      </c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ht="15.75" customHeight="1" outlineLevel="1" x14ac:dyDescent="0.25">
      <c r="A732" s="62"/>
      <c r="B732" s="6">
        <v>15</v>
      </c>
      <c r="C732" s="5" t="s">
        <v>67</v>
      </c>
      <c r="D732" s="5" t="s">
        <v>61</v>
      </c>
      <c r="E732" s="97"/>
      <c r="F732" s="91"/>
      <c r="G732" s="5" t="s">
        <v>53</v>
      </c>
      <c r="H732" s="5">
        <v>89</v>
      </c>
      <c r="I732" s="5">
        <v>0</v>
      </c>
      <c r="J732" s="5">
        <v>0</v>
      </c>
      <c r="K732" s="5">
        <v>0</v>
      </c>
      <c r="L732" s="76" t="str">
        <f t="shared" si="855"/>
        <v/>
      </c>
      <c r="M732" s="58"/>
      <c r="N732" s="5" t="s">
        <v>56</v>
      </c>
      <c r="O732" s="57">
        <v>87</v>
      </c>
      <c r="P732" s="5">
        <v>0</v>
      </c>
      <c r="Q732" s="5">
        <v>0</v>
      </c>
      <c r="R732" s="5">
        <v>1</v>
      </c>
      <c r="S732" s="76" t="str">
        <f t="shared" si="856"/>
        <v/>
      </c>
      <c r="T732" s="58"/>
      <c r="U732" s="5" t="s">
        <v>51</v>
      </c>
      <c r="V732" s="5">
        <v>63</v>
      </c>
      <c r="W732" s="5">
        <v>0</v>
      </c>
      <c r="X732" s="5">
        <v>0</v>
      </c>
      <c r="Y732" s="5">
        <v>0</v>
      </c>
      <c r="Z732" s="76" t="str">
        <f t="shared" si="857"/>
        <v/>
      </c>
      <c r="AA732" s="58"/>
      <c r="AB732" s="1"/>
      <c r="AC732" s="1"/>
      <c r="AD732" s="1"/>
      <c r="AE732" s="1"/>
      <c r="AF732" s="1"/>
      <c r="AG732" s="76" t="str">
        <f t="shared" si="858"/>
        <v/>
      </c>
      <c r="AH732" s="58"/>
      <c r="AI732" s="1"/>
      <c r="AJ732" s="1"/>
      <c r="AK732" s="1"/>
      <c r="AL732" s="1"/>
      <c r="AM732" s="1"/>
      <c r="AN732" s="76" t="str">
        <f t="shared" si="859"/>
        <v/>
      </c>
      <c r="AO732" s="58"/>
      <c r="AP732" s="1"/>
      <c r="AQ732" s="1"/>
      <c r="AR732" s="1"/>
      <c r="AS732" s="1"/>
      <c r="AT732" s="1"/>
      <c r="AU732" s="76" t="str">
        <f t="shared" si="860"/>
        <v/>
      </c>
      <c r="AV732" s="59">
        <f t="shared" ref="AV732:AY732" si="872">IF(AND(H732="",O732="",V732="",AC732="", AJ732="", AQ732=""),"",SUM(H732,O732,V732,AC732,AJ732,AQ732))</f>
        <v>239</v>
      </c>
      <c r="AW732" s="60">
        <f t="shared" si="872"/>
        <v>0</v>
      </c>
      <c r="AX732" s="60">
        <f t="shared" si="872"/>
        <v>0</v>
      </c>
      <c r="AY732" s="60">
        <f t="shared" si="872"/>
        <v>1</v>
      </c>
      <c r="AZ732" s="61">
        <f t="shared" si="91"/>
        <v>3</v>
      </c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ht="15.75" customHeight="1" outlineLevel="1" x14ac:dyDescent="0.25">
      <c r="A733" s="62"/>
      <c r="B733" s="6">
        <v>5</v>
      </c>
      <c r="C733" s="5" t="s">
        <v>67</v>
      </c>
      <c r="D733" s="5" t="s">
        <v>61</v>
      </c>
      <c r="E733" s="97"/>
      <c r="F733" s="91"/>
      <c r="G733" s="5" t="s">
        <v>53</v>
      </c>
      <c r="H733" s="5">
        <v>1066</v>
      </c>
      <c r="I733" s="5">
        <v>2</v>
      </c>
      <c r="J733" s="5">
        <v>1</v>
      </c>
      <c r="K733" s="5">
        <v>3</v>
      </c>
      <c r="L733" s="76" t="str">
        <f t="shared" si="855"/>
        <v/>
      </c>
      <c r="M733" s="58"/>
      <c r="N733" s="5" t="s">
        <v>56</v>
      </c>
      <c r="O733" s="57">
        <v>577</v>
      </c>
      <c r="P733" s="5">
        <v>2</v>
      </c>
      <c r="Q733" s="5">
        <v>1</v>
      </c>
      <c r="R733" s="5">
        <v>2</v>
      </c>
      <c r="S733" s="76" t="str">
        <f t="shared" si="856"/>
        <v/>
      </c>
      <c r="T733" s="58"/>
      <c r="U733" s="5" t="s">
        <v>51</v>
      </c>
      <c r="V733" s="5">
        <v>870</v>
      </c>
      <c r="W733" s="5">
        <v>1</v>
      </c>
      <c r="X733" s="5">
        <v>1</v>
      </c>
      <c r="Y733" s="5">
        <v>2</v>
      </c>
      <c r="Z733" s="76" t="str">
        <f t="shared" si="857"/>
        <v/>
      </c>
      <c r="AA733" s="58"/>
      <c r="AB733" s="1"/>
      <c r="AC733" s="1"/>
      <c r="AD733" s="1"/>
      <c r="AE733" s="1"/>
      <c r="AF733" s="1"/>
      <c r="AG733" s="76" t="str">
        <f t="shared" si="858"/>
        <v/>
      </c>
      <c r="AH733" s="58"/>
      <c r="AI733" s="1"/>
      <c r="AJ733" s="1"/>
      <c r="AK733" s="1"/>
      <c r="AL733" s="1"/>
      <c r="AM733" s="1"/>
      <c r="AN733" s="76" t="str">
        <f t="shared" si="859"/>
        <v/>
      </c>
      <c r="AO733" s="58"/>
      <c r="AP733" s="1"/>
      <c r="AQ733" s="1"/>
      <c r="AR733" s="1"/>
      <c r="AS733" s="1"/>
      <c r="AT733" s="1"/>
      <c r="AU733" s="76" t="str">
        <f t="shared" si="860"/>
        <v/>
      </c>
      <c r="AV733" s="59">
        <f t="shared" ref="AV733:AY733" si="873">IF(AND(H733="",O733="",V733="",AC733="", AJ733="", AQ733=""),"",SUM(H733,O733,V733,AC733,AJ733,AQ733))</f>
        <v>2513</v>
      </c>
      <c r="AW733" s="60">
        <f t="shared" si="873"/>
        <v>5</v>
      </c>
      <c r="AX733" s="60">
        <f t="shared" si="873"/>
        <v>3</v>
      </c>
      <c r="AY733" s="60">
        <f t="shared" si="873"/>
        <v>7</v>
      </c>
      <c r="AZ733" s="61">
        <f t="shared" si="91"/>
        <v>3</v>
      </c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ht="15.75" customHeight="1" outlineLevel="1" x14ac:dyDescent="0.25">
      <c r="A734" s="62"/>
      <c r="B734" s="6">
        <v>17</v>
      </c>
      <c r="C734" s="5" t="s">
        <v>67</v>
      </c>
      <c r="D734" s="5" t="s">
        <v>61</v>
      </c>
      <c r="E734" s="97"/>
      <c r="F734" s="91"/>
      <c r="G734" s="5" t="s">
        <v>53</v>
      </c>
      <c r="H734" s="5">
        <v>98</v>
      </c>
      <c r="I734" s="5">
        <v>0</v>
      </c>
      <c r="J734" s="5">
        <v>0</v>
      </c>
      <c r="K734" s="5">
        <v>1</v>
      </c>
      <c r="L734" s="76" t="str">
        <f t="shared" si="855"/>
        <v/>
      </c>
      <c r="M734" s="58"/>
      <c r="N734" s="5" t="s">
        <v>56</v>
      </c>
      <c r="O734" s="57">
        <v>16</v>
      </c>
      <c r="P734" s="5">
        <v>0</v>
      </c>
      <c r="Q734" s="5">
        <v>0</v>
      </c>
      <c r="R734" s="5">
        <v>0</v>
      </c>
      <c r="S734" s="76" t="str">
        <f t="shared" si="856"/>
        <v/>
      </c>
      <c r="T734" s="58"/>
      <c r="U734" s="5" t="s">
        <v>51</v>
      </c>
      <c r="V734" s="5">
        <v>146</v>
      </c>
      <c r="W734" s="5">
        <v>0</v>
      </c>
      <c r="X734" s="5">
        <v>0</v>
      </c>
      <c r="Y734" s="5">
        <v>0</v>
      </c>
      <c r="Z734" s="76" t="str">
        <f t="shared" si="857"/>
        <v/>
      </c>
      <c r="AA734" s="58"/>
      <c r="AB734" s="1"/>
      <c r="AC734" s="1"/>
      <c r="AD734" s="1"/>
      <c r="AE734" s="1"/>
      <c r="AF734" s="1"/>
      <c r="AG734" s="76" t="str">
        <f t="shared" si="858"/>
        <v/>
      </c>
      <c r="AH734" s="58"/>
      <c r="AI734" s="1"/>
      <c r="AJ734" s="1"/>
      <c r="AK734" s="1"/>
      <c r="AL734" s="1"/>
      <c r="AM734" s="1"/>
      <c r="AN734" s="76" t="str">
        <f t="shared" si="859"/>
        <v/>
      </c>
      <c r="AO734" s="58"/>
      <c r="AP734" s="1"/>
      <c r="AQ734" s="1"/>
      <c r="AR734" s="1"/>
      <c r="AS734" s="1"/>
      <c r="AT734" s="1"/>
      <c r="AU734" s="76" t="str">
        <f t="shared" si="860"/>
        <v/>
      </c>
      <c r="AV734" s="59">
        <f t="shared" ref="AV734:AY734" si="874">IF(AND(H734="",O734="",V734="",AC734="", AJ734="", AQ734=""),"",SUM(H734,O734,V734,AC734,AJ734,AQ734))</f>
        <v>260</v>
      </c>
      <c r="AW734" s="60">
        <f t="shared" si="874"/>
        <v>0</v>
      </c>
      <c r="AX734" s="60">
        <f t="shared" si="874"/>
        <v>0</v>
      </c>
      <c r="AY734" s="60">
        <f t="shared" si="874"/>
        <v>1</v>
      </c>
      <c r="AZ734" s="61">
        <f t="shared" si="91"/>
        <v>3</v>
      </c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ht="15.75" customHeight="1" outlineLevel="1" x14ac:dyDescent="0.25">
      <c r="A735" s="62"/>
      <c r="B735" s="6">
        <v>13</v>
      </c>
      <c r="C735" s="5" t="s">
        <v>67</v>
      </c>
      <c r="D735" s="5" t="s">
        <v>61</v>
      </c>
      <c r="E735" s="97"/>
      <c r="F735" s="91"/>
      <c r="G735" s="5" t="s">
        <v>53</v>
      </c>
      <c r="H735" s="5">
        <v>170</v>
      </c>
      <c r="I735" s="5">
        <v>0</v>
      </c>
      <c r="J735" s="5">
        <v>0</v>
      </c>
      <c r="K735" s="5">
        <v>0</v>
      </c>
      <c r="L735" s="76" t="str">
        <f t="shared" si="855"/>
        <v/>
      </c>
      <c r="M735" s="58"/>
      <c r="N735" s="5" t="s">
        <v>56</v>
      </c>
      <c r="O735" s="57">
        <v>316</v>
      </c>
      <c r="P735" s="5">
        <v>2</v>
      </c>
      <c r="Q735" s="5">
        <v>1</v>
      </c>
      <c r="R735" s="5">
        <v>2</v>
      </c>
      <c r="S735" s="76" t="str">
        <f t="shared" si="856"/>
        <v/>
      </c>
      <c r="T735" s="58"/>
      <c r="U735" s="5" t="s">
        <v>51</v>
      </c>
      <c r="V735" s="5">
        <v>568</v>
      </c>
      <c r="W735" s="5">
        <v>1</v>
      </c>
      <c r="X735" s="5">
        <v>2</v>
      </c>
      <c r="Y735" s="5">
        <v>2</v>
      </c>
      <c r="Z735" s="76" t="str">
        <f t="shared" si="857"/>
        <v/>
      </c>
      <c r="AA735" s="58"/>
      <c r="AB735" s="1"/>
      <c r="AC735" s="1"/>
      <c r="AD735" s="1"/>
      <c r="AE735" s="1"/>
      <c r="AF735" s="1"/>
      <c r="AG735" s="76" t="str">
        <f t="shared" si="858"/>
        <v/>
      </c>
      <c r="AH735" s="58"/>
      <c r="AI735" s="1"/>
      <c r="AJ735" s="1"/>
      <c r="AK735" s="1"/>
      <c r="AL735" s="1"/>
      <c r="AM735" s="1"/>
      <c r="AN735" s="76" t="str">
        <f t="shared" si="859"/>
        <v/>
      </c>
      <c r="AO735" s="58"/>
      <c r="AP735" s="1"/>
      <c r="AQ735" s="1"/>
      <c r="AR735" s="1"/>
      <c r="AS735" s="1"/>
      <c r="AT735" s="1"/>
      <c r="AU735" s="76" t="str">
        <f t="shared" si="860"/>
        <v/>
      </c>
      <c r="AV735" s="59">
        <f t="shared" ref="AV735:AY735" si="875">IF(AND(H735="",O735="",V735="",AC735="", AJ735="", AQ735=""),"",SUM(H735,O735,V735,AC735,AJ735,AQ735))</f>
        <v>1054</v>
      </c>
      <c r="AW735" s="60">
        <f t="shared" si="875"/>
        <v>3</v>
      </c>
      <c r="AX735" s="60">
        <f t="shared" si="875"/>
        <v>3</v>
      </c>
      <c r="AY735" s="60">
        <f t="shared" si="875"/>
        <v>4</v>
      </c>
      <c r="AZ735" s="61">
        <f t="shared" si="91"/>
        <v>3</v>
      </c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ht="15.75" customHeight="1" outlineLevel="1" x14ac:dyDescent="0.25">
      <c r="A736" s="62"/>
      <c r="B736" s="6">
        <v>20</v>
      </c>
      <c r="C736" s="5" t="s">
        <v>67</v>
      </c>
      <c r="D736" s="5" t="s">
        <v>61</v>
      </c>
      <c r="E736" s="97"/>
      <c r="F736" s="91"/>
      <c r="G736" s="5" t="s">
        <v>53</v>
      </c>
      <c r="H736" s="5">
        <v>96</v>
      </c>
      <c r="I736" s="5">
        <v>0</v>
      </c>
      <c r="J736" s="5">
        <v>0</v>
      </c>
      <c r="K736" s="5">
        <v>0</v>
      </c>
      <c r="L736" s="76" t="str">
        <f t="shared" si="855"/>
        <v/>
      </c>
      <c r="M736" s="58"/>
      <c r="N736" s="5" t="s">
        <v>56</v>
      </c>
      <c r="O736" s="57">
        <v>56</v>
      </c>
      <c r="P736" s="5">
        <v>0</v>
      </c>
      <c r="Q736" s="5">
        <v>0</v>
      </c>
      <c r="R736" s="5">
        <v>0</v>
      </c>
      <c r="S736" s="76" t="str">
        <f t="shared" si="856"/>
        <v/>
      </c>
      <c r="T736" s="58"/>
      <c r="U736" s="5" t="s">
        <v>51</v>
      </c>
      <c r="V736" s="5">
        <v>14</v>
      </c>
      <c r="W736" s="5">
        <v>0</v>
      </c>
      <c r="X736" s="5">
        <v>0</v>
      </c>
      <c r="Y736" s="5">
        <v>0</v>
      </c>
      <c r="Z736" s="76" t="str">
        <f t="shared" si="857"/>
        <v/>
      </c>
      <c r="AA736" s="58"/>
      <c r="AB736" s="1"/>
      <c r="AC736" s="1"/>
      <c r="AD736" s="1"/>
      <c r="AE736" s="1"/>
      <c r="AF736" s="1"/>
      <c r="AG736" s="76" t="str">
        <f t="shared" si="858"/>
        <v/>
      </c>
      <c r="AH736" s="58"/>
      <c r="AI736" s="1"/>
      <c r="AJ736" s="1"/>
      <c r="AK736" s="1"/>
      <c r="AL736" s="1"/>
      <c r="AM736" s="1"/>
      <c r="AN736" s="76" t="str">
        <f t="shared" si="859"/>
        <v/>
      </c>
      <c r="AO736" s="58"/>
      <c r="AP736" s="1"/>
      <c r="AQ736" s="1"/>
      <c r="AR736" s="1"/>
      <c r="AS736" s="1"/>
      <c r="AT736" s="1"/>
      <c r="AU736" s="76" t="str">
        <f t="shared" si="860"/>
        <v/>
      </c>
      <c r="AV736" s="59">
        <f t="shared" ref="AV736:AY736" si="876">IF(AND(H736="",O736="",V736="",AC736="", AJ736="", AQ736=""),"",SUM(H736,O736,V736,AC736,AJ736,AQ736))</f>
        <v>166</v>
      </c>
      <c r="AW736" s="60">
        <f t="shared" si="876"/>
        <v>0</v>
      </c>
      <c r="AX736" s="60">
        <f t="shared" si="876"/>
        <v>0</v>
      </c>
      <c r="AY736" s="60">
        <f t="shared" si="876"/>
        <v>0</v>
      </c>
      <c r="AZ736" s="61">
        <f t="shared" si="91"/>
        <v>3</v>
      </c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ht="15.75" customHeight="1" outlineLevel="1" x14ac:dyDescent="0.25">
      <c r="A737" s="62"/>
      <c r="B737" s="6">
        <v>19</v>
      </c>
      <c r="C737" s="5" t="s">
        <v>67</v>
      </c>
      <c r="D737" s="5" t="s">
        <v>61</v>
      </c>
      <c r="E737" s="97"/>
      <c r="F737" s="91"/>
      <c r="G737" s="5" t="s">
        <v>53</v>
      </c>
      <c r="H737" s="5">
        <v>113</v>
      </c>
      <c r="I737" s="5">
        <v>0</v>
      </c>
      <c r="J737" s="5">
        <v>0</v>
      </c>
      <c r="K737" s="5">
        <v>0</v>
      </c>
      <c r="L737" s="76" t="str">
        <f t="shared" si="855"/>
        <v/>
      </c>
      <c r="M737" s="58"/>
      <c r="N737" s="5" t="s">
        <v>56</v>
      </c>
      <c r="O737" s="57">
        <v>45</v>
      </c>
      <c r="P737" s="5">
        <v>0</v>
      </c>
      <c r="Q737" s="5">
        <v>0</v>
      </c>
      <c r="R737" s="5">
        <v>0</v>
      </c>
      <c r="S737" s="76" t="str">
        <f t="shared" si="856"/>
        <v/>
      </c>
      <c r="T737" s="58"/>
      <c r="U737" s="5" t="s">
        <v>51</v>
      </c>
      <c r="V737" s="5">
        <v>0</v>
      </c>
      <c r="W737" s="5">
        <v>0</v>
      </c>
      <c r="X737" s="5">
        <v>0</v>
      </c>
      <c r="Y737" s="5">
        <v>0</v>
      </c>
      <c r="Z737" s="76" t="str">
        <f t="shared" si="857"/>
        <v>Audi</v>
      </c>
      <c r="AA737" s="58"/>
      <c r="AB737" s="1"/>
      <c r="AC737" s="1"/>
      <c r="AD737" s="1"/>
      <c r="AE737" s="1"/>
      <c r="AF737" s="1"/>
      <c r="AG737" s="76" t="str">
        <f t="shared" si="858"/>
        <v/>
      </c>
      <c r="AH737" s="58"/>
      <c r="AI737" s="1"/>
      <c r="AJ737" s="1"/>
      <c r="AK737" s="1"/>
      <c r="AL737" s="1"/>
      <c r="AM737" s="1"/>
      <c r="AN737" s="76" t="str">
        <f t="shared" si="859"/>
        <v/>
      </c>
      <c r="AO737" s="58"/>
      <c r="AP737" s="1"/>
      <c r="AQ737" s="1"/>
      <c r="AR737" s="1"/>
      <c r="AS737" s="1"/>
      <c r="AT737" s="1"/>
      <c r="AU737" s="76" t="str">
        <f t="shared" si="860"/>
        <v/>
      </c>
      <c r="AV737" s="59">
        <f t="shared" ref="AV737:AY737" si="877">IF(AND(H737="",O737="",V737="",AC737="", AJ737="", AQ737=""),"",SUM(H737,O737,V737,AC737,AJ737,AQ737))</f>
        <v>158</v>
      </c>
      <c r="AW737" s="60">
        <f t="shared" si="877"/>
        <v>0</v>
      </c>
      <c r="AX737" s="60">
        <f t="shared" si="877"/>
        <v>0</v>
      </c>
      <c r="AY737" s="60">
        <f t="shared" si="877"/>
        <v>0</v>
      </c>
      <c r="AZ737" s="61">
        <f t="shared" si="91"/>
        <v>3</v>
      </c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ht="15.75" customHeight="1" outlineLevel="1" x14ac:dyDescent="0.25">
      <c r="A738" s="62"/>
      <c r="B738" s="6">
        <v>8</v>
      </c>
      <c r="C738" s="5" t="s">
        <v>67</v>
      </c>
      <c r="D738" s="5" t="s">
        <v>61</v>
      </c>
      <c r="E738" s="97"/>
      <c r="F738" s="91"/>
      <c r="G738" s="5" t="s">
        <v>53</v>
      </c>
      <c r="H738" s="5">
        <v>355</v>
      </c>
      <c r="I738" s="5">
        <v>0</v>
      </c>
      <c r="J738" s="5">
        <v>0</v>
      </c>
      <c r="K738" s="5">
        <v>0</v>
      </c>
      <c r="L738" s="76" t="str">
        <f t="shared" si="855"/>
        <v/>
      </c>
      <c r="M738" s="58"/>
      <c r="N738" s="5" t="s">
        <v>56</v>
      </c>
      <c r="O738" s="57">
        <v>436</v>
      </c>
      <c r="P738" s="5">
        <v>0</v>
      </c>
      <c r="Q738" s="5">
        <v>0</v>
      </c>
      <c r="R738" s="5">
        <v>0</v>
      </c>
      <c r="S738" s="76" t="str">
        <f t="shared" si="856"/>
        <v/>
      </c>
      <c r="T738" s="58"/>
      <c r="U738" s="5" t="s">
        <v>54</v>
      </c>
      <c r="V738" s="5">
        <v>103</v>
      </c>
      <c r="W738" s="5">
        <v>0</v>
      </c>
      <c r="X738" s="5">
        <v>0</v>
      </c>
      <c r="Y738" s="5">
        <v>0</v>
      </c>
      <c r="Z738" s="76" t="str">
        <f t="shared" si="857"/>
        <v/>
      </c>
      <c r="AA738" s="58"/>
      <c r="AB738" s="1"/>
      <c r="AC738" s="1"/>
      <c r="AD738" s="1"/>
      <c r="AE738" s="1"/>
      <c r="AF738" s="1"/>
      <c r="AG738" s="76" t="str">
        <f t="shared" si="858"/>
        <v/>
      </c>
      <c r="AH738" s="58"/>
      <c r="AI738" s="1"/>
      <c r="AJ738" s="1"/>
      <c r="AK738" s="1"/>
      <c r="AL738" s="1"/>
      <c r="AM738" s="1"/>
      <c r="AN738" s="76" t="str">
        <f t="shared" si="859"/>
        <v/>
      </c>
      <c r="AO738" s="58"/>
      <c r="AP738" s="1"/>
      <c r="AQ738" s="1"/>
      <c r="AR738" s="1"/>
      <c r="AS738" s="1"/>
      <c r="AT738" s="1"/>
      <c r="AU738" s="76" t="str">
        <f t="shared" si="860"/>
        <v/>
      </c>
      <c r="AV738" s="59">
        <f t="shared" ref="AV738:AY738" si="878">IF(AND(H738="",O738="",V738="",AC738="", AJ738="", AQ738=""),"",SUM(H738,O738,V738,AC738,AJ738,AQ738))</f>
        <v>894</v>
      </c>
      <c r="AW738" s="60">
        <f t="shared" si="878"/>
        <v>0</v>
      </c>
      <c r="AX738" s="60">
        <f t="shared" si="878"/>
        <v>0</v>
      </c>
      <c r="AY738" s="60">
        <f t="shared" si="878"/>
        <v>0</v>
      </c>
      <c r="AZ738" s="61">
        <f t="shared" si="91"/>
        <v>3</v>
      </c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ht="15.75" customHeight="1" outlineLevel="1" x14ac:dyDescent="0.25">
      <c r="A739" s="62"/>
      <c r="B739" s="6">
        <v>12</v>
      </c>
      <c r="C739" s="5" t="s">
        <v>67</v>
      </c>
      <c r="D739" s="5" t="s">
        <v>61</v>
      </c>
      <c r="E739" s="97"/>
      <c r="F739" s="91"/>
      <c r="G739" s="5" t="s">
        <v>53</v>
      </c>
      <c r="H739" s="5">
        <v>371</v>
      </c>
      <c r="I739" s="5">
        <v>0</v>
      </c>
      <c r="J739" s="5">
        <v>0</v>
      </c>
      <c r="K739" s="5">
        <v>1</v>
      </c>
      <c r="L739" s="76" t="str">
        <f t="shared" si="855"/>
        <v/>
      </c>
      <c r="M739" s="58"/>
      <c r="N739" s="5" t="s">
        <v>56</v>
      </c>
      <c r="O739" s="57">
        <v>112</v>
      </c>
      <c r="P739" s="5">
        <v>0</v>
      </c>
      <c r="Q739" s="5">
        <v>0</v>
      </c>
      <c r="R739" s="5">
        <v>0</v>
      </c>
      <c r="S739" s="76" t="str">
        <f t="shared" si="856"/>
        <v/>
      </c>
      <c r="T739" s="58"/>
      <c r="U739" s="5" t="s">
        <v>51</v>
      </c>
      <c r="V739" s="5">
        <v>255</v>
      </c>
      <c r="W739" s="5">
        <v>0</v>
      </c>
      <c r="X739" s="5">
        <v>0</v>
      </c>
      <c r="Y739" s="5">
        <v>1</v>
      </c>
      <c r="Z739" s="76" t="str">
        <f t="shared" si="857"/>
        <v/>
      </c>
      <c r="AA739" s="58"/>
      <c r="AB739" s="1"/>
      <c r="AC739" s="1"/>
      <c r="AD739" s="1"/>
      <c r="AE739" s="1"/>
      <c r="AF739" s="1"/>
      <c r="AG739" s="76" t="str">
        <f t="shared" si="858"/>
        <v/>
      </c>
      <c r="AH739" s="58"/>
      <c r="AI739" s="1"/>
      <c r="AJ739" s="1"/>
      <c r="AK739" s="1"/>
      <c r="AL739" s="1"/>
      <c r="AM739" s="1"/>
      <c r="AN739" s="76" t="str">
        <f t="shared" si="859"/>
        <v/>
      </c>
      <c r="AO739" s="58"/>
      <c r="AP739" s="1"/>
      <c r="AQ739" s="1"/>
      <c r="AR739" s="1"/>
      <c r="AS739" s="1"/>
      <c r="AT739" s="1"/>
      <c r="AU739" s="76" t="str">
        <f t="shared" si="860"/>
        <v/>
      </c>
      <c r="AV739" s="59">
        <f t="shared" ref="AV739:AY739" si="879">IF(AND(H739="",O739="",V739="",AC739="", AJ739="", AQ739=""),"",SUM(H739,O739,V739,AC739,AJ739,AQ739))</f>
        <v>738</v>
      </c>
      <c r="AW739" s="60">
        <f t="shared" si="879"/>
        <v>0</v>
      </c>
      <c r="AX739" s="60">
        <f t="shared" si="879"/>
        <v>0</v>
      </c>
      <c r="AY739" s="60">
        <f t="shared" si="879"/>
        <v>2</v>
      </c>
      <c r="AZ739" s="61">
        <f t="shared" si="91"/>
        <v>3</v>
      </c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ht="15.75" customHeight="1" outlineLevel="1" x14ac:dyDescent="0.25">
      <c r="A740" s="62"/>
      <c r="B740" s="6">
        <v>16</v>
      </c>
      <c r="C740" s="5" t="s">
        <v>67</v>
      </c>
      <c r="D740" s="5" t="s">
        <v>61</v>
      </c>
      <c r="E740" s="97"/>
      <c r="F740" s="91"/>
      <c r="G740" s="5" t="s">
        <v>53</v>
      </c>
      <c r="H740" s="5">
        <v>0</v>
      </c>
      <c r="I740" s="5">
        <v>0</v>
      </c>
      <c r="J740" s="5">
        <v>0</v>
      </c>
      <c r="K740" s="5">
        <v>0</v>
      </c>
      <c r="L740" s="76" t="str">
        <f t="shared" si="855"/>
        <v>Audi</v>
      </c>
      <c r="M740" s="58"/>
      <c r="N740" s="5" t="s">
        <v>56</v>
      </c>
      <c r="O740" s="57">
        <v>166</v>
      </c>
      <c r="P740" s="5">
        <v>0</v>
      </c>
      <c r="Q740" s="5">
        <v>0</v>
      </c>
      <c r="R740" s="5">
        <v>1</v>
      </c>
      <c r="S740" s="76" t="str">
        <f t="shared" si="856"/>
        <v/>
      </c>
      <c r="T740" s="58"/>
      <c r="U740" s="5" t="s">
        <v>51</v>
      </c>
      <c r="V740" s="5">
        <v>28</v>
      </c>
      <c r="W740" s="5">
        <v>0</v>
      </c>
      <c r="X740" s="5">
        <v>0</v>
      </c>
      <c r="Y740" s="5">
        <v>0</v>
      </c>
      <c r="Z740" s="76" t="str">
        <f t="shared" si="857"/>
        <v/>
      </c>
      <c r="AA740" s="58"/>
      <c r="AB740" s="1"/>
      <c r="AC740" s="1"/>
      <c r="AD740" s="1"/>
      <c r="AE740" s="1"/>
      <c r="AF740" s="1"/>
      <c r="AG740" s="76" t="str">
        <f t="shared" si="858"/>
        <v/>
      </c>
      <c r="AH740" s="58"/>
      <c r="AI740" s="1"/>
      <c r="AJ740" s="1"/>
      <c r="AK740" s="1"/>
      <c r="AL740" s="1"/>
      <c r="AM740" s="1"/>
      <c r="AN740" s="76" t="str">
        <f t="shared" si="859"/>
        <v/>
      </c>
      <c r="AO740" s="58"/>
      <c r="AP740" s="1"/>
      <c r="AQ740" s="1"/>
      <c r="AR740" s="1"/>
      <c r="AS740" s="1"/>
      <c r="AT740" s="1"/>
      <c r="AU740" s="76" t="str">
        <f t="shared" si="860"/>
        <v/>
      </c>
      <c r="AV740" s="59">
        <f t="shared" ref="AV740:AY740" si="880">IF(AND(H740="",O740="",V740="",AC740="", AJ740="", AQ740=""),"",SUM(H740,O740,V740,AC740,AJ740,AQ740))</f>
        <v>194</v>
      </c>
      <c r="AW740" s="60">
        <f t="shared" si="880"/>
        <v>0</v>
      </c>
      <c r="AX740" s="60">
        <f t="shared" si="880"/>
        <v>0</v>
      </c>
      <c r="AY740" s="60">
        <f t="shared" si="880"/>
        <v>1</v>
      </c>
      <c r="AZ740" s="61">
        <f t="shared" si="91"/>
        <v>3</v>
      </c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ht="15.75" customHeight="1" outlineLevel="1" x14ac:dyDescent="0.25">
      <c r="A741" s="62"/>
      <c r="B741" s="6">
        <v>3</v>
      </c>
      <c r="C741" s="5" t="s">
        <v>67</v>
      </c>
      <c r="D741" s="5" t="s">
        <v>61</v>
      </c>
      <c r="E741" s="97"/>
      <c r="F741" s="91"/>
      <c r="G741" s="5" t="s">
        <v>53</v>
      </c>
      <c r="H741" s="5">
        <v>203</v>
      </c>
      <c r="I741" s="5">
        <v>0</v>
      </c>
      <c r="J741" s="5">
        <v>0</v>
      </c>
      <c r="K741" s="5">
        <v>1</v>
      </c>
      <c r="L741" s="76" t="str">
        <f t="shared" si="855"/>
        <v/>
      </c>
      <c r="M741" s="58"/>
      <c r="N741" s="5" t="s">
        <v>56</v>
      </c>
      <c r="O741" s="57">
        <v>216</v>
      </c>
      <c r="P741" s="5">
        <v>0</v>
      </c>
      <c r="Q741" s="5">
        <v>0</v>
      </c>
      <c r="R741" s="5">
        <v>0</v>
      </c>
      <c r="S741" s="76" t="str">
        <f t="shared" si="856"/>
        <v/>
      </c>
      <c r="T741" s="58"/>
      <c r="U741" s="5" t="s">
        <v>51</v>
      </c>
      <c r="V741" s="5">
        <v>81</v>
      </c>
      <c r="W741" s="5">
        <v>0</v>
      </c>
      <c r="X741" s="5">
        <v>0</v>
      </c>
      <c r="Y741" s="5">
        <v>0</v>
      </c>
      <c r="Z741" s="76" t="str">
        <f t="shared" si="857"/>
        <v/>
      </c>
      <c r="AA741" s="58"/>
      <c r="AB741" s="1"/>
      <c r="AC741" s="1"/>
      <c r="AD741" s="1"/>
      <c r="AE741" s="1"/>
      <c r="AF741" s="1"/>
      <c r="AG741" s="76" t="str">
        <f t="shared" si="858"/>
        <v/>
      </c>
      <c r="AH741" s="58"/>
      <c r="AI741" s="1"/>
      <c r="AJ741" s="1"/>
      <c r="AK741" s="1"/>
      <c r="AL741" s="1"/>
      <c r="AM741" s="1"/>
      <c r="AN741" s="76" t="str">
        <f t="shared" si="859"/>
        <v/>
      </c>
      <c r="AO741" s="58"/>
      <c r="AP741" s="1"/>
      <c r="AQ741" s="1"/>
      <c r="AR741" s="1"/>
      <c r="AS741" s="1"/>
      <c r="AT741" s="1"/>
      <c r="AU741" s="76" t="str">
        <f t="shared" si="860"/>
        <v/>
      </c>
      <c r="AV741" s="59">
        <f t="shared" ref="AV741:AY741" si="881">IF(AND(H741="",O741="",V741="",AC741="", AJ741="", AQ741=""),"",SUM(H741,O741,V741,AC741,AJ741,AQ741))</f>
        <v>500</v>
      </c>
      <c r="AW741" s="60">
        <f t="shared" si="881"/>
        <v>0</v>
      </c>
      <c r="AX741" s="60">
        <f t="shared" si="881"/>
        <v>0</v>
      </c>
      <c r="AY741" s="60">
        <f t="shared" si="881"/>
        <v>1</v>
      </c>
      <c r="AZ741" s="61">
        <f t="shared" si="91"/>
        <v>3</v>
      </c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ht="15.75" customHeight="1" outlineLevel="1" x14ac:dyDescent="0.25">
      <c r="A742" s="62"/>
      <c r="B742" s="6">
        <v>6</v>
      </c>
      <c r="C742" s="5" t="s">
        <v>67</v>
      </c>
      <c r="D742" s="5" t="s">
        <v>61</v>
      </c>
      <c r="E742" s="97"/>
      <c r="F742" s="91"/>
      <c r="G742" s="5" t="s">
        <v>53</v>
      </c>
      <c r="H742" s="5">
        <v>1084</v>
      </c>
      <c r="I742" s="5">
        <v>1</v>
      </c>
      <c r="J742" s="5">
        <v>0</v>
      </c>
      <c r="K742" s="5">
        <v>2</v>
      </c>
      <c r="L742" s="76" t="str">
        <f t="shared" si="855"/>
        <v/>
      </c>
      <c r="M742" s="58"/>
      <c r="N742" s="5" t="s">
        <v>56</v>
      </c>
      <c r="O742" s="57">
        <v>426</v>
      </c>
      <c r="P742" s="5">
        <v>0</v>
      </c>
      <c r="Q742" s="5">
        <v>2</v>
      </c>
      <c r="R742" s="5">
        <v>0</v>
      </c>
      <c r="S742" s="76" t="str">
        <f t="shared" si="856"/>
        <v/>
      </c>
      <c r="T742" s="58"/>
      <c r="U742" s="5" t="s">
        <v>51</v>
      </c>
      <c r="V742" s="5">
        <v>618</v>
      </c>
      <c r="W742" s="5">
        <v>2</v>
      </c>
      <c r="X742" s="5">
        <v>1</v>
      </c>
      <c r="Y742" s="5">
        <v>2</v>
      </c>
      <c r="Z742" s="76" t="str">
        <f t="shared" si="857"/>
        <v/>
      </c>
      <c r="AA742" s="58"/>
      <c r="AB742" s="1"/>
      <c r="AC742" s="1"/>
      <c r="AD742" s="1"/>
      <c r="AE742" s="1"/>
      <c r="AF742" s="1"/>
      <c r="AG742" s="76" t="str">
        <f t="shared" si="858"/>
        <v/>
      </c>
      <c r="AH742" s="58"/>
      <c r="AI742" s="1"/>
      <c r="AJ742" s="1"/>
      <c r="AK742" s="1"/>
      <c r="AL742" s="1"/>
      <c r="AM742" s="1"/>
      <c r="AN742" s="76" t="str">
        <f t="shared" si="859"/>
        <v/>
      </c>
      <c r="AO742" s="58"/>
      <c r="AP742" s="1"/>
      <c r="AQ742" s="1"/>
      <c r="AR742" s="1"/>
      <c r="AS742" s="1"/>
      <c r="AT742" s="1"/>
      <c r="AU742" s="76" t="str">
        <f t="shared" si="860"/>
        <v/>
      </c>
      <c r="AV742" s="59">
        <f t="shared" ref="AV742:AY742" si="882">IF(AND(H742="",O742="",V742="",AC742="", AJ742="", AQ742=""),"",SUM(H742,O742,V742,AC742,AJ742,AQ742))</f>
        <v>2128</v>
      </c>
      <c r="AW742" s="60">
        <f t="shared" si="882"/>
        <v>3</v>
      </c>
      <c r="AX742" s="60">
        <f t="shared" si="882"/>
        <v>3</v>
      </c>
      <c r="AY742" s="60">
        <f t="shared" si="882"/>
        <v>4</v>
      </c>
      <c r="AZ742" s="61">
        <f t="shared" si="91"/>
        <v>3</v>
      </c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ht="15.75" customHeight="1" outlineLevel="1" x14ac:dyDescent="0.25">
      <c r="A743" s="54">
        <v>44408</v>
      </c>
      <c r="B743" s="6">
        <v>10</v>
      </c>
      <c r="C743" s="5" t="s">
        <v>140</v>
      </c>
      <c r="D743" s="5" t="s">
        <v>61</v>
      </c>
      <c r="E743" s="97"/>
      <c r="F743" s="91"/>
      <c r="G743" s="5" t="s">
        <v>53</v>
      </c>
      <c r="H743" s="5">
        <v>477</v>
      </c>
      <c r="I743" s="5">
        <v>2</v>
      </c>
      <c r="J743" s="5">
        <v>0</v>
      </c>
      <c r="K743" s="5">
        <v>2</v>
      </c>
      <c r="L743" s="76" t="str">
        <f t="shared" si="855"/>
        <v/>
      </c>
      <c r="M743" s="58"/>
      <c r="N743" s="1"/>
      <c r="O743" s="63"/>
      <c r="P743" s="1"/>
      <c r="Q743" s="1"/>
      <c r="R743" s="1"/>
      <c r="S743" s="76" t="str">
        <f t="shared" si="856"/>
        <v/>
      </c>
      <c r="T743" s="58"/>
      <c r="U743" s="1"/>
      <c r="V743" s="1"/>
      <c r="W743" s="1"/>
      <c r="X743" s="1"/>
      <c r="Y743" s="1"/>
      <c r="Z743" s="76" t="str">
        <f t="shared" si="857"/>
        <v/>
      </c>
      <c r="AA743" s="58"/>
      <c r="AB743" s="5" t="s">
        <v>64</v>
      </c>
      <c r="AC743" s="5">
        <v>251</v>
      </c>
      <c r="AD743" s="5">
        <v>1</v>
      </c>
      <c r="AE743" s="5">
        <v>0</v>
      </c>
      <c r="AF743" s="5">
        <v>1</v>
      </c>
      <c r="AG743" s="76" t="str">
        <f t="shared" si="858"/>
        <v/>
      </c>
      <c r="AH743" s="58"/>
      <c r="AI743" s="5" t="s">
        <v>51</v>
      </c>
      <c r="AJ743" s="5">
        <v>428</v>
      </c>
      <c r="AK743" s="5">
        <v>0</v>
      </c>
      <c r="AL743" s="5">
        <v>1</v>
      </c>
      <c r="AM743" s="5">
        <v>0</v>
      </c>
      <c r="AN743" s="76" t="str">
        <f t="shared" si="859"/>
        <v/>
      </c>
      <c r="AO743" s="58"/>
      <c r="AP743" s="1"/>
      <c r="AQ743" s="1"/>
      <c r="AR743" s="1"/>
      <c r="AS743" s="1"/>
      <c r="AT743" s="1"/>
      <c r="AU743" s="76" t="str">
        <f t="shared" si="860"/>
        <v/>
      </c>
      <c r="AV743" s="59">
        <f t="shared" ref="AV743:AY743" si="883">IF(AND(H743="",O743="",V743="",AC743="", AJ743="", AQ743=""),"",SUM(H743,O743,V743,AC743,AJ743,AQ743))</f>
        <v>1156</v>
      </c>
      <c r="AW743" s="60">
        <f t="shared" si="883"/>
        <v>3</v>
      </c>
      <c r="AX743" s="60">
        <f t="shared" si="883"/>
        <v>1</v>
      </c>
      <c r="AY743" s="60">
        <f t="shared" si="883"/>
        <v>3</v>
      </c>
      <c r="AZ743" s="61">
        <f t="shared" si="91"/>
        <v>3</v>
      </c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ht="15.75" customHeight="1" outlineLevel="1" x14ac:dyDescent="0.25">
      <c r="A744" s="62"/>
      <c r="B744" s="6">
        <v>7</v>
      </c>
      <c r="C744" s="5" t="s">
        <v>140</v>
      </c>
      <c r="D744" s="5" t="s">
        <v>61</v>
      </c>
      <c r="E744" s="97"/>
      <c r="F744" s="91"/>
      <c r="G744" s="5" t="s">
        <v>53</v>
      </c>
      <c r="H744" s="5">
        <v>360</v>
      </c>
      <c r="I744" s="5">
        <v>0</v>
      </c>
      <c r="J744" s="5">
        <v>0</v>
      </c>
      <c r="K744" s="5">
        <v>0</v>
      </c>
      <c r="L744" s="76" t="str">
        <f t="shared" si="855"/>
        <v/>
      </c>
      <c r="M744" s="58"/>
      <c r="N744" s="1"/>
      <c r="O744" s="63"/>
      <c r="P744" s="1"/>
      <c r="Q744" s="1"/>
      <c r="R744" s="1"/>
      <c r="S744" s="76" t="str">
        <f t="shared" si="856"/>
        <v/>
      </c>
      <c r="T744" s="58"/>
      <c r="U744" s="1"/>
      <c r="V744" s="1"/>
      <c r="W744" s="1"/>
      <c r="X744" s="1"/>
      <c r="Y744" s="1"/>
      <c r="Z744" s="76" t="str">
        <f t="shared" si="857"/>
        <v/>
      </c>
      <c r="AA744" s="58"/>
      <c r="AB744" s="5" t="s">
        <v>64</v>
      </c>
      <c r="AC744" s="5">
        <v>117</v>
      </c>
      <c r="AD744" s="5">
        <v>1</v>
      </c>
      <c r="AE744" s="5">
        <v>0</v>
      </c>
      <c r="AF744" s="5">
        <v>1</v>
      </c>
      <c r="AG744" s="76" t="str">
        <f t="shared" si="858"/>
        <v/>
      </c>
      <c r="AH744" s="58"/>
      <c r="AI744" s="5" t="s">
        <v>51</v>
      </c>
      <c r="AJ744" s="5">
        <v>297</v>
      </c>
      <c r="AK744" s="5">
        <v>0</v>
      </c>
      <c r="AL744" s="5">
        <v>0</v>
      </c>
      <c r="AM744" s="5">
        <v>1</v>
      </c>
      <c r="AN744" s="76" t="str">
        <f t="shared" si="859"/>
        <v/>
      </c>
      <c r="AO744" s="58"/>
      <c r="AP744" s="1"/>
      <c r="AQ744" s="1"/>
      <c r="AR744" s="1"/>
      <c r="AS744" s="1"/>
      <c r="AT744" s="1"/>
      <c r="AU744" s="76" t="str">
        <f t="shared" si="860"/>
        <v/>
      </c>
      <c r="AV744" s="59">
        <f t="shared" ref="AV744:AY744" si="884">IF(AND(H744="",O744="",V744="",AC744="", AJ744="", AQ744=""),"",SUM(H744,O744,V744,AC744,AJ744,AQ744))</f>
        <v>774</v>
      </c>
      <c r="AW744" s="60">
        <f t="shared" si="884"/>
        <v>1</v>
      </c>
      <c r="AX744" s="60">
        <f t="shared" si="884"/>
        <v>0</v>
      </c>
      <c r="AY744" s="60">
        <f t="shared" si="884"/>
        <v>2</v>
      </c>
      <c r="AZ744" s="61">
        <f t="shared" si="91"/>
        <v>3</v>
      </c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ht="15.75" customHeight="1" outlineLevel="1" x14ac:dyDescent="0.25">
      <c r="A745" s="62"/>
      <c r="B745" s="6">
        <v>3</v>
      </c>
      <c r="C745" s="5" t="s">
        <v>140</v>
      </c>
      <c r="D745" s="5" t="s">
        <v>61</v>
      </c>
      <c r="E745" s="97"/>
      <c r="F745" s="91"/>
      <c r="G745" s="5" t="s">
        <v>53</v>
      </c>
      <c r="H745" s="5">
        <v>357</v>
      </c>
      <c r="I745" s="5">
        <v>0</v>
      </c>
      <c r="J745" s="5">
        <v>0</v>
      </c>
      <c r="K745" s="5">
        <v>0</v>
      </c>
      <c r="L745" s="76" t="str">
        <f t="shared" si="855"/>
        <v/>
      </c>
      <c r="M745" s="58"/>
      <c r="N745" s="1"/>
      <c r="O745" s="63"/>
      <c r="P745" s="1"/>
      <c r="Q745" s="1"/>
      <c r="R745" s="1"/>
      <c r="S745" s="76" t="str">
        <f t="shared" si="856"/>
        <v/>
      </c>
      <c r="T745" s="58"/>
      <c r="U745" s="1"/>
      <c r="V745" s="1"/>
      <c r="W745" s="1"/>
      <c r="X745" s="1"/>
      <c r="Y745" s="1"/>
      <c r="Z745" s="76" t="str">
        <f t="shared" si="857"/>
        <v/>
      </c>
      <c r="AA745" s="58"/>
      <c r="AB745" s="5" t="s">
        <v>64</v>
      </c>
      <c r="AC745" s="5">
        <v>795</v>
      </c>
      <c r="AD745" s="5">
        <v>1</v>
      </c>
      <c r="AE745" s="5">
        <v>0</v>
      </c>
      <c r="AF745" s="5">
        <v>5</v>
      </c>
      <c r="AG745" s="76" t="str">
        <f t="shared" si="858"/>
        <v/>
      </c>
      <c r="AH745" s="58"/>
      <c r="AI745" s="5" t="s">
        <v>51</v>
      </c>
      <c r="AJ745" s="5">
        <v>720</v>
      </c>
      <c r="AK745" s="5">
        <v>1</v>
      </c>
      <c r="AL745" s="5">
        <v>0</v>
      </c>
      <c r="AM745" s="5">
        <v>1</v>
      </c>
      <c r="AN745" s="76" t="str">
        <f t="shared" si="859"/>
        <v/>
      </c>
      <c r="AO745" s="58"/>
      <c r="AP745" s="1"/>
      <c r="AQ745" s="1"/>
      <c r="AR745" s="1"/>
      <c r="AS745" s="1"/>
      <c r="AT745" s="1"/>
      <c r="AU745" s="76" t="str">
        <f t="shared" si="860"/>
        <v/>
      </c>
      <c r="AV745" s="59">
        <f t="shared" ref="AV745:AY745" si="885">IF(AND(H745="",O745="",V745="",AC745="", AJ745="", AQ745=""),"",SUM(H745,O745,V745,AC745,AJ745,AQ745))</f>
        <v>1872</v>
      </c>
      <c r="AW745" s="60">
        <f t="shared" si="885"/>
        <v>2</v>
      </c>
      <c r="AX745" s="60">
        <f t="shared" si="885"/>
        <v>0</v>
      </c>
      <c r="AY745" s="60">
        <f t="shared" si="885"/>
        <v>6</v>
      </c>
      <c r="AZ745" s="61">
        <f t="shared" si="91"/>
        <v>3</v>
      </c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ht="15.75" customHeight="1" outlineLevel="1" x14ac:dyDescent="0.25">
      <c r="A746" s="62"/>
      <c r="B746" s="6">
        <v>2</v>
      </c>
      <c r="C746" s="5" t="s">
        <v>140</v>
      </c>
      <c r="D746" s="5" t="s">
        <v>61</v>
      </c>
      <c r="E746" s="97"/>
      <c r="F746" s="91"/>
      <c r="G746" s="5" t="s">
        <v>53</v>
      </c>
      <c r="H746" s="5">
        <v>960</v>
      </c>
      <c r="I746" s="5">
        <v>1</v>
      </c>
      <c r="J746" s="5">
        <v>3</v>
      </c>
      <c r="K746" s="5">
        <v>1</v>
      </c>
      <c r="L746" s="76" t="str">
        <f t="shared" si="855"/>
        <v/>
      </c>
      <c r="M746" s="58"/>
      <c r="N746" s="1"/>
      <c r="O746" s="63"/>
      <c r="P746" s="1"/>
      <c r="Q746" s="1"/>
      <c r="R746" s="1"/>
      <c r="S746" s="76" t="str">
        <f t="shared" si="856"/>
        <v/>
      </c>
      <c r="T746" s="58"/>
      <c r="U746" s="1"/>
      <c r="V746" s="1"/>
      <c r="W746" s="1"/>
      <c r="X746" s="1"/>
      <c r="Y746" s="1"/>
      <c r="Z746" s="76" t="str">
        <f t="shared" si="857"/>
        <v/>
      </c>
      <c r="AA746" s="58"/>
      <c r="AB746" s="5" t="s">
        <v>64</v>
      </c>
      <c r="AC746" s="5">
        <v>988</v>
      </c>
      <c r="AD746" s="5">
        <v>5</v>
      </c>
      <c r="AE746" s="5">
        <v>0</v>
      </c>
      <c r="AF746" s="5">
        <v>6</v>
      </c>
      <c r="AG746" s="76" t="str">
        <f t="shared" si="858"/>
        <v/>
      </c>
      <c r="AH746" s="58"/>
      <c r="AI746" s="5" t="s">
        <v>51</v>
      </c>
      <c r="AJ746" s="5">
        <v>343</v>
      </c>
      <c r="AK746" s="5">
        <v>0</v>
      </c>
      <c r="AL746" s="5">
        <v>3</v>
      </c>
      <c r="AM746" s="5">
        <v>0</v>
      </c>
      <c r="AN746" s="76" t="str">
        <f t="shared" si="859"/>
        <v/>
      </c>
      <c r="AO746" s="58"/>
      <c r="AP746" s="1"/>
      <c r="AQ746" s="1"/>
      <c r="AR746" s="1"/>
      <c r="AS746" s="1"/>
      <c r="AT746" s="1"/>
      <c r="AU746" s="76" t="str">
        <f t="shared" si="860"/>
        <v/>
      </c>
      <c r="AV746" s="59">
        <f t="shared" ref="AV746:AY746" si="886">IF(AND(H746="",O746="",V746="",AC746="", AJ746="", AQ746=""),"",SUM(H746,O746,V746,AC746,AJ746,AQ746))</f>
        <v>2291</v>
      </c>
      <c r="AW746" s="60">
        <f t="shared" si="886"/>
        <v>6</v>
      </c>
      <c r="AX746" s="60">
        <f t="shared" si="886"/>
        <v>6</v>
      </c>
      <c r="AY746" s="60">
        <f t="shared" si="886"/>
        <v>7</v>
      </c>
      <c r="AZ746" s="61">
        <f t="shared" si="91"/>
        <v>3</v>
      </c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ht="15.75" customHeight="1" outlineLevel="1" x14ac:dyDescent="0.25">
      <c r="A747" s="62"/>
      <c r="B747" s="6">
        <v>5</v>
      </c>
      <c r="C747" s="5" t="s">
        <v>140</v>
      </c>
      <c r="D747" s="5" t="s">
        <v>61</v>
      </c>
      <c r="E747" s="97"/>
      <c r="F747" s="91"/>
      <c r="G747" s="5" t="s">
        <v>53</v>
      </c>
      <c r="H747" s="5">
        <v>824</v>
      </c>
      <c r="I747" s="5">
        <v>0</v>
      </c>
      <c r="J747" s="5">
        <v>0</v>
      </c>
      <c r="K747" s="5">
        <v>1</v>
      </c>
      <c r="L747" s="76" t="str">
        <f t="shared" si="855"/>
        <v/>
      </c>
      <c r="M747" s="58"/>
      <c r="N747" s="1"/>
      <c r="O747" s="63"/>
      <c r="P747" s="1"/>
      <c r="Q747" s="1"/>
      <c r="R747" s="1"/>
      <c r="S747" s="76" t="str">
        <f t="shared" si="856"/>
        <v/>
      </c>
      <c r="T747" s="58"/>
      <c r="U747" s="1"/>
      <c r="V747" s="1"/>
      <c r="W747" s="1"/>
      <c r="X747" s="1"/>
      <c r="Y747" s="1"/>
      <c r="Z747" s="76" t="str">
        <f t="shared" si="857"/>
        <v/>
      </c>
      <c r="AA747" s="58"/>
      <c r="AB747" s="5"/>
      <c r="AC747" s="5"/>
      <c r="AD747" s="5"/>
      <c r="AE747" s="5"/>
      <c r="AF747" s="5"/>
      <c r="AG747" s="76" t="str">
        <f t="shared" si="858"/>
        <v/>
      </c>
      <c r="AH747" s="58"/>
      <c r="AI747" s="5"/>
      <c r="AJ747" s="5"/>
      <c r="AK747" s="5"/>
      <c r="AL747" s="5"/>
      <c r="AM747" s="5"/>
      <c r="AN747" s="76" t="str">
        <f t="shared" si="859"/>
        <v/>
      </c>
      <c r="AO747" s="58"/>
      <c r="AP747" s="1"/>
      <c r="AQ747" s="1"/>
      <c r="AR747" s="1"/>
      <c r="AS747" s="1"/>
      <c r="AT747" s="1"/>
      <c r="AU747" s="76" t="str">
        <f t="shared" si="860"/>
        <v/>
      </c>
      <c r="AV747" s="59">
        <f t="shared" ref="AV747:AY747" si="887">IF(AND(H747="",O747="",V747="",AC747="", AJ747="", AQ747=""),"",SUM(H747,O747,V747,AC747,AJ747,AQ747))</f>
        <v>824</v>
      </c>
      <c r="AW747" s="60">
        <f t="shared" si="887"/>
        <v>0</v>
      </c>
      <c r="AX747" s="60">
        <f t="shared" si="887"/>
        <v>0</v>
      </c>
      <c r="AY747" s="60">
        <f t="shared" si="887"/>
        <v>1</v>
      </c>
      <c r="AZ747" s="61">
        <f t="shared" si="91"/>
        <v>1</v>
      </c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s="112" customFormat="1" ht="15.75" customHeight="1" outlineLevel="1" x14ac:dyDescent="0.25">
      <c r="A748" s="101"/>
      <c r="B748" s="102">
        <v>2</v>
      </c>
      <c r="C748" s="103" t="s">
        <v>140</v>
      </c>
      <c r="D748" s="103" t="s">
        <v>61</v>
      </c>
      <c r="E748" s="104"/>
      <c r="F748" s="105"/>
      <c r="G748" s="103" t="s">
        <v>53</v>
      </c>
      <c r="H748" s="103">
        <v>1009</v>
      </c>
      <c r="I748" s="103">
        <v>0</v>
      </c>
      <c r="J748" s="103">
        <v>0</v>
      </c>
      <c r="K748" s="103">
        <v>0</v>
      </c>
      <c r="L748" s="106" t="str">
        <f t="shared" si="855"/>
        <v/>
      </c>
      <c r="M748" s="107"/>
      <c r="N748" s="103"/>
      <c r="O748" s="108"/>
      <c r="P748" s="103"/>
      <c r="Q748" s="103"/>
      <c r="R748" s="103"/>
      <c r="S748" s="106" t="str">
        <f t="shared" si="856"/>
        <v/>
      </c>
      <c r="T748" s="107"/>
      <c r="U748" s="103"/>
      <c r="V748" s="103"/>
      <c r="W748" s="103"/>
      <c r="X748" s="103"/>
      <c r="Y748" s="103"/>
      <c r="Z748" s="106" t="str">
        <f t="shared" si="857"/>
        <v/>
      </c>
      <c r="AA748" s="107"/>
      <c r="AB748" s="103" t="s">
        <v>65</v>
      </c>
      <c r="AC748" s="103">
        <v>504</v>
      </c>
      <c r="AD748" s="103">
        <v>2</v>
      </c>
      <c r="AE748" s="103">
        <v>0</v>
      </c>
      <c r="AF748" s="103">
        <v>2</v>
      </c>
      <c r="AG748" s="106" t="str">
        <f t="shared" si="858"/>
        <v/>
      </c>
      <c r="AH748" s="107"/>
      <c r="AI748" s="103" t="s">
        <v>51</v>
      </c>
      <c r="AJ748" s="103">
        <v>1007</v>
      </c>
      <c r="AK748" s="103">
        <v>1</v>
      </c>
      <c r="AL748" s="103">
        <v>1</v>
      </c>
      <c r="AM748" s="103">
        <v>1</v>
      </c>
      <c r="AN748" s="106" t="str">
        <f t="shared" si="859"/>
        <v/>
      </c>
      <c r="AO748" s="107"/>
      <c r="AP748" s="103"/>
      <c r="AQ748" s="103"/>
      <c r="AR748" s="103"/>
      <c r="AS748" s="103"/>
      <c r="AT748" s="103"/>
      <c r="AU748" s="106" t="str">
        <f t="shared" si="860"/>
        <v/>
      </c>
      <c r="AV748" s="109">
        <f t="shared" ref="AV748:AY748" si="888">IF(AND(H748="",O748="",V748="",AC748="", AJ748="", AQ748=""),"",SUM(H748,O748,V748,AC748,AJ748,AQ748))</f>
        <v>2520</v>
      </c>
      <c r="AW748" s="110">
        <f t="shared" si="888"/>
        <v>3</v>
      </c>
      <c r="AX748" s="110">
        <f t="shared" si="888"/>
        <v>1</v>
      </c>
      <c r="AY748" s="110">
        <f t="shared" si="888"/>
        <v>3</v>
      </c>
      <c r="AZ748" s="111">
        <f t="shared" si="91"/>
        <v>3</v>
      </c>
      <c r="BA748" s="103"/>
      <c r="BB748" s="103"/>
      <c r="BC748" s="103"/>
      <c r="BD748" s="103"/>
      <c r="BE748" s="103"/>
      <c r="BF748" s="103"/>
      <c r="BG748" s="103"/>
      <c r="BH748" s="103"/>
      <c r="BI748" s="103"/>
      <c r="BJ748" s="103"/>
    </row>
    <row r="749" spans="1:62" ht="15.75" customHeight="1" outlineLevel="1" x14ac:dyDescent="0.25">
      <c r="A749" s="54">
        <v>44409</v>
      </c>
      <c r="B749" s="6">
        <v>14</v>
      </c>
      <c r="C749" s="5" t="s">
        <v>140</v>
      </c>
      <c r="D749" s="5" t="s">
        <v>61</v>
      </c>
      <c r="E749" s="97"/>
      <c r="F749" s="91"/>
      <c r="G749" s="1"/>
      <c r="H749" s="1"/>
      <c r="I749" s="1"/>
      <c r="J749" s="1"/>
      <c r="K749" s="1"/>
      <c r="L749" s="76" t="str">
        <f t="shared" si="855"/>
        <v/>
      </c>
      <c r="M749" s="58"/>
      <c r="N749" s="5" t="s">
        <v>56</v>
      </c>
      <c r="O749" s="57">
        <v>168</v>
      </c>
      <c r="P749" s="5">
        <v>0</v>
      </c>
      <c r="Q749" s="5">
        <v>0</v>
      </c>
      <c r="R749" s="5">
        <v>0</v>
      </c>
      <c r="S749" s="76" t="str">
        <f t="shared" si="856"/>
        <v/>
      </c>
      <c r="T749" s="58"/>
      <c r="U749" s="1"/>
      <c r="V749" s="1"/>
      <c r="W749" s="1"/>
      <c r="X749" s="1"/>
      <c r="Y749" s="1"/>
      <c r="Z749" s="76" t="str">
        <f t="shared" si="857"/>
        <v/>
      </c>
      <c r="AA749" s="58"/>
      <c r="AB749" s="5" t="s">
        <v>65</v>
      </c>
      <c r="AC749" s="5">
        <v>347</v>
      </c>
      <c r="AD749" s="5">
        <v>1</v>
      </c>
      <c r="AE749" s="5">
        <v>0</v>
      </c>
      <c r="AF749" s="5">
        <v>2</v>
      </c>
      <c r="AG749" s="76" t="str">
        <f t="shared" si="858"/>
        <v/>
      </c>
      <c r="AH749" s="58"/>
      <c r="AI749" s="5" t="s">
        <v>51</v>
      </c>
      <c r="AJ749" s="5">
        <v>336</v>
      </c>
      <c r="AK749" s="5">
        <v>0</v>
      </c>
      <c r="AL749" s="5">
        <v>0</v>
      </c>
      <c r="AM749" s="5">
        <v>0</v>
      </c>
      <c r="AN749" s="76" t="str">
        <f t="shared" si="859"/>
        <v/>
      </c>
      <c r="AO749" s="58"/>
      <c r="AP749" s="1"/>
      <c r="AQ749" s="1"/>
      <c r="AR749" s="1"/>
      <c r="AS749" s="1"/>
      <c r="AT749" s="1"/>
      <c r="AU749" s="76" t="str">
        <f t="shared" si="860"/>
        <v/>
      </c>
      <c r="AV749" s="59">
        <f t="shared" ref="AV749:AY749" si="889">IF(AND(H749="",O749="",V749="",AC749="", AJ749="", AQ749=""),"",SUM(H749,O749,V749,AC749,AJ749,AQ749))</f>
        <v>851</v>
      </c>
      <c r="AW749" s="60">
        <f t="shared" si="889"/>
        <v>1</v>
      </c>
      <c r="AX749" s="60">
        <f t="shared" si="889"/>
        <v>0</v>
      </c>
      <c r="AY749" s="60">
        <f t="shared" si="889"/>
        <v>2</v>
      </c>
      <c r="AZ749" s="61">
        <f t="shared" si="91"/>
        <v>3</v>
      </c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ht="15.75" customHeight="1" outlineLevel="1" x14ac:dyDescent="0.25">
      <c r="A750" s="62"/>
      <c r="B750" s="6">
        <v>1</v>
      </c>
      <c r="C750" s="5" t="s">
        <v>140</v>
      </c>
      <c r="D750" s="5" t="s">
        <v>49</v>
      </c>
      <c r="E750" s="97"/>
      <c r="F750" s="91"/>
      <c r="G750" s="1"/>
      <c r="H750" s="1"/>
      <c r="I750" s="1"/>
      <c r="J750" s="1"/>
      <c r="K750" s="1"/>
      <c r="L750" s="76" t="str">
        <f t="shared" si="855"/>
        <v/>
      </c>
      <c r="M750" s="58"/>
      <c r="N750" s="5" t="s">
        <v>56</v>
      </c>
      <c r="O750" s="57">
        <v>519</v>
      </c>
      <c r="P750" s="5">
        <v>0</v>
      </c>
      <c r="Q750" s="5">
        <v>3</v>
      </c>
      <c r="R750" s="5">
        <v>0</v>
      </c>
      <c r="S750" s="76" t="str">
        <f t="shared" si="856"/>
        <v/>
      </c>
      <c r="T750" s="58"/>
      <c r="U750" s="1"/>
      <c r="V750" s="1"/>
      <c r="W750" s="1"/>
      <c r="X750" s="1"/>
      <c r="Y750" s="1"/>
      <c r="Z750" s="76" t="str">
        <f t="shared" si="857"/>
        <v/>
      </c>
      <c r="AA750" s="58"/>
      <c r="AB750" s="1"/>
      <c r="AC750" s="1"/>
      <c r="AD750" s="1"/>
      <c r="AE750" s="1"/>
      <c r="AF750" s="1"/>
      <c r="AG750" s="76" t="str">
        <f t="shared" si="858"/>
        <v/>
      </c>
      <c r="AH750" s="58"/>
      <c r="AI750" s="5" t="s">
        <v>51</v>
      </c>
      <c r="AJ750" s="5">
        <v>903</v>
      </c>
      <c r="AK750" s="5">
        <v>2</v>
      </c>
      <c r="AL750" s="5">
        <v>1</v>
      </c>
      <c r="AM750" s="5">
        <v>3</v>
      </c>
      <c r="AN750" s="76" t="str">
        <f t="shared" si="859"/>
        <v/>
      </c>
      <c r="AO750" s="58"/>
      <c r="AP750" s="1"/>
      <c r="AQ750" s="1"/>
      <c r="AR750" s="1"/>
      <c r="AS750" s="1"/>
      <c r="AT750" s="1"/>
      <c r="AU750" s="76" t="str">
        <f t="shared" si="860"/>
        <v/>
      </c>
      <c r="AV750" s="59">
        <f t="shared" ref="AV750:AY750" si="890">IF(AND(H750="",O750="",V750="",AC750="", AJ750="", AQ750=""),"",SUM(H750,O750,V750,AC750,AJ750,AQ750))</f>
        <v>1422</v>
      </c>
      <c r="AW750" s="60">
        <f t="shared" si="890"/>
        <v>2</v>
      </c>
      <c r="AX750" s="60">
        <f t="shared" si="890"/>
        <v>4</v>
      </c>
      <c r="AY750" s="60">
        <f t="shared" si="890"/>
        <v>3</v>
      </c>
      <c r="AZ750" s="61">
        <f t="shared" si="91"/>
        <v>2</v>
      </c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ht="15.75" customHeight="1" outlineLevel="1" x14ac:dyDescent="0.25">
      <c r="A751" s="62"/>
      <c r="B751" s="6">
        <v>14</v>
      </c>
      <c r="C751" s="5" t="s">
        <v>67</v>
      </c>
      <c r="D751" s="5" t="s">
        <v>61</v>
      </c>
      <c r="E751" s="97"/>
      <c r="F751" s="91"/>
      <c r="G751" s="5" t="s">
        <v>53</v>
      </c>
      <c r="H751" s="5">
        <v>58</v>
      </c>
      <c r="I751" s="5">
        <v>0</v>
      </c>
      <c r="J751" s="5">
        <v>0</v>
      </c>
      <c r="K751" s="5">
        <v>0</v>
      </c>
      <c r="L751" s="76" t="str">
        <f t="shared" si="855"/>
        <v/>
      </c>
      <c r="M751" s="58"/>
      <c r="N751" s="5" t="s">
        <v>56</v>
      </c>
      <c r="O751" s="57">
        <v>60</v>
      </c>
      <c r="P751" s="5">
        <v>0</v>
      </c>
      <c r="Q751" s="5">
        <v>0</v>
      </c>
      <c r="R751" s="5">
        <v>0</v>
      </c>
      <c r="S751" s="76" t="str">
        <f t="shared" si="856"/>
        <v/>
      </c>
      <c r="T751" s="58"/>
      <c r="U751" s="5" t="s">
        <v>51</v>
      </c>
      <c r="V751" s="5">
        <v>238</v>
      </c>
      <c r="W751" s="5">
        <v>0</v>
      </c>
      <c r="X751" s="5">
        <v>0</v>
      </c>
      <c r="Y751" s="5">
        <v>1</v>
      </c>
      <c r="Z751" s="76" t="str">
        <f t="shared" si="857"/>
        <v/>
      </c>
      <c r="AA751" s="58"/>
      <c r="AB751" s="1"/>
      <c r="AC751" s="1"/>
      <c r="AD751" s="1"/>
      <c r="AE751" s="1"/>
      <c r="AF751" s="1"/>
      <c r="AG751" s="76" t="str">
        <f t="shared" si="858"/>
        <v/>
      </c>
      <c r="AH751" s="58"/>
      <c r="AI751" s="1"/>
      <c r="AJ751" s="1"/>
      <c r="AK751" s="1"/>
      <c r="AL751" s="1"/>
      <c r="AM751" s="1"/>
      <c r="AN751" s="76" t="str">
        <f t="shared" si="859"/>
        <v/>
      </c>
      <c r="AO751" s="58"/>
      <c r="AP751" s="1"/>
      <c r="AQ751" s="1"/>
      <c r="AR751" s="1"/>
      <c r="AS751" s="1"/>
      <c r="AT751" s="1"/>
      <c r="AU751" s="76" t="str">
        <f t="shared" si="860"/>
        <v/>
      </c>
      <c r="AV751" s="59">
        <f t="shared" ref="AV751:AY751" si="891">IF(AND(H751="",O751="",V751="",AC751="", AJ751="", AQ751=""),"",SUM(H751,O751,V751,AC751,AJ751,AQ751))</f>
        <v>356</v>
      </c>
      <c r="AW751" s="60">
        <f t="shared" si="891"/>
        <v>0</v>
      </c>
      <c r="AX751" s="60">
        <f t="shared" si="891"/>
        <v>0</v>
      </c>
      <c r="AY751" s="60">
        <f t="shared" si="891"/>
        <v>1</v>
      </c>
      <c r="AZ751" s="61">
        <f t="shared" si="91"/>
        <v>3</v>
      </c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ht="15.75" customHeight="1" outlineLevel="1" x14ac:dyDescent="0.25">
      <c r="A752" s="62"/>
      <c r="B752" s="6">
        <v>2</v>
      </c>
      <c r="C752" s="5" t="s">
        <v>67</v>
      </c>
      <c r="D752" s="5" t="s">
        <v>61</v>
      </c>
      <c r="E752" s="97"/>
      <c r="F752" s="91"/>
      <c r="G752" s="5" t="s">
        <v>53</v>
      </c>
      <c r="H752" s="5">
        <v>1017</v>
      </c>
      <c r="I752" s="5">
        <v>3</v>
      </c>
      <c r="J752" s="5">
        <v>3</v>
      </c>
      <c r="K752" s="5">
        <v>3</v>
      </c>
      <c r="L752" s="76" t="str">
        <f t="shared" si="855"/>
        <v/>
      </c>
      <c r="M752" s="58"/>
      <c r="N752" s="5" t="s">
        <v>56</v>
      </c>
      <c r="O752" s="57">
        <v>740</v>
      </c>
      <c r="P752" s="5">
        <v>2</v>
      </c>
      <c r="Q752" s="5">
        <v>2</v>
      </c>
      <c r="R752" s="5">
        <v>2</v>
      </c>
      <c r="S752" s="76" t="str">
        <f t="shared" si="856"/>
        <v/>
      </c>
      <c r="T752" s="58"/>
      <c r="U752" s="5" t="s">
        <v>51</v>
      </c>
      <c r="V752" s="5">
        <v>957</v>
      </c>
      <c r="W752" s="5">
        <v>3</v>
      </c>
      <c r="X752" s="5">
        <v>3</v>
      </c>
      <c r="Y752" s="5">
        <v>2</v>
      </c>
      <c r="Z752" s="76" t="str">
        <f t="shared" si="857"/>
        <v/>
      </c>
      <c r="AA752" s="58"/>
      <c r="AB752" s="1"/>
      <c r="AC752" s="1"/>
      <c r="AD752" s="1"/>
      <c r="AE752" s="1"/>
      <c r="AF752" s="1"/>
      <c r="AG752" s="76" t="str">
        <f t="shared" si="858"/>
        <v/>
      </c>
      <c r="AH752" s="58"/>
      <c r="AI752" s="1"/>
      <c r="AJ752" s="1"/>
      <c r="AK752" s="1"/>
      <c r="AL752" s="1"/>
      <c r="AM752" s="1"/>
      <c r="AN752" s="76" t="str">
        <f t="shared" si="859"/>
        <v/>
      </c>
      <c r="AO752" s="58"/>
      <c r="AP752" s="1"/>
      <c r="AQ752" s="1"/>
      <c r="AR752" s="1"/>
      <c r="AS752" s="1"/>
      <c r="AT752" s="1"/>
      <c r="AU752" s="76" t="str">
        <f t="shared" si="860"/>
        <v/>
      </c>
      <c r="AV752" s="59">
        <f t="shared" ref="AV752:AY752" si="892">IF(AND(H752="",O752="",V752="",AC752="", AJ752="", AQ752=""),"",SUM(H752,O752,V752,AC752,AJ752,AQ752))</f>
        <v>2714</v>
      </c>
      <c r="AW752" s="60">
        <f t="shared" si="892"/>
        <v>8</v>
      </c>
      <c r="AX752" s="60">
        <f t="shared" si="892"/>
        <v>8</v>
      </c>
      <c r="AY752" s="60">
        <f t="shared" si="892"/>
        <v>7</v>
      </c>
      <c r="AZ752" s="61">
        <f t="shared" si="91"/>
        <v>3</v>
      </c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ht="15.75" customHeight="1" outlineLevel="1" x14ac:dyDescent="0.25">
      <c r="A753" s="62"/>
      <c r="B753" s="6">
        <v>20</v>
      </c>
      <c r="C753" s="5" t="s">
        <v>67</v>
      </c>
      <c r="D753" s="5" t="s">
        <v>61</v>
      </c>
      <c r="E753" s="97"/>
      <c r="F753" s="91"/>
      <c r="G753" s="5" t="s">
        <v>53</v>
      </c>
      <c r="H753" s="5">
        <v>142</v>
      </c>
      <c r="I753" s="5">
        <v>0</v>
      </c>
      <c r="J753" s="5">
        <v>0</v>
      </c>
      <c r="K753" s="5">
        <v>0</v>
      </c>
      <c r="L753" s="76" t="str">
        <f t="shared" si="855"/>
        <v/>
      </c>
      <c r="M753" s="58"/>
      <c r="N753" s="5" t="s">
        <v>56</v>
      </c>
      <c r="O753" s="57">
        <v>50</v>
      </c>
      <c r="P753" s="5">
        <v>0</v>
      </c>
      <c r="Q753" s="5">
        <v>0</v>
      </c>
      <c r="R753" s="5">
        <v>0</v>
      </c>
      <c r="S753" s="76" t="str">
        <f t="shared" si="856"/>
        <v/>
      </c>
      <c r="T753" s="58"/>
      <c r="U753" s="5" t="s">
        <v>51</v>
      </c>
      <c r="V753" s="5">
        <v>13</v>
      </c>
      <c r="W753" s="5">
        <v>0</v>
      </c>
      <c r="X753" s="5">
        <v>0</v>
      </c>
      <c r="Y753" s="5">
        <v>0</v>
      </c>
      <c r="Z753" s="76" t="str">
        <f t="shared" si="857"/>
        <v/>
      </c>
      <c r="AA753" s="58"/>
      <c r="AB753" s="1"/>
      <c r="AC753" s="1"/>
      <c r="AD753" s="1"/>
      <c r="AE753" s="1"/>
      <c r="AF753" s="1"/>
      <c r="AG753" s="76" t="str">
        <f t="shared" si="858"/>
        <v/>
      </c>
      <c r="AH753" s="58"/>
      <c r="AI753" s="1"/>
      <c r="AJ753" s="1"/>
      <c r="AK753" s="1"/>
      <c r="AL753" s="1"/>
      <c r="AM753" s="1"/>
      <c r="AN753" s="76" t="str">
        <f t="shared" si="859"/>
        <v/>
      </c>
      <c r="AO753" s="58"/>
      <c r="AP753" s="1"/>
      <c r="AQ753" s="1"/>
      <c r="AR753" s="1"/>
      <c r="AS753" s="1"/>
      <c r="AT753" s="1"/>
      <c r="AU753" s="76" t="str">
        <f t="shared" si="860"/>
        <v/>
      </c>
      <c r="AV753" s="59">
        <f t="shared" ref="AV753:AY753" si="893">IF(AND(H753="",O753="",V753="",AC753="", AJ753="", AQ753=""),"",SUM(H753,O753,V753,AC753,AJ753,AQ753))</f>
        <v>205</v>
      </c>
      <c r="AW753" s="60">
        <f t="shared" si="893"/>
        <v>0</v>
      </c>
      <c r="AX753" s="60">
        <f t="shared" si="893"/>
        <v>0</v>
      </c>
      <c r="AY753" s="60">
        <f t="shared" si="893"/>
        <v>0</v>
      </c>
      <c r="AZ753" s="61">
        <f t="shared" si="91"/>
        <v>3</v>
      </c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ht="15.75" customHeight="1" outlineLevel="1" x14ac:dyDescent="0.25">
      <c r="A754" s="62"/>
      <c r="B754" s="6">
        <v>4</v>
      </c>
      <c r="C754" s="5" t="s">
        <v>67</v>
      </c>
      <c r="D754" s="5" t="s">
        <v>61</v>
      </c>
      <c r="E754" s="97"/>
      <c r="F754" s="91"/>
      <c r="G754" s="5" t="s">
        <v>53</v>
      </c>
      <c r="H754" s="5">
        <v>367</v>
      </c>
      <c r="I754" s="5">
        <v>0</v>
      </c>
      <c r="J754" s="5">
        <v>0</v>
      </c>
      <c r="K754" s="5">
        <v>0</v>
      </c>
      <c r="L754" s="76" t="str">
        <f t="shared" si="855"/>
        <v/>
      </c>
      <c r="M754" s="58"/>
      <c r="N754" s="5" t="s">
        <v>56</v>
      </c>
      <c r="O754" s="57">
        <v>304</v>
      </c>
      <c r="P754" s="5">
        <v>0</v>
      </c>
      <c r="Q754" s="5">
        <v>0</v>
      </c>
      <c r="R754" s="5">
        <v>0</v>
      </c>
      <c r="S754" s="76" t="str">
        <f t="shared" si="856"/>
        <v/>
      </c>
      <c r="T754" s="58"/>
      <c r="U754" s="5" t="s">
        <v>51</v>
      </c>
      <c r="V754" s="5">
        <v>18</v>
      </c>
      <c r="W754" s="5">
        <v>0</v>
      </c>
      <c r="X754" s="5">
        <v>0</v>
      </c>
      <c r="Y754" s="5">
        <v>0</v>
      </c>
      <c r="Z754" s="76" t="str">
        <f t="shared" si="857"/>
        <v/>
      </c>
      <c r="AA754" s="58"/>
      <c r="AB754" s="1"/>
      <c r="AC754" s="1"/>
      <c r="AD754" s="1"/>
      <c r="AE754" s="1"/>
      <c r="AF754" s="1"/>
      <c r="AG754" s="76" t="str">
        <f t="shared" si="858"/>
        <v/>
      </c>
      <c r="AH754" s="58"/>
      <c r="AI754" s="1"/>
      <c r="AJ754" s="1"/>
      <c r="AK754" s="1"/>
      <c r="AL754" s="1"/>
      <c r="AM754" s="1"/>
      <c r="AN754" s="76" t="str">
        <f t="shared" si="859"/>
        <v/>
      </c>
      <c r="AO754" s="58"/>
      <c r="AP754" s="1"/>
      <c r="AQ754" s="1"/>
      <c r="AR754" s="1"/>
      <c r="AS754" s="1"/>
      <c r="AT754" s="1"/>
      <c r="AU754" s="76" t="str">
        <f t="shared" si="860"/>
        <v/>
      </c>
      <c r="AV754" s="59">
        <f t="shared" ref="AV754:AY754" si="894">IF(AND(H754="",O754="",V754="",AC754="", AJ754="", AQ754=""),"",SUM(H754,O754,V754,AC754,AJ754,AQ754))</f>
        <v>689</v>
      </c>
      <c r="AW754" s="60">
        <f t="shared" si="894"/>
        <v>0</v>
      </c>
      <c r="AX754" s="60">
        <f t="shared" si="894"/>
        <v>0</v>
      </c>
      <c r="AY754" s="60">
        <f t="shared" si="894"/>
        <v>0</v>
      </c>
      <c r="AZ754" s="61">
        <f t="shared" si="91"/>
        <v>3</v>
      </c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ht="15.75" customHeight="1" outlineLevel="1" x14ac:dyDescent="0.25">
      <c r="A755" s="62"/>
      <c r="B755" s="6">
        <v>19</v>
      </c>
      <c r="C755" s="5" t="s">
        <v>67</v>
      </c>
      <c r="D755" s="5" t="s">
        <v>61</v>
      </c>
      <c r="E755" s="97"/>
      <c r="F755" s="91"/>
      <c r="G755" s="5" t="s">
        <v>53</v>
      </c>
      <c r="H755" s="5">
        <v>88</v>
      </c>
      <c r="I755" s="5">
        <v>1</v>
      </c>
      <c r="J755" s="5">
        <v>0</v>
      </c>
      <c r="K755" s="5">
        <v>1</v>
      </c>
      <c r="L755" s="76" t="str">
        <f t="shared" si="855"/>
        <v/>
      </c>
      <c r="M755" s="58"/>
      <c r="N755" s="5" t="s">
        <v>56</v>
      </c>
      <c r="O755" s="57">
        <v>105</v>
      </c>
      <c r="P755" s="5">
        <v>0</v>
      </c>
      <c r="Q755" s="5">
        <v>1</v>
      </c>
      <c r="R755" s="5">
        <v>0</v>
      </c>
      <c r="S755" s="76" t="str">
        <f t="shared" si="856"/>
        <v/>
      </c>
      <c r="T755" s="58"/>
      <c r="U755" s="5" t="s">
        <v>51</v>
      </c>
      <c r="V755" s="5">
        <v>62</v>
      </c>
      <c r="W755" s="5">
        <v>0</v>
      </c>
      <c r="X755" s="5">
        <v>1</v>
      </c>
      <c r="Y755" s="5">
        <v>0</v>
      </c>
      <c r="Z755" s="76" t="str">
        <f t="shared" si="857"/>
        <v/>
      </c>
      <c r="AA755" s="58"/>
      <c r="AB755" s="1"/>
      <c r="AC755" s="1"/>
      <c r="AD755" s="1"/>
      <c r="AE755" s="1"/>
      <c r="AF755" s="1"/>
      <c r="AG755" s="76" t="str">
        <f t="shared" si="858"/>
        <v/>
      </c>
      <c r="AH755" s="58"/>
      <c r="AI755" s="1"/>
      <c r="AJ755" s="1"/>
      <c r="AK755" s="1"/>
      <c r="AL755" s="1"/>
      <c r="AM755" s="1"/>
      <c r="AN755" s="76" t="str">
        <f t="shared" si="859"/>
        <v/>
      </c>
      <c r="AO755" s="58"/>
      <c r="AP755" s="1"/>
      <c r="AQ755" s="1"/>
      <c r="AR755" s="1"/>
      <c r="AS755" s="1"/>
      <c r="AT755" s="1"/>
      <c r="AU755" s="76" t="str">
        <f t="shared" si="860"/>
        <v/>
      </c>
      <c r="AV755" s="59">
        <f t="shared" ref="AV755:AY755" si="895">IF(AND(H755="",O755="",V755="",AC755="", AJ755="", AQ755=""),"",SUM(H755,O755,V755,AC755,AJ755,AQ755))</f>
        <v>255</v>
      </c>
      <c r="AW755" s="60">
        <f t="shared" si="895"/>
        <v>1</v>
      </c>
      <c r="AX755" s="60">
        <f t="shared" si="895"/>
        <v>2</v>
      </c>
      <c r="AY755" s="60">
        <f t="shared" si="895"/>
        <v>1</v>
      </c>
      <c r="AZ755" s="61">
        <f t="shared" si="91"/>
        <v>3</v>
      </c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ht="15.75" customHeight="1" outlineLevel="1" x14ac:dyDescent="0.25">
      <c r="A756" s="62"/>
      <c r="B756" s="6">
        <v>6</v>
      </c>
      <c r="C756" s="5" t="s">
        <v>67</v>
      </c>
      <c r="D756" s="5" t="s">
        <v>61</v>
      </c>
      <c r="E756" s="97"/>
      <c r="F756" s="91"/>
      <c r="G756" s="5" t="s">
        <v>53</v>
      </c>
      <c r="H756" s="5">
        <v>670</v>
      </c>
      <c r="I756" s="5">
        <v>0</v>
      </c>
      <c r="J756" s="5">
        <v>0</v>
      </c>
      <c r="K756" s="5">
        <v>0</v>
      </c>
      <c r="L756" s="76" t="str">
        <f t="shared" si="855"/>
        <v/>
      </c>
      <c r="M756" s="58"/>
      <c r="N756" s="5" t="s">
        <v>56</v>
      </c>
      <c r="O756" s="57">
        <v>268</v>
      </c>
      <c r="P756" s="5">
        <v>0</v>
      </c>
      <c r="Q756" s="5">
        <v>0</v>
      </c>
      <c r="R756" s="5">
        <v>0</v>
      </c>
      <c r="S756" s="76" t="str">
        <f t="shared" si="856"/>
        <v/>
      </c>
      <c r="T756" s="58"/>
      <c r="U756" s="5" t="s">
        <v>51</v>
      </c>
      <c r="V756" s="5">
        <v>409</v>
      </c>
      <c r="W756" s="5">
        <v>0</v>
      </c>
      <c r="X756" s="5">
        <v>0</v>
      </c>
      <c r="Y756" s="5">
        <v>0</v>
      </c>
      <c r="Z756" s="76" t="str">
        <f t="shared" si="857"/>
        <v/>
      </c>
      <c r="AA756" s="58"/>
      <c r="AB756" s="1"/>
      <c r="AC756" s="1"/>
      <c r="AD756" s="1"/>
      <c r="AE756" s="1"/>
      <c r="AF756" s="1"/>
      <c r="AG756" s="76" t="str">
        <f t="shared" si="858"/>
        <v/>
      </c>
      <c r="AH756" s="58"/>
      <c r="AI756" s="1"/>
      <c r="AJ756" s="1"/>
      <c r="AK756" s="1"/>
      <c r="AL756" s="1"/>
      <c r="AM756" s="1"/>
      <c r="AN756" s="76" t="str">
        <f t="shared" si="859"/>
        <v/>
      </c>
      <c r="AO756" s="58"/>
      <c r="AP756" s="1"/>
      <c r="AQ756" s="1"/>
      <c r="AR756" s="1"/>
      <c r="AS756" s="1"/>
      <c r="AT756" s="1"/>
      <c r="AU756" s="76" t="str">
        <f t="shared" si="860"/>
        <v/>
      </c>
      <c r="AV756" s="59">
        <f t="shared" ref="AV756:AY756" si="896">IF(AND(H756="",O756="",V756="",AC756="", AJ756="", AQ756=""),"",SUM(H756,O756,V756,AC756,AJ756,AQ756))</f>
        <v>1347</v>
      </c>
      <c r="AW756" s="60">
        <f t="shared" si="896"/>
        <v>0</v>
      </c>
      <c r="AX756" s="60">
        <f t="shared" si="896"/>
        <v>0</v>
      </c>
      <c r="AY756" s="60">
        <f t="shared" si="896"/>
        <v>0</v>
      </c>
      <c r="AZ756" s="61">
        <f t="shared" si="91"/>
        <v>3</v>
      </c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ht="15.75" customHeight="1" outlineLevel="1" x14ac:dyDescent="0.25">
      <c r="A757" s="62"/>
      <c r="B757" s="6">
        <v>13</v>
      </c>
      <c r="C757" s="5" t="s">
        <v>67</v>
      </c>
      <c r="D757" s="5" t="s">
        <v>61</v>
      </c>
      <c r="E757" s="97"/>
      <c r="F757" s="91"/>
      <c r="G757" s="5" t="s">
        <v>53</v>
      </c>
      <c r="H757" s="5">
        <v>75</v>
      </c>
      <c r="I757" s="5">
        <v>0</v>
      </c>
      <c r="J757" s="5">
        <v>0</v>
      </c>
      <c r="K757" s="5">
        <v>0</v>
      </c>
      <c r="L757" s="76" t="str">
        <f t="shared" si="855"/>
        <v/>
      </c>
      <c r="M757" s="58"/>
      <c r="N757" s="5" t="s">
        <v>56</v>
      </c>
      <c r="O757" s="57">
        <v>214</v>
      </c>
      <c r="P757" s="5">
        <v>0</v>
      </c>
      <c r="Q757" s="5">
        <v>0</v>
      </c>
      <c r="R757" s="5">
        <v>1</v>
      </c>
      <c r="S757" s="76" t="str">
        <f t="shared" si="856"/>
        <v/>
      </c>
      <c r="T757" s="58"/>
      <c r="U757" s="5" t="s">
        <v>51</v>
      </c>
      <c r="V757" s="5">
        <v>147</v>
      </c>
      <c r="W757" s="5">
        <v>0</v>
      </c>
      <c r="X757" s="5">
        <v>0</v>
      </c>
      <c r="Y757" s="5">
        <v>0</v>
      </c>
      <c r="Z757" s="76" t="str">
        <f t="shared" si="857"/>
        <v/>
      </c>
      <c r="AA757" s="58"/>
      <c r="AB757" s="1"/>
      <c r="AC757" s="1"/>
      <c r="AD757" s="1"/>
      <c r="AE757" s="1"/>
      <c r="AF757" s="1"/>
      <c r="AG757" s="76" t="str">
        <f t="shared" si="858"/>
        <v/>
      </c>
      <c r="AH757" s="58"/>
      <c r="AI757" s="1"/>
      <c r="AJ757" s="1"/>
      <c r="AK757" s="1"/>
      <c r="AL757" s="1"/>
      <c r="AM757" s="1"/>
      <c r="AN757" s="76" t="str">
        <f t="shared" si="859"/>
        <v/>
      </c>
      <c r="AO757" s="58"/>
      <c r="AP757" s="1"/>
      <c r="AQ757" s="1"/>
      <c r="AR757" s="1"/>
      <c r="AS757" s="1"/>
      <c r="AT757" s="1"/>
      <c r="AU757" s="76" t="str">
        <f t="shared" si="860"/>
        <v/>
      </c>
      <c r="AV757" s="59">
        <f t="shared" ref="AV757:AY757" si="897">IF(AND(H757="",O757="",V757="",AC757="", AJ757="", AQ757=""),"",SUM(H757,O757,V757,AC757,AJ757,AQ757))</f>
        <v>436</v>
      </c>
      <c r="AW757" s="60">
        <f t="shared" si="897"/>
        <v>0</v>
      </c>
      <c r="AX757" s="60">
        <f t="shared" si="897"/>
        <v>0</v>
      </c>
      <c r="AY757" s="60">
        <f t="shared" si="897"/>
        <v>1</v>
      </c>
      <c r="AZ757" s="61">
        <f t="shared" si="91"/>
        <v>3</v>
      </c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ht="15.75" customHeight="1" outlineLevel="1" x14ac:dyDescent="0.25">
      <c r="A758" s="62"/>
      <c r="B758" s="6">
        <v>12</v>
      </c>
      <c r="C758" s="5" t="s">
        <v>67</v>
      </c>
      <c r="D758" s="5" t="s">
        <v>61</v>
      </c>
      <c r="E758" s="97"/>
      <c r="F758" s="91"/>
      <c r="G758" s="5" t="s">
        <v>53</v>
      </c>
      <c r="H758" s="5">
        <v>168</v>
      </c>
      <c r="I758" s="5">
        <v>0</v>
      </c>
      <c r="J758" s="5">
        <v>0</v>
      </c>
      <c r="K758" s="5">
        <v>0</v>
      </c>
      <c r="L758" s="76" t="str">
        <f t="shared" si="855"/>
        <v/>
      </c>
      <c r="M758" s="58"/>
      <c r="N758" s="5" t="s">
        <v>56</v>
      </c>
      <c r="O758" s="57">
        <v>95</v>
      </c>
      <c r="P758" s="5">
        <v>0</v>
      </c>
      <c r="Q758" s="5">
        <v>0</v>
      </c>
      <c r="R758" s="5">
        <v>0</v>
      </c>
      <c r="S758" s="76" t="str">
        <f t="shared" si="856"/>
        <v/>
      </c>
      <c r="T758" s="58"/>
      <c r="U758" s="5" t="s">
        <v>51</v>
      </c>
      <c r="V758" s="5">
        <v>161</v>
      </c>
      <c r="W758" s="5">
        <v>0</v>
      </c>
      <c r="X758" s="5">
        <v>0</v>
      </c>
      <c r="Y758" s="5">
        <v>0</v>
      </c>
      <c r="Z758" s="76" t="str">
        <f t="shared" si="857"/>
        <v/>
      </c>
      <c r="AA758" s="58"/>
      <c r="AB758" s="1"/>
      <c r="AC758" s="1"/>
      <c r="AD758" s="1"/>
      <c r="AE758" s="1"/>
      <c r="AF758" s="1"/>
      <c r="AG758" s="76" t="str">
        <f t="shared" si="858"/>
        <v/>
      </c>
      <c r="AH758" s="58"/>
      <c r="AI758" s="1"/>
      <c r="AJ758" s="1"/>
      <c r="AK758" s="1"/>
      <c r="AL758" s="1"/>
      <c r="AM758" s="1"/>
      <c r="AN758" s="76" t="str">
        <f t="shared" si="859"/>
        <v/>
      </c>
      <c r="AO758" s="58"/>
      <c r="AP758" s="1"/>
      <c r="AQ758" s="1"/>
      <c r="AR758" s="1"/>
      <c r="AS758" s="1"/>
      <c r="AT758" s="1"/>
      <c r="AU758" s="76" t="str">
        <f t="shared" si="860"/>
        <v/>
      </c>
      <c r="AV758" s="59">
        <f t="shared" ref="AV758:AY758" si="898">IF(AND(H758="",O758="",V758="",AC758="", AJ758="", AQ758=""),"",SUM(H758,O758,V758,AC758,AJ758,AQ758))</f>
        <v>424</v>
      </c>
      <c r="AW758" s="60">
        <f t="shared" si="898"/>
        <v>0</v>
      </c>
      <c r="AX758" s="60">
        <f t="shared" si="898"/>
        <v>0</v>
      </c>
      <c r="AY758" s="60">
        <f t="shared" si="898"/>
        <v>0</v>
      </c>
      <c r="AZ758" s="61">
        <f t="shared" si="91"/>
        <v>3</v>
      </c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ht="15.75" customHeight="1" outlineLevel="1" x14ac:dyDescent="0.25">
      <c r="A759" s="54">
        <v>44410</v>
      </c>
      <c r="B759" s="6">
        <v>8</v>
      </c>
      <c r="C759" s="5" t="s">
        <v>138</v>
      </c>
      <c r="D759" s="5" t="s">
        <v>49</v>
      </c>
      <c r="E759" s="97"/>
      <c r="F759" s="91"/>
      <c r="G759" s="1"/>
      <c r="H759" s="1"/>
      <c r="I759" s="1"/>
      <c r="J759" s="1"/>
      <c r="K759" s="1"/>
      <c r="L759" s="76" t="str">
        <f t="shared" si="855"/>
        <v/>
      </c>
      <c r="M759" s="58"/>
      <c r="N759" s="5" t="s">
        <v>56</v>
      </c>
      <c r="O759" s="57">
        <v>211</v>
      </c>
      <c r="P759" s="5">
        <v>0</v>
      </c>
      <c r="Q759" s="5">
        <v>0</v>
      </c>
      <c r="R759" s="5">
        <v>0</v>
      </c>
      <c r="S759" s="76" t="str">
        <f t="shared" si="856"/>
        <v/>
      </c>
      <c r="T759" s="58"/>
      <c r="U759" s="1"/>
      <c r="V759" s="1"/>
      <c r="W759" s="1"/>
      <c r="X759" s="1"/>
      <c r="Y759" s="1"/>
      <c r="Z759" s="76" t="str">
        <f t="shared" si="857"/>
        <v/>
      </c>
      <c r="AA759" s="58"/>
      <c r="AB759" s="1"/>
      <c r="AC759" s="1"/>
      <c r="AD759" s="1"/>
      <c r="AE759" s="1"/>
      <c r="AF759" s="1"/>
      <c r="AG759" s="76" t="str">
        <f t="shared" si="858"/>
        <v/>
      </c>
      <c r="AH759" s="58"/>
      <c r="AI759" s="5" t="s">
        <v>58</v>
      </c>
      <c r="AJ759" s="5">
        <v>0</v>
      </c>
      <c r="AK759" s="5">
        <v>0</v>
      </c>
      <c r="AL759" s="5">
        <v>0</v>
      </c>
      <c r="AM759" s="5">
        <v>0</v>
      </c>
      <c r="AN759" s="76" t="str">
        <f t="shared" si="859"/>
        <v>Audi</v>
      </c>
      <c r="AO759" s="58"/>
      <c r="AP759" s="1"/>
      <c r="AQ759" s="1"/>
      <c r="AR759" s="1"/>
      <c r="AS759" s="1"/>
      <c r="AT759" s="1"/>
      <c r="AU759" s="76" t="str">
        <f t="shared" si="860"/>
        <v/>
      </c>
      <c r="AV759" s="59">
        <f t="shared" ref="AV759:AY759" si="899">IF(AND(H759="",O759="",V759="",AC759="", AJ759="", AQ759=""),"",SUM(H759,O759,V759,AC759,AJ759,AQ759))</f>
        <v>211</v>
      </c>
      <c r="AW759" s="60">
        <f t="shared" si="899"/>
        <v>0</v>
      </c>
      <c r="AX759" s="60">
        <f t="shared" si="899"/>
        <v>0</v>
      </c>
      <c r="AY759" s="60">
        <f t="shared" si="899"/>
        <v>0</v>
      </c>
      <c r="AZ759" s="61">
        <f t="shared" si="91"/>
        <v>2</v>
      </c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ht="15.75" customHeight="1" outlineLevel="1" x14ac:dyDescent="0.25">
      <c r="A760" s="62"/>
      <c r="B760" s="6">
        <v>1</v>
      </c>
      <c r="C760" s="5" t="s">
        <v>138</v>
      </c>
      <c r="D760" s="5" t="s">
        <v>49</v>
      </c>
      <c r="E760" s="97"/>
      <c r="F760" s="91"/>
      <c r="G760" s="1"/>
      <c r="H760" s="1"/>
      <c r="I760" s="1"/>
      <c r="J760" s="1"/>
      <c r="K760" s="1"/>
      <c r="L760" s="76" t="str">
        <f t="shared" si="855"/>
        <v/>
      </c>
      <c r="M760" s="58"/>
      <c r="N760" s="5" t="s">
        <v>56</v>
      </c>
      <c r="O760" s="57">
        <v>571</v>
      </c>
      <c r="P760" s="5">
        <v>1</v>
      </c>
      <c r="Q760" s="5">
        <v>2</v>
      </c>
      <c r="R760" s="5">
        <v>2</v>
      </c>
      <c r="S760" s="76" t="str">
        <f t="shared" si="856"/>
        <v/>
      </c>
      <c r="T760" s="58"/>
      <c r="U760" s="1"/>
      <c r="V760" s="1"/>
      <c r="W760" s="1"/>
      <c r="X760" s="1"/>
      <c r="Y760" s="1"/>
      <c r="Z760" s="76" t="str">
        <f t="shared" si="857"/>
        <v/>
      </c>
      <c r="AA760" s="58"/>
      <c r="AB760" s="1"/>
      <c r="AC760" s="1"/>
      <c r="AD760" s="1"/>
      <c r="AE760" s="1"/>
      <c r="AF760" s="1"/>
      <c r="AG760" s="76" t="str">
        <f t="shared" si="858"/>
        <v/>
      </c>
      <c r="AH760" s="58"/>
      <c r="AI760" s="5" t="s">
        <v>58</v>
      </c>
      <c r="AJ760" s="5">
        <v>363</v>
      </c>
      <c r="AK760" s="5">
        <v>2</v>
      </c>
      <c r="AL760" s="5">
        <v>0</v>
      </c>
      <c r="AM760" s="5">
        <v>2</v>
      </c>
      <c r="AN760" s="76" t="str">
        <f t="shared" si="859"/>
        <v/>
      </c>
      <c r="AO760" s="58"/>
      <c r="AP760" s="1"/>
      <c r="AQ760" s="1"/>
      <c r="AR760" s="1"/>
      <c r="AS760" s="1"/>
      <c r="AT760" s="1"/>
      <c r="AU760" s="76" t="str">
        <f t="shared" si="860"/>
        <v/>
      </c>
      <c r="AV760" s="59">
        <f t="shared" ref="AV760:AY760" si="900">IF(AND(H760="",O760="",V760="",AC760="", AJ760="", AQ760=""),"",SUM(H760,O760,V760,AC760,AJ760,AQ760))</f>
        <v>934</v>
      </c>
      <c r="AW760" s="60">
        <f t="shared" si="900"/>
        <v>3</v>
      </c>
      <c r="AX760" s="60">
        <f t="shared" si="900"/>
        <v>2</v>
      </c>
      <c r="AY760" s="60">
        <f t="shared" si="900"/>
        <v>4</v>
      </c>
      <c r="AZ760" s="61">
        <f t="shared" si="91"/>
        <v>2</v>
      </c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ht="15.75" customHeight="1" outlineLevel="1" x14ac:dyDescent="0.25">
      <c r="A761" s="62"/>
      <c r="B761" s="6">
        <v>2</v>
      </c>
      <c r="C761" s="5" t="s">
        <v>140</v>
      </c>
      <c r="D761" s="5" t="s">
        <v>61</v>
      </c>
      <c r="E761" s="97"/>
      <c r="F761" s="91"/>
      <c r="G761" s="1"/>
      <c r="H761" s="1"/>
      <c r="I761" s="1"/>
      <c r="J761" s="1"/>
      <c r="K761" s="1"/>
      <c r="L761" s="76" t="str">
        <f t="shared" si="855"/>
        <v/>
      </c>
      <c r="M761" s="58"/>
      <c r="N761" s="5" t="s">
        <v>56</v>
      </c>
      <c r="O761" s="57">
        <v>1128</v>
      </c>
      <c r="P761" s="5">
        <v>2</v>
      </c>
      <c r="Q761" s="5">
        <v>0</v>
      </c>
      <c r="R761" s="5">
        <v>3</v>
      </c>
      <c r="S761" s="76" t="str">
        <f t="shared" si="856"/>
        <v/>
      </c>
      <c r="T761" s="58"/>
      <c r="U761" s="1"/>
      <c r="V761" s="1"/>
      <c r="W761" s="1"/>
      <c r="X761" s="1"/>
      <c r="Y761" s="1"/>
      <c r="Z761" s="76" t="str">
        <f t="shared" si="857"/>
        <v/>
      </c>
      <c r="AA761" s="58"/>
      <c r="AB761" s="5" t="s">
        <v>71</v>
      </c>
      <c r="AC761" s="5">
        <v>1261</v>
      </c>
      <c r="AD761" s="5">
        <v>0</v>
      </c>
      <c r="AE761" s="5">
        <v>3</v>
      </c>
      <c r="AF761" s="5">
        <v>0</v>
      </c>
      <c r="AG761" s="76" t="str">
        <f t="shared" si="858"/>
        <v/>
      </c>
      <c r="AH761" s="58"/>
      <c r="AI761" s="5" t="s">
        <v>58</v>
      </c>
      <c r="AJ761" s="5">
        <v>1738</v>
      </c>
      <c r="AK761" s="5">
        <v>1</v>
      </c>
      <c r="AL761" s="5">
        <v>1</v>
      </c>
      <c r="AM761" s="5">
        <v>1</v>
      </c>
      <c r="AN761" s="76" t="str">
        <f t="shared" si="859"/>
        <v/>
      </c>
      <c r="AO761" s="58"/>
      <c r="AP761" s="1"/>
      <c r="AQ761" s="1"/>
      <c r="AR761" s="1"/>
      <c r="AS761" s="1"/>
      <c r="AT761" s="1"/>
      <c r="AU761" s="76" t="str">
        <f t="shared" si="860"/>
        <v/>
      </c>
      <c r="AV761" s="59">
        <f t="shared" ref="AV761:AY761" si="901">IF(AND(H761="",O761="",V761="",AC761="", AJ761="", AQ761=""),"",SUM(H761,O761,V761,AC761,AJ761,AQ761))</f>
        <v>4127</v>
      </c>
      <c r="AW761" s="60">
        <f t="shared" si="901"/>
        <v>3</v>
      </c>
      <c r="AX761" s="60">
        <f t="shared" si="901"/>
        <v>4</v>
      </c>
      <c r="AY761" s="60">
        <f t="shared" si="901"/>
        <v>4</v>
      </c>
      <c r="AZ761" s="61">
        <f t="shared" si="91"/>
        <v>3</v>
      </c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ht="15.75" customHeight="1" outlineLevel="1" x14ac:dyDescent="0.25">
      <c r="A762" s="62"/>
      <c r="B762" s="6">
        <v>16</v>
      </c>
      <c r="C762" s="5" t="s">
        <v>140</v>
      </c>
      <c r="D762" s="5" t="s">
        <v>61</v>
      </c>
      <c r="E762" s="97"/>
      <c r="F762" s="91"/>
      <c r="G762" s="1"/>
      <c r="H762" s="1"/>
      <c r="I762" s="1"/>
      <c r="J762" s="1"/>
      <c r="K762" s="1"/>
      <c r="L762" s="76" t="str">
        <f t="shared" si="855"/>
        <v/>
      </c>
      <c r="M762" s="58"/>
      <c r="N762" s="5" t="s">
        <v>56</v>
      </c>
      <c r="O762" s="57">
        <v>57</v>
      </c>
      <c r="P762" s="5">
        <v>0</v>
      </c>
      <c r="Q762" s="5">
        <v>0</v>
      </c>
      <c r="R762" s="5">
        <v>0</v>
      </c>
      <c r="S762" s="76" t="str">
        <f t="shared" si="856"/>
        <v/>
      </c>
      <c r="T762" s="58"/>
      <c r="U762" s="1"/>
      <c r="V762" s="1"/>
      <c r="W762" s="1"/>
      <c r="X762" s="1"/>
      <c r="Y762" s="1"/>
      <c r="Z762" s="76" t="str">
        <f t="shared" si="857"/>
        <v/>
      </c>
      <c r="AA762" s="58"/>
      <c r="AB762" s="5" t="s">
        <v>51</v>
      </c>
      <c r="AC762" s="5">
        <v>350</v>
      </c>
      <c r="AD762" s="5">
        <v>0</v>
      </c>
      <c r="AE762" s="5">
        <v>0</v>
      </c>
      <c r="AF762" s="5">
        <v>2</v>
      </c>
      <c r="AG762" s="76" t="str">
        <f t="shared" si="858"/>
        <v/>
      </c>
      <c r="AH762" s="58"/>
      <c r="AI762" s="5" t="s">
        <v>58</v>
      </c>
      <c r="AJ762" s="5">
        <v>0</v>
      </c>
      <c r="AK762" s="5">
        <v>0</v>
      </c>
      <c r="AL762" s="5">
        <v>0</v>
      </c>
      <c r="AM762" s="5">
        <v>0</v>
      </c>
      <c r="AN762" s="76" t="str">
        <f t="shared" si="859"/>
        <v>Audi</v>
      </c>
      <c r="AO762" s="58"/>
      <c r="AP762" s="1"/>
      <c r="AQ762" s="1"/>
      <c r="AR762" s="1"/>
      <c r="AS762" s="1"/>
      <c r="AT762" s="1"/>
      <c r="AU762" s="76" t="str">
        <f t="shared" si="860"/>
        <v/>
      </c>
      <c r="AV762" s="59">
        <f t="shared" ref="AV762:AY762" si="902">IF(AND(H762="",O762="",V762="",AC762="", AJ762="", AQ762=""),"",SUM(H762,O762,V762,AC762,AJ762,AQ762))</f>
        <v>407</v>
      </c>
      <c r="AW762" s="60">
        <f t="shared" si="902"/>
        <v>0</v>
      </c>
      <c r="AX762" s="60">
        <f t="shared" si="902"/>
        <v>0</v>
      </c>
      <c r="AY762" s="60">
        <f t="shared" si="902"/>
        <v>2</v>
      </c>
      <c r="AZ762" s="61">
        <f t="shared" si="91"/>
        <v>3</v>
      </c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ht="15.75" customHeight="1" outlineLevel="1" x14ac:dyDescent="0.25">
      <c r="A763" s="62"/>
      <c r="B763" s="6">
        <v>2</v>
      </c>
      <c r="C763" s="5" t="s">
        <v>140</v>
      </c>
      <c r="D763" s="5" t="s">
        <v>61</v>
      </c>
      <c r="E763" s="97"/>
      <c r="F763" s="91"/>
      <c r="G763" s="1"/>
      <c r="H763" s="1"/>
      <c r="I763" s="1"/>
      <c r="J763" s="1"/>
      <c r="K763" s="1"/>
      <c r="L763" s="76" t="str">
        <f t="shared" si="855"/>
        <v/>
      </c>
      <c r="M763" s="58"/>
      <c r="N763" s="5" t="s">
        <v>56</v>
      </c>
      <c r="O763" s="57">
        <v>219</v>
      </c>
      <c r="P763" s="5">
        <v>0</v>
      </c>
      <c r="Q763" s="5">
        <v>0</v>
      </c>
      <c r="R763" s="5">
        <v>0</v>
      </c>
      <c r="S763" s="76" t="str">
        <f t="shared" si="856"/>
        <v/>
      </c>
      <c r="T763" s="58"/>
      <c r="U763" s="1"/>
      <c r="V763" s="1"/>
      <c r="W763" s="1"/>
      <c r="X763" s="1"/>
      <c r="Y763" s="1"/>
      <c r="Z763" s="76" t="str">
        <f t="shared" si="857"/>
        <v/>
      </c>
      <c r="AA763" s="58"/>
      <c r="AB763" s="5" t="s">
        <v>51</v>
      </c>
      <c r="AC763" s="5">
        <v>1197</v>
      </c>
      <c r="AD763" s="5">
        <v>2</v>
      </c>
      <c r="AE763" s="5">
        <v>1</v>
      </c>
      <c r="AF763" s="5">
        <v>4</v>
      </c>
      <c r="AG763" s="76" t="str">
        <f t="shared" si="858"/>
        <v/>
      </c>
      <c r="AH763" s="58"/>
      <c r="AI763" s="5" t="s">
        <v>58</v>
      </c>
      <c r="AJ763" s="5">
        <v>321</v>
      </c>
      <c r="AK763" s="5">
        <v>1</v>
      </c>
      <c r="AL763" s="5">
        <v>0</v>
      </c>
      <c r="AM763" s="5">
        <v>1</v>
      </c>
      <c r="AN763" s="76" t="str">
        <f t="shared" si="859"/>
        <v/>
      </c>
      <c r="AO763" s="58"/>
      <c r="AP763" s="1"/>
      <c r="AQ763" s="1"/>
      <c r="AR763" s="1"/>
      <c r="AS763" s="1"/>
      <c r="AT763" s="1"/>
      <c r="AU763" s="76" t="str">
        <f t="shared" si="860"/>
        <v/>
      </c>
      <c r="AV763" s="59">
        <f t="shared" ref="AV763:AY763" si="903">IF(AND(H763="",O763="",V763="",AC763="", AJ763="", AQ763=""),"",SUM(H763,O763,V763,AC763,AJ763,AQ763))</f>
        <v>1737</v>
      </c>
      <c r="AW763" s="60">
        <f t="shared" si="903"/>
        <v>3</v>
      </c>
      <c r="AX763" s="60">
        <f t="shared" si="903"/>
        <v>1</v>
      </c>
      <c r="AY763" s="60">
        <f t="shared" si="903"/>
        <v>5</v>
      </c>
      <c r="AZ763" s="61">
        <f t="shared" si="91"/>
        <v>3</v>
      </c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ht="15.75" customHeight="1" outlineLevel="1" x14ac:dyDescent="0.25">
      <c r="A764" s="62"/>
      <c r="B764" s="6">
        <v>8</v>
      </c>
      <c r="C764" s="5" t="s">
        <v>140</v>
      </c>
      <c r="D764" s="5" t="s">
        <v>61</v>
      </c>
      <c r="E764" s="97"/>
      <c r="F764" s="91"/>
      <c r="G764" s="1"/>
      <c r="H764" s="1"/>
      <c r="I764" s="1"/>
      <c r="J764" s="1"/>
      <c r="K764" s="1"/>
      <c r="L764" s="76" t="str">
        <f t="shared" si="855"/>
        <v/>
      </c>
      <c r="M764" s="58"/>
      <c r="N764" s="5" t="s">
        <v>56</v>
      </c>
      <c r="O764" s="57">
        <v>199</v>
      </c>
      <c r="P764" s="5">
        <v>1</v>
      </c>
      <c r="Q764" s="5">
        <v>1</v>
      </c>
      <c r="R764" s="5">
        <v>1</v>
      </c>
      <c r="S764" s="76" t="str">
        <f t="shared" si="856"/>
        <v/>
      </c>
      <c r="T764" s="58"/>
      <c r="U764" s="1"/>
      <c r="V764" s="1"/>
      <c r="W764" s="1"/>
      <c r="X764" s="1"/>
      <c r="Y764" s="1"/>
      <c r="Z764" s="76" t="str">
        <f t="shared" si="857"/>
        <v/>
      </c>
      <c r="AA764" s="58"/>
      <c r="AB764" s="5" t="s">
        <v>51</v>
      </c>
      <c r="AC764" s="5">
        <v>280</v>
      </c>
      <c r="AD764" s="5">
        <v>2</v>
      </c>
      <c r="AE764" s="5">
        <v>0</v>
      </c>
      <c r="AF764" s="5">
        <v>2</v>
      </c>
      <c r="AG764" s="76" t="str">
        <f t="shared" si="858"/>
        <v/>
      </c>
      <c r="AH764" s="58"/>
      <c r="AI764" s="5" t="s">
        <v>58</v>
      </c>
      <c r="AJ764" s="5">
        <v>389</v>
      </c>
      <c r="AK764" s="5">
        <v>0</v>
      </c>
      <c r="AL764" s="5">
        <v>0</v>
      </c>
      <c r="AM764" s="5">
        <v>0</v>
      </c>
      <c r="AN764" s="76" t="str">
        <f t="shared" si="859"/>
        <v/>
      </c>
      <c r="AO764" s="58"/>
      <c r="AP764" s="1"/>
      <c r="AQ764" s="1"/>
      <c r="AR764" s="1"/>
      <c r="AS764" s="1"/>
      <c r="AT764" s="1"/>
      <c r="AU764" s="76" t="str">
        <f t="shared" si="860"/>
        <v/>
      </c>
      <c r="AV764" s="59">
        <f t="shared" ref="AV764:AY764" si="904">IF(AND(H764="",O764="",V764="",AC764="", AJ764="", AQ764=""),"",SUM(H764,O764,V764,AC764,AJ764,AQ764))</f>
        <v>868</v>
      </c>
      <c r="AW764" s="60">
        <f t="shared" si="904"/>
        <v>3</v>
      </c>
      <c r="AX764" s="60">
        <f t="shared" si="904"/>
        <v>1</v>
      </c>
      <c r="AY764" s="60">
        <f t="shared" si="904"/>
        <v>3</v>
      </c>
      <c r="AZ764" s="61">
        <f t="shared" si="91"/>
        <v>3</v>
      </c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ht="15.75" customHeight="1" outlineLevel="1" x14ac:dyDescent="0.25">
      <c r="A765" s="62"/>
      <c r="B765" s="6">
        <v>3</v>
      </c>
      <c r="C765" s="5" t="s">
        <v>140</v>
      </c>
      <c r="D765" s="5" t="s">
        <v>61</v>
      </c>
      <c r="E765" s="97"/>
      <c r="F765" s="91"/>
      <c r="G765" s="1"/>
      <c r="H765" s="1"/>
      <c r="I765" s="1"/>
      <c r="J765" s="1"/>
      <c r="K765" s="1"/>
      <c r="L765" s="76" t="str">
        <f t="shared" si="855"/>
        <v/>
      </c>
      <c r="M765" s="58"/>
      <c r="N765" s="5" t="s">
        <v>56</v>
      </c>
      <c r="O765" s="57">
        <v>550</v>
      </c>
      <c r="P765" s="5">
        <v>0</v>
      </c>
      <c r="Q765" s="5">
        <v>1</v>
      </c>
      <c r="R765" s="5">
        <v>0</v>
      </c>
      <c r="S765" s="76" t="str">
        <f t="shared" si="856"/>
        <v/>
      </c>
      <c r="T765" s="58"/>
      <c r="U765" s="1"/>
      <c r="V765" s="1"/>
      <c r="W765" s="1"/>
      <c r="X765" s="1"/>
      <c r="Y765" s="1"/>
      <c r="Z765" s="76" t="str">
        <f t="shared" si="857"/>
        <v/>
      </c>
      <c r="AA765" s="58"/>
      <c r="AB765" s="5" t="s">
        <v>51</v>
      </c>
      <c r="AC765" s="5">
        <v>542</v>
      </c>
      <c r="AD765" s="5">
        <v>3</v>
      </c>
      <c r="AE765" s="5">
        <v>0</v>
      </c>
      <c r="AF765" s="5">
        <v>4</v>
      </c>
      <c r="AG765" s="76" t="str">
        <f t="shared" si="858"/>
        <v/>
      </c>
      <c r="AH765" s="58"/>
      <c r="AI765" s="5" t="s">
        <v>58</v>
      </c>
      <c r="AJ765" s="5">
        <v>194</v>
      </c>
      <c r="AK765" s="5">
        <v>0</v>
      </c>
      <c r="AL765" s="5">
        <v>0</v>
      </c>
      <c r="AM765" s="5">
        <v>0</v>
      </c>
      <c r="AN765" s="76" t="str">
        <f t="shared" si="859"/>
        <v/>
      </c>
      <c r="AO765" s="58"/>
      <c r="AP765" s="1"/>
      <c r="AQ765" s="1"/>
      <c r="AR765" s="1"/>
      <c r="AS765" s="1"/>
      <c r="AT765" s="1"/>
      <c r="AU765" s="76" t="str">
        <f t="shared" si="860"/>
        <v/>
      </c>
      <c r="AV765" s="59">
        <f t="shared" ref="AV765:AY765" si="905">IF(AND(H765="",O765="",V765="",AC765="", AJ765="", AQ765=""),"",SUM(H765,O765,V765,AC765,AJ765,AQ765))</f>
        <v>1286</v>
      </c>
      <c r="AW765" s="60">
        <f t="shared" si="905"/>
        <v>3</v>
      </c>
      <c r="AX765" s="60">
        <f t="shared" si="905"/>
        <v>1</v>
      </c>
      <c r="AY765" s="60">
        <f t="shared" si="905"/>
        <v>4</v>
      </c>
      <c r="AZ765" s="61">
        <f t="shared" si="91"/>
        <v>3</v>
      </c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s="89" customFormat="1" ht="15.75" customHeight="1" outlineLevel="1" thickBot="1" x14ac:dyDescent="0.3">
      <c r="A766" s="113" t="s">
        <v>68</v>
      </c>
      <c r="B766" s="114">
        <v>2</v>
      </c>
      <c r="C766" s="115" t="s">
        <v>140</v>
      </c>
      <c r="D766" s="115" t="s">
        <v>61</v>
      </c>
      <c r="E766" s="116"/>
      <c r="F766" s="117"/>
      <c r="G766" s="115"/>
      <c r="H766" s="115"/>
      <c r="I766" s="115"/>
      <c r="J766" s="115"/>
      <c r="K766" s="115"/>
      <c r="L766" s="118" t="str">
        <f t="shared" si="855"/>
        <v/>
      </c>
      <c r="M766" s="119"/>
      <c r="N766" s="115" t="s">
        <v>52</v>
      </c>
      <c r="O766" s="120">
        <v>714</v>
      </c>
      <c r="P766" s="115">
        <v>0</v>
      </c>
      <c r="Q766" s="115">
        <v>0</v>
      </c>
      <c r="R766" s="115">
        <v>0</v>
      </c>
      <c r="S766" s="118" t="str">
        <f t="shared" si="856"/>
        <v/>
      </c>
      <c r="T766" s="119"/>
      <c r="U766" s="115"/>
      <c r="V766" s="115"/>
      <c r="W766" s="115"/>
      <c r="X766" s="115"/>
      <c r="Y766" s="115"/>
      <c r="Z766" s="118" t="str">
        <f t="shared" si="857"/>
        <v/>
      </c>
      <c r="AA766" s="119"/>
      <c r="AB766" s="115" t="s">
        <v>51</v>
      </c>
      <c r="AC766" s="115">
        <v>884</v>
      </c>
      <c r="AD766" s="115">
        <v>1</v>
      </c>
      <c r="AE766" s="115">
        <v>0</v>
      </c>
      <c r="AF766" s="115">
        <v>4</v>
      </c>
      <c r="AG766" s="118" t="str">
        <f t="shared" si="858"/>
        <v/>
      </c>
      <c r="AH766" s="119"/>
      <c r="AI766" s="115" t="s">
        <v>58</v>
      </c>
      <c r="AJ766" s="115">
        <v>597</v>
      </c>
      <c r="AK766" s="115">
        <v>1</v>
      </c>
      <c r="AL766" s="115">
        <v>0</v>
      </c>
      <c r="AM766" s="115">
        <v>1</v>
      </c>
      <c r="AN766" s="118" t="str">
        <f t="shared" si="859"/>
        <v/>
      </c>
      <c r="AO766" s="119"/>
      <c r="AP766" s="115"/>
      <c r="AQ766" s="115"/>
      <c r="AR766" s="115"/>
      <c r="AS766" s="115"/>
      <c r="AT766" s="115"/>
      <c r="AU766" s="118" t="str">
        <f t="shared" si="860"/>
        <v/>
      </c>
      <c r="AV766" s="121">
        <f t="shared" ref="AV766:AY766" si="906">IF(AND(H766="",O766="",V766="",AC766="", AJ766="", AQ766=""),"",SUM(H766,O766,V766,AC766,AJ766,AQ766))</f>
        <v>2195</v>
      </c>
      <c r="AW766" s="122">
        <f t="shared" si="906"/>
        <v>2</v>
      </c>
      <c r="AX766" s="122">
        <f t="shared" si="906"/>
        <v>0</v>
      </c>
      <c r="AY766" s="122">
        <f t="shared" si="906"/>
        <v>5</v>
      </c>
      <c r="AZ766" s="123">
        <f t="shared" si="91"/>
        <v>3</v>
      </c>
      <c r="BA766" s="115"/>
      <c r="BB766" s="115"/>
      <c r="BC766" s="115"/>
      <c r="BD766" s="115"/>
      <c r="BE766" s="115"/>
      <c r="BF766" s="115"/>
      <c r="BG766" s="115"/>
      <c r="BH766" s="115"/>
      <c r="BI766" s="115"/>
      <c r="BJ766" s="115"/>
    </row>
    <row r="767" spans="1:62" ht="15.75" customHeight="1" outlineLevel="1" x14ac:dyDescent="0.25">
      <c r="A767" s="54">
        <v>44411</v>
      </c>
      <c r="B767" s="75">
        <v>2</v>
      </c>
      <c r="C767" s="99" t="s">
        <v>138</v>
      </c>
      <c r="D767" s="99" t="s">
        <v>49</v>
      </c>
      <c r="E767" s="97"/>
      <c r="F767" s="91"/>
      <c r="G767" s="99" t="s">
        <v>57</v>
      </c>
      <c r="H767" s="99">
        <v>401</v>
      </c>
      <c r="I767" s="99">
        <v>0</v>
      </c>
      <c r="J767" s="99">
        <v>1</v>
      </c>
      <c r="K767" s="99">
        <v>1</v>
      </c>
      <c r="L767" s="76" t="str">
        <f t="shared" si="855"/>
        <v/>
      </c>
      <c r="M767" s="58"/>
      <c r="N767" s="99" t="s">
        <v>69</v>
      </c>
      <c r="O767" s="100">
        <v>447</v>
      </c>
      <c r="P767" s="99">
        <v>2</v>
      </c>
      <c r="Q767" s="99">
        <v>0</v>
      </c>
      <c r="R767" s="99">
        <v>2</v>
      </c>
      <c r="S767" s="76" t="str">
        <f t="shared" si="856"/>
        <v/>
      </c>
      <c r="T767" s="58"/>
      <c r="U767" s="99"/>
      <c r="V767" s="99"/>
      <c r="W767" s="99"/>
      <c r="X767" s="99"/>
      <c r="Y767" s="99"/>
      <c r="Z767" s="76" t="str">
        <f t="shared" si="857"/>
        <v/>
      </c>
      <c r="AA767" s="58"/>
      <c r="AB767" s="99"/>
      <c r="AC767" s="99"/>
      <c r="AD767" s="99"/>
      <c r="AE767" s="99"/>
      <c r="AF767" s="99"/>
      <c r="AG767" s="76" t="str">
        <f t="shared" si="858"/>
        <v/>
      </c>
      <c r="AH767" s="58"/>
      <c r="AI767" s="99"/>
      <c r="AJ767" s="99"/>
      <c r="AK767" s="99"/>
      <c r="AL767" s="99"/>
      <c r="AM767" s="99"/>
      <c r="AN767" s="76" t="str">
        <f t="shared" si="859"/>
        <v/>
      </c>
      <c r="AO767" s="58"/>
      <c r="AP767" s="99"/>
      <c r="AQ767" s="99"/>
      <c r="AR767" s="99"/>
      <c r="AS767" s="99"/>
      <c r="AT767" s="99"/>
      <c r="AU767" s="76" t="str">
        <f t="shared" si="860"/>
        <v/>
      </c>
      <c r="AV767" s="59">
        <f t="shared" ref="AV767:AY767" si="907">IF(AND(H767="",O767="",V767="",AC767="", AJ767="", AQ767=""),"",SUM(H767,O767,V767,AC767,AJ767,AQ767))</f>
        <v>848</v>
      </c>
      <c r="AW767" s="60">
        <f t="shared" si="907"/>
        <v>2</v>
      </c>
      <c r="AX767" s="60">
        <f t="shared" si="907"/>
        <v>1</v>
      </c>
      <c r="AY767" s="60">
        <f t="shared" si="907"/>
        <v>3</v>
      </c>
      <c r="AZ767" s="61">
        <f t="shared" si="91"/>
        <v>2</v>
      </c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</row>
    <row r="768" spans="1:62" ht="15.75" customHeight="1" outlineLevel="1" x14ac:dyDescent="0.25">
      <c r="A768" s="62"/>
      <c r="B768" s="6">
        <v>18</v>
      </c>
      <c r="C768" s="5" t="s">
        <v>138</v>
      </c>
      <c r="D768" s="5" t="s">
        <v>49</v>
      </c>
      <c r="E768" s="97"/>
      <c r="F768" s="91"/>
      <c r="G768" s="5" t="s">
        <v>57</v>
      </c>
      <c r="H768" s="5">
        <v>262</v>
      </c>
      <c r="I768" s="5">
        <v>0</v>
      </c>
      <c r="J768" s="5">
        <v>0</v>
      </c>
      <c r="K768" s="5">
        <v>0</v>
      </c>
      <c r="L768" s="76" t="str">
        <f t="shared" si="855"/>
        <v/>
      </c>
      <c r="M768" s="58"/>
      <c r="N768" s="5" t="s">
        <v>69</v>
      </c>
      <c r="O768" s="57">
        <v>348</v>
      </c>
      <c r="P768" s="5">
        <v>0</v>
      </c>
      <c r="Q768" s="5">
        <v>0</v>
      </c>
      <c r="R768" s="5">
        <v>1</v>
      </c>
      <c r="S768" s="76" t="str">
        <f t="shared" si="856"/>
        <v/>
      </c>
      <c r="T768" s="58"/>
      <c r="U768" s="1"/>
      <c r="V768" s="1"/>
      <c r="W768" s="1"/>
      <c r="X768" s="1"/>
      <c r="Y768" s="1"/>
      <c r="Z768" s="76" t="str">
        <f t="shared" si="857"/>
        <v/>
      </c>
      <c r="AA768" s="58"/>
      <c r="AB768" s="1"/>
      <c r="AC768" s="1"/>
      <c r="AD768" s="1"/>
      <c r="AE768" s="1"/>
      <c r="AF768" s="1"/>
      <c r="AG768" s="76" t="str">
        <f t="shared" si="858"/>
        <v/>
      </c>
      <c r="AH768" s="58"/>
      <c r="AI768" s="1"/>
      <c r="AJ768" s="1"/>
      <c r="AK768" s="1"/>
      <c r="AL768" s="1"/>
      <c r="AM768" s="1"/>
      <c r="AN768" s="76" t="str">
        <f t="shared" si="859"/>
        <v/>
      </c>
      <c r="AO768" s="58"/>
      <c r="AP768" s="1"/>
      <c r="AQ768" s="1"/>
      <c r="AR768" s="1"/>
      <c r="AS768" s="1"/>
      <c r="AT768" s="1"/>
      <c r="AU768" s="76" t="str">
        <f t="shared" si="860"/>
        <v/>
      </c>
      <c r="AV768" s="59">
        <f t="shared" ref="AV768:AY768" si="908">IF(AND(H768="",O768="",V768="",AC768="", AJ768="", AQ768=""),"",SUM(H768,O768,V768,AC768,AJ768,AQ768))</f>
        <v>610</v>
      </c>
      <c r="AW768" s="60">
        <f t="shared" si="908"/>
        <v>0</v>
      </c>
      <c r="AX768" s="60">
        <f t="shared" si="908"/>
        <v>0</v>
      </c>
      <c r="AY768" s="60">
        <f t="shared" si="908"/>
        <v>1</v>
      </c>
      <c r="AZ768" s="61">
        <f t="shared" si="91"/>
        <v>2</v>
      </c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ht="15.75" customHeight="1" outlineLevel="1" x14ac:dyDescent="0.25">
      <c r="A769" s="62"/>
      <c r="B769" s="6">
        <v>25</v>
      </c>
      <c r="C769" s="5" t="s">
        <v>138</v>
      </c>
      <c r="D769" s="5" t="s">
        <v>49</v>
      </c>
      <c r="E769" s="97"/>
      <c r="F769" s="91"/>
      <c r="G769" s="5" t="s">
        <v>57</v>
      </c>
      <c r="H769" s="5">
        <v>113</v>
      </c>
      <c r="I769" s="5">
        <v>0</v>
      </c>
      <c r="J769" s="5">
        <v>0</v>
      </c>
      <c r="K769" s="5">
        <v>0</v>
      </c>
      <c r="L769" s="76" t="str">
        <f t="shared" si="855"/>
        <v/>
      </c>
      <c r="M769" s="58"/>
      <c r="N769" s="5" t="s">
        <v>69</v>
      </c>
      <c r="O769" s="57">
        <v>228</v>
      </c>
      <c r="P769" s="5">
        <v>0</v>
      </c>
      <c r="Q769" s="5">
        <v>0</v>
      </c>
      <c r="R769" s="5">
        <v>1</v>
      </c>
      <c r="S769" s="76" t="str">
        <f t="shared" si="856"/>
        <v/>
      </c>
      <c r="T769" s="58"/>
      <c r="U769" s="1"/>
      <c r="V769" s="1"/>
      <c r="W769" s="1"/>
      <c r="X769" s="1"/>
      <c r="Y769" s="1"/>
      <c r="Z769" s="76" t="str">
        <f t="shared" si="857"/>
        <v/>
      </c>
      <c r="AA769" s="58"/>
      <c r="AB769" s="1"/>
      <c r="AC769" s="1"/>
      <c r="AD769" s="1"/>
      <c r="AE769" s="1"/>
      <c r="AF769" s="1"/>
      <c r="AG769" s="76" t="str">
        <f t="shared" si="858"/>
        <v/>
      </c>
      <c r="AH769" s="58"/>
      <c r="AI769" s="1"/>
      <c r="AJ769" s="1"/>
      <c r="AK769" s="1"/>
      <c r="AL769" s="1"/>
      <c r="AM769" s="1"/>
      <c r="AN769" s="76" t="str">
        <f t="shared" si="859"/>
        <v/>
      </c>
      <c r="AO769" s="58"/>
      <c r="AP769" s="1"/>
      <c r="AQ769" s="1"/>
      <c r="AR769" s="1"/>
      <c r="AS769" s="1"/>
      <c r="AT769" s="1"/>
      <c r="AU769" s="76" t="str">
        <f t="shared" si="860"/>
        <v/>
      </c>
      <c r="AV769" s="59">
        <f t="shared" ref="AV769:AY769" si="909">IF(AND(H769="",O769="",V769="",AC769="", AJ769="", AQ769=""),"",SUM(H769,O769,V769,AC769,AJ769,AQ769))</f>
        <v>341</v>
      </c>
      <c r="AW769" s="60">
        <f t="shared" si="909"/>
        <v>0</v>
      </c>
      <c r="AX769" s="60">
        <f t="shared" si="909"/>
        <v>0</v>
      </c>
      <c r="AY769" s="60">
        <f t="shared" si="909"/>
        <v>1</v>
      </c>
      <c r="AZ769" s="61">
        <f t="shared" si="91"/>
        <v>2</v>
      </c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ht="15.75" customHeight="1" outlineLevel="1" x14ac:dyDescent="0.25">
      <c r="A770" s="62"/>
      <c r="B770" s="6">
        <v>10</v>
      </c>
      <c r="C770" s="5" t="s">
        <v>138</v>
      </c>
      <c r="D770" s="5" t="s">
        <v>49</v>
      </c>
      <c r="E770" s="97"/>
      <c r="F770" s="91"/>
      <c r="G770" s="5" t="s">
        <v>57</v>
      </c>
      <c r="H770" s="5">
        <v>458</v>
      </c>
      <c r="I770" s="5">
        <v>0</v>
      </c>
      <c r="J770" s="5">
        <v>0</v>
      </c>
      <c r="K770" s="5">
        <v>0</v>
      </c>
      <c r="L770" s="76" t="str">
        <f t="shared" si="855"/>
        <v/>
      </c>
      <c r="M770" s="58"/>
      <c r="N770" s="5" t="s">
        <v>69</v>
      </c>
      <c r="O770" s="57">
        <v>292</v>
      </c>
      <c r="P770" s="5">
        <v>0</v>
      </c>
      <c r="Q770" s="5">
        <v>0</v>
      </c>
      <c r="R770" s="5">
        <v>0</v>
      </c>
      <c r="S770" s="76" t="str">
        <f t="shared" si="856"/>
        <v/>
      </c>
      <c r="T770" s="58"/>
      <c r="U770" s="1"/>
      <c r="V770" s="1"/>
      <c r="W770" s="1"/>
      <c r="X770" s="1"/>
      <c r="Y770" s="1"/>
      <c r="Z770" s="76" t="str">
        <f t="shared" si="857"/>
        <v/>
      </c>
      <c r="AA770" s="58"/>
      <c r="AB770" s="1"/>
      <c r="AC770" s="1"/>
      <c r="AD770" s="1"/>
      <c r="AE770" s="1"/>
      <c r="AF770" s="1"/>
      <c r="AG770" s="76" t="str">
        <f t="shared" si="858"/>
        <v/>
      </c>
      <c r="AH770" s="58"/>
      <c r="AI770" s="1"/>
      <c r="AJ770" s="1"/>
      <c r="AK770" s="1"/>
      <c r="AL770" s="1"/>
      <c r="AM770" s="1"/>
      <c r="AN770" s="76" t="str">
        <f t="shared" si="859"/>
        <v/>
      </c>
      <c r="AO770" s="58"/>
      <c r="AP770" s="1"/>
      <c r="AQ770" s="1"/>
      <c r="AR770" s="1"/>
      <c r="AS770" s="1"/>
      <c r="AT770" s="1"/>
      <c r="AU770" s="76" t="str">
        <f t="shared" si="860"/>
        <v/>
      </c>
      <c r="AV770" s="59">
        <f t="shared" ref="AV770:AY770" si="910">IF(AND(H770="",O770="",V770="",AC770="", AJ770="", AQ770=""),"",SUM(H770,O770,V770,AC770,AJ770,AQ770))</f>
        <v>750</v>
      </c>
      <c r="AW770" s="60">
        <f t="shared" si="910"/>
        <v>0</v>
      </c>
      <c r="AX770" s="60">
        <f t="shared" si="910"/>
        <v>0</v>
      </c>
      <c r="AY770" s="60">
        <f t="shared" si="910"/>
        <v>0</v>
      </c>
      <c r="AZ770" s="61">
        <f t="shared" si="91"/>
        <v>2</v>
      </c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ht="15.75" customHeight="1" outlineLevel="1" x14ac:dyDescent="0.25">
      <c r="A771" s="62"/>
      <c r="B771" s="6">
        <v>2</v>
      </c>
      <c r="C771" s="5" t="s">
        <v>138</v>
      </c>
      <c r="D771" s="5" t="s">
        <v>49</v>
      </c>
      <c r="E771" s="97"/>
      <c r="F771" s="91"/>
      <c r="G771" s="5" t="s">
        <v>57</v>
      </c>
      <c r="H771" s="5">
        <v>1153</v>
      </c>
      <c r="I771" s="5">
        <v>1</v>
      </c>
      <c r="J771" s="5">
        <v>1</v>
      </c>
      <c r="K771" s="5">
        <v>1</v>
      </c>
      <c r="L771" s="76" t="str">
        <f t="shared" si="855"/>
        <v/>
      </c>
      <c r="M771" s="58"/>
      <c r="N771" s="5" t="s">
        <v>69</v>
      </c>
      <c r="O771" s="57">
        <v>1184</v>
      </c>
      <c r="P771" s="5">
        <v>3</v>
      </c>
      <c r="Q771" s="5">
        <v>1</v>
      </c>
      <c r="R771" s="5">
        <v>4</v>
      </c>
      <c r="S771" s="76" t="str">
        <f t="shared" si="856"/>
        <v/>
      </c>
      <c r="T771" s="58"/>
      <c r="U771" s="1"/>
      <c r="V771" s="1"/>
      <c r="W771" s="1"/>
      <c r="X771" s="1"/>
      <c r="Y771" s="1"/>
      <c r="Z771" s="76" t="str">
        <f t="shared" si="857"/>
        <v/>
      </c>
      <c r="AA771" s="58"/>
      <c r="AB771" s="1"/>
      <c r="AC771" s="1"/>
      <c r="AD771" s="1"/>
      <c r="AE771" s="1"/>
      <c r="AF771" s="1"/>
      <c r="AG771" s="76" t="str">
        <f t="shared" si="858"/>
        <v/>
      </c>
      <c r="AH771" s="58"/>
      <c r="AI771" s="1"/>
      <c r="AJ771" s="1"/>
      <c r="AK771" s="1"/>
      <c r="AL771" s="1"/>
      <c r="AM771" s="1"/>
      <c r="AN771" s="76" t="str">
        <f t="shared" si="859"/>
        <v/>
      </c>
      <c r="AO771" s="58"/>
      <c r="AP771" s="1"/>
      <c r="AQ771" s="1"/>
      <c r="AR771" s="1"/>
      <c r="AS771" s="1"/>
      <c r="AT771" s="1"/>
      <c r="AU771" s="76" t="str">
        <f t="shared" si="860"/>
        <v/>
      </c>
      <c r="AV771" s="59">
        <f t="shared" ref="AV771:AY771" si="911">IF(AND(H771="",O771="",V771="",AC771="", AJ771="", AQ771=""),"",SUM(H771,O771,V771,AC771,AJ771,AQ771))</f>
        <v>2337</v>
      </c>
      <c r="AW771" s="60">
        <f t="shared" si="911"/>
        <v>4</v>
      </c>
      <c r="AX771" s="60">
        <f t="shared" si="911"/>
        <v>2</v>
      </c>
      <c r="AY771" s="60">
        <f t="shared" si="911"/>
        <v>5</v>
      </c>
      <c r="AZ771" s="61">
        <f t="shared" si="91"/>
        <v>2</v>
      </c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ht="15.75" customHeight="1" outlineLevel="1" x14ac:dyDescent="0.25">
      <c r="A772" s="62"/>
      <c r="B772" s="6">
        <v>3</v>
      </c>
      <c r="C772" s="5" t="s">
        <v>140</v>
      </c>
      <c r="D772" s="5" t="s">
        <v>49</v>
      </c>
      <c r="E772" s="97"/>
      <c r="F772" s="91"/>
      <c r="G772" s="5" t="s">
        <v>69</v>
      </c>
      <c r="H772" s="5">
        <v>929</v>
      </c>
      <c r="I772" s="5">
        <v>2</v>
      </c>
      <c r="J772" s="5">
        <v>2</v>
      </c>
      <c r="K772" s="5">
        <v>2</v>
      </c>
      <c r="L772" s="76" t="str">
        <f t="shared" si="855"/>
        <v/>
      </c>
      <c r="M772" s="58"/>
      <c r="N772" s="5" t="s">
        <v>56</v>
      </c>
      <c r="O772" s="57">
        <v>955</v>
      </c>
      <c r="P772" s="5">
        <v>3</v>
      </c>
      <c r="Q772" s="5">
        <v>3</v>
      </c>
      <c r="R772" s="5">
        <v>3</v>
      </c>
      <c r="S772" s="76" t="str">
        <f t="shared" si="856"/>
        <v/>
      </c>
      <c r="T772" s="58"/>
      <c r="U772" s="1"/>
      <c r="V772" s="1"/>
      <c r="W772" s="1"/>
      <c r="X772" s="1"/>
      <c r="Y772" s="1"/>
      <c r="Z772" s="76" t="str">
        <f t="shared" si="857"/>
        <v/>
      </c>
      <c r="AA772" s="58"/>
      <c r="AB772" s="1"/>
      <c r="AC772" s="1"/>
      <c r="AD772" s="1"/>
      <c r="AE772" s="1"/>
      <c r="AF772" s="1"/>
      <c r="AG772" s="76" t="str">
        <f t="shared" si="858"/>
        <v/>
      </c>
      <c r="AH772" s="58"/>
      <c r="AI772" s="5" t="s">
        <v>51</v>
      </c>
      <c r="AJ772" s="5">
        <v>308</v>
      </c>
      <c r="AK772" s="5">
        <v>1</v>
      </c>
      <c r="AL772" s="5">
        <v>0</v>
      </c>
      <c r="AM772" s="5">
        <v>1</v>
      </c>
      <c r="AN772" s="76" t="str">
        <f t="shared" si="859"/>
        <v/>
      </c>
      <c r="AO772" s="58"/>
      <c r="AP772" s="1"/>
      <c r="AQ772" s="1"/>
      <c r="AR772" s="1"/>
      <c r="AS772" s="1"/>
      <c r="AT772" s="1"/>
      <c r="AU772" s="76" t="str">
        <f t="shared" si="860"/>
        <v/>
      </c>
      <c r="AV772" s="59">
        <f t="shared" ref="AV772:AY772" si="912">IF(AND(H772="",O772="",V772="",AC772="", AJ772="", AQ772=""),"",SUM(H772,O772,V772,AC772,AJ772,AQ772))</f>
        <v>2192</v>
      </c>
      <c r="AW772" s="60">
        <f t="shared" si="912"/>
        <v>6</v>
      </c>
      <c r="AX772" s="60">
        <f t="shared" si="912"/>
        <v>5</v>
      </c>
      <c r="AY772" s="60">
        <f t="shared" si="912"/>
        <v>6</v>
      </c>
      <c r="AZ772" s="61">
        <f t="shared" si="91"/>
        <v>3</v>
      </c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ht="15.75" customHeight="1" outlineLevel="1" x14ac:dyDescent="0.25">
      <c r="A773" s="62"/>
      <c r="B773" s="6">
        <v>2</v>
      </c>
      <c r="C773" s="5" t="s">
        <v>140</v>
      </c>
      <c r="D773" s="5" t="s">
        <v>49</v>
      </c>
      <c r="E773" s="97"/>
      <c r="F773" s="91"/>
      <c r="G773" s="5" t="s">
        <v>69</v>
      </c>
      <c r="H773" s="5">
        <v>1090</v>
      </c>
      <c r="I773" s="5">
        <v>3</v>
      </c>
      <c r="J773" s="5">
        <v>1</v>
      </c>
      <c r="K773" s="5">
        <v>8</v>
      </c>
      <c r="L773" s="76" t="str">
        <f t="shared" si="855"/>
        <v/>
      </c>
      <c r="M773" s="58"/>
      <c r="N773" s="5" t="s">
        <v>57</v>
      </c>
      <c r="O773" s="57">
        <v>769</v>
      </c>
      <c r="P773" s="5">
        <v>2</v>
      </c>
      <c r="Q773" s="5">
        <v>1</v>
      </c>
      <c r="R773" s="5">
        <v>2</v>
      </c>
      <c r="S773" s="76" t="str">
        <f t="shared" si="856"/>
        <v/>
      </c>
      <c r="T773" s="58"/>
      <c r="U773" s="1"/>
      <c r="V773" s="1"/>
      <c r="W773" s="1"/>
      <c r="X773" s="1"/>
      <c r="Y773" s="1"/>
      <c r="Z773" s="76" t="str">
        <f t="shared" si="857"/>
        <v/>
      </c>
      <c r="AA773" s="58"/>
      <c r="AB773" s="1"/>
      <c r="AC773" s="1"/>
      <c r="AD773" s="1"/>
      <c r="AE773" s="1"/>
      <c r="AF773" s="1"/>
      <c r="AG773" s="76" t="str">
        <f t="shared" si="858"/>
        <v/>
      </c>
      <c r="AH773" s="58"/>
      <c r="AI773" s="5" t="s">
        <v>51</v>
      </c>
      <c r="AJ773" s="5">
        <v>992</v>
      </c>
      <c r="AK773" s="5">
        <v>1</v>
      </c>
      <c r="AL773" s="5">
        <v>0</v>
      </c>
      <c r="AM773" s="5">
        <v>1</v>
      </c>
      <c r="AN773" s="76" t="str">
        <f t="shared" si="859"/>
        <v/>
      </c>
      <c r="AO773" s="58"/>
      <c r="AP773" s="1"/>
      <c r="AQ773" s="1"/>
      <c r="AR773" s="1"/>
      <c r="AS773" s="1"/>
      <c r="AT773" s="1"/>
      <c r="AU773" s="76" t="str">
        <f t="shared" si="860"/>
        <v/>
      </c>
      <c r="AV773" s="59">
        <f t="shared" ref="AV773:AY773" si="913">IF(AND(H773="",O773="",V773="",AC773="", AJ773="", AQ773=""),"",SUM(H773,O773,V773,AC773,AJ773,AQ773))</f>
        <v>2851</v>
      </c>
      <c r="AW773" s="60">
        <f t="shared" si="913"/>
        <v>6</v>
      </c>
      <c r="AX773" s="60">
        <f t="shared" si="913"/>
        <v>2</v>
      </c>
      <c r="AY773" s="60">
        <f t="shared" si="913"/>
        <v>11</v>
      </c>
      <c r="AZ773" s="61">
        <f t="shared" si="91"/>
        <v>3</v>
      </c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ht="15.75" customHeight="1" outlineLevel="1" x14ac:dyDescent="0.25">
      <c r="A774" s="62"/>
      <c r="B774" s="6">
        <v>11</v>
      </c>
      <c r="C774" s="5" t="s">
        <v>140</v>
      </c>
      <c r="D774" s="5" t="s">
        <v>49</v>
      </c>
      <c r="E774" s="97"/>
      <c r="F774" s="91"/>
      <c r="G774" s="5" t="s">
        <v>69</v>
      </c>
      <c r="H774" s="5">
        <v>224</v>
      </c>
      <c r="I774" s="5">
        <v>0</v>
      </c>
      <c r="J774" s="5">
        <v>0</v>
      </c>
      <c r="K774" s="5">
        <v>0</v>
      </c>
      <c r="L774" s="76" t="str">
        <f t="shared" si="855"/>
        <v/>
      </c>
      <c r="M774" s="58"/>
      <c r="N774" s="5" t="s">
        <v>64</v>
      </c>
      <c r="O774" s="57">
        <v>55</v>
      </c>
      <c r="P774" s="5">
        <v>0</v>
      </c>
      <c r="Q774" s="5">
        <v>0</v>
      </c>
      <c r="R774" s="5">
        <v>0</v>
      </c>
      <c r="S774" s="76" t="str">
        <f t="shared" si="856"/>
        <v/>
      </c>
      <c r="T774" s="58"/>
      <c r="U774" s="1"/>
      <c r="V774" s="1"/>
      <c r="W774" s="1"/>
      <c r="X774" s="1"/>
      <c r="Y774" s="1"/>
      <c r="Z774" s="76" t="str">
        <f t="shared" si="857"/>
        <v/>
      </c>
      <c r="AA774" s="58"/>
      <c r="AB774" s="1"/>
      <c r="AC774" s="1"/>
      <c r="AD774" s="1"/>
      <c r="AE774" s="1"/>
      <c r="AF774" s="1"/>
      <c r="AG774" s="76" t="str">
        <f t="shared" si="858"/>
        <v/>
      </c>
      <c r="AH774" s="58"/>
      <c r="AI774" s="5" t="s">
        <v>51</v>
      </c>
      <c r="AJ774" s="5">
        <v>234</v>
      </c>
      <c r="AK774" s="5">
        <v>0</v>
      </c>
      <c r="AL774" s="5">
        <v>0</v>
      </c>
      <c r="AM774" s="5">
        <v>1</v>
      </c>
      <c r="AN774" s="76" t="str">
        <f t="shared" si="859"/>
        <v/>
      </c>
      <c r="AO774" s="58"/>
      <c r="AP774" s="1"/>
      <c r="AQ774" s="1"/>
      <c r="AR774" s="1"/>
      <c r="AS774" s="1"/>
      <c r="AT774" s="1"/>
      <c r="AU774" s="76" t="str">
        <f t="shared" si="860"/>
        <v/>
      </c>
      <c r="AV774" s="59">
        <f t="shared" ref="AV774:AY774" si="914">IF(AND(H774="",O774="",V774="",AC774="", AJ774="", AQ774=""),"",SUM(H774,O774,V774,AC774,AJ774,AQ774))</f>
        <v>513</v>
      </c>
      <c r="AW774" s="60">
        <f t="shared" si="914"/>
        <v>0</v>
      </c>
      <c r="AX774" s="60">
        <f t="shared" si="914"/>
        <v>0</v>
      </c>
      <c r="AY774" s="60">
        <f t="shared" si="914"/>
        <v>1</v>
      </c>
      <c r="AZ774" s="61">
        <f t="shared" si="91"/>
        <v>3</v>
      </c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ht="15.75" customHeight="1" outlineLevel="1" x14ac:dyDescent="0.25">
      <c r="A775" s="62"/>
      <c r="B775" s="6">
        <v>13</v>
      </c>
      <c r="C775" s="5" t="s">
        <v>140</v>
      </c>
      <c r="D775" s="5" t="s">
        <v>49</v>
      </c>
      <c r="E775" s="97"/>
      <c r="F775" s="91"/>
      <c r="G775" s="5" t="s">
        <v>69</v>
      </c>
      <c r="H775" s="5">
        <v>186</v>
      </c>
      <c r="I775" s="5">
        <v>1</v>
      </c>
      <c r="J775" s="5">
        <v>0</v>
      </c>
      <c r="K775" s="5">
        <v>1</v>
      </c>
      <c r="L775" s="76" t="str">
        <f t="shared" si="855"/>
        <v/>
      </c>
      <c r="M775" s="58"/>
      <c r="N775" s="5" t="s">
        <v>64</v>
      </c>
      <c r="O775" s="57">
        <v>136</v>
      </c>
      <c r="P775" s="5">
        <v>0</v>
      </c>
      <c r="Q775" s="5">
        <v>0</v>
      </c>
      <c r="R775" s="5">
        <v>0</v>
      </c>
      <c r="S775" s="76" t="str">
        <f t="shared" si="856"/>
        <v/>
      </c>
      <c r="T775" s="58"/>
      <c r="U775" s="1"/>
      <c r="V775" s="1"/>
      <c r="W775" s="1"/>
      <c r="X775" s="1"/>
      <c r="Y775" s="1"/>
      <c r="Z775" s="76" t="str">
        <f t="shared" si="857"/>
        <v/>
      </c>
      <c r="AA775" s="58"/>
      <c r="AB775" s="1"/>
      <c r="AC775" s="1"/>
      <c r="AD775" s="1"/>
      <c r="AE775" s="1"/>
      <c r="AF775" s="1"/>
      <c r="AG775" s="76" t="str">
        <f t="shared" si="858"/>
        <v/>
      </c>
      <c r="AH775" s="58"/>
      <c r="AI775" s="5" t="s">
        <v>51</v>
      </c>
      <c r="AJ775" s="5">
        <v>180</v>
      </c>
      <c r="AK775" s="5">
        <v>0</v>
      </c>
      <c r="AL775" s="5">
        <v>0</v>
      </c>
      <c r="AM775" s="5">
        <v>0</v>
      </c>
      <c r="AN775" s="76" t="str">
        <f t="shared" si="859"/>
        <v/>
      </c>
      <c r="AO775" s="58"/>
      <c r="AP775" s="1"/>
      <c r="AQ775" s="1"/>
      <c r="AR775" s="1"/>
      <c r="AS775" s="1"/>
      <c r="AT775" s="1"/>
      <c r="AU775" s="76" t="str">
        <f t="shared" si="860"/>
        <v/>
      </c>
      <c r="AV775" s="59">
        <f t="shared" ref="AV775:AY775" si="915">IF(AND(H775="",O775="",V775="",AC775="", AJ775="", AQ775=""),"",SUM(H775,O775,V775,AC775,AJ775,AQ775))</f>
        <v>502</v>
      </c>
      <c r="AW775" s="60">
        <f t="shared" si="915"/>
        <v>1</v>
      </c>
      <c r="AX775" s="60">
        <f t="shared" si="915"/>
        <v>0</v>
      </c>
      <c r="AY775" s="60">
        <f t="shared" si="915"/>
        <v>1</v>
      </c>
      <c r="AZ775" s="61">
        <f t="shared" si="91"/>
        <v>3</v>
      </c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ht="15.75" customHeight="1" outlineLevel="1" x14ac:dyDescent="0.25">
      <c r="A776" s="62"/>
      <c r="B776" s="6">
        <v>1</v>
      </c>
      <c r="C776" s="5" t="s">
        <v>140</v>
      </c>
      <c r="D776" s="5" t="s">
        <v>49</v>
      </c>
      <c r="E776" s="97"/>
      <c r="F776" s="91"/>
      <c r="G776" s="5" t="s">
        <v>69</v>
      </c>
      <c r="H776" s="5">
        <v>1123</v>
      </c>
      <c r="I776" s="5">
        <v>1</v>
      </c>
      <c r="J776" s="5">
        <v>2</v>
      </c>
      <c r="K776" s="5">
        <v>1</v>
      </c>
      <c r="L776" s="76" t="str">
        <f t="shared" si="855"/>
        <v/>
      </c>
      <c r="M776" s="58"/>
      <c r="N776" s="5" t="s">
        <v>64</v>
      </c>
      <c r="O776" s="57">
        <v>659</v>
      </c>
      <c r="P776" s="5">
        <v>2</v>
      </c>
      <c r="Q776" s="5">
        <v>1</v>
      </c>
      <c r="R776" s="5">
        <v>3</v>
      </c>
      <c r="S776" s="76" t="str">
        <f t="shared" si="856"/>
        <v/>
      </c>
      <c r="T776" s="58"/>
      <c r="U776" s="1"/>
      <c r="V776" s="1"/>
      <c r="W776" s="1"/>
      <c r="X776" s="1"/>
      <c r="Y776" s="1"/>
      <c r="Z776" s="76" t="str">
        <f t="shared" si="857"/>
        <v/>
      </c>
      <c r="AA776" s="58"/>
      <c r="AB776" s="1"/>
      <c r="AC776" s="1"/>
      <c r="AD776" s="1"/>
      <c r="AE776" s="1"/>
      <c r="AF776" s="1"/>
      <c r="AG776" s="76" t="str">
        <f t="shared" si="858"/>
        <v/>
      </c>
      <c r="AH776" s="58"/>
      <c r="AI776" s="5" t="s">
        <v>51</v>
      </c>
      <c r="AJ776" s="5">
        <v>658</v>
      </c>
      <c r="AK776" s="5">
        <v>1</v>
      </c>
      <c r="AL776" s="5">
        <v>0</v>
      </c>
      <c r="AM776" s="5">
        <v>1</v>
      </c>
      <c r="AN776" s="76" t="str">
        <f t="shared" si="859"/>
        <v/>
      </c>
      <c r="AO776" s="58"/>
      <c r="AP776" s="1"/>
      <c r="AQ776" s="1"/>
      <c r="AR776" s="1"/>
      <c r="AS776" s="1"/>
      <c r="AT776" s="1"/>
      <c r="AU776" s="76" t="str">
        <f t="shared" si="860"/>
        <v/>
      </c>
      <c r="AV776" s="59">
        <f t="shared" ref="AV776:AY776" si="916">IF(AND(H776="",O776="",V776="",AC776="", AJ776="", AQ776=""),"",SUM(H776,O776,V776,AC776,AJ776,AQ776))</f>
        <v>2440</v>
      </c>
      <c r="AW776" s="60">
        <f t="shared" si="916"/>
        <v>4</v>
      </c>
      <c r="AX776" s="60">
        <f t="shared" si="916"/>
        <v>3</v>
      </c>
      <c r="AY776" s="60">
        <f t="shared" si="916"/>
        <v>5</v>
      </c>
      <c r="AZ776" s="61">
        <f t="shared" si="91"/>
        <v>3</v>
      </c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ht="15.75" customHeight="1" outlineLevel="1" x14ac:dyDescent="0.25">
      <c r="A777" s="62"/>
      <c r="B777" s="6">
        <v>30</v>
      </c>
      <c r="C777" s="5" t="s">
        <v>138</v>
      </c>
      <c r="D777" s="5" t="s">
        <v>49</v>
      </c>
      <c r="E777" s="97"/>
      <c r="F777" s="91"/>
      <c r="G777" s="1"/>
      <c r="H777" s="1"/>
      <c r="I777" s="1"/>
      <c r="J777" s="1"/>
      <c r="K777" s="1"/>
      <c r="L777" s="76" t="str">
        <f t="shared" si="855"/>
        <v/>
      </c>
      <c r="M777" s="58"/>
      <c r="N777" s="5" t="s">
        <v>64</v>
      </c>
      <c r="O777" s="57">
        <v>114</v>
      </c>
      <c r="P777" s="5">
        <v>0</v>
      </c>
      <c r="Q777" s="5">
        <v>0</v>
      </c>
      <c r="R777" s="5">
        <v>0</v>
      </c>
      <c r="S777" s="76" t="str">
        <f t="shared" si="856"/>
        <v/>
      </c>
      <c r="T777" s="58"/>
      <c r="U777" s="1"/>
      <c r="V777" s="1"/>
      <c r="W777" s="1"/>
      <c r="X777" s="1"/>
      <c r="Y777" s="1"/>
      <c r="Z777" s="76" t="str">
        <f t="shared" si="857"/>
        <v/>
      </c>
      <c r="AA777" s="58"/>
      <c r="AB777" s="1"/>
      <c r="AC777" s="1"/>
      <c r="AD777" s="1"/>
      <c r="AE777" s="1"/>
      <c r="AF777" s="1"/>
      <c r="AG777" s="76" t="str">
        <f t="shared" si="858"/>
        <v/>
      </c>
      <c r="AH777" s="58"/>
      <c r="AI777" s="5" t="s">
        <v>51</v>
      </c>
      <c r="AJ777" s="5">
        <v>19</v>
      </c>
      <c r="AK777" s="5">
        <v>0</v>
      </c>
      <c r="AL777" s="5">
        <v>0</v>
      </c>
      <c r="AM777" s="5">
        <v>0</v>
      </c>
      <c r="AN777" s="76" t="str">
        <f t="shared" si="859"/>
        <v/>
      </c>
      <c r="AO777" s="58"/>
      <c r="AP777" s="1"/>
      <c r="AQ777" s="1"/>
      <c r="AR777" s="1"/>
      <c r="AS777" s="1"/>
      <c r="AT777" s="1"/>
      <c r="AU777" s="76" t="str">
        <f t="shared" si="860"/>
        <v/>
      </c>
      <c r="AV777" s="59">
        <f t="shared" ref="AV777:AY777" si="917">IF(AND(H777="",O777="",V777="",AC777="", AJ777="", AQ777=""),"",SUM(H777,O777,V777,AC777,AJ777,AQ777))</f>
        <v>133</v>
      </c>
      <c r="AW777" s="60">
        <f t="shared" si="917"/>
        <v>0</v>
      </c>
      <c r="AX777" s="60">
        <f t="shared" si="917"/>
        <v>0</v>
      </c>
      <c r="AY777" s="60">
        <f t="shared" si="917"/>
        <v>0</v>
      </c>
      <c r="AZ777" s="61">
        <f t="shared" si="91"/>
        <v>2</v>
      </c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ht="15.75" customHeight="1" outlineLevel="1" x14ac:dyDescent="0.25">
      <c r="A778" s="62"/>
      <c r="B778" s="6">
        <v>14</v>
      </c>
      <c r="C778" s="5" t="s">
        <v>138</v>
      </c>
      <c r="D778" s="5" t="s">
        <v>49</v>
      </c>
      <c r="E778" s="97"/>
      <c r="F778" s="91"/>
      <c r="G778" s="1"/>
      <c r="H778" s="1"/>
      <c r="I778" s="1"/>
      <c r="J778" s="1"/>
      <c r="K778" s="1"/>
      <c r="L778" s="76" t="str">
        <f t="shared" si="855"/>
        <v/>
      </c>
      <c r="M778" s="58"/>
      <c r="N778" s="5" t="s">
        <v>64</v>
      </c>
      <c r="O778" s="57">
        <v>95</v>
      </c>
      <c r="P778" s="5">
        <v>0</v>
      </c>
      <c r="Q778" s="5">
        <v>0</v>
      </c>
      <c r="R778" s="5">
        <v>0</v>
      </c>
      <c r="S778" s="76" t="str">
        <f t="shared" si="856"/>
        <v/>
      </c>
      <c r="T778" s="58"/>
      <c r="U778" s="1"/>
      <c r="V778" s="1"/>
      <c r="W778" s="1"/>
      <c r="X778" s="1"/>
      <c r="Y778" s="1"/>
      <c r="Z778" s="76" t="str">
        <f t="shared" si="857"/>
        <v/>
      </c>
      <c r="AA778" s="58"/>
      <c r="AB778" s="1"/>
      <c r="AC778" s="1"/>
      <c r="AD778" s="1"/>
      <c r="AE778" s="1"/>
      <c r="AF778" s="1"/>
      <c r="AG778" s="76" t="str">
        <f t="shared" si="858"/>
        <v/>
      </c>
      <c r="AH778" s="58"/>
      <c r="AI778" s="5" t="s">
        <v>51</v>
      </c>
      <c r="AJ778" s="5">
        <v>216</v>
      </c>
      <c r="AK778" s="5">
        <v>0</v>
      </c>
      <c r="AL778" s="5">
        <v>0</v>
      </c>
      <c r="AM778" s="5">
        <v>1</v>
      </c>
      <c r="AN778" s="76" t="str">
        <f t="shared" si="859"/>
        <v/>
      </c>
      <c r="AO778" s="58"/>
      <c r="AP778" s="1"/>
      <c r="AQ778" s="1"/>
      <c r="AR778" s="1"/>
      <c r="AS778" s="1"/>
      <c r="AT778" s="1"/>
      <c r="AU778" s="76" t="str">
        <f t="shared" si="860"/>
        <v/>
      </c>
      <c r="AV778" s="59">
        <f t="shared" ref="AV778:AY778" si="918">IF(AND(H778="",O778="",V778="",AC778="", AJ778="", AQ778=""),"",SUM(H778,O778,V778,AC778,AJ778,AQ778))</f>
        <v>311</v>
      </c>
      <c r="AW778" s="60">
        <f t="shared" si="918"/>
        <v>0</v>
      </c>
      <c r="AX778" s="60">
        <f t="shared" si="918"/>
        <v>0</v>
      </c>
      <c r="AY778" s="60">
        <f t="shared" si="918"/>
        <v>1</v>
      </c>
      <c r="AZ778" s="61">
        <f t="shared" si="91"/>
        <v>2</v>
      </c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ht="15.75" customHeight="1" outlineLevel="1" x14ac:dyDescent="0.25">
      <c r="A779" s="62"/>
      <c r="B779" s="6">
        <v>24</v>
      </c>
      <c r="C779" s="5" t="s">
        <v>138</v>
      </c>
      <c r="D779" s="5" t="s">
        <v>49</v>
      </c>
      <c r="E779" s="97"/>
      <c r="F779" s="91"/>
      <c r="G779" s="1"/>
      <c r="H779" s="1"/>
      <c r="I779" s="1"/>
      <c r="J779" s="1"/>
      <c r="K779" s="1"/>
      <c r="L779" s="76" t="str">
        <f t="shared" si="855"/>
        <v/>
      </c>
      <c r="M779" s="58"/>
      <c r="N779" s="5" t="s">
        <v>64</v>
      </c>
      <c r="O779" s="57">
        <v>158</v>
      </c>
      <c r="P779" s="5">
        <v>1</v>
      </c>
      <c r="Q779" s="5">
        <v>0</v>
      </c>
      <c r="R779" s="5">
        <v>1</v>
      </c>
      <c r="S779" s="76" t="str">
        <f t="shared" si="856"/>
        <v/>
      </c>
      <c r="T779" s="58"/>
      <c r="U779" s="1"/>
      <c r="V779" s="1"/>
      <c r="W779" s="1"/>
      <c r="X779" s="1"/>
      <c r="Y779" s="1"/>
      <c r="Z779" s="76" t="str">
        <f t="shared" si="857"/>
        <v/>
      </c>
      <c r="AA779" s="58"/>
      <c r="AB779" s="1"/>
      <c r="AC779" s="1"/>
      <c r="AD779" s="1"/>
      <c r="AE779" s="1"/>
      <c r="AF779" s="1"/>
      <c r="AG779" s="76" t="str">
        <f t="shared" si="858"/>
        <v/>
      </c>
      <c r="AH779" s="58"/>
      <c r="AI779" s="5" t="s">
        <v>51</v>
      </c>
      <c r="AJ779" s="5">
        <v>121</v>
      </c>
      <c r="AK779" s="5">
        <v>0</v>
      </c>
      <c r="AL779" s="5">
        <v>1</v>
      </c>
      <c r="AM779" s="5">
        <v>0</v>
      </c>
      <c r="AN779" s="76" t="str">
        <f t="shared" si="859"/>
        <v/>
      </c>
      <c r="AO779" s="58"/>
      <c r="AP779" s="1"/>
      <c r="AQ779" s="1"/>
      <c r="AR779" s="1"/>
      <c r="AS779" s="1"/>
      <c r="AT779" s="1"/>
      <c r="AU779" s="76" t="str">
        <f t="shared" si="860"/>
        <v/>
      </c>
      <c r="AV779" s="59">
        <f t="shared" ref="AV779:AY779" si="919">IF(AND(H779="",O779="",V779="",AC779="", AJ779="", AQ779=""),"",SUM(H779,O779,V779,AC779,AJ779,AQ779))</f>
        <v>279</v>
      </c>
      <c r="AW779" s="60">
        <f t="shared" si="919"/>
        <v>1</v>
      </c>
      <c r="AX779" s="60">
        <f t="shared" si="919"/>
        <v>1</v>
      </c>
      <c r="AY779" s="60">
        <f t="shared" si="919"/>
        <v>1</v>
      </c>
      <c r="AZ779" s="61">
        <f t="shared" si="91"/>
        <v>2</v>
      </c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ht="15.75" customHeight="1" outlineLevel="1" x14ac:dyDescent="0.25">
      <c r="A780" s="62"/>
      <c r="B780" s="6">
        <v>1</v>
      </c>
      <c r="C780" s="5" t="s">
        <v>138</v>
      </c>
      <c r="D780" s="5" t="s">
        <v>49</v>
      </c>
      <c r="E780" s="97"/>
      <c r="F780" s="91"/>
      <c r="G780" s="1"/>
      <c r="H780" s="1"/>
      <c r="I780" s="1"/>
      <c r="J780" s="1"/>
      <c r="K780" s="1"/>
      <c r="L780" s="76" t="str">
        <f t="shared" si="855"/>
        <v/>
      </c>
      <c r="M780" s="58"/>
      <c r="N780" s="5" t="s">
        <v>64</v>
      </c>
      <c r="O780" s="57">
        <v>1314</v>
      </c>
      <c r="P780" s="5">
        <v>2</v>
      </c>
      <c r="Q780" s="5">
        <v>2</v>
      </c>
      <c r="R780" s="5">
        <v>3</v>
      </c>
      <c r="S780" s="76" t="str">
        <f t="shared" si="856"/>
        <v/>
      </c>
      <c r="T780" s="58"/>
      <c r="U780" s="1"/>
      <c r="V780" s="1"/>
      <c r="W780" s="1"/>
      <c r="X780" s="1"/>
      <c r="Y780" s="1"/>
      <c r="Z780" s="76" t="str">
        <f t="shared" si="857"/>
        <v/>
      </c>
      <c r="AA780" s="58"/>
      <c r="AB780" s="1"/>
      <c r="AC780" s="1"/>
      <c r="AD780" s="1"/>
      <c r="AE780" s="1"/>
      <c r="AF780" s="1"/>
      <c r="AG780" s="76" t="str">
        <f t="shared" si="858"/>
        <v/>
      </c>
      <c r="AH780" s="58"/>
      <c r="AI780" s="5" t="s">
        <v>51</v>
      </c>
      <c r="AJ780" s="5">
        <v>1299</v>
      </c>
      <c r="AK780" s="5">
        <v>3</v>
      </c>
      <c r="AL780" s="5">
        <v>0</v>
      </c>
      <c r="AM780" s="5">
        <v>3</v>
      </c>
      <c r="AN780" s="76" t="str">
        <f t="shared" si="859"/>
        <v/>
      </c>
      <c r="AO780" s="58"/>
      <c r="AP780" s="1"/>
      <c r="AQ780" s="1"/>
      <c r="AR780" s="1"/>
      <c r="AS780" s="1"/>
      <c r="AT780" s="1"/>
      <c r="AU780" s="76" t="str">
        <f t="shared" si="860"/>
        <v/>
      </c>
      <c r="AV780" s="59">
        <f t="shared" ref="AV780:AY780" si="920">IF(AND(H780="",O780="",V780="",AC780="", AJ780="", AQ780=""),"",SUM(H780,O780,V780,AC780,AJ780,AQ780))</f>
        <v>2613</v>
      </c>
      <c r="AW780" s="60">
        <f t="shared" si="920"/>
        <v>5</v>
      </c>
      <c r="AX780" s="60">
        <f t="shared" si="920"/>
        <v>2</v>
      </c>
      <c r="AY780" s="60">
        <f t="shared" si="920"/>
        <v>6</v>
      </c>
      <c r="AZ780" s="61">
        <f t="shared" si="91"/>
        <v>2</v>
      </c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ht="15.75" customHeight="1" outlineLevel="1" x14ac:dyDescent="0.25">
      <c r="A781" s="62"/>
      <c r="B781" s="6">
        <v>3</v>
      </c>
      <c r="C781" s="5" t="s">
        <v>138</v>
      </c>
      <c r="D781" s="5" t="s">
        <v>49</v>
      </c>
      <c r="E781" s="97"/>
      <c r="F781" s="91"/>
      <c r="G781" s="1"/>
      <c r="H781" s="1"/>
      <c r="I781" s="1"/>
      <c r="J781" s="1"/>
      <c r="K781" s="1"/>
      <c r="L781" s="76" t="str">
        <f t="shared" si="855"/>
        <v/>
      </c>
      <c r="M781" s="58"/>
      <c r="N781" s="5" t="s">
        <v>64</v>
      </c>
      <c r="O781" s="57">
        <v>373</v>
      </c>
      <c r="P781" s="5">
        <v>0</v>
      </c>
      <c r="Q781" s="5">
        <v>0</v>
      </c>
      <c r="R781" s="5">
        <v>2</v>
      </c>
      <c r="S781" s="76" t="str">
        <f t="shared" si="856"/>
        <v/>
      </c>
      <c r="T781" s="58"/>
      <c r="U781" s="1"/>
      <c r="V781" s="1"/>
      <c r="W781" s="1"/>
      <c r="X781" s="1"/>
      <c r="Y781" s="1"/>
      <c r="Z781" s="76" t="str">
        <f t="shared" si="857"/>
        <v/>
      </c>
      <c r="AA781" s="58"/>
      <c r="AB781" s="1"/>
      <c r="AC781" s="1"/>
      <c r="AD781" s="1"/>
      <c r="AE781" s="1"/>
      <c r="AF781" s="1"/>
      <c r="AG781" s="76" t="str">
        <f t="shared" si="858"/>
        <v/>
      </c>
      <c r="AH781" s="58"/>
      <c r="AI781" s="5" t="s">
        <v>51</v>
      </c>
      <c r="AJ781" s="5">
        <v>225</v>
      </c>
      <c r="AK781" s="5">
        <v>0</v>
      </c>
      <c r="AL781" s="5">
        <v>0</v>
      </c>
      <c r="AM781" s="5">
        <v>0</v>
      </c>
      <c r="AN781" s="76" t="str">
        <f t="shared" si="859"/>
        <v/>
      </c>
      <c r="AO781" s="58"/>
      <c r="AP781" s="1"/>
      <c r="AQ781" s="1"/>
      <c r="AR781" s="1"/>
      <c r="AS781" s="1"/>
      <c r="AT781" s="1"/>
      <c r="AU781" s="76" t="str">
        <f t="shared" si="860"/>
        <v/>
      </c>
      <c r="AV781" s="59">
        <f t="shared" ref="AV781:AY781" si="921">IF(AND(H781="",O781="",V781="",AC781="", AJ781="", AQ781=""),"",SUM(H781,O781,V781,AC781,AJ781,AQ781))</f>
        <v>598</v>
      </c>
      <c r="AW781" s="60">
        <f t="shared" si="921"/>
        <v>0</v>
      </c>
      <c r="AX781" s="60">
        <f t="shared" si="921"/>
        <v>0</v>
      </c>
      <c r="AY781" s="60">
        <f t="shared" si="921"/>
        <v>2</v>
      </c>
      <c r="AZ781" s="61">
        <f t="shared" si="91"/>
        <v>2</v>
      </c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ht="15.75" customHeight="1" outlineLevel="1" x14ac:dyDescent="0.25">
      <c r="A782" s="62"/>
      <c r="B782" s="6">
        <v>3</v>
      </c>
      <c r="C782" s="5" t="s">
        <v>138</v>
      </c>
      <c r="D782" s="5" t="s">
        <v>49</v>
      </c>
      <c r="E782" s="97"/>
      <c r="F782" s="91"/>
      <c r="G782" s="1"/>
      <c r="H782" s="1"/>
      <c r="I782" s="1"/>
      <c r="J782" s="1"/>
      <c r="K782" s="1"/>
      <c r="L782" s="76" t="str">
        <f t="shared" si="855"/>
        <v/>
      </c>
      <c r="M782" s="58"/>
      <c r="N782" s="5" t="s">
        <v>64</v>
      </c>
      <c r="O782" s="57">
        <v>170</v>
      </c>
      <c r="P782" s="5">
        <v>0</v>
      </c>
      <c r="Q782" s="5">
        <v>0</v>
      </c>
      <c r="R782" s="5">
        <v>0</v>
      </c>
      <c r="S782" s="76" t="str">
        <f t="shared" si="856"/>
        <v/>
      </c>
      <c r="T782" s="58"/>
      <c r="U782" s="1"/>
      <c r="V782" s="1"/>
      <c r="W782" s="1"/>
      <c r="X782" s="1"/>
      <c r="Y782" s="1"/>
      <c r="Z782" s="76" t="str">
        <f t="shared" si="857"/>
        <v/>
      </c>
      <c r="AA782" s="58"/>
      <c r="AB782" s="1"/>
      <c r="AC782" s="1"/>
      <c r="AD782" s="1"/>
      <c r="AE782" s="1"/>
      <c r="AF782" s="1"/>
      <c r="AG782" s="76" t="str">
        <f t="shared" si="858"/>
        <v/>
      </c>
      <c r="AH782" s="58"/>
      <c r="AI782" s="5" t="s">
        <v>51</v>
      </c>
      <c r="AJ782" s="5">
        <v>524</v>
      </c>
      <c r="AK782" s="5">
        <v>0</v>
      </c>
      <c r="AL782" s="5">
        <v>0</v>
      </c>
      <c r="AM782" s="5">
        <v>0</v>
      </c>
      <c r="AN782" s="76" t="str">
        <f t="shared" si="859"/>
        <v/>
      </c>
      <c r="AO782" s="58"/>
      <c r="AP782" s="1"/>
      <c r="AQ782" s="1"/>
      <c r="AR782" s="1"/>
      <c r="AS782" s="1"/>
      <c r="AT782" s="1"/>
      <c r="AU782" s="76" t="str">
        <f t="shared" si="860"/>
        <v/>
      </c>
      <c r="AV782" s="59">
        <f t="shared" ref="AV782:AY782" si="922">IF(AND(H782="",O782="",V782="",AC782="", AJ782="", AQ782=""),"",SUM(H782,O782,V782,AC782,AJ782,AQ782))</f>
        <v>694</v>
      </c>
      <c r="AW782" s="60">
        <f t="shared" si="922"/>
        <v>0</v>
      </c>
      <c r="AX782" s="60">
        <f t="shared" si="922"/>
        <v>0</v>
      </c>
      <c r="AY782" s="60">
        <f t="shared" si="922"/>
        <v>0</v>
      </c>
      <c r="AZ782" s="61">
        <f t="shared" si="91"/>
        <v>2</v>
      </c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ht="15.75" customHeight="1" outlineLevel="1" x14ac:dyDescent="0.25">
      <c r="A783" s="62"/>
      <c r="B783" s="6">
        <v>26</v>
      </c>
      <c r="C783" s="5" t="s">
        <v>138</v>
      </c>
      <c r="D783" s="5" t="s">
        <v>49</v>
      </c>
      <c r="E783" s="97"/>
      <c r="F783" s="91"/>
      <c r="G783" s="1"/>
      <c r="H783" s="1"/>
      <c r="I783" s="1"/>
      <c r="J783" s="1"/>
      <c r="K783" s="1"/>
      <c r="L783" s="76" t="str">
        <f t="shared" si="855"/>
        <v/>
      </c>
      <c r="M783" s="58"/>
      <c r="N783" s="5" t="s">
        <v>64</v>
      </c>
      <c r="O783" s="57">
        <v>88</v>
      </c>
      <c r="P783" s="5">
        <v>0</v>
      </c>
      <c r="Q783" s="5">
        <v>0</v>
      </c>
      <c r="R783" s="5">
        <v>1</v>
      </c>
      <c r="S783" s="76" t="str">
        <f t="shared" si="856"/>
        <v/>
      </c>
      <c r="T783" s="58"/>
      <c r="U783" s="1"/>
      <c r="V783" s="1"/>
      <c r="W783" s="1"/>
      <c r="X783" s="1"/>
      <c r="Y783" s="1"/>
      <c r="Z783" s="76" t="str">
        <f t="shared" si="857"/>
        <v/>
      </c>
      <c r="AA783" s="58"/>
      <c r="AB783" s="1"/>
      <c r="AC783" s="1"/>
      <c r="AD783" s="1"/>
      <c r="AE783" s="1"/>
      <c r="AF783" s="1"/>
      <c r="AG783" s="76" t="str">
        <f t="shared" si="858"/>
        <v/>
      </c>
      <c r="AH783" s="58"/>
      <c r="AI783" s="5" t="s">
        <v>51</v>
      </c>
      <c r="AJ783" s="5">
        <v>153</v>
      </c>
      <c r="AK783" s="5">
        <v>0</v>
      </c>
      <c r="AL783" s="5">
        <v>0</v>
      </c>
      <c r="AM783" s="5">
        <v>0</v>
      </c>
      <c r="AN783" s="76" t="str">
        <f t="shared" si="859"/>
        <v/>
      </c>
      <c r="AO783" s="58"/>
      <c r="AP783" s="1"/>
      <c r="AQ783" s="1"/>
      <c r="AR783" s="1"/>
      <c r="AS783" s="1"/>
      <c r="AT783" s="1"/>
      <c r="AU783" s="76" t="str">
        <f t="shared" si="860"/>
        <v/>
      </c>
      <c r="AV783" s="59">
        <f t="shared" ref="AV783:AY783" si="923">IF(AND(H783="",O783="",V783="",AC783="", AJ783="", AQ783=""),"",SUM(H783,O783,V783,AC783,AJ783,AQ783))</f>
        <v>241</v>
      </c>
      <c r="AW783" s="60">
        <f t="shared" si="923"/>
        <v>0</v>
      </c>
      <c r="AX783" s="60">
        <f t="shared" si="923"/>
        <v>0</v>
      </c>
      <c r="AY783" s="60">
        <f t="shared" si="923"/>
        <v>1</v>
      </c>
      <c r="AZ783" s="61">
        <f t="shared" si="91"/>
        <v>2</v>
      </c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ht="15.75" customHeight="1" outlineLevel="1" x14ac:dyDescent="0.25">
      <c r="A784" s="54">
        <v>44413</v>
      </c>
      <c r="B784" s="6">
        <v>2</v>
      </c>
      <c r="C784" s="5" t="s">
        <v>140</v>
      </c>
      <c r="D784" s="5" t="s">
        <v>49</v>
      </c>
      <c r="E784" s="97"/>
      <c r="F784" s="91"/>
      <c r="G784" s="5" t="s">
        <v>57</v>
      </c>
      <c r="H784" s="5">
        <v>612</v>
      </c>
      <c r="I784" s="5">
        <v>1</v>
      </c>
      <c r="J784" s="5">
        <v>0</v>
      </c>
      <c r="K784" s="5">
        <v>1</v>
      </c>
      <c r="L784" s="76" t="str">
        <f t="shared" si="855"/>
        <v/>
      </c>
      <c r="M784" s="58"/>
      <c r="N784" s="5" t="s">
        <v>64</v>
      </c>
      <c r="O784" s="57">
        <v>399</v>
      </c>
      <c r="P784" s="5">
        <v>1</v>
      </c>
      <c r="Q784" s="5">
        <v>0</v>
      </c>
      <c r="R784" s="5">
        <v>1</v>
      </c>
      <c r="S784" s="76" t="str">
        <f t="shared" si="856"/>
        <v/>
      </c>
      <c r="T784" s="58"/>
      <c r="U784" s="5" t="s">
        <v>62</v>
      </c>
      <c r="V784" s="5">
        <v>601</v>
      </c>
      <c r="W784" s="5">
        <v>1</v>
      </c>
      <c r="X784" s="5">
        <v>1</v>
      </c>
      <c r="Y784" s="5">
        <v>1</v>
      </c>
      <c r="Z784" s="76" t="str">
        <f t="shared" si="857"/>
        <v/>
      </c>
      <c r="AA784" s="58"/>
      <c r="AB784" s="1"/>
      <c r="AC784" s="1"/>
      <c r="AD784" s="1"/>
      <c r="AE784" s="1"/>
      <c r="AF784" s="1"/>
      <c r="AG784" s="76" t="str">
        <f t="shared" si="858"/>
        <v/>
      </c>
      <c r="AH784" s="58"/>
      <c r="AI784" s="1"/>
      <c r="AJ784" s="1"/>
      <c r="AK784" s="1"/>
      <c r="AL784" s="1"/>
      <c r="AM784" s="1"/>
      <c r="AN784" s="76" t="str">
        <f t="shared" si="859"/>
        <v/>
      </c>
      <c r="AO784" s="58"/>
      <c r="AP784" s="1"/>
      <c r="AQ784" s="1"/>
      <c r="AR784" s="1"/>
      <c r="AS784" s="1"/>
      <c r="AT784" s="1"/>
      <c r="AU784" s="76" t="str">
        <f t="shared" si="860"/>
        <v/>
      </c>
      <c r="AV784" s="59">
        <f t="shared" ref="AV784:AY784" si="924">IF(AND(H784="",O784="",V784="",AC784="", AJ784="", AQ784=""),"",SUM(H784,O784,V784,AC784,AJ784,AQ784))</f>
        <v>1612</v>
      </c>
      <c r="AW784" s="60">
        <f t="shared" si="924"/>
        <v>3</v>
      </c>
      <c r="AX784" s="60">
        <f t="shared" si="924"/>
        <v>1</v>
      </c>
      <c r="AY784" s="60">
        <f t="shared" si="924"/>
        <v>3</v>
      </c>
      <c r="AZ784" s="61">
        <f t="shared" si="91"/>
        <v>3</v>
      </c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ht="15.75" customHeight="1" outlineLevel="1" x14ac:dyDescent="0.25">
      <c r="A785" s="62"/>
      <c r="B785" s="6">
        <v>3</v>
      </c>
      <c r="C785" s="5" t="s">
        <v>140</v>
      </c>
      <c r="D785" s="5" t="s">
        <v>49</v>
      </c>
      <c r="E785" s="97"/>
      <c r="F785" s="91"/>
      <c r="G785" s="5" t="s">
        <v>57</v>
      </c>
      <c r="H785" s="5">
        <v>376</v>
      </c>
      <c r="I785" s="5">
        <v>0</v>
      </c>
      <c r="J785" s="5">
        <v>2</v>
      </c>
      <c r="K785" s="5">
        <v>0</v>
      </c>
      <c r="L785" s="76" t="str">
        <f t="shared" ref="L785:L848" si="925">IF(ISBLANK(H785),"",IF(H785 = 0,"Audi", ""))</f>
        <v/>
      </c>
      <c r="M785" s="58"/>
      <c r="N785" s="5" t="s">
        <v>53</v>
      </c>
      <c r="O785" s="57">
        <v>505</v>
      </c>
      <c r="P785" s="5">
        <v>2</v>
      </c>
      <c r="Q785" s="5">
        <v>0</v>
      </c>
      <c r="R785" s="5">
        <v>2</v>
      </c>
      <c r="S785" s="76" t="str">
        <f t="shared" ref="S785:S848" si="926">IF(ISBLANK(O785),"",IF(O785 = 0,"Audi", ""))</f>
        <v/>
      </c>
      <c r="T785" s="58"/>
      <c r="U785" s="5" t="s">
        <v>71</v>
      </c>
      <c r="V785" s="5">
        <v>86</v>
      </c>
      <c r="W785" s="5">
        <v>1</v>
      </c>
      <c r="X785" s="5">
        <v>0</v>
      </c>
      <c r="Y785" s="5">
        <v>1</v>
      </c>
      <c r="Z785" s="76" t="str">
        <f t="shared" ref="Z785:Z848" si="927">IF(ISBLANK(V785),"",IF(V785 = 0,"Audi", ""))</f>
        <v/>
      </c>
      <c r="AA785" s="58"/>
      <c r="AB785" s="1"/>
      <c r="AC785" s="1"/>
      <c r="AD785" s="1"/>
      <c r="AE785" s="1"/>
      <c r="AF785" s="1"/>
      <c r="AG785" s="76" t="str">
        <f t="shared" ref="AG785:AG848" si="928">IF(ISBLANK(AC785),"",IF(AC785 = 0,"Audi", ""))</f>
        <v/>
      </c>
      <c r="AH785" s="58"/>
      <c r="AI785" s="1"/>
      <c r="AJ785" s="1"/>
      <c r="AK785" s="1"/>
      <c r="AL785" s="1"/>
      <c r="AM785" s="1"/>
      <c r="AN785" s="76" t="str">
        <f t="shared" ref="AN785:AN848" si="929">IF(ISBLANK(AJ785),"",IF(AJ785 = 0,"Audi", ""))</f>
        <v/>
      </c>
      <c r="AO785" s="58"/>
      <c r="AP785" s="1"/>
      <c r="AQ785" s="1"/>
      <c r="AR785" s="1"/>
      <c r="AS785" s="1"/>
      <c r="AT785" s="1"/>
      <c r="AU785" s="76" t="str">
        <f t="shared" ref="AU785:AU848" si="930">IF(ISBLANK(AQ785),"",IF(AQ785 = 0,"Audi", ""))</f>
        <v/>
      </c>
      <c r="AV785" s="59">
        <f t="shared" ref="AV785:AY785" si="931">IF(AND(H785="",O785="",V785="",AC785="", AJ785="", AQ785=""),"",SUM(H785,O785,V785,AC785,AJ785,AQ785))</f>
        <v>967</v>
      </c>
      <c r="AW785" s="60">
        <f t="shared" si="931"/>
        <v>3</v>
      </c>
      <c r="AX785" s="60">
        <f t="shared" si="931"/>
        <v>2</v>
      </c>
      <c r="AY785" s="60">
        <f t="shared" si="931"/>
        <v>3</v>
      </c>
      <c r="AZ785" s="61">
        <f t="shared" si="91"/>
        <v>3</v>
      </c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ht="15.75" customHeight="1" outlineLevel="1" x14ac:dyDescent="0.25">
      <c r="A786" s="62"/>
      <c r="B786" s="6">
        <v>1</v>
      </c>
      <c r="C786" s="5" t="s">
        <v>140</v>
      </c>
      <c r="D786" s="5" t="s">
        <v>49</v>
      </c>
      <c r="E786" s="97"/>
      <c r="F786" s="91"/>
      <c r="G786" s="5" t="s">
        <v>57</v>
      </c>
      <c r="H786" s="5">
        <v>1529</v>
      </c>
      <c r="I786" s="5">
        <v>1</v>
      </c>
      <c r="J786" s="5">
        <v>1</v>
      </c>
      <c r="K786" s="5">
        <v>1</v>
      </c>
      <c r="L786" s="76" t="str">
        <f t="shared" si="925"/>
        <v/>
      </c>
      <c r="M786" s="58"/>
      <c r="N786" s="5" t="s">
        <v>53</v>
      </c>
      <c r="O786" s="57">
        <v>1093</v>
      </c>
      <c r="P786" s="5">
        <v>4</v>
      </c>
      <c r="Q786" s="5">
        <v>2</v>
      </c>
      <c r="R786" s="5">
        <v>4</v>
      </c>
      <c r="S786" s="76" t="str">
        <f t="shared" si="926"/>
        <v/>
      </c>
      <c r="T786" s="58"/>
      <c r="U786" s="5" t="s">
        <v>71</v>
      </c>
      <c r="V786" s="5">
        <v>1246</v>
      </c>
      <c r="W786" s="5">
        <v>3</v>
      </c>
      <c r="X786" s="5">
        <v>1</v>
      </c>
      <c r="Y786" s="5">
        <v>3</v>
      </c>
      <c r="Z786" s="76" t="str">
        <f t="shared" si="927"/>
        <v/>
      </c>
      <c r="AA786" s="58"/>
      <c r="AB786" s="1"/>
      <c r="AC786" s="1"/>
      <c r="AD786" s="1"/>
      <c r="AE786" s="1"/>
      <c r="AF786" s="1"/>
      <c r="AG786" s="76" t="str">
        <f t="shared" si="928"/>
        <v/>
      </c>
      <c r="AH786" s="58"/>
      <c r="AI786" s="1"/>
      <c r="AJ786" s="1"/>
      <c r="AK786" s="1"/>
      <c r="AL786" s="1"/>
      <c r="AM786" s="1"/>
      <c r="AN786" s="76" t="str">
        <f t="shared" si="929"/>
        <v/>
      </c>
      <c r="AO786" s="58"/>
      <c r="AP786" s="1"/>
      <c r="AQ786" s="1"/>
      <c r="AR786" s="1"/>
      <c r="AS786" s="1"/>
      <c r="AT786" s="1"/>
      <c r="AU786" s="76" t="str">
        <f t="shared" si="930"/>
        <v/>
      </c>
      <c r="AV786" s="59">
        <f t="shared" ref="AV786:AY786" si="932">IF(AND(H786="",O786="",V786="",AC786="", AJ786="", AQ786=""),"",SUM(H786,O786,V786,AC786,AJ786,AQ786))</f>
        <v>3868</v>
      </c>
      <c r="AW786" s="60">
        <f t="shared" si="932"/>
        <v>8</v>
      </c>
      <c r="AX786" s="60">
        <f t="shared" si="932"/>
        <v>4</v>
      </c>
      <c r="AY786" s="60">
        <f t="shared" si="932"/>
        <v>8</v>
      </c>
      <c r="AZ786" s="61">
        <f t="shared" si="91"/>
        <v>3</v>
      </c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ht="15.75" customHeight="1" outlineLevel="1" x14ac:dyDescent="0.25">
      <c r="A787" s="62"/>
      <c r="B787" s="6">
        <v>6</v>
      </c>
      <c r="C787" s="5" t="s">
        <v>63</v>
      </c>
      <c r="D787" s="5" t="s">
        <v>49</v>
      </c>
      <c r="E787" s="97"/>
      <c r="F787" s="91"/>
      <c r="G787" s="5" t="s">
        <v>53</v>
      </c>
      <c r="H787" s="5">
        <v>456</v>
      </c>
      <c r="I787" s="5">
        <v>1</v>
      </c>
      <c r="J787" s="5">
        <v>1</v>
      </c>
      <c r="K787" s="5">
        <v>1</v>
      </c>
      <c r="L787" s="76" t="str">
        <f t="shared" si="925"/>
        <v/>
      </c>
      <c r="M787" s="58"/>
      <c r="N787" s="5" t="s">
        <v>56</v>
      </c>
      <c r="O787" s="57">
        <v>810</v>
      </c>
      <c r="P787" s="5">
        <v>3</v>
      </c>
      <c r="Q787" s="5">
        <v>2</v>
      </c>
      <c r="R787" s="5">
        <v>4</v>
      </c>
      <c r="S787" s="76" t="str">
        <f t="shared" si="926"/>
        <v/>
      </c>
      <c r="T787" s="58"/>
      <c r="U787" s="5" t="s">
        <v>51</v>
      </c>
      <c r="V787" s="5">
        <v>384</v>
      </c>
      <c r="W787" s="5">
        <v>1</v>
      </c>
      <c r="X787" s="5">
        <v>2</v>
      </c>
      <c r="Y787" s="5">
        <v>1</v>
      </c>
      <c r="Z787" s="76" t="str">
        <f t="shared" si="927"/>
        <v/>
      </c>
      <c r="AA787" s="58"/>
      <c r="AB787" s="1"/>
      <c r="AC787" s="1"/>
      <c r="AD787" s="1"/>
      <c r="AE787" s="1"/>
      <c r="AF787" s="1"/>
      <c r="AG787" s="76" t="str">
        <f t="shared" si="928"/>
        <v/>
      </c>
      <c r="AH787" s="58"/>
      <c r="AI787" s="1"/>
      <c r="AJ787" s="1"/>
      <c r="AK787" s="1"/>
      <c r="AL787" s="1"/>
      <c r="AM787" s="1"/>
      <c r="AN787" s="76" t="str">
        <f t="shared" si="929"/>
        <v/>
      </c>
      <c r="AO787" s="58"/>
      <c r="AP787" s="1"/>
      <c r="AQ787" s="1"/>
      <c r="AR787" s="1"/>
      <c r="AS787" s="1"/>
      <c r="AT787" s="1"/>
      <c r="AU787" s="76" t="str">
        <f t="shared" si="930"/>
        <v/>
      </c>
      <c r="AV787" s="59">
        <f t="shared" ref="AV787:AY787" si="933">IF(AND(H787="",O787="",V787="",AC787="", AJ787="", AQ787=""),"",SUM(H787,O787,V787,AC787,AJ787,AQ787))</f>
        <v>1650</v>
      </c>
      <c r="AW787" s="60">
        <f t="shared" si="933"/>
        <v>5</v>
      </c>
      <c r="AX787" s="60">
        <f t="shared" si="933"/>
        <v>5</v>
      </c>
      <c r="AY787" s="60">
        <f t="shared" si="933"/>
        <v>6</v>
      </c>
      <c r="AZ787" s="61">
        <f t="shared" si="91"/>
        <v>3</v>
      </c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ht="15.75" customHeight="1" outlineLevel="1" x14ac:dyDescent="0.25">
      <c r="A788" s="62"/>
      <c r="B788" s="6">
        <v>9</v>
      </c>
      <c r="C788" s="5" t="s">
        <v>63</v>
      </c>
      <c r="D788" s="5" t="s">
        <v>49</v>
      </c>
      <c r="E788" s="97"/>
      <c r="F788" s="91"/>
      <c r="G788" s="5" t="s">
        <v>53</v>
      </c>
      <c r="H788" s="5">
        <v>128</v>
      </c>
      <c r="I788" s="5">
        <v>0</v>
      </c>
      <c r="J788" s="5">
        <v>0</v>
      </c>
      <c r="K788" s="5">
        <v>0</v>
      </c>
      <c r="L788" s="76" t="str">
        <f t="shared" si="925"/>
        <v/>
      </c>
      <c r="M788" s="58"/>
      <c r="N788" s="5" t="s">
        <v>69</v>
      </c>
      <c r="O788" s="57">
        <v>134</v>
      </c>
      <c r="P788" s="5">
        <v>0</v>
      </c>
      <c r="Q788" s="5">
        <v>0</v>
      </c>
      <c r="R788" s="5">
        <v>0</v>
      </c>
      <c r="S788" s="76" t="str">
        <f t="shared" si="926"/>
        <v/>
      </c>
      <c r="T788" s="58"/>
      <c r="U788" s="5" t="s">
        <v>70</v>
      </c>
      <c r="V788" s="5">
        <v>214</v>
      </c>
      <c r="W788" s="5">
        <v>0</v>
      </c>
      <c r="X788" s="5">
        <v>0</v>
      </c>
      <c r="Y788" s="5">
        <v>0</v>
      </c>
      <c r="Z788" s="76" t="str">
        <f t="shared" si="927"/>
        <v/>
      </c>
      <c r="AA788" s="58"/>
      <c r="AB788" s="1"/>
      <c r="AC788" s="1"/>
      <c r="AD788" s="1"/>
      <c r="AE788" s="1"/>
      <c r="AF788" s="1"/>
      <c r="AG788" s="76" t="str">
        <f t="shared" si="928"/>
        <v/>
      </c>
      <c r="AH788" s="58"/>
      <c r="AI788" s="1"/>
      <c r="AJ788" s="1"/>
      <c r="AK788" s="1"/>
      <c r="AL788" s="1"/>
      <c r="AM788" s="1"/>
      <c r="AN788" s="76" t="str">
        <f t="shared" si="929"/>
        <v/>
      </c>
      <c r="AO788" s="58"/>
      <c r="AP788" s="1"/>
      <c r="AQ788" s="1"/>
      <c r="AR788" s="1"/>
      <c r="AS788" s="1"/>
      <c r="AT788" s="1"/>
      <c r="AU788" s="76" t="str">
        <f t="shared" si="930"/>
        <v/>
      </c>
      <c r="AV788" s="59">
        <f t="shared" ref="AV788:AY788" si="934">IF(AND(H788="",O788="",V788="",AC788="", AJ788="", AQ788=""),"",SUM(H788,O788,V788,AC788,AJ788,AQ788))</f>
        <v>476</v>
      </c>
      <c r="AW788" s="60">
        <f t="shared" si="934"/>
        <v>0</v>
      </c>
      <c r="AX788" s="60">
        <f t="shared" si="934"/>
        <v>0</v>
      </c>
      <c r="AY788" s="60">
        <f t="shared" si="934"/>
        <v>0</v>
      </c>
      <c r="AZ788" s="61">
        <f t="shared" si="91"/>
        <v>3</v>
      </c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ht="15.75" customHeight="1" outlineLevel="1" x14ac:dyDescent="0.25">
      <c r="A789" s="62"/>
      <c r="B789" s="6">
        <v>4</v>
      </c>
      <c r="C789" s="5" t="s">
        <v>63</v>
      </c>
      <c r="D789" s="5" t="s">
        <v>49</v>
      </c>
      <c r="E789" s="97"/>
      <c r="F789" s="91"/>
      <c r="G789" s="5" t="s">
        <v>55</v>
      </c>
      <c r="H789" s="5">
        <v>1041</v>
      </c>
      <c r="I789" s="5">
        <v>4</v>
      </c>
      <c r="J789" s="5">
        <v>1</v>
      </c>
      <c r="K789" s="5">
        <v>4</v>
      </c>
      <c r="L789" s="76" t="str">
        <f t="shared" si="925"/>
        <v/>
      </c>
      <c r="M789" s="58"/>
      <c r="N789" s="5" t="s">
        <v>54</v>
      </c>
      <c r="O789" s="57">
        <v>1022</v>
      </c>
      <c r="P789" s="5">
        <v>1</v>
      </c>
      <c r="Q789" s="5">
        <v>3</v>
      </c>
      <c r="R789" s="5">
        <v>1</v>
      </c>
      <c r="S789" s="76" t="str">
        <f t="shared" si="926"/>
        <v/>
      </c>
      <c r="T789" s="58"/>
      <c r="U789" s="5" t="s">
        <v>70</v>
      </c>
      <c r="V789" s="5">
        <v>1075</v>
      </c>
      <c r="W789" s="5">
        <v>1</v>
      </c>
      <c r="X789" s="5">
        <v>1</v>
      </c>
      <c r="Y789" s="5">
        <v>1</v>
      </c>
      <c r="Z789" s="76" t="str">
        <f t="shared" si="927"/>
        <v/>
      </c>
      <c r="AA789" s="58"/>
      <c r="AB789" s="1"/>
      <c r="AC789" s="1"/>
      <c r="AD789" s="1"/>
      <c r="AE789" s="1"/>
      <c r="AF789" s="1"/>
      <c r="AG789" s="76" t="str">
        <f t="shared" si="928"/>
        <v/>
      </c>
      <c r="AH789" s="58"/>
      <c r="AI789" s="1"/>
      <c r="AJ789" s="1"/>
      <c r="AK789" s="1"/>
      <c r="AL789" s="1"/>
      <c r="AM789" s="1"/>
      <c r="AN789" s="76" t="str">
        <f t="shared" si="929"/>
        <v/>
      </c>
      <c r="AO789" s="58"/>
      <c r="AP789" s="1"/>
      <c r="AQ789" s="1"/>
      <c r="AR789" s="1"/>
      <c r="AS789" s="1"/>
      <c r="AT789" s="1"/>
      <c r="AU789" s="76" t="str">
        <f t="shared" si="930"/>
        <v/>
      </c>
      <c r="AV789" s="59">
        <f t="shared" ref="AV789:AY789" si="935">IF(AND(H789="",O789="",V789="",AC789="", AJ789="", AQ789=""),"",SUM(H789,O789,V789,AC789,AJ789,AQ789))</f>
        <v>3138</v>
      </c>
      <c r="AW789" s="60">
        <f t="shared" si="935"/>
        <v>6</v>
      </c>
      <c r="AX789" s="60">
        <f t="shared" si="935"/>
        <v>5</v>
      </c>
      <c r="AY789" s="60">
        <f t="shared" si="935"/>
        <v>6</v>
      </c>
      <c r="AZ789" s="61">
        <f t="shared" si="91"/>
        <v>3</v>
      </c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ht="15.75" customHeight="1" outlineLevel="1" x14ac:dyDescent="0.25">
      <c r="A790" s="62"/>
      <c r="B790" s="6">
        <v>6</v>
      </c>
      <c r="C790" s="5" t="s">
        <v>63</v>
      </c>
      <c r="D790" s="5" t="s">
        <v>49</v>
      </c>
      <c r="E790" s="97"/>
      <c r="F790" s="91"/>
      <c r="G790" s="1"/>
      <c r="H790" s="1"/>
      <c r="I790" s="1"/>
      <c r="J790" s="1"/>
      <c r="K790" s="1"/>
      <c r="L790" s="76" t="str">
        <f t="shared" si="925"/>
        <v/>
      </c>
      <c r="M790" s="58"/>
      <c r="N790" s="5" t="s">
        <v>54</v>
      </c>
      <c r="O790" s="57">
        <v>550</v>
      </c>
      <c r="P790" s="5">
        <v>2</v>
      </c>
      <c r="Q790" s="5">
        <v>1</v>
      </c>
      <c r="R790" s="5">
        <v>2</v>
      </c>
      <c r="S790" s="76" t="str">
        <f t="shared" si="926"/>
        <v/>
      </c>
      <c r="T790" s="58"/>
      <c r="U790" s="5" t="s">
        <v>64</v>
      </c>
      <c r="V790" s="5">
        <v>790</v>
      </c>
      <c r="W790" s="5">
        <v>3</v>
      </c>
      <c r="X790" s="5">
        <v>1</v>
      </c>
      <c r="Y790" s="5">
        <v>3</v>
      </c>
      <c r="Z790" s="76" t="str">
        <f t="shared" si="927"/>
        <v/>
      </c>
      <c r="AA790" s="58"/>
      <c r="AB790" s="5" t="s">
        <v>51</v>
      </c>
      <c r="AC790" s="5">
        <v>343</v>
      </c>
      <c r="AD790" s="5">
        <v>1</v>
      </c>
      <c r="AE790" s="5">
        <v>0</v>
      </c>
      <c r="AF790" s="5">
        <v>1</v>
      </c>
      <c r="AG790" s="76" t="str">
        <f t="shared" si="928"/>
        <v/>
      </c>
      <c r="AH790" s="58"/>
      <c r="AI790" s="1"/>
      <c r="AJ790" s="1"/>
      <c r="AK790" s="1"/>
      <c r="AL790" s="1"/>
      <c r="AM790" s="1"/>
      <c r="AN790" s="76" t="str">
        <f t="shared" si="929"/>
        <v/>
      </c>
      <c r="AO790" s="58"/>
      <c r="AP790" s="1"/>
      <c r="AQ790" s="1"/>
      <c r="AR790" s="1"/>
      <c r="AS790" s="1"/>
      <c r="AT790" s="1"/>
      <c r="AU790" s="76" t="str">
        <f t="shared" si="930"/>
        <v/>
      </c>
      <c r="AV790" s="59">
        <f t="shared" ref="AV790:AY790" si="936">IF(AND(H790="",O790="",V790="",AC790="", AJ790="", AQ790=""),"",SUM(H790,O790,V790,AC790,AJ790,AQ790))</f>
        <v>1683</v>
      </c>
      <c r="AW790" s="60">
        <f t="shared" si="936"/>
        <v>6</v>
      </c>
      <c r="AX790" s="60">
        <f t="shared" si="936"/>
        <v>2</v>
      </c>
      <c r="AY790" s="60">
        <f t="shared" si="936"/>
        <v>6</v>
      </c>
      <c r="AZ790" s="61">
        <f t="shared" si="91"/>
        <v>3</v>
      </c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ht="15.75" customHeight="1" outlineLevel="1" x14ac:dyDescent="0.25">
      <c r="A791" s="62"/>
      <c r="B791" s="6">
        <v>1</v>
      </c>
      <c r="C791" s="5" t="s">
        <v>63</v>
      </c>
      <c r="D791" s="5" t="s">
        <v>49</v>
      </c>
      <c r="E791" s="97"/>
      <c r="F791" s="91"/>
      <c r="G791" s="1"/>
      <c r="H791" s="1"/>
      <c r="I791" s="1"/>
      <c r="J791" s="1"/>
      <c r="K791" s="1"/>
      <c r="L791" s="76" t="str">
        <f t="shared" si="925"/>
        <v/>
      </c>
      <c r="M791" s="58"/>
      <c r="N791" s="5" t="s">
        <v>54</v>
      </c>
      <c r="O791" s="57">
        <v>642</v>
      </c>
      <c r="P791" s="5">
        <v>1</v>
      </c>
      <c r="Q791" s="5">
        <v>6</v>
      </c>
      <c r="R791" s="5">
        <v>1</v>
      </c>
      <c r="S791" s="76" t="str">
        <f t="shared" si="926"/>
        <v/>
      </c>
      <c r="T791" s="58"/>
      <c r="U791" s="5" t="s">
        <v>64</v>
      </c>
      <c r="V791" s="5">
        <v>668</v>
      </c>
      <c r="W791" s="5">
        <v>2</v>
      </c>
      <c r="X791" s="5">
        <v>2</v>
      </c>
      <c r="Y791" s="5">
        <v>2</v>
      </c>
      <c r="Z791" s="76" t="str">
        <f t="shared" si="927"/>
        <v/>
      </c>
      <c r="AA791" s="58"/>
      <c r="AB791" s="5" t="s">
        <v>51</v>
      </c>
      <c r="AC791" s="5">
        <v>1549</v>
      </c>
      <c r="AD791" s="5">
        <v>7</v>
      </c>
      <c r="AE791" s="5">
        <v>2</v>
      </c>
      <c r="AF791" s="5">
        <v>7</v>
      </c>
      <c r="AG791" s="76" t="str">
        <f t="shared" si="928"/>
        <v/>
      </c>
      <c r="AH791" s="58"/>
      <c r="AI791" s="1"/>
      <c r="AJ791" s="1"/>
      <c r="AK791" s="1"/>
      <c r="AL791" s="1"/>
      <c r="AM791" s="1"/>
      <c r="AN791" s="76" t="str">
        <f t="shared" si="929"/>
        <v/>
      </c>
      <c r="AO791" s="58"/>
      <c r="AP791" s="1"/>
      <c r="AQ791" s="1"/>
      <c r="AR791" s="1"/>
      <c r="AS791" s="1"/>
      <c r="AT791" s="1"/>
      <c r="AU791" s="76" t="str">
        <f t="shared" si="930"/>
        <v/>
      </c>
      <c r="AV791" s="59">
        <f t="shared" ref="AV791:AY791" si="937">IF(AND(H791="",O791="",V791="",AC791="", AJ791="", AQ791=""),"",SUM(H791,O791,V791,AC791,AJ791,AQ791))</f>
        <v>2859</v>
      </c>
      <c r="AW791" s="60">
        <f t="shared" si="937"/>
        <v>10</v>
      </c>
      <c r="AX791" s="60">
        <f t="shared" si="937"/>
        <v>10</v>
      </c>
      <c r="AY791" s="60">
        <f t="shared" si="937"/>
        <v>10</v>
      </c>
      <c r="AZ791" s="61">
        <f t="shared" si="91"/>
        <v>3</v>
      </c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ht="15.75" customHeight="1" outlineLevel="1" x14ac:dyDescent="0.25">
      <c r="A792" s="54">
        <v>44414</v>
      </c>
      <c r="B792" s="6">
        <v>8</v>
      </c>
      <c r="C792" s="5" t="s">
        <v>63</v>
      </c>
      <c r="D792" s="5" t="s">
        <v>49</v>
      </c>
      <c r="E792" s="97"/>
      <c r="F792" s="91"/>
      <c r="G792" s="1"/>
      <c r="H792" s="1"/>
      <c r="I792" s="1"/>
      <c r="J792" s="1"/>
      <c r="K792" s="1"/>
      <c r="L792" s="76" t="str">
        <f t="shared" si="925"/>
        <v/>
      </c>
      <c r="M792" s="58"/>
      <c r="N792" s="5" t="s">
        <v>56</v>
      </c>
      <c r="O792" s="57">
        <v>212</v>
      </c>
      <c r="P792" s="5">
        <v>0</v>
      </c>
      <c r="Q792" s="5">
        <v>0</v>
      </c>
      <c r="R792" s="5">
        <v>0</v>
      </c>
      <c r="S792" s="76" t="str">
        <f t="shared" si="926"/>
        <v/>
      </c>
      <c r="T792" s="58"/>
      <c r="U792" s="1"/>
      <c r="V792" s="1"/>
      <c r="W792" s="1"/>
      <c r="X792" s="1"/>
      <c r="Y792" s="1"/>
      <c r="Z792" s="76" t="str">
        <f t="shared" si="927"/>
        <v/>
      </c>
      <c r="AA792" s="58"/>
      <c r="AB792" s="5" t="s">
        <v>51</v>
      </c>
      <c r="AC792" s="5">
        <v>429</v>
      </c>
      <c r="AD792" s="5">
        <v>0</v>
      </c>
      <c r="AE792" s="5">
        <v>0</v>
      </c>
      <c r="AF792" s="5">
        <v>1</v>
      </c>
      <c r="AG792" s="76" t="str">
        <f t="shared" si="928"/>
        <v/>
      </c>
      <c r="AH792" s="58"/>
      <c r="AI792" s="5" t="s">
        <v>58</v>
      </c>
      <c r="AJ792" s="5">
        <v>308</v>
      </c>
      <c r="AK792" s="5">
        <v>0</v>
      </c>
      <c r="AL792" s="5">
        <v>0</v>
      </c>
      <c r="AM792" s="5">
        <v>0</v>
      </c>
      <c r="AN792" s="76" t="str">
        <f t="shared" si="929"/>
        <v/>
      </c>
      <c r="AO792" s="58"/>
      <c r="AP792" s="1"/>
      <c r="AQ792" s="1"/>
      <c r="AR792" s="1"/>
      <c r="AS792" s="1"/>
      <c r="AT792" s="1"/>
      <c r="AU792" s="76" t="str">
        <f t="shared" si="930"/>
        <v/>
      </c>
      <c r="AV792" s="59">
        <f t="shared" ref="AV792:AY792" si="938">IF(AND(H792="",O792="",V792="",AC792="", AJ792="", AQ792=""),"",SUM(H792,O792,V792,AC792,AJ792,AQ792))</f>
        <v>949</v>
      </c>
      <c r="AW792" s="60">
        <f t="shared" si="938"/>
        <v>0</v>
      </c>
      <c r="AX792" s="60">
        <f t="shared" si="938"/>
        <v>0</v>
      </c>
      <c r="AY792" s="60">
        <f t="shared" si="938"/>
        <v>1</v>
      </c>
      <c r="AZ792" s="61">
        <f t="shared" si="91"/>
        <v>3</v>
      </c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ht="15.75" customHeight="1" outlineLevel="1" x14ac:dyDescent="0.25">
      <c r="A793" s="62"/>
      <c r="B793" s="6">
        <v>7</v>
      </c>
      <c r="C793" s="5" t="s">
        <v>63</v>
      </c>
      <c r="D793" s="5" t="s">
        <v>49</v>
      </c>
      <c r="E793" s="97"/>
      <c r="F793" s="91"/>
      <c r="G793" s="1"/>
      <c r="H793" s="1"/>
      <c r="I793" s="1"/>
      <c r="J793" s="1"/>
      <c r="K793" s="1"/>
      <c r="L793" s="76" t="str">
        <f t="shared" si="925"/>
        <v/>
      </c>
      <c r="M793" s="58"/>
      <c r="N793" s="5" t="s">
        <v>56</v>
      </c>
      <c r="O793" s="57">
        <v>579</v>
      </c>
      <c r="P793" s="5">
        <v>2</v>
      </c>
      <c r="Q793" s="5">
        <v>0</v>
      </c>
      <c r="R793" s="5">
        <v>2</v>
      </c>
      <c r="S793" s="76" t="str">
        <f t="shared" si="926"/>
        <v/>
      </c>
      <c r="T793" s="58"/>
      <c r="U793" s="1"/>
      <c r="V793" s="1"/>
      <c r="W793" s="1"/>
      <c r="X793" s="1"/>
      <c r="Y793" s="1"/>
      <c r="Z793" s="76" t="str">
        <f t="shared" si="927"/>
        <v/>
      </c>
      <c r="AA793" s="58"/>
      <c r="AB793" s="5" t="s">
        <v>51</v>
      </c>
      <c r="AC793" s="5">
        <v>850</v>
      </c>
      <c r="AD793" s="5">
        <v>3</v>
      </c>
      <c r="AE793" s="5">
        <v>2</v>
      </c>
      <c r="AF793" s="5">
        <v>4</v>
      </c>
      <c r="AG793" s="76" t="str">
        <f t="shared" si="928"/>
        <v/>
      </c>
      <c r="AH793" s="58"/>
      <c r="AI793" s="5" t="s">
        <v>51</v>
      </c>
      <c r="AJ793" s="5">
        <v>255</v>
      </c>
      <c r="AK793" s="5">
        <v>1</v>
      </c>
      <c r="AL793" s="5">
        <v>0</v>
      </c>
      <c r="AM793" s="5">
        <v>1</v>
      </c>
      <c r="AN793" s="76" t="str">
        <f t="shared" si="929"/>
        <v/>
      </c>
      <c r="AO793" s="58"/>
      <c r="AP793" s="1"/>
      <c r="AQ793" s="1"/>
      <c r="AR793" s="1"/>
      <c r="AS793" s="1"/>
      <c r="AT793" s="1"/>
      <c r="AU793" s="76" t="str">
        <f t="shared" si="930"/>
        <v/>
      </c>
      <c r="AV793" s="59">
        <f t="shared" ref="AV793:AY793" si="939">IF(AND(H793="",O793="",V793="",AC793="", AJ793="", AQ793=""),"",SUM(H793,O793,V793,AC793,AJ793,AQ793))</f>
        <v>1684</v>
      </c>
      <c r="AW793" s="60">
        <f t="shared" si="939"/>
        <v>6</v>
      </c>
      <c r="AX793" s="60">
        <f t="shared" si="939"/>
        <v>2</v>
      </c>
      <c r="AY793" s="60">
        <f t="shared" si="939"/>
        <v>7</v>
      </c>
      <c r="AZ793" s="61">
        <f t="shared" si="91"/>
        <v>3</v>
      </c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ht="15.75" customHeight="1" outlineLevel="1" x14ac:dyDescent="0.25">
      <c r="A794" s="62"/>
      <c r="B794" s="6">
        <v>1</v>
      </c>
      <c r="C794" s="5" t="s">
        <v>63</v>
      </c>
      <c r="D794" s="5" t="s">
        <v>49</v>
      </c>
      <c r="E794" s="97"/>
      <c r="F794" s="91"/>
      <c r="G794" s="1"/>
      <c r="H794" s="1"/>
      <c r="I794" s="1"/>
      <c r="J794" s="1"/>
      <c r="K794" s="1"/>
      <c r="L794" s="76" t="str">
        <f t="shared" si="925"/>
        <v/>
      </c>
      <c r="M794" s="58"/>
      <c r="N794" s="5" t="s">
        <v>54</v>
      </c>
      <c r="O794" s="57">
        <v>980</v>
      </c>
      <c r="P794" s="5">
        <v>4</v>
      </c>
      <c r="Q794" s="5">
        <v>1</v>
      </c>
      <c r="R794" s="5">
        <v>4</v>
      </c>
      <c r="S794" s="76" t="str">
        <f t="shared" si="926"/>
        <v/>
      </c>
      <c r="T794" s="58"/>
      <c r="U794" s="1"/>
      <c r="V794" s="1"/>
      <c r="W794" s="1"/>
      <c r="X794" s="1"/>
      <c r="Y794" s="1"/>
      <c r="Z794" s="76" t="str">
        <f t="shared" si="927"/>
        <v/>
      </c>
      <c r="AA794" s="58"/>
      <c r="AB794" s="5" t="s">
        <v>56</v>
      </c>
      <c r="AC794" s="5">
        <v>861</v>
      </c>
      <c r="AD794" s="5">
        <v>4</v>
      </c>
      <c r="AE794" s="5">
        <v>1</v>
      </c>
      <c r="AF794" s="5">
        <v>6</v>
      </c>
      <c r="AG794" s="76" t="str">
        <f t="shared" si="928"/>
        <v/>
      </c>
      <c r="AH794" s="58"/>
      <c r="AI794" s="5" t="s">
        <v>51</v>
      </c>
      <c r="AJ794" s="5">
        <v>704</v>
      </c>
      <c r="AK794" s="5">
        <v>2</v>
      </c>
      <c r="AL794" s="5">
        <v>0</v>
      </c>
      <c r="AM794" s="5">
        <v>2</v>
      </c>
      <c r="AN794" s="76" t="str">
        <f t="shared" si="929"/>
        <v/>
      </c>
      <c r="AO794" s="58"/>
      <c r="AP794" s="1"/>
      <c r="AQ794" s="1"/>
      <c r="AR794" s="1"/>
      <c r="AS794" s="1"/>
      <c r="AT794" s="1"/>
      <c r="AU794" s="76" t="str">
        <f t="shared" si="930"/>
        <v/>
      </c>
      <c r="AV794" s="59">
        <f t="shared" ref="AV794:AY794" si="940">IF(AND(H794="",O794="",V794="",AC794="", AJ794="", AQ794=""),"",SUM(H794,O794,V794,AC794,AJ794,AQ794))</f>
        <v>2545</v>
      </c>
      <c r="AW794" s="60">
        <f t="shared" si="940"/>
        <v>10</v>
      </c>
      <c r="AX794" s="60">
        <f t="shared" si="940"/>
        <v>2</v>
      </c>
      <c r="AY794" s="60">
        <f t="shared" si="940"/>
        <v>12</v>
      </c>
      <c r="AZ794" s="61">
        <f t="shared" si="91"/>
        <v>3</v>
      </c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ht="15.75" customHeight="1" outlineLevel="1" x14ac:dyDescent="0.25">
      <c r="A795" s="62"/>
      <c r="B795" s="6">
        <v>5</v>
      </c>
      <c r="C795" s="5" t="s">
        <v>63</v>
      </c>
      <c r="D795" s="5" t="s">
        <v>49</v>
      </c>
      <c r="E795" s="97"/>
      <c r="F795" s="91"/>
      <c r="G795" s="1"/>
      <c r="H795" s="1"/>
      <c r="I795" s="1"/>
      <c r="J795" s="1"/>
      <c r="K795" s="1"/>
      <c r="L795" s="76" t="str">
        <f t="shared" si="925"/>
        <v/>
      </c>
      <c r="M795" s="58"/>
      <c r="N795" s="5" t="s">
        <v>54</v>
      </c>
      <c r="O795" s="57">
        <v>229</v>
      </c>
      <c r="P795" s="5">
        <v>0</v>
      </c>
      <c r="Q795" s="5">
        <v>2</v>
      </c>
      <c r="R795" s="5">
        <v>0</v>
      </c>
      <c r="S795" s="76" t="str">
        <f t="shared" si="926"/>
        <v/>
      </c>
      <c r="T795" s="58"/>
      <c r="U795" s="1"/>
      <c r="V795" s="1"/>
      <c r="W795" s="1"/>
      <c r="X795" s="1"/>
      <c r="Y795" s="1"/>
      <c r="Z795" s="76" t="str">
        <f t="shared" si="927"/>
        <v/>
      </c>
      <c r="AA795" s="58"/>
      <c r="AB795" s="5" t="s">
        <v>65</v>
      </c>
      <c r="AC795" s="5">
        <v>1053</v>
      </c>
      <c r="AD795" s="5">
        <v>2</v>
      </c>
      <c r="AE795" s="5">
        <v>0</v>
      </c>
      <c r="AF795" s="5">
        <v>4</v>
      </c>
      <c r="AG795" s="76" t="str">
        <f t="shared" si="928"/>
        <v/>
      </c>
      <c r="AH795" s="58"/>
      <c r="AI795" s="5" t="s">
        <v>51</v>
      </c>
      <c r="AJ795" s="5">
        <v>169</v>
      </c>
      <c r="AK795" s="5">
        <v>0</v>
      </c>
      <c r="AL795" s="5">
        <v>0</v>
      </c>
      <c r="AM795" s="5">
        <v>0</v>
      </c>
      <c r="AN795" s="76" t="str">
        <f t="shared" si="929"/>
        <v/>
      </c>
      <c r="AO795" s="58"/>
      <c r="AP795" s="1"/>
      <c r="AQ795" s="1"/>
      <c r="AR795" s="1"/>
      <c r="AS795" s="1"/>
      <c r="AT795" s="1"/>
      <c r="AU795" s="76" t="str">
        <f t="shared" si="930"/>
        <v/>
      </c>
      <c r="AV795" s="59">
        <f t="shared" ref="AV795:AY795" si="941">IF(AND(H795="",O795="",V795="",AC795="", AJ795="", AQ795=""),"",SUM(H795,O795,V795,AC795,AJ795,AQ795))</f>
        <v>1451</v>
      </c>
      <c r="AW795" s="60">
        <f t="shared" si="941"/>
        <v>2</v>
      </c>
      <c r="AX795" s="60">
        <f t="shared" si="941"/>
        <v>2</v>
      </c>
      <c r="AY795" s="60">
        <f t="shared" si="941"/>
        <v>4</v>
      </c>
      <c r="AZ795" s="61">
        <f t="shared" si="91"/>
        <v>3</v>
      </c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ht="15.75" customHeight="1" outlineLevel="1" x14ac:dyDescent="0.25">
      <c r="A796" s="62"/>
      <c r="B796" s="6">
        <v>1</v>
      </c>
      <c r="C796" s="5" t="s">
        <v>63</v>
      </c>
      <c r="D796" s="5" t="s">
        <v>49</v>
      </c>
      <c r="E796" s="97"/>
      <c r="F796" s="91"/>
      <c r="G796" s="1"/>
      <c r="H796" s="1"/>
      <c r="I796" s="1"/>
      <c r="J796" s="1"/>
      <c r="K796" s="1"/>
      <c r="L796" s="76" t="str">
        <f t="shared" si="925"/>
        <v/>
      </c>
      <c r="M796" s="58"/>
      <c r="N796" s="5" t="s">
        <v>54</v>
      </c>
      <c r="O796" s="57">
        <v>557</v>
      </c>
      <c r="P796" s="5">
        <v>2</v>
      </c>
      <c r="Q796" s="5">
        <v>0</v>
      </c>
      <c r="R796" s="5">
        <v>2</v>
      </c>
      <c r="S796" s="76" t="str">
        <f t="shared" si="926"/>
        <v/>
      </c>
      <c r="T796" s="58"/>
      <c r="U796" s="1"/>
      <c r="V796" s="1"/>
      <c r="W796" s="1"/>
      <c r="X796" s="1"/>
      <c r="Y796" s="1"/>
      <c r="Z796" s="76" t="str">
        <f t="shared" si="927"/>
        <v/>
      </c>
      <c r="AA796" s="58"/>
      <c r="AB796" s="5" t="s">
        <v>65</v>
      </c>
      <c r="AC796" s="5">
        <v>957</v>
      </c>
      <c r="AD796" s="5">
        <v>1</v>
      </c>
      <c r="AE796" s="5">
        <v>1</v>
      </c>
      <c r="AF796" s="5">
        <v>2</v>
      </c>
      <c r="AG796" s="76" t="str">
        <f t="shared" si="928"/>
        <v/>
      </c>
      <c r="AH796" s="58"/>
      <c r="AI796" s="5" t="s">
        <v>51</v>
      </c>
      <c r="AJ796" s="5">
        <v>1529</v>
      </c>
      <c r="AK796" s="5">
        <v>1</v>
      </c>
      <c r="AL796" s="5">
        <v>3</v>
      </c>
      <c r="AM796" s="5">
        <v>3</v>
      </c>
      <c r="AN796" s="76" t="str">
        <f t="shared" si="929"/>
        <v/>
      </c>
      <c r="AO796" s="58"/>
      <c r="AP796" s="1"/>
      <c r="AQ796" s="1"/>
      <c r="AR796" s="1"/>
      <c r="AS796" s="1"/>
      <c r="AT796" s="1"/>
      <c r="AU796" s="76" t="str">
        <f t="shared" si="930"/>
        <v/>
      </c>
      <c r="AV796" s="59">
        <f t="shared" ref="AV796:AY796" si="942">IF(AND(H796="",O796="",V796="",AC796="", AJ796="", AQ796=""),"",SUM(H796,O796,V796,AC796,AJ796,AQ796))</f>
        <v>3043</v>
      </c>
      <c r="AW796" s="60">
        <f t="shared" si="942"/>
        <v>4</v>
      </c>
      <c r="AX796" s="60">
        <f t="shared" si="942"/>
        <v>4</v>
      </c>
      <c r="AY796" s="60">
        <f t="shared" si="942"/>
        <v>7</v>
      </c>
      <c r="AZ796" s="61">
        <f t="shared" si="91"/>
        <v>3</v>
      </c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ht="15.75" customHeight="1" outlineLevel="1" x14ac:dyDescent="0.25">
      <c r="A797" s="62"/>
      <c r="B797" s="6">
        <v>2</v>
      </c>
      <c r="C797" s="5" t="s">
        <v>59</v>
      </c>
      <c r="D797" s="5" t="s">
        <v>49</v>
      </c>
      <c r="E797" s="97"/>
      <c r="F797" s="91"/>
      <c r="G797" s="1"/>
      <c r="H797" s="1"/>
      <c r="I797" s="1"/>
      <c r="J797" s="1"/>
      <c r="K797" s="1"/>
      <c r="L797" s="76" t="str">
        <f t="shared" si="925"/>
        <v/>
      </c>
      <c r="M797" s="58"/>
      <c r="N797" s="5" t="s">
        <v>54</v>
      </c>
      <c r="O797" s="57">
        <v>531</v>
      </c>
      <c r="P797" s="5">
        <v>4</v>
      </c>
      <c r="Q797" s="5">
        <v>0</v>
      </c>
      <c r="R797" s="5">
        <v>5</v>
      </c>
      <c r="S797" s="76" t="str">
        <f t="shared" si="926"/>
        <v/>
      </c>
      <c r="T797" s="58"/>
      <c r="U797" s="1"/>
      <c r="V797" s="1"/>
      <c r="W797" s="1"/>
      <c r="X797" s="1"/>
      <c r="Y797" s="1"/>
      <c r="Z797" s="76" t="str">
        <f t="shared" si="927"/>
        <v/>
      </c>
      <c r="AA797" s="58"/>
      <c r="AB797" s="5" t="s">
        <v>65</v>
      </c>
      <c r="AC797" s="5">
        <v>669</v>
      </c>
      <c r="AD797" s="5">
        <v>1</v>
      </c>
      <c r="AE797" s="5">
        <v>1</v>
      </c>
      <c r="AF797" s="5">
        <v>2</v>
      </c>
      <c r="AG797" s="76" t="str">
        <f t="shared" si="928"/>
        <v/>
      </c>
      <c r="AH797" s="58"/>
      <c r="AI797" s="5" t="s">
        <v>51</v>
      </c>
      <c r="AJ797" s="5">
        <v>933</v>
      </c>
      <c r="AK797" s="5">
        <v>1</v>
      </c>
      <c r="AL797" s="5">
        <v>1</v>
      </c>
      <c r="AM797" s="5">
        <v>2</v>
      </c>
      <c r="AN797" s="76" t="str">
        <f t="shared" si="929"/>
        <v/>
      </c>
      <c r="AO797" s="58"/>
      <c r="AP797" s="1"/>
      <c r="AQ797" s="1"/>
      <c r="AR797" s="1"/>
      <c r="AS797" s="1"/>
      <c r="AT797" s="1"/>
      <c r="AU797" s="76" t="str">
        <f t="shared" si="930"/>
        <v/>
      </c>
      <c r="AV797" s="59">
        <f t="shared" ref="AV797:AY797" si="943">IF(AND(H797="",O797="",V797="",AC797="", AJ797="", AQ797=""),"",SUM(H797,O797,V797,AC797,AJ797,AQ797))</f>
        <v>2133</v>
      </c>
      <c r="AW797" s="60">
        <f t="shared" si="943"/>
        <v>6</v>
      </c>
      <c r="AX797" s="60">
        <f t="shared" si="943"/>
        <v>2</v>
      </c>
      <c r="AY797" s="60">
        <f t="shared" si="943"/>
        <v>9</v>
      </c>
      <c r="AZ797" s="61">
        <f t="shared" si="91"/>
        <v>3</v>
      </c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ht="15.75" customHeight="1" outlineLevel="1" x14ac:dyDescent="0.25">
      <c r="A798" s="54">
        <v>44417</v>
      </c>
      <c r="B798" s="6">
        <v>4</v>
      </c>
      <c r="C798" s="5" t="s">
        <v>59</v>
      </c>
      <c r="D798" s="5" t="s">
        <v>49</v>
      </c>
      <c r="E798" s="97"/>
      <c r="F798" s="91"/>
      <c r="G798" s="5" t="s">
        <v>55</v>
      </c>
      <c r="H798" s="5">
        <v>373</v>
      </c>
      <c r="I798" s="5">
        <v>0</v>
      </c>
      <c r="J798" s="5">
        <v>0</v>
      </c>
      <c r="K798" s="5">
        <v>1</v>
      </c>
      <c r="L798" s="76" t="str">
        <f t="shared" si="925"/>
        <v/>
      </c>
      <c r="M798" s="58"/>
      <c r="N798" s="5" t="s">
        <v>54</v>
      </c>
      <c r="O798" s="57">
        <v>214</v>
      </c>
      <c r="P798" s="5">
        <v>0</v>
      </c>
      <c r="Q798" s="5">
        <v>0</v>
      </c>
      <c r="R798" s="5">
        <v>0</v>
      </c>
      <c r="S798" s="76" t="str">
        <f t="shared" si="926"/>
        <v/>
      </c>
      <c r="T798" s="58"/>
      <c r="U798" s="1"/>
      <c r="V798" s="1"/>
      <c r="W798" s="1"/>
      <c r="X798" s="1"/>
      <c r="Y798" s="1"/>
      <c r="Z798" s="76" t="str">
        <f t="shared" si="927"/>
        <v/>
      </c>
      <c r="AA798" s="58"/>
      <c r="AB798" s="1"/>
      <c r="AC798" s="1"/>
      <c r="AD798" s="1"/>
      <c r="AE798" s="1"/>
      <c r="AF798" s="1"/>
      <c r="AG798" s="76" t="str">
        <f t="shared" si="928"/>
        <v/>
      </c>
      <c r="AH798" s="58"/>
      <c r="AI798" s="5" t="s">
        <v>51</v>
      </c>
      <c r="AJ798" s="5">
        <v>63</v>
      </c>
      <c r="AK798" s="5">
        <v>0</v>
      </c>
      <c r="AL798" s="5">
        <v>0</v>
      </c>
      <c r="AM798" s="5">
        <v>0</v>
      </c>
      <c r="AN798" s="76" t="str">
        <f t="shared" si="929"/>
        <v/>
      </c>
      <c r="AO798" s="58"/>
      <c r="AP798" s="1"/>
      <c r="AQ798" s="1"/>
      <c r="AR798" s="1"/>
      <c r="AS798" s="1"/>
      <c r="AT798" s="1"/>
      <c r="AU798" s="76" t="str">
        <f t="shared" si="930"/>
        <v/>
      </c>
      <c r="AV798" s="59">
        <f t="shared" ref="AV798:AY798" si="944">IF(AND(H798="",O798="",V798="",AC798="", AJ798="", AQ798=""),"",SUM(H798,O798,V798,AC798,AJ798,AQ798))</f>
        <v>650</v>
      </c>
      <c r="AW798" s="60">
        <f t="shared" si="944"/>
        <v>0</v>
      </c>
      <c r="AX798" s="60">
        <f t="shared" si="944"/>
        <v>0</v>
      </c>
      <c r="AY798" s="60">
        <f t="shared" si="944"/>
        <v>1</v>
      </c>
      <c r="AZ798" s="61">
        <f t="shared" si="91"/>
        <v>3</v>
      </c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ht="15.75" customHeight="1" outlineLevel="1" x14ac:dyDescent="0.25">
      <c r="A799" s="62"/>
      <c r="B799" s="6">
        <v>6</v>
      </c>
      <c r="C799" s="5" t="s">
        <v>59</v>
      </c>
      <c r="D799" s="5" t="s">
        <v>49</v>
      </c>
      <c r="E799" s="97"/>
      <c r="F799" s="91"/>
      <c r="G799" s="5" t="s">
        <v>55</v>
      </c>
      <c r="H799" s="5">
        <v>370</v>
      </c>
      <c r="I799" s="5">
        <v>1</v>
      </c>
      <c r="J799" s="5">
        <v>1</v>
      </c>
      <c r="K799" s="5">
        <v>1</v>
      </c>
      <c r="L799" s="76" t="str">
        <f t="shared" si="925"/>
        <v/>
      </c>
      <c r="M799" s="58"/>
      <c r="N799" s="5" t="s">
        <v>54</v>
      </c>
      <c r="O799" s="57">
        <v>210</v>
      </c>
      <c r="P799" s="5">
        <v>2</v>
      </c>
      <c r="Q799" s="5">
        <v>0</v>
      </c>
      <c r="R799" s="5">
        <v>2</v>
      </c>
      <c r="S799" s="76" t="str">
        <f t="shared" si="926"/>
        <v/>
      </c>
      <c r="T799" s="58"/>
      <c r="U799" s="1"/>
      <c r="V799" s="1"/>
      <c r="W799" s="1"/>
      <c r="X799" s="1"/>
      <c r="Y799" s="1"/>
      <c r="Z799" s="76" t="str">
        <f t="shared" si="927"/>
        <v/>
      </c>
      <c r="AA799" s="58"/>
      <c r="AB799" s="1"/>
      <c r="AC799" s="1"/>
      <c r="AD799" s="1"/>
      <c r="AE799" s="1"/>
      <c r="AF799" s="1"/>
      <c r="AG799" s="76" t="str">
        <f t="shared" si="928"/>
        <v/>
      </c>
      <c r="AH799" s="58"/>
      <c r="AI799" s="5" t="s">
        <v>51</v>
      </c>
      <c r="AJ799" s="5">
        <v>200</v>
      </c>
      <c r="AK799" s="5">
        <v>0</v>
      </c>
      <c r="AL799" s="5">
        <v>0</v>
      </c>
      <c r="AM799" s="5">
        <v>0</v>
      </c>
      <c r="AN799" s="76" t="str">
        <f t="shared" si="929"/>
        <v/>
      </c>
      <c r="AO799" s="58"/>
      <c r="AP799" s="1"/>
      <c r="AQ799" s="1"/>
      <c r="AR799" s="1"/>
      <c r="AS799" s="1"/>
      <c r="AT799" s="1"/>
      <c r="AU799" s="76" t="str">
        <f t="shared" si="930"/>
        <v/>
      </c>
      <c r="AV799" s="59">
        <f t="shared" ref="AV799:AY799" si="945">IF(AND(H799="",O799="",V799="",AC799="", AJ799="", AQ799=""),"",SUM(H799,O799,V799,AC799,AJ799,AQ799))</f>
        <v>780</v>
      </c>
      <c r="AW799" s="60">
        <f t="shared" si="945"/>
        <v>3</v>
      </c>
      <c r="AX799" s="60">
        <f t="shared" si="945"/>
        <v>1</v>
      </c>
      <c r="AY799" s="60">
        <f t="shared" si="945"/>
        <v>3</v>
      </c>
      <c r="AZ799" s="61">
        <f t="shared" si="91"/>
        <v>3</v>
      </c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ht="15.75" customHeight="1" outlineLevel="1" x14ac:dyDescent="0.25">
      <c r="A800" s="62"/>
      <c r="B800" s="6">
        <v>5</v>
      </c>
      <c r="C800" s="5" t="s">
        <v>59</v>
      </c>
      <c r="D800" s="5" t="s">
        <v>49</v>
      </c>
      <c r="E800" s="97"/>
      <c r="F800" s="91"/>
      <c r="G800" s="5" t="s">
        <v>55</v>
      </c>
      <c r="H800" s="5">
        <v>508</v>
      </c>
      <c r="I800" s="5">
        <v>0</v>
      </c>
      <c r="J800" s="5">
        <v>0</v>
      </c>
      <c r="K800" s="5">
        <v>0</v>
      </c>
      <c r="L800" s="76" t="str">
        <f t="shared" si="925"/>
        <v/>
      </c>
      <c r="M800" s="58"/>
      <c r="N800" s="5" t="s">
        <v>54</v>
      </c>
      <c r="O800" s="57">
        <v>199</v>
      </c>
      <c r="P800" s="5">
        <v>0</v>
      </c>
      <c r="Q800" s="5">
        <v>0</v>
      </c>
      <c r="R800" s="5">
        <v>0</v>
      </c>
      <c r="S800" s="76" t="str">
        <f t="shared" si="926"/>
        <v/>
      </c>
      <c r="T800" s="58"/>
      <c r="U800" s="1"/>
      <c r="V800" s="1"/>
      <c r="W800" s="1"/>
      <c r="X800" s="1"/>
      <c r="Y800" s="1"/>
      <c r="Z800" s="76" t="str">
        <f t="shared" si="927"/>
        <v/>
      </c>
      <c r="AA800" s="58"/>
      <c r="AB800" s="1"/>
      <c r="AC800" s="1"/>
      <c r="AD800" s="1"/>
      <c r="AE800" s="1"/>
      <c r="AF800" s="1"/>
      <c r="AG800" s="76" t="str">
        <f t="shared" si="928"/>
        <v/>
      </c>
      <c r="AH800" s="58"/>
      <c r="AI800" s="5" t="s">
        <v>51</v>
      </c>
      <c r="AJ800" s="5">
        <v>352</v>
      </c>
      <c r="AK800" s="5">
        <v>0</v>
      </c>
      <c r="AL800" s="5">
        <v>0</v>
      </c>
      <c r="AM800" s="5">
        <v>0</v>
      </c>
      <c r="AN800" s="76" t="str">
        <f t="shared" si="929"/>
        <v/>
      </c>
      <c r="AO800" s="58"/>
      <c r="AP800" s="1"/>
      <c r="AQ800" s="1"/>
      <c r="AR800" s="1"/>
      <c r="AS800" s="1"/>
      <c r="AT800" s="1"/>
      <c r="AU800" s="76" t="str">
        <f t="shared" si="930"/>
        <v/>
      </c>
      <c r="AV800" s="59">
        <f t="shared" ref="AV800:AY800" si="946">IF(AND(H800="",O800="",V800="",AC800="", AJ800="", AQ800=""),"",SUM(H800,O800,V800,AC800,AJ800,AQ800))</f>
        <v>1059</v>
      </c>
      <c r="AW800" s="60">
        <f t="shared" si="946"/>
        <v>0</v>
      </c>
      <c r="AX800" s="60">
        <f t="shared" si="946"/>
        <v>0</v>
      </c>
      <c r="AY800" s="60">
        <f t="shared" si="946"/>
        <v>0</v>
      </c>
      <c r="AZ800" s="61">
        <f t="shared" si="91"/>
        <v>3</v>
      </c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ht="15.75" customHeight="1" outlineLevel="1" x14ac:dyDescent="0.25">
      <c r="A801" s="62"/>
      <c r="B801" s="6">
        <v>3</v>
      </c>
      <c r="C801" s="5" t="s">
        <v>59</v>
      </c>
      <c r="D801" s="5" t="s">
        <v>49</v>
      </c>
      <c r="E801" s="97"/>
      <c r="F801" s="91"/>
      <c r="G801" s="5" t="s">
        <v>55</v>
      </c>
      <c r="H801" s="5">
        <v>1270</v>
      </c>
      <c r="I801" s="5">
        <v>3</v>
      </c>
      <c r="J801" s="5">
        <v>1</v>
      </c>
      <c r="K801" s="5">
        <v>3</v>
      </c>
      <c r="L801" s="76" t="str">
        <f t="shared" si="925"/>
        <v/>
      </c>
      <c r="M801" s="58"/>
      <c r="N801" s="5" t="s">
        <v>54</v>
      </c>
      <c r="O801" s="57">
        <v>987</v>
      </c>
      <c r="P801" s="5">
        <v>2</v>
      </c>
      <c r="Q801" s="5">
        <v>3</v>
      </c>
      <c r="R801" s="5">
        <v>2</v>
      </c>
      <c r="S801" s="76" t="str">
        <f t="shared" si="926"/>
        <v/>
      </c>
      <c r="T801" s="58"/>
      <c r="U801" s="1"/>
      <c r="V801" s="1"/>
      <c r="W801" s="1"/>
      <c r="X801" s="1"/>
      <c r="Y801" s="1"/>
      <c r="Z801" s="76" t="str">
        <f t="shared" si="927"/>
        <v/>
      </c>
      <c r="AA801" s="58"/>
      <c r="AB801" s="1"/>
      <c r="AC801" s="1"/>
      <c r="AD801" s="1"/>
      <c r="AE801" s="1"/>
      <c r="AF801" s="1"/>
      <c r="AG801" s="76" t="str">
        <f t="shared" si="928"/>
        <v/>
      </c>
      <c r="AH801" s="58"/>
      <c r="AI801" s="5" t="s">
        <v>51</v>
      </c>
      <c r="AJ801" s="5">
        <v>1147</v>
      </c>
      <c r="AK801" s="5">
        <v>4</v>
      </c>
      <c r="AL801" s="5">
        <v>1</v>
      </c>
      <c r="AM801" s="5">
        <v>4</v>
      </c>
      <c r="AN801" s="76" t="str">
        <f t="shared" si="929"/>
        <v/>
      </c>
      <c r="AO801" s="58"/>
      <c r="AP801" s="1"/>
      <c r="AQ801" s="1"/>
      <c r="AR801" s="1"/>
      <c r="AS801" s="1"/>
      <c r="AT801" s="1"/>
      <c r="AU801" s="76" t="str">
        <f t="shared" si="930"/>
        <v/>
      </c>
      <c r="AV801" s="59">
        <f t="shared" ref="AV801:AY801" si="947">IF(AND(H801="",O801="",V801="",AC801="", AJ801="", AQ801=""),"",SUM(H801,O801,V801,AC801,AJ801,AQ801))</f>
        <v>3404</v>
      </c>
      <c r="AW801" s="60">
        <f t="shared" si="947"/>
        <v>9</v>
      </c>
      <c r="AX801" s="60">
        <f t="shared" si="947"/>
        <v>5</v>
      </c>
      <c r="AY801" s="60">
        <f t="shared" si="947"/>
        <v>9</v>
      </c>
      <c r="AZ801" s="61">
        <f t="shared" si="91"/>
        <v>3</v>
      </c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ht="15.75" customHeight="1" outlineLevel="1" x14ac:dyDescent="0.25">
      <c r="A802" s="62"/>
      <c r="B802" s="6">
        <v>18</v>
      </c>
      <c r="C802" s="5" t="s">
        <v>59</v>
      </c>
      <c r="D802" s="5" t="s">
        <v>49</v>
      </c>
      <c r="E802" s="97"/>
      <c r="F802" s="91"/>
      <c r="G802" s="5" t="s">
        <v>55</v>
      </c>
      <c r="H802" s="5">
        <v>367</v>
      </c>
      <c r="I802" s="5">
        <v>1</v>
      </c>
      <c r="J802" s="5">
        <v>0</v>
      </c>
      <c r="K802" s="5">
        <v>1</v>
      </c>
      <c r="L802" s="76" t="str">
        <f t="shared" si="925"/>
        <v/>
      </c>
      <c r="M802" s="58"/>
      <c r="N802" s="5" t="s">
        <v>54</v>
      </c>
      <c r="O802" s="57">
        <v>149</v>
      </c>
      <c r="P802" s="5">
        <v>0</v>
      </c>
      <c r="Q802" s="5">
        <v>1</v>
      </c>
      <c r="R802" s="5">
        <v>0</v>
      </c>
      <c r="S802" s="76" t="str">
        <f t="shared" si="926"/>
        <v/>
      </c>
      <c r="T802" s="58"/>
      <c r="U802" s="1"/>
      <c r="V802" s="1"/>
      <c r="W802" s="1"/>
      <c r="X802" s="1"/>
      <c r="Y802" s="1"/>
      <c r="Z802" s="76" t="str">
        <f t="shared" si="927"/>
        <v/>
      </c>
      <c r="AA802" s="58"/>
      <c r="AB802" s="1"/>
      <c r="AC802" s="1"/>
      <c r="AD802" s="1"/>
      <c r="AE802" s="1"/>
      <c r="AF802" s="1"/>
      <c r="AG802" s="76" t="str">
        <f t="shared" si="928"/>
        <v/>
      </c>
      <c r="AH802" s="58"/>
      <c r="AI802" s="5" t="s">
        <v>51</v>
      </c>
      <c r="AJ802" s="5">
        <v>106</v>
      </c>
      <c r="AK802" s="5">
        <v>0</v>
      </c>
      <c r="AL802" s="5">
        <v>0</v>
      </c>
      <c r="AM802" s="5">
        <v>0</v>
      </c>
      <c r="AN802" s="76" t="str">
        <f t="shared" si="929"/>
        <v/>
      </c>
      <c r="AO802" s="58"/>
      <c r="AP802" s="1"/>
      <c r="AQ802" s="1"/>
      <c r="AR802" s="1"/>
      <c r="AS802" s="1"/>
      <c r="AT802" s="1"/>
      <c r="AU802" s="76" t="str">
        <f t="shared" si="930"/>
        <v/>
      </c>
      <c r="AV802" s="59">
        <f t="shared" ref="AV802:AY802" si="948">IF(AND(H802="",O802="",V802="",AC802="", AJ802="", AQ802=""),"",SUM(H802,O802,V802,AC802,AJ802,AQ802))</f>
        <v>622</v>
      </c>
      <c r="AW802" s="60">
        <f t="shared" si="948"/>
        <v>1</v>
      </c>
      <c r="AX802" s="60">
        <f t="shared" si="948"/>
        <v>1</v>
      </c>
      <c r="AY802" s="60">
        <f t="shared" si="948"/>
        <v>1</v>
      </c>
      <c r="AZ802" s="61">
        <f t="shared" si="91"/>
        <v>3</v>
      </c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ht="15.75" customHeight="1" outlineLevel="1" x14ac:dyDescent="0.25">
      <c r="A803" s="62"/>
      <c r="B803" s="6">
        <v>14</v>
      </c>
      <c r="C803" s="5" t="s">
        <v>59</v>
      </c>
      <c r="D803" s="5" t="s">
        <v>49</v>
      </c>
      <c r="E803" s="97"/>
      <c r="F803" s="91"/>
      <c r="G803" s="5" t="s">
        <v>55</v>
      </c>
      <c r="H803" s="5">
        <v>167</v>
      </c>
      <c r="I803" s="5">
        <v>0</v>
      </c>
      <c r="J803" s="5">
        <v>0</v>
      </c>
      <c r="K803" s="5">
        <v>1</v>
      </c>
      <c r="L803" s="76" t="str">
        <f t="shared" si="925"/>
        <v/>
      </c>
      <c r="M803" s="58"/>
      <c r="N803" s="5" t="s">
        <v>54</v>
      </c>
      <c r="O803" s="57">
        <v>326</v>
      </c>
      <c r="P803" s="5">
        <v>0</v>
      </c>
      <c r="Q803" s="5">
        <v>0</v>
      </c>
      <c r="R803" s="5">
        <v>0</v>
      </c>
      <c r="S803" s="76" t="str">
        <f t="shared" si="926"/>
        <v/>
      </c>
      <c r="T803" s="58"/>
      <c r="U803" s="1"/>
      <c r="V803" s="1"/>
      <c r="W803" s="1"/>
      <c r="X803" s="1"/>
      <c r="Y803" s="1"/>
      <c r="Z803" s="76" t="str">
        <f t="shared" si="927"/>
        <v/>
      </c>
      <c r="AA803" s="58"/>
      <c r="AB803" s="1"/>
      <c r="AC803" s="1"/>
      <c r="AD803" s="1"/>
      <c r="AE803" s="1"/>
      <c r="AF803" s="1"/>
      <c r="AG803" s="76" t="str">
        <f t="shared" si="928"/>
        <v/>
      </c>
      <c r="AH803" s="58"/>
      <c r="AI803" s="5" t="s">
        <v>51</v>
      </c>
      <c r="AJ803" s="5">
        <v>101</v>
      </c>
      <c r="AK803" s="5">
        <v>0</v>
      </c>
      <c r="AL803" s="5">
        <v>0</v>
      </c>
      <c r="AM803" s="5">
        <v>0</v>
      </c>
      <c r="AN803" s="76" t="str">
        <f t="shared" si="929"/>
        <v/>
      </c>
      <c r="AO803" s="58"/>
      <c r="AP803" s="1"/>
      <c r="AQ803" s="1"/>
      <c r="AR803" s="1"/>
      <c r="AS803" s="1"/>
      <c r="AT803" s="1"/>
      <c r="AU803" s="76" t="str">
        <f t="shared" si="930"/>
        <v/>
      </c>
      <c r="AV803" s="59">
        <f t="shared" ref="AV803:AY803" si="949">IF(AND(H803="",O803="",V803="",AC803="", AJ803="", AQ803=""),"",SUM(H803,O803,V803,AC803,AJ803,AQ803))</f>
        <v>594</v>
      </c>
      <c r="AW803" s="60">
        <f t="shared" si="949"/>
        <v>0</v>
      </c>
      <c r="AX803" s="60">
        <f t="shared" si="949"/>
        <v>0</v>
      </c>
      <c r="AY803" s="60">
        <f t="shared" si="949"/>
        <v>1</v>
      </c>
      <c r="AZ803" s="61">
        <f t="shared" si="91"/>
        <v>3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ht="15.75" customHeight="1" outlineLevel="1" x14ac:dyDescent="0.25">
      <c r="A804" s="62"/>
      <c r="B804" s="6">
        <v>3</v>
      </c>
      <c r="C804" s="5" t="s">
        <v>59</v>
      </c>
      <c r="D804" s="5" t="s">
        <v>49</v>
      </c>
      <c r="E804" s="97"/>
      <c r="F804" s="91"/>
      <c r="G804" s="5" t="s">
        <v>55</v>
      </c>
      <c r="H804" s="5">
        <v>714</v>
      </c>
      <c r="I804" s="5">
        <v>1</v>
      </c>
      <c r="J804" s="5">
        <v>3</v>
      </c>
      <c r="K804" s="5">
        <v>1</v>
      </c>
      <c r="L804" s="76" t="str">
        <f t="shared" si="925"/>
        <v/>
      </c>
      <c r="M804" s="58"/>
      <c r="N804" s="5" t="s">
        <v>54</v>
      </c>
      <c r="O804" s="57">
        <v>490</v>
      </c>
      <c r="P804" s="5">
        <v>3</v>
      </c>
      <c r="Q804" s="5">
        <v>1</v>
      </c>
      <c r="R804" s="5">
        <v>3</v>
      </c>
      <c r="S804" s="76" t="str">
        <f t="shared" si="926"/>
        <v/>
      </c>
      <c r="T804" s="58"/>
      <c r="U804" s="1"/>
      <c r="V804" s="1"/>
      <c r="W804" s="1"/>
      <c r="X804" s="1"/>
      <c r="Y804" s="1"/>
      <c r="Z804" s="76" t="str">
        <f t="shared" si="927"/>
        <v/>
      </c>
      <c r="AA804" s="58"/>
      <c r="AB804" s="1"/>
      <c r="AC804" s="1"/>
      <c r="AD804" s="1"/>
      <c r="AE804" s="1"/>
      <c r="AF804" s="1"/>
      <c r="AG804" s="76" t="str">
        <f t="shared" si="928"/>
        <v/>
      </c>
      <c r="AH804" s="58"/>
      <c r="AI804" s="5" t="s">
        <v>51</v>
      </c>
      <c r="AJ804" s="5">
        <v>458</v>
      </c>
      <c r="AK804" s="5">
        <v>0</v>
      </c>
      <c r="AL804" s="5">
        <v>2</v>
      </c>
      <c r="AM804" s="5">
        <v>0</v>
      </c>
      <c r="AN804" s="76" t="str">
        <f t="shared" si="929"/>
        <v/>
      </c>
      <c r="AO804" s="58"/>
      <c r="AP804" s="1"/>
      <c r="AQ804" s="1"/>
      <c r="AR804" s="1"/>
      <c r="AS804" s="1"/>
      <c r="AT804" s="1"/>
      <c r="AU804" s="76" t="str">
        <f t="shared" si="930"/>
        <v/>
      </c>
      <c r="AV804" s="59">
        <f t="shared" ref="AV804:AY804" si="950">IF(AND(H804="",O804="",V804="",AC804="", AJ804="", AQ804=""),"",SUM(H804,O804,V804,AC804,AJ804,AQ804))</f>
        <v>1662</v>
      </c>
      <c r="AW804" s="60">
        <f t="shared" si="950"/>
        <v>4</v>
      </c>
      <c r="AX804" s="60">
        <f t="shared" si="950"/>
        <v>6</v>
      </c>
      <c r="AY804" s="60">
        <f t="shared" si="950"/>
        <v>4</v>
      </c>
      <c r="AZ804" s="61">
        <f t="shared" si="91"/>
        <v>3</v>
      </c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ht="15.75" customHeight="1" outlineLevel="1" x14ac:dyDescent="0.25">
      <c r="A805" s="62"/>
      <c r="B805" s="6">
        <v>8</v>
      </c>
      <c r="C805" s="5" t="s">
        <v>59</v>
      </c>
      <c r="D805" s="5" t="s">
        <v>49</v>
      </c>
      <c r="E805" s="97"/>
      <c r="F805" s="91"/>
      <c r="G805" s="5" t="s">
        <v>55</v>
      </c>
      <c r="H805" s="5">
        <v>690</v>
      </c>
      <c r="I805" s="5">
        <v>2</v>
      </c>
      <c r="J805" s="5">
        <v>2</v>
      </c>
      <c r="K805" s="5">
        <v>3</v>
      </c>
      <c r="L805" s="76" t="str">
        <f t="shared" si="925"/>
        <v/>
      </c>
      <c r="M805" s="58"/>
      <c r="N805" s="5" t="s">
        <v>54</v>
      </c>
      <c r="O805" s="57">
        <v>1023</v>
      </c>
      <c r="P805" s="5">
        <v>4</v>
      </c>
      <c r="Q805" s="5">
        <v>1</v>
      </c>
      <c r="R805" s="5">
        <v>4</v>
      </c>
      <c r="S805" s="76" t="str">
        <f t="shared" si="926"/>
        <v/>
      </c>
      <c r="T805" s="58"/>
      <c r="U805" s="1"/>
      <c r="V805" s="1"/>
      <c r="W805" s="1"/>
      <c r="X805" s="1"/>
      <c r="Y805" s="1"/>
      <c r="Z805" s="76" t="str">
        <f t="shared" si="927"/>
        <v/>
      </c>
      <c r="AA805" s="58"/>
      <c r="AB805" s="1"/>
      <c r="AC805" s="1"/>
      <c r="AD805" s="1"/>
      <c r="AE805" s="1"/>
      <c r="AF805" s="1"/>
      <c r="AG805" s="76" t="str">
        <f t="shared" si="928"/>
        <v/>
      </c>
      <c r="AH805" s="58"/>
      <c r="AI805" s="5" t="s">
        <v>51</v>
      </c>
      <c r="AJ805" s="5">
        <v>749</v>
      </c>
      <c r="AK805" s="5">
        <v>0</v>
      </c>
      <c r="AL805" s="5">
        <v>1</v>
      </c>
      <c r="AM805" s="5">
        <v>0</v>
      </c>
      <c r="AN805" s="76" t="str">
        <f t="shared" si="929"/>
        <v/>
      </c>
      <c r="AO805" s="58"/>
      <c r="AP805" s="1"/>
      <c r="AQ805" s="1"/>
      <c r="AR805" s="1"/>
      <c r="AS805" s="1"/>
      <c r="AT805" s="1"/>
      <c r="AU805" s="76" t="str">
        <f t="shared" si="930"/>
        <v/>
      </c>
      <c r="AV805" s="59">
        <f t="shared" ref="AV805:AY805" si="951">IF(AND(H805="",O805="",V805="",AC805="", AJ805="", AQ805=""),"",SUM(H805,O805,V805,AC805,AJ805,AQ805))</f>
        <v>2462</v>
      </c>
      <c r="AW805" s="60">
        <f t="shared" si="951"/>
        <v>6</v>
      </c>
      <c r="AX805" s="60">
        <f t="shared" si="951"/>
        <v>4</v>
      </c>
      <c r="AY805" s="60">
        <f t="shared" si="951"/>
        <v>7</v>
      </c>
      <c r="AZ805" s="61">
        <f t="shared" si="91"/>
        <v>3</v>
      </c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ht="15.75" customHeight="1" outlineLevel="1" x14ac:dyDescent="0.25">
      <c r="A806" s="62"/>
      <c r="B806" s="6">
        <v>1</v>
      </c>
      <c r="C806" s="5" t="s">
        <v>59</v>
      </c>
      <c r="D806" s="5" t="s">
        <v>49</v>
      </c>
      <c r="E806" s="97"/>
      <c r="F806" s="91"/>
      <c r="G806" s="5" t="s">
        <v>55</v>
      </c>
      <c r="H806" s="5">
        <v>969</v>
      </c>
      <c r="I806" s="5">
        <v>2</v>
      </c>
      <c r="J806" s="5">
        <v>3</v>
      </c>
      <c r="K806" s="5">
        <v>2</v>
      </c>
      <c r="L806" s="76" t="str">
        <f t="shared" si="925"/>
        <v/>
      </c>
      <c r="M806" s="58"/>
      <c r="N806" s="5" t="s">
        <v>54</v>
      </c>
      <c r="O806" s="57">
        <v>778</v>
      </c>
      <c r="P806" s="5">
        <v>4</v>
      </c>
      <c r="Q806" s="5">
        <v>2</v>
      </c>
      <c r="R806" s="5">
        <v>4</v>
      </c>
      <c r="S806" s="76" t="str">
        <f t="shared" si="926"/>
        <v/>
      </c>
      <c r="T806" s="58"/>
      <c r="U806" s="1"/>
      <c r="V806" s="1"/>
      <c r="W806" s="1"/>
      <c r="X806" s="1"/>
      <c r="Y806" s="1"/>
      <c r="Z806" s="76" t="str">
        <f t="shared" si="927"/>
        <v/>
      </c>
      <c r="AA806" s="58"/>
      <c r="AB806" s="1"/>
      <c r="AC806" s="1"/>
      <c r="AD806" s="1"/>
      <c r="AE806" s="1"/>
      <c r="AF806" s="1"/>
      <c r="AG806" s="76" t="str">
        <f t="shared" si="928"/>
        <v/>
      </c>
      <c r="AH806" s="58"/>
      <c r="AI806" s="5" t="s">
        <v>51</v>
      </c>
      <c r="AJ806" s="5">
        <v>1234</v>
      </c>
      <c r="AK806" s="5">
        <v>1</v>
      </c>
      <c r="AL806" s="5">
        <v>0</v>
      </c>
      <c r="AM806" s="5">
        <v>1</v>
      </c>
      <c r="AN806" s="76" t="str">
        <f t="shared" si="929"/>
        <v/>
      </c>
      <c r="AO806" s="58"/>
      <c r="AP806" s="1"/>
      <c r="AQ806" s="1"/>
      <c r="AR806" s="1"/>
      <c r="AS806" s="1"/>
      <c r="AT806" s="1"/>
      <c r="AU806" s="76" t="str">
        <f t="shared" si="930"/>
        <v/>
      </c>
      <c r="AV806" s="59">
        <f t="shared" ref="AV806:AY806" si="952">IF(AND(H806="",O806="",V806="",AC806="", AJ806="", AQ806=""),"",SUM(H806,O806,V806,AC806,AJ806,AQ806))</f>
        <v>2981</v>
      </c>
      <c r="AW806" s="60">
        <f t="shared" si="952"/>
        <v>7</v>
      </c>
      <c r="AX806" s="60">
        <f t="shared" si="952"/>
        <v>5</v>
      </c>
      <c r="AY806" s="60">
        <f t="shared" si="952"/>
        <v>7</v>
      </c>
      <c r="AZ806" s="61">
        <f t="shared" si="91"/>
        <v>3</v>
      </c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ht="15.75" customHeight="1" outlineLevel="1" x14ac:dyDescent="0.25">
      <c r="A807" s="54">
        <v>44418</v>
      </c>
      <c r="B807" s="6">
        <v>7</v>
      </c>
      <c r="C807" s="5" t="s">
        <v>59</v>
      </c>
      <c r="D807" s="5" t="s">
        <v>49</v>
      </c>
      <c r="E807" s="97"/>
      <c r="F807" s="91"/>
      <c r="G807" s="5" t="s">
        <v>69</v>
      </c>
      <c r="H807" s="5">
        <v>44</v>
      </c>
      <c r="I807" s="5">
        <v>0</v>
      </c>
      <c r="J807" s="5">
        <v>0</v>
      </c>
      <c r="K807" s="5">
        <v>0</v>
      </c>
      <c r="L807" s="76" t="str">
        <f t="shared" si="925"/>
        <v/>
      </c>
      <c r="M807" s="58"/>
      <c r="N807" s="5" t="s">
        <v>54</v>
      </c>
      <c r="O807" s="57">
        <v>28</v>
      </c>
      <c r="P807" s="5">
        <v>0</v>
      </c>
      <c r="Q807" s="5">
        <v>0</v>
      </c>
      <c r="R807" s="5">
        <v>0</v>
      </c>
      <c r="S807" s="76" t="str">
        <f t="shared" si="926"/>
        <v/>
      </c>
      <c r="T807" s="58"/>
      <c r="U807" s="1"/>
      <c r="V807" s="1"/>
      <c r="W807" s="1"/>
      <c r="X807" s="1"/>
      <c r="Y807" s="1"/>
      <c r="Z807" s="76" t="str">
        <f t="shared" si="927"/>
        <v/>
      </c>
      <c r="AA807" s="58"/>
      <c r="AB807" s="1"/>
      <c r="AC807" s="1"/>
      <c r="AD807" s="1"/>
      <c r="AE807" s="1"/>
      <c r="AF807" s="1"/>
      <c r="AG807" s="76" t="str">
        <f t="shared" si="928"/>
        <v/>
      </c>
      <c r="AH807" s="58"/>
      <c r="AI807" s="5" t="s">
        <v>51</v>
      </c>
      <c r="AJ807" s="5">
        <v>427</v>
      </c>
      <c r="AK807" s="5">
        <v>0</v>
      </c>
      <c r="AL807" s="5">
        <v>0</v>
      </c>
      <c r="AM807" s="5">
        <v>0</v>
      </c>
      <c r="AN807" s="76" t="str">
        <f t="shared" si="929"/>
        <v/>
      </c>
      <c r="AO807" s="58"/>
      <c r="AP807" s="1"/>
      <c r="AQ807" s="1"/>
      <c r="AR807" s="1"/>
      <c r="AS807" s="1"/>
      <c r="AT807" s="1"/>
      <c r="AU807" s="76" t="str">
        <f t="shared" si="930"/>
        <v/>
      </c>
      <c r="AV807" s="59">
        <f t="shared" ref="AV807:AY807" si="953">IF(AND(H807="",O807="",V807="",AC807="", AJ807="", AQ807=""),"",SUM(H807,O807,V807,AC807,AJ807,AQ807))</f>
        <v>499</v>
      </c>
      <c r="AW807" s="60">
        <f t="shared" si="953"/>
        <v>0</v>
      </c>
      <c r="AX807" s="60">
        <f t="shared" si="953"/>
        <v>0</v>
      </c>
      <c r="AY807" s="60">
        <f t="shared" si="953"/>
        <v>0</v>
      </c>
      <c r="AZ807" s="61">
        <f t="shared" si="91"/>
        <v>3</v>
      </c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ht="15.75" customHeight="1" outlineLevel="1" x14ac:dyDescent="0.25">
      <c r="A808" s="62"/>
      <c r="B808" s="6">
        <v>20</v>
      </c>
      <c r="C808" s="5" t="s">
        <v>59</v>
      </c>
      <c r="D808" s="5" t="s">
        <v>49</v>
      </c>
      <c r="E808" s="97"/>
      <c r="F808" s="91"/>
      <c r="G808" s="5" t="s">
        <v>69</v>
      </c>
      <c r="H808" s="5">
        <v>0</v>
      </c>
      <c r="I808" s="5">
        <v>0</v>
      </c>
      <c r="J808" s="5">
        <v>0</v>
      </c>
      <c r="K808" s="5">
        <v>0</v>
      </c>
      <c r="L808" s="76" t="str">
        <f t="shared" si="925"/>
        <v>Audi</v>
      </c>
      <c r="M808" s="58"/>
      <c r="N808" s="5" t="s">
        <v>54</v>
      </c>
      <c r="O808" s="57">
        <v>36</v>
      </c>
      <c r="P808" s="5">
        <v>0</v>
      </c>
      <c r="Q808" s="5">
        <v>0</v>
      </c>
      <c r="R808" s="5">
        <v>0</v>
      </c>
      <c r="S808" s="76" t="str">
        <f t="shared" si="926"/>
        <v/>
      </c>
      <c r="T808" s="58"/>
      <c r="U808" s="1"/>
      <c r="V808" s="1"/>
      <c r="W808" s="1"/>
      <c r="X808" s="1"/>
      <c r="Y808" s="1"/>
      <c r="Z808" s="76" t="str">
        <f t="shared" si="927"/>
        <v/>
      </c>
      <c r="AA808" s="58"/>
      <c r="AB808" s="1"/>
      <c r="AC808" s="1"/>
      <c r="AD808" s="1"/>
      <c r="AE808" s="1"/>
      <c r="AF808" s="1"/>
      <c r="AG808" s="76" t="str">
        <f t="shared" si="928"/>
        <v/>
      </c>
      <c r="AH808" s="58"/>
      <c r="AI808" s="5" t="s">
        <v>51</v>
      </c>
      <c r="AJ808" s="5">
        <v>58</v>
      </c>
      <c r="AK808" s="5">
        <v>0</v>
      </c>
      <c r="AL808" s="5">
        <v>0</v>
      </c>
      <c r="AM808" s="5">
        <v>0</v>
      </c>
      <c r="AN808" s="76" t="str">
        <f t="shared" si="929"/>
        <v/>
      </c>
      <c r="AO808" s="58"/>
      <c r="AP808" s="1"/>
      <c r="AQ808" s="1"/>
      <c r="AR808" s="1"/>
      <c r="AS808" s="1"/>
      <c r="AT808" s="1"/>
      <c r="AU808" s="76" t="str">
        <f t="shared" si="930"/>
        <v/>
      </c>
      <c r="AV808" s="59">
        <f t="shared" ref="AV808:AY808" si="954">IF(AND(H808="",O808="",V808="",AC808="", AJ808="", AQ808=""),"",SUM(H808,O808,V808,AC808,AJ808,AQ808))</f>
        <v>94</v>
      </c>
      <c r="AW808" s="60">
        <f t="shared" si="954"/>
        <v>0</v>
      </c>
      <c r="AX808" s="60">
        <f t="shared" si="954"/>
        <v>0</v>
      </c>
      <c r="AY808" s="60">
        <f t="shared" si="954"/>
        <v>0</v>
      </c>
      <c r="AZ808" s="61">
        <f t="shared" si="91"/>
        <v>3</v>
      </c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ht="15.75" customHeight="1" outlineLevel="1" x14ac:dyDescent="0.25">
      <c r="A809" s="62"/>
      <c r="B809" s="6">
        <v>14</v>
      </c>
      <c r="C809" s="5" t="s">
        <v>59</v>
      </c>
      <c r="D809" s="5" t="s">
        <v>49</v>
      </c>
      <c r="E809" s="97"/>
      <c r="F809" s="91"/>
      <c r="G809" s="5" t="s">
        <v>69</v>
      </c>
      <c r="H809" s="5">
        <v>247</v>
      </c>
      <c r="I809" s="5">
        <v>0</v>
      </c>
      <c r="J809" s="5">
        <v>1</v>
      </c>
      <c r="K809" s="5">
        <v>0</v>
      </c>
      <c r="L809" s="76" t="str">
        <f t="shared" si="925"/>
        <v/>
      </c>
      <c r="M809" s="58"/>
      <c r="N809" s="5" t="s">
        <v>54</v>
      </c>
      <c r="O809" s="57">
        <v>89</v>
      </c>
      <c r="P809" s="5">
        <v>1</v>
      </c>
      <c r="Q809" s="5">
        <v>0</v>
      </c>
      <c r="R809" s="5">
        <v>1</v>
      </c>
      <c r="S809" s="76" t="str">
        <f t="shared" si="926"/>
        <v/>
      </c>
      <c r="T809" s="58"/>
      <c r="U809" s="1"/>
      <c r="V809" s="1"/>
      <c r="W809" s="1"/>
      <c r="X809" s="1"/>
      <c r="Y809" s="1"/>
      <c r="Z809" s="76" t="str">
        <f t="shared" si="927"/>
        <v/>
      </c>
      <c r="AA809" s="58"/>
      <c r="AB809" s="1"/>
      <c r="AC809" s="1"/>
      <c r="AD809" s="1"/>
      <c r="AE809" s="1"/>
      <c r="AF809" s="1"/>
      <c r="AG809" s="76" t="str">
        <f t="shared" si="928"/>
        <v/>
      </c>
      <c r="AH809" s="58"/>
      <c r="AI809" s="5" t="s">
        <v>51</v>
      </c>
      <c r="AJ809" s="5">
        <v>106</v>
      </c>
      <c r="AK809" s="5">
        <v>0</v>
      </c>
      <c r="AL809" s="5">
        <v>0</v>
      </c>
      <c r="AM809" s="5">
        <v>0</v>
      </c>
      <c r="AN809" s="76" t="str">
        <f t="shared" si="929"/>
        <v/>
      </c>
      <c r="AO809" s="58"/>
      <c r="AP809" s="1"/>
      <c r="AQ809" s="1"/>
      <c r="AR809" s="1"/>
      <c r="AS809" s="1"/>
      <c r="AT809" s="1"/>
      <c r="AU809" s="76" t="str">
        <f t="shared" si="930"/>
        <v/>
      </c>
      <c r="AV809" s="59">
        <f t="shared" ref="AV809:AY809" si="955">IF(AND(H809="",O809="",V809="",AC809="", AJ809="", AQ809=""),"",SUM(H809,O809,V809,AC809,AJ809,AQ809))</f>
        <v>442</v>
      </c>
      <c r="AW809" s="60">
        <f t="shared" si="955"/>
        <v>1</v>
      </c>
      <c r="AX809" s="60">
        <f t="shared" si="955"/>
        <v>1</v>
      </c>
      <c r="AY809" s="60">
        <f t="shared" si="955"/>
        <v>1</v>
      </c>
      <c r="AZ809" s="61">
        <f t="shared" si="91"/>
        <v>3</v>
      </c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ht="15.75" customHeight="1" outlineLevel="1" x14ac:dyDescent="0.25">
      <c r="A810" s="62"/>
      <c r="B810" s="6">
        <v>18</v>
      </c>
      <c r="C810" s="5" t="s">
        <v>59</v>
      </c>
      <c r="D810" s="5" t="s">
        <v>49</v>
      </c>
      <c r="E810" s="97"/>
      <c r="F810" s="91"/>
      <c r="G810" s="5" t="s">
        <v>69</v>
      </c>
      <c r="H810" s="5">
        <v>238</v>
      </c>
      <c r="I810" s="5">
        <v>0</v>
      </c>
      <c r="J810" s="5">
        <v>1</v>
      </c>
      <c r="K810" s="5">
        <v>0</v>
      </c>
      <c r="L810" s="76" t="str">
        <f t="shared" si="925"/>
        <v/>
      </c>
      <c r="M810" s="58"/>
      <c r="N810" s="5" t="s">
        <v>54</v>
      </c>
      <c r="O810" s="57">
        <v>225</v>
      </c>
      <c r="P810" s="5">
        <v>1</v>
      </c>
      <c r="Q810" s="5">
        <v>0</v>
      </c>
      <c r="R810" s="5">
        <v>1</v>
      </c>
      <c r="S810" s="76" t="str">
        <f t="shared" si="926"/>
        <v/>
      </c>
      <c r="T810" s="58"/>
      <c r="U810" s="1"/>
      <c r="V810" s="1"/>
      <c r="W810" s="1"/>
      <c r="X810" s="1"/>
      <c r="Y810" s="1"/>
      <c r="Z810" s="76" t="str">
        <f t="shared" si="927"/>
        <v/>
      </c>
      <c r="AA810" s="58"/>
      <c r="AB810" s="1"/>
      <c r="AC810" s="1"/>
      <c r="AD810" s="1"/>
      <c r="AE810" s="1"/>
      <c r="AF810" s="1"/>
      <c r="AG810" s="76" t="str">
        <f t="shared" si="928"/>
        <v/>
      </c>
      <c r="AH810" s="58"/>
      <c r="AI810" s="5" t="s">
        <v>51</v>
      </c>
      <c r="AJ810" s="5">
        <v>114</v>
      </c>
      <c r="AK810" s="5">
        <v>0</v>
      </c>
      <c r="AL810" s="5">
        <v>0</v>
      </c>
      <c r="AM810" s="5">
        <v>0</v>
      </c>
      <c r="AN810" s="76" t="str">
        <f t="shared" si="929"/>
        <v/>
      </c>
      <c r="AO810" s="58"/>
      <c r="AP810" s="1"/>
      <c r="AQ810" s="1"/>
      <c r="AR810" s="1"/>
      <c r="AS810" s="1"/>
      <c r="AT810" s="1"/>
      <c r="AU810" s="76" t="str">
        <f t="shared" si="930"/>
        <v/>
      </c>
      <c r="AV810" s="59">
        <f t="shared" ref="AV810:AY810" si="956">IF(AND(H810="",O810="",V810="",AC810="", AJ810="", AQ810=""),"",SUM(H810,O810,V810,AC810,AJ810,AQ810))</f>
        <v>577</v>
      </c>
      <c r="AW810" s="60">
        <f t="shared" si="956"/>
        <v>1</v>
      </c>
      <c r="AX810" s="60">
        <f t="shared" si="956"/>
        <v>1</v>
      </c>
      <c r="AY810" s="60">
        <f t="shared" si="956"/>
        <v>1</v>
      </c>
      <c r="AZ810" s="61">
        <f t="shared" si="91"/>
        <v>3</v>
      </c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ht="15.75" customHeight="1" outlineLevel="1" x14ac:dyDescent="0.25">
      <c r="A811" s="62"/>
      <c r="B811" s="6">
        <v>2</v>
      </c>
      <c r="C811" s="5" t="s">
        <v>59</v>
      </c>
      <c r="D811" s="5" t="s">
        <v>49</v>
      </c>
      <c r="E811" s="97"/>
      <c r="F811" s="91"/>
      <c r="G811" s="5" t="s">
        <v>69</v>
      </c>
      <c r="H811" s="5">
        <v>1269</v>
      </c>
      <c r="I811" s="5">
        <v>4</v>
      </c>
      <c r="J811" s="5">
        <v>3</v>
      </c>
      <c r="K811" s="5">
        <v>5</v>
      </c>
      <c r="L811" s="76" t="str">
        <f t="shared" si="925"/>
        <v/>
      </c>
      <c r="M811" s="58"/>
      <c r="N811" s="5" t="s">
        <v>54</v>
      </c>
      <c r="O811" s="57">
        <v>674</v>
      </c>
      <c r="P811" s="5">
        <v>2</v>
      </c>
      <c r="Q811" s="5">
        <v>3</v>
      </c>
      <c r="R811" s="5">
        <v>2</v>
      </c>
      <c r="S811" s="76" t="str">
        <f t="shared" si="926"/>
        <v/>
      </c>
      <c r="T811" s="58"/>
      <c r="U811" s="1"/>
      <c r="V811" s="1"/>
      <c r="W811" s="1"/>
      <c r="X811" s="1"/>
      <c r="Y811" s="1"/>
      <c r="Z811" s="76" t="str">
        <f t="shared" si="927"/>
        <v/>
      </c>
      <c r="AA811" s="58"/>
      <c r="AB811" s="1"/>
      <c r="AC811" s="1"/>
      <c r="AD811" s="1"/>
      <c r="AE811" s="1"/>
      <c r="AF811" s="1"/>
      <c r="AG811" s="76" t="str">
        <f t="shared" si="928"/>
        <v/>
      </c>
      <c r="AH811" s="58"/>
      <c r="AI811" s="5" t="s">
        <v>51</v>
      </c>
      <c r="AJ811" s="5">
        <v>347</v>
      </c>
      <c r="AK811" s="5">
        <v>1</v>
      </c>
      <c r="AL811" s="5">
        <v>1</v>
      </c>
      <c r="AM811" s="5">
        <v>1</v>
      </c>
      <c r="AN811" s="76" t="str">
        <f t="shared" si="929"/>
        <v/>
      </c>
      <c r="AO811" s="58"/>
      <c r="AP811" s="1"/>
      <c r="AQ811" s="1"/>
      <c r="AR811" s="1"/>
      <c r="AS811" s="1"/>
      <c r="AT811" s="1"/>
      <c r="AU811" s="76" t="str">
        <f t="shared" si="930"/>
        <v/>
      </c>
      <c r="AV811" s="59">
        <f t="shared" ref="AV811:AY811" si="957">IF(AND(H811="",O811="",V811="",AC811="", AJ811="", AQ811=""),"",SUM(H811,O811,V811,AC811,AJ811,AQ811))</f>
        <v>2290</v>
      </c>
      <c r="AW811" s="60">
        <f t="shared" si="957"/>
        <v>7</v>
      </c>
      <c r="AX811" s="60">
        <f t="shared" si="957"/>
        <v>7</v>
      </c>
      <c r="AY811" s="60">
        <f t="shared" si="957"/>
        <v>8</v>
      </c>
      <c r="AZ811" s="61">
        <f t="shared" si="91"/>
        <v>3</v>
      </c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ht="15.75" customHeight="1" outlineLevel="1" x14ac:dyDescent="0.25">
      <c r="A812" s="54">
        <v>44419</v>
      </c>
      <c r="B812" s="6">
        <v>21</v>
      </c>
      <c r="C812" s="5" t="s">
        <v>138</v>
      </c>
      <c r="D812" s="5" t="s">
        <v>61</v>
      </c>
      <c r="E812" s="97"/>
      <c r="F812" s="91"/>
      <c r="G812" s="5" t="s">
        <v>65</v>
      </c>
      <c r="H812" s="5">
        <v>76</v>
      </c>
      <c r="I812" s="5">
        <v>0</v>
      </c>
      <c r="J812" s="5">
        <v>1</v>
      </c>
      <c r="K812" s="5">
        <v>0</v>
      </c>
      <c r="L812" s="76" t="str">
        <f t="shared" si="925"/>
        <v/>
      </c>
      <c r="M812" s="58"/>
      <c r="N812" s="5" t="s">
        <v>52</v>
      </c>
      <c r="O812" s="57">
        <v>364</v>
      </c>
      <c r="P812" s="5">
        <v>2</v>
      </c>
      <c r="Q812" s="5">
        <v>0</v>
      </c>
      <c r="R812" s="5">
        <v>2</v>
      </c>
      <c r="S812" s="76" t="str">
        <f t="shared" si="926"/>
        <v/>
      </c>
      <c r="T812" s="58"/>
      <c r="U812" s="1"/>
      <c r="V812" s="1"/>
      <c r="W812" s="1"/>
      <c r="X812" s="1"/>
      <c r="Y812" s="1"/>
      <c r="Z812" s="76" t="str">
        <f t="shared" si="927"/>
        <v/>
      </c>
      <c r="AA812" s="58"/>
      <c r="AB812" s="1"/>
      <c r="AC812" s="1"/>
      <c r="AD812" s="1"/>
      <c r="AE812" s="1"/>
      <c r="AF812" s="1"/>
      <c r="AG812" s="76" t="str">
        <f t="shared" si="928"/>
        <v/>
      </c>
      <c r="AH812" s="58"/>
      <c r="AI812" s="1"/>
      <c r="AJ812" s="1"/>
      <c r="AK812" s="1"/>
      <c r="AL812" s="1"/>
      <c r="AM812" s="1"/>
      <c r="AN812" s="76" t="str">
        <f t="shared" si="929"/>
        <v/>
      </c>
      <c r="AO812" s="58"/>
      <c r="AP812" s="1"/>
      <c r="AQ812" s="1"/>
      <c r="AR812" s="1"/>
      <c r="AS812" s="1"/>
      <c r="AT812" s="1"/>
      <c r="AU812" s="76" t="str">
        <f t="shared" si="930"/>
        <v/>
      </c>
      <c r="AV812" s="59">
        <f t="shared" ref="AV812:AY812" si="958">IF(AND(H812="",O812="",V812="",AC812="", AJ812="", AQ812=""),"",SUM(H812,O812,V812,AC812,AJ812,AQ812))</f>
        <v>440</v>
      </c>
      <c r="AW812" s="60">
        <f t="shared" si="958"/>
        <v>2</v>
      </c>
      <c r="AX812" s="60">
        <f t="shared" si="958"/>
        <v>1</v>
      </c>
      <c r="AY812" s="60">
        <f t="shared" si="958"/>
        <v>2</v>
      </c>
      <c r="AZ812" s="61">
        <f t="shared" si="91"/>
        <v>2</v>
      </c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ht="15.75" customHeight="1" outlineLevel="1" x14ac:dyDescent="0.25">
      <c r="A813" s="62"/>
      <c r="B813" s="6">
        <v>2</v>
      </c>
      <c r="C813" s="5" t="s">
        <v>138</v>
      </c>
      <c r="D813" s="5" t="s">
        <v>61</v>
      </c>
      <c r="E813" s="97"/>
      <c r="F813" s="91"/>
      <c r="G813" s="5" t="s">
        <v>65</v>
      </c>
      <c r="H813" s="5">
        <v>924</v>
      </c>
      <c r="I813" s="5">
        <v>2</v>
      </c>
      <c r="J813" s="5">
        <v>1</v>
      </c>
      <c r="K813" s="5">
        <v>2</v>
      </c>
      <c r="L813" s="76" t="str">
        <f t="shared" si="925"/>
        <v/>
      </c>
      <c r="M813" s="58"/>
      <c r="N813" s="5" t="s">
        <v>52</v>
      </c>
      <c r="O813" s="57">
        <v>447</v>
      </c>
      <c r="P813" s="5">
        <v>1</v>
      </c>
      <c r="Q813" s="5">
        <v>2</v>
      </c>
      <c r="R813" s="5">
        <v>1</v>
      </c>
      <c r="S813" s="76" t="str">
        <f t="shared" si="926"/>
        <v/>
      </c>
      <c r="T813" s="58"/>
      <c r="U813" s="1"/>
      <c r="V813" s="1"/>
      <c r="W813" s="1"/>
      <c r="X813" s="1"/>
      <c r="Y813" s="1"/>
      <c r="Z813" s="76" t="str">
        <f t="shared" si="927"/>
        <v/>
      </c>
      <c r="AA813" s="58"/>
      <c r="AB813" s="1"/>
      <c r="AC813" s="1"/>
      <c r="AD813" s="1"/>
      <c r="AE813" s="1"/>
      <c r="AF813" s="1"/>
      <c r="AG813" s="76" t="str">
        <f t="shared" si="928"/>
        <v/>
      </c>
      <c r="AH813" s="58"/>
      <c r="AI813" s="1"/>
      <c r="AJ813" s="1"/>
      <c r="AK813" s="1"/>
      <c r="AL813" s="1"/>
      <c r="AM813" s="1"/>
      <c r="AN813" s="76" t="str">
        <f t="shared" si="929"/>
        <v/>
      </c>
      <c r="AO813" s="58"/>
      <c r="AP813" s="1"/>
      <c r="AQ813" s="1"/>
      <c r="AR813" s="1"/>
      <c r="AS813" s="1"/>
      <c r="AT813" s="1"/>
      <c r="AU813" s="76" t="str">
        <f t="shared" si="930"/>
        <v/>
      </c>
      <c r="AV813" s="59">
        <f t="shared" ref="AV813:AY813" si="959">IF(AND(H813="",O813="",V813="",AC813="", AJ813="", AQ813=""),"",SUM(H813,O813,V813,AC813,AJ813,AQ813))</f>
        <v>1371</v>
      </c>
      <c r="AW813" s="60">
        <f t="shared" si="959"/>
        <v>3</v>
      </c>
      <c r="AX813" s="60">
        <f t="shared" si="959"/>
        <v>3</v>
      </c>
      <c r="AY813" s="60">
        <f t="shared" si="959"/>
        <v>3</v>
      </c>
      <c r="AZ813" s="61">
        <f t="shared" si="91"/>
        <v>2</v>
      </c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ht="15.75" customHeight="1" outlineLevel="1" x14ac:dyDescent="0.25">
      <c r="A814" s="62"/>
      <c r="B814" s="6">
        <v>5</v>
      </c>
      <c r="C814" s="5" t="s">
        <v>140</v>
      </c>
      <c r="D814" s="5" t="s">
        <v>61</v>
      </c>
      <c r="E814" s="97"/>
      <c r="F814" s="91"/>
      <c r="G814" s="5" t="s">
        <v>65</v>
      </c>
      <c r="H814" s="5">
        <v>28</v>
      </c>
      <c r="I814" s="5">
        <v>0</v>
      </c>
      <c r="J814" s="5">
        <v>0</v>
      </c>
      <c r="K814" s="5">
        <v>0</v>
      </c>
      <c r="L814" s="76" t="str">
        <f t="shared" si="925"/>
        <v/>
      </c>
      <c r="M814" s="58"/>
      <c r="N814" s="5" t="s">
        <v>51</v>
      </c>
      <c r="O814" s="57">
        <v>82</v>
      </c>
      <c r="P814" s="5">
        <v>0</v>
      </c>
      <c r="Q814" s="5">
        <v>0</v>
      </c>
      <c r="R814" s="5">
        <v>0</v>
      </c>
      <c r="S814" s="76" t="str">
        <f t="shared" si="926"/>
        <v/>
      </c>
      <c r="T814" s="58"/>
      <c r="U814" s="1"/>
      <c r="V814" s="1"/>
      <c r="W814" s="1"/>
      <c r="X814" s="1"/>
      <c r="Y814" s="1"/>
      <c r="Z814" s="76" t="str">
        <f t="shared" si="927"/>
        <v/>
      </c>
      <c r="AA814" s="58"/>
      <c r="AB814" s="1"/>
      <c r="AC814" s="1"/>
      <c r="AD814" s="1"/>
      <c r="AE814" s="1"/>
      <c r="AF814" s="1"/>
      <c r="AG814" s="76" t="str">
        <f t="shared" si="928"/>
        <v/>
      </c>
      <c r="AH814" s="58"/>
      <c r="AI814" s="5" t="s">
        <v>51</v>
      </c>
      <c r="AJ814" s="5">
        <v>78</v>
      </c>
      <c r="AK814" s="5">
        <v>0</v>
      </c>
      <c r="AL814" s="5">
        <v>0</v>
      </c>
      <c r="AM814" s="5">
        <v>0</v>
      </c>
      <c r="AN814" s="76" t="str">
        <f t="shared" si="929"/>
        <v/>
      </c>
      <c r="AO814" s="58"/>
      <c r="AP814" s="1"/>
      <c r="AQ814" s="1"/>
      <c r="AR814" s="1"/>
      <c r="AS814" s="1"/>
      <c r="AT814" s="1"/>
      <c r="AU814" s="76" t="str">
        <f t="shared" si="930"/>
        <v/>
      </c>
      <c r="AV814" s="59">
        <f t="shared" ref="AV814:AY814" si="960">IF(AND(H814="",O814="",V814="",AC814="", AJ814="", AQ814=""),"",SUM(H814,O814,V814,AC814,AJ814,AQ814))</f>
        <v>188</v>
      </c>
      <c r="AW814" s="60">
        <f t="shared" si="960"/>
        <v>0</v>
      </c>
      <c r="AX814" s="60">
        <f t="shared" si="960"/>
        <v>0</v>
      </c>
      <c r="AY814" s="60">
        <f t="shared" si="960"/>
        <v>0</v>
      </c>
      <c r="AZ814" s="61">
        <f t="shared" si="91"/>
        <v>3</v>
      </c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ht="15.75" customHeight="1" outlineLevel="1" x14ac:dyDescent="0.25">
      <c r="A815" s="62"/>
      <c r="B815" s="6">
        <v>16</v>
      </c>
      <c r="C815" s="5" t="s">
        <v>59</v>
      </c>
      <c r="D815" s="5" t="s">
        <v>49</v>
      </c>
      <c r="E815" s="97"/>
      <c r="F815" s="91"/>
      <c r="G815" s="5" t="s">
        <v>65</v>
      </c>
      <c r="H815" s="5">
        <v>279</v>
      </c>
      <c r="I815" s="5">
        <v>0</v>
      </c>
      <c r="J815" s="5">
        <v>0</v>
      </c>
      <c r="K815" s="5">
        <v>1</v>
      </c>
      <c r="L815" s="76" t="str">
        <f t="shared" si="925"/>
        <v/>
      </c>
      <c r="M815" s="58"/>
      <c r="N815" s="5" t="s">
        <v>51</v>
      </c>
      <c r="O815" s="57">
        <v>195</v>
      </c>
      <c r="P815" s="5">
        <v>0</v>
      </c>
      <c r="Q815" s="5">
        <v>0</v>
      </c>
      <c r="R815" s="5">
        <v>1</v>
      </c>
      <c r="S815" s="76" t="str">
        <f t="shared" si="926"/>
        <v/>
      </c>
      <c r="T815" s="58"/>
      <c r="U815" s="1"/>
      <c r="V815" s="1"/>
      <c r="W815" s="1"/>
      <c r="X815" s="1"/>
      <c r="Y815" s="1"/>
      <c r="Z815" s="76" t="str">
        <f t="shared" si="927"/>
        <v/>
      </c>
      <c r="AA815" s="58"/>
      <c r="AB815" s="1"/>
      <c r="AC815" s="1"/>
      <c r="AD815" s="1"/>
      <c r="AE815" s="1"/>
      <c r="AF815" s="1"/>
      <c r="AG815" s="76" t="str">
        <f t="shared" si="928"/>
        <v/>
      </c>
      <c r="AH815" s="58"/>
      <c r="AI815" s="5" t="s">
        <v>51</v>
      </c>
      <c r="AJ815" s="5">
        <v>254</v>
      </c>
      <c r="AK815" s="5">
        <v>0</v>
      </c>
      <c r="AL815" s="5">
        <v>0</v>
      </c>
      <c r="AM815" s="5">
        <v>1</v>
      </c>
      <c r="AN815" s="76" t="str">
        <f t="shared" si="929"/>
        <v/>
      </c>
      <c r="AO815" s="58"/>
      <c r="AP815" s="1"/>
      <c r="AQ815" s="1"/>
      <c r="AR815" s="1"/>
      <c r="AS815" s="1"/>
      <c r="AT815" s="1"/>
      <c r="AU815" s="76" t="str">
        <f t="shared" si="930"/>
        <v/>
      </c>
      <c r="AV815" s="59">
        <f t="shared" ref="AV815:AY815" si="961">IF(AND(H815="",O815="",V815="",AC815="", AJ815="", AQ815=""),"",SUM(H815,O815,V815,AC815,AJ815,AQ815))</f>
        <v>728</v>
      </c>
      <c r="AW815" s="60">
        <f t="shared" si="961"/>
        <v>0</v>
      </c>
      <c r="AX815" s="60">
        <f t="shared" si="961"/>
        <v>0</v>
      </c>
      <c r="AY815" s="60">
        <f t="shared" si="961"/>
        <v>3</v>
      </c>
      <c r="AZ815" s="61">
        <f t="shared" si="91"/>
        <v>3</v>
      </c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ht="15.75" customHeight="1" outlineLevel="1" x14ac:dyDescent="0.25">
      <c r="A816" s="62"/>
      <c r="B816" s="6">
        <v>12</v>
      </c>
      <c r="C816" s="5" t="s">
        <v>59</v>
      </c>
      <c r="D816" s="5" t="s">
        <v>49</v>
      </c>
      <c r="E816" s="97"/>
      <c r="F816" s="91"/>
      <c r="G816" s="5" t="s">
        <v>57</v>
      </c>
      <c r="H816" s="5">
        <v>152</v>
      </c>
      <c r="I816" s="5">
        <v>0</v>
      </c>
      <c r="J816" s="5">
        <v>0</v>
      </c>
      <c r="K816" s="5">
        <v>1</v>
      </c>
      <c r="L816" s="76" t="str">
        <f t="shared" si="925"/>
        <v/>
      </c>
      <c r="M816" s="58"/>
      <c r="N816" s="5" t="s">
        <v>51</v>
      </c>
      <c r="O816" s="57">
        <v>312</v>
      </c>
      <c r="P816" s="5">
        <v>0</v>
      </c>
      <c r="Q816" s="5">
        <v>0</v>
      </c>
      <c r="R816" s="5">
        <v>0</v>
      </c>
      <c r="S816" s="76" t="str">
        <f t="shared" si="926"/>
        <v/>
      </c>
      <c r="T816" s="58"/>
      <c r="U816" s="1"/>
      <c r="V816" s="1"/>
      <c r="W816" s="1"/>
      <c r="X816" s="1"/>
      <c r="Y816" s="1"/>
      <c r="Z816" s="76" t="str">
        <f t="shared" si="927"/>
        <v/>
      </c>
      <c r="AA816" s="58"/>
      <c r="AB816" s="1"/>
      <c r="AC816" s="1"/>
      <c r="AD816" s="1"/>
      <c r="AE816" s="1"/>
      <c r="AF816" s="1"/>
      <c r="AG816" s="76" t="str">
        <f t="shared" si="928"/>
        <v/>
      </c>
      <c r="AH816" s="58"/>
      <c r="AI816" s="5" t="s">
        <v>58</v>
      </c>
      <c r="AJ816" s="5">
        <v>120</v>
      </c>
      <c r="AK816" s="5">
        <v>0</v>
      </c>
      <c r="AL816" s="5">
        <v>0</v>
      </c>
      <c r="AM816" s="5">
        <v>1</v>
      </c>
      <c r="AN816" s="76" t="str">
        <f t="shared" si="929"/>
        <v/>
      </c>
      <c r="AO816" s="58"/>
      <c r="AP816" s="1"/>
      <c r="AQ816" s="1"/>
      <c r="AR816" s="1"/>
      <c r="AS816" s="1"/>
      <c r="AT816" s="1"/>
      <c r="AU816" s="76" t="str">
        <f t="shared" si="930"/>
        <v/>
      </c>
      <c r="AV816" s="59">
        <f t="shared" ref="AV816:AY816" si="962">IF(AND(H816="",O816="",V816="",AC816="", AJ816="", AQ816=""),"",SUM(H816,O816,V816,AC816,AJ816,AQ816))</f>
        <v>584</v>
      </c>
      <c r="AW816" s="60">
        <f t="shared" si="962"/>
        <v>0</v>
      </c>
      <c r="AX816" s="60">
        <f t="shared" si="962"/>
        <v>0</v>
      </c>
      <c r="AY816" s="60">
        <f t="shared" si="962"/>
        <v>2</v>
      </c>
      <c r="AZ816" s="61">
        <f t="shared" si="91"/>
        <v>3</v>
      </c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ht="15.75" customHeight="1" outlineLevel="1" x14ac:dyDescent="0.25">
      <c r="A817" s="62"/>
      <c r="B817" s="6">
        <v>1</v>
      </c>
      <c r="C817" s="5" t="s">
        <v>59</v>
      </c>
      <c r="D817" s="5" t="s">
        <v>49</v>
      </c>
      <c r="E817" s="97"/>
      <c r="F817" s="91"/>
      <c r="G817" s="5" t="s">
        <v>57</v>
      </c>
      <c r="H817" s="5">
        <v>815</v>
      </c>
      <c r="I817" s="5">
        <v>2</v>
      </c>
      <c r="J817" s="5">
        <v>4</v>
      </c>
      <c r="K817" s="5">
        <v>2</v>
      </c>
      <c r="L817" s="76" t="str">
        <f t="shared" si="925"/>
        <v/>
      </c>
      <c r="M817" s="58"/>
      <c r="N817" s="5" t="s">
        <v>51</v>
      </c>
      <c r="O817" s="57">
        <v>979</v>
      </c>
      <c r="P817" s="5">
        <v>5</v>
      </c>
      <c r="Q817" s="5">
        <v>2</v>
      </c>
      <c r="R817" s="5">
        <v>6</v>
      </c>
      <c r="S817" s="76" t="str">
        <f t="shared" si="926"/>
        <v/>
      </c>
      <c r="T817" s="58"/>
      <c r="U817" s="1"/>
      <c r="V817" s="1"/>
      <c r="W817" s="1"/>
      <c r="X817" s="1"/>
      <c r="Y817" s="1"/>
      <c r="Z817" s="76" t="str">
        <f t="shared" si="927"/>
        <v/>
      </c>
      <c r="AA817" s="58"/>
      <c r="AB817" s="1"/>
      <c r="AC817" s="1"/>
      <c r="AD817" s="1"/>
      <c r="AE817" s="1"/>
      <c r="AF817" s="1"/>
      <c r="AG817" s="76" t="str">
        <f t="shared" si="928"/>
        <v/>
      </c>
      <c r="AH817" s="58"/>
      <c r="AI817" s="5" t="s">
        <v>58</v>
      </c>
      <c r="AJ817" s="5">
        <v>736</v>
      </c>
      <c r="AK817" s="5">
        <v>2</v>
      </c>
      <c r="AL817" s="5">
        <v>4</v>
      </c>
      <c r="AM817" s="5">
        <v>2</v>
      </c>
      <c r="AN817" s="76" t="str">
        <f t="shared" si="929"/>
        <v/>
      </c>
      <c r="AO817" s="58"/>
      <c r="AP817" s="1"/>
      <c r="AQ817" s="1"/>
      <c r="AR817" s="1"/>
      <c r="AS817" s="1"/>
      <c r="AT817" s="1"/>
      <c r="AU817" s="76" t="str">
        <f t="shared" si="930"/>
        <v/>
      </c>
      <c r="AV817" s="59">
        <f t="shared" ref="AV817:AY817" si="963">IF(AND(H817="",O817="",V817="",AC817="", AJ817="", AQ817=""),"",SUM(H817,O817,V817,AC817,AJ817,AQ817))</f>
        <v>2530</v>
      </c>
      <c r="AW817" s="60">
        <f t="shared" si="963"/>
        <v>9</v>
      </c>
      <c r="AX817" s="60">
        <f t="shared" si="963"/>
        <v>10</v>
      </c>
      <c r="AY817" s="60">
        <f t="shared" si="963"/>
        <v>10</v>
      </c>
      <c r="AZ817" s="61">
        <f t="shared" si="91"/>
        <v>3</v>
      </c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ht="15.75" customHeight="1" outlineLevel="1" x14ac:dyDescent="0.25">
      <c r="A818" s="62"/>
      <c r="B818" s="6">
        <v>6</v>
      </c>
      <c r="C818" s="5" t="s">
        <v>59</v>
      </c>
      <c r="D818" s="5" t="s">
        <v>49</v>
      </c>
      <c r="E818" s="97"/>
      <c r="F818" s="91"/>
      <c r="G818" s="5" t="s">
        <v>57</v>
      </c>
      <c r="H818" s="5">
        <v>100</v>
      </c>
      <c r="I818" s="5">
        <v>0</v>
      </c>
      <c r="J818" s="5">
        <v>0</v>
      </c>
      <c r="K818" s="5">
        <v>0</v>
      </c>
      <c r="L818" s="76" t="str">
        <f t="shared" si="925"/>
        <v/>
      </c>
      <c r="M818" s="58"/>
      <c r="N818" s="5" t="s">
        <v>51</v>
      </c>
      <c r="O818" s="57">
        <v>200</v>
      </c>
      <c r="P818" s="5">
        <v>0</v>
      </c>
      <c r="Q818" s="5">
        <v>0</v>
      </c>
      <c r="R818" s="5">
        <v>1</v>
      </c>
      <c r="S818" s="76" t="str">
        <f t="shared" si="926"/>
        <v/>
      </c>
      <c r="T818" s="58"/>
      <c r="U818" s="1"/>
      <c r="V818" s="1"/>
      <c r="W818" s="1"/>
      <c r="X818" s="1"/>
      <c r="Y818" s="1"/>
      <c r="Z818" s="76" t="str">
        <f t="shared" si="927"/>
        <v/>
      </c>
      <c r="AA818" s="58"/>
      <c r="AB818" s="1"/>
      <c r="AC818" s="1"/>
      <c r="AD818" s="1"/>
      <c r="AE818" s="1"/>
      <c r="AF818" s="1"/>
      <c r="AG818" s="76" t="str">
        <f t="shared" si="928"/>
        <v/>
      </c>
      <c r="AH818" s="58"/>
      <c r="AI818" s="5" t="s">
        <v>58</v>
      </c>
      <c r="AJ818" s="5">
        <v>0</v>
      </c>
      <c r="AK818" s="5">
        <v>0</v>
      </c>
      <c r="AL818" s="5">
        <v>0</v>
      </c>
      <c r="AM818" s="5">
        <v>0</v>
      </c>
      <c r="AN818" s="76" t="str">
        <f t="shared" si="929"/>
        <v>Audi</v>
      </c>
      <c r="AO818" s="58"/>
      <c r="AP818" s="1"/>
      <c r="AQ818" s="1"/>
      <c r="AR818" s="1"/>
      <c r="AS818" s="1"/>
      <c r="AT818" s="1"/>
      <c r="AU818" s="76" t="str">
        <f t="shared" si="930"/>
        <v/>
      </c>
      <c r="AV818" s="59">
        <f t="shared" ref="AV818:AY818" si="964">IF(AND(H818="",O818="",V818="",AC818="", AJ818="", AQ818=""),"",SUM(H818,O818,V818,AC818,AJ818,AQ818))</f>
        <v>300</v>
      </c>
      <c r="AW818" s="60">
        <f t="shared" si="964"/>
        <v>0</v>
      </c>
      <c r="AX818" s="60">
        <f t="shared" si="964"/>
        <v>0</v>
      </c>
      <c r="AY818" s="60">
        <f t="shared" si="964"/>
        <v>1</v>
      </c>
      <c r="AZ818" s="61">
        <f t="shared" si="91"/>
        <v>3</v>
      </c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ht="15.75" customHeight="1" outlineLevel="1" x14ac:dyDescent="0.25">
      <c r="A819" s="62"/>
      <c r="B819" s="6">
        <v>9</v>
      </c>
      <c r="C819" s="5" t="s">
        <v>59</v>
      </c>
      <c r="D819" s="5" t="s">
        <v>49</v>
      </c>
      <c r="E819" s="97"/>
      <c r="F819" s="91"/>
      <c r="G819" s="1"/>
      <c r="H819" s="1"/>
      <c r="I819" s="1"/>
      <c r="J819" s="1"/>
      <c r="K819" s="1"/>
      <c r="L819" s="76" t="str">
        <f t="shared" si="925"/>
        <v/>
      </c>
      <c r="M819" s="58"/>
      <c r="N819" s="5" t="s">
        <v>52</v>
      </c>
      <c r="O819" s="57">
        <v>284</v>
      </c>
      <c r="P819" s="5">
        <v>2</v>
      </c>
      <c r="Q819" s="5">
        <v>1</v>
      </c>
      <c r="R819" s="5">
        <v>2</v>
      </c>
      <c r="S819" s="76" t="str">
        <f t="shared" si="926"/>
        <v/>
      </c>
      <c r="T819" s="58"/>
      <c r="U819" s="1"/>
      <c r="V819" s="1"/>
      <c r="W819" s="1"/>
      <c r="X819" s="1"/>
      <c r="Y819" s="1"/>
      <c r="Z819" s="76" t="str">
        <f t="shared" si="927"/>
        <v/>
      </c>
      <c r="AA819" s="58"/>
      <c r="AB819" s="5" t="s">
        <v>64</v>
      </c>
      <c r="AC819" s="5">
        <v>258</v>
      </c>
      <c r="AD819" s="5">
        <v>1</v>
      </c>
      <c r="AE819" s="5">
        <v>1</v>
      </c>
      <c r="AF819" s="5">
        <v>1</v>
      </c>
      <c r="AG819" s="76" t="str">
        <f t="shared" si="928"/>
        <v/>
      </c>
      <c r="AH819" s="58"/>
      <c r="AI819" s="5" t="s">
        <v>51</v>
      </c>
      <c r="AJ819" s="5">
        <v>254</v>
      </c>
      <c r="AK819" s="5">
        <v>0</v>
      </c>
      <c r="AL819" s="5">
        <v>1</v>
      </c>
      <c r="AM819" s="5">
        <v>0</v>
      </c>
      <c r="AN819" s="76" t="str">
        <f t="shared" si="929"/>
        <v/>
      </c>
      <c r="AO819" s="58"/>
      <c r="AP819" s="1"/>
      <c r="AQ819" s="1"/>
      <c r="AR819" s="1"/>
      <c r="AS819" s="1"/>
      <c r="AT819" s="1"/>
      <c r="AU819" s="76" t="str">
        <f t="shared" si="930"/>
        <v/>
      </c>
      <c r="AV819" s="59">
        <f t="shared" ref="AV819:AY819" si="965">IF(AND(H819="",O819="",V819="",AC819="", AJ819="", AQ819=""),"",SUM(H819,O819,V819,AC819,AJ819,AQ819))</f>
        <v>796</v>
      </c>
      <c r="AW819" s="60">
        <f t="shared" si="965"/>
        <v>3</v>
      </c>
      <c r="AX819" s="60">
        <f t="shared" si="965"/>
        <v>3</v>
      </c>
      <c r="AY819" s="60">
        <f t="shared" si="965"/>
        <v>3</v>
      </c>
      <c r="AZ819" s="61">
        <f t="shared" si="91"/>
        <v>3</v>
      </c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ht="15.75" customHeight="1" outlineLevel="1" x14ac:dyDescent="0.25">
      <c r="A820" s="62"/>
      <c r="B820" s="6">
        <v>3</v>
      </c>
      <c r="C820" s="5" t="s">
        <v>59</v>
      </c>
      <c r="D820" s="5" t="s">
        <v>49</v>
      </c>
      <c r="E820" s="97"/>
      <c r="F820" s="91"/>
      <c r="G820" s="1"/>
      <c r="H820" s="1"/>
      <c r="I820" s="1"/>
      <c r="J820" s="1"/>
      <c r="K820" s="1"/>
      <c r="L820" s="76" t="str">
        <f t="shared" si="925"/>
        <v/>
      </c>
      <c r="M820" s="58"/>
      <c r="N820" s="5" t="s">
        <v>52</v>
      </c>
      <c r="O820" s="57">
        <v>1144</v>
      </c>
      <c r="P820" s="5">
        <v>5</v>
      </c>
      <c r="Q820" s="5">
        <v>3</v>
      </c>
      <c r="R820" s="5">
        <v>3</v>
      </c>
      <c r="S820" s="76" t="str">
        <f t="shared" si="926"/>
        <v/>
      </c>
      <c r="T820" s="58"/>
      <c r="U820" s="1"/>
      <c r="V820" s="1"/>
      <c r="W820" s="1"/>
      <c r="X820" s="1"/>
      <c r="Y820" s="1"/>
      <c r="Z820" s="76" t="str">
        <f t="shared" si="927"/>
        <v/>
      </c>
      <c r="AA820" s="58"/>
      <c r="AB820" s="5" t="s">
        <v>64</v>
      </c>
      <c r="AC820" s="5">
        <v>1357</v>
      </c>
      <c r="AD820" s="5">
        <v>6</v>
      </c>
      <c r="AE820" s="5">
        <v>1</v>
      </c>
      <c r="AF820" s="5">
        <v>7</v>
      </c>
      <c r="AG820" s="76" t="str">
        <f t="shared" si="928"/>
        <v/>
      </c>
      <c r="AH820" s="58"/>
      <c r="AI820" s="5" t="s">
        <v>51</v>
      </c>
      <c r="AJ820" s="5">
        <v>1046</v>
      </c>
      <c r="AK820" s="5">
        <v>1</v>
      </c>
      <c r="AL820" s="5">
        <v>4</v>
      </c>
      <c r="AM820" s="5">
        <v>2</v>
      </c>
      <c r="AN820" s="76" t="str">
        <f t="shared" si="929"/>
        <v/>
      </c>
      <c r="AO820" s="58"/>
      <c r="AP820" s="1"/>
      <c r="AQ820" s="1"/>
      <c r="AR820" s="1"/>
      <c r="AS820" s="1"/>
      <c r="AT820" s="1"/>
      <c r="AU820" s="76" t="str">
        <f t="shared" si="930"/>
        <v/>
      </c>
      <c r="AV820" s="59">
        <f t="shared" ref="AV820:AY820" si="966">IF(AND(H820="",O820="",V820="",AC820="", AJ820="", AQ820=""),"",SUM(H820,O820,V820,AC820,AJ820,AQ820))</f>
        <v>3547</v>
      </c>
      <c r="AW820" s="60">
        <f t="shared" si="966"/>
        <v>12</v>
      </c>
      <c r="AX820" s="60">
        <f t="shared" si="966"/>
        <v>8</v>
      </c>
      <c r="AY820" s="60">
        <f t="shared" si="966"/>
        <v>12</v>
      </c>
      <c r="AZ820" s="61">
        <f t="shared" si="91"/>
        <v>3</v>
      </c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ht="15.75" customHeight="1" outlineLevel="1" x14ac:dyDescent="0.25">
      <c r="A821" s="54">
        <v>44425</v>
      </c>
      <c r="B821" s="6">
        <v>9</v>
      </c>
      <c r="C821" s="5" t="s">
        <v>140</v>
      </c>
      <c r="D821" s="5" t="s">
        <v>61</v>
      </c>
      <c r="E821" s="97"/>
      <c r="F821" s="91"/>
      <c r="G821" s="5" t="s">
        <v>55</v>
      </c>
      <c r="H821" s="5">
        <v>398</v>
      </c>
      <c r="I821" s="5">
        <v>0</v>
      </c>
      <c r="J821" s="5">
        <v>1</v>
      </c>
      <c r="K821" s="5">
        <v>0</v>
      </c>
      <c r="L821" s="76" t="str">
        <f t="shared" si="925"/>
        <v/>
      </c>
      <c r="M821" s="58"/>
      <c r="N821" s="5" t="s">
        <v>54</v>
      </c>
      <c r="O821" s="57">
        <v>447</v>
      </c>
      <c r="P821" s="5">
        <v>1</v>
      </c>
      <c r="Q821" s="5">
        <v>0</v>
      </c>
      <c r="R821" s="5">
        <v>1</v>
      </c>
      <c r="S821" s="76" t="str">
        <f t="shared" si="926"/>
        <v/>
      </c>
      <c r="T821" s="58"/>
      <c r="U821" s="1"/>
      <c r="V821" s="1"/>
      <c r="W821" s="1"/>
      <c r="X821" s="1"/>
      <c r="Y821" s="1"/>
      <c r="Z821" s="76" t="str">
        <f t="shared" si="927"/>
        <v/>
      </c>
      <c r="AA821" s="58"/>
      <c r="AB821" s="1"/>
      <c r="AC821" s="5" t="s">
        <v>148</v>
      </c>
      <c r="AD821" s="1"/>
      <c r="AE821" s="1"/>
      <c r="AF821" s="1"/>
      <c r="AG821" s="76" t="str">
        <f t="shared" si="928"/>
        <v/>
      </c>
      <c r="AH821" s="58"/>
      <c r="AI821" s="5" t="s">
        <v>51</v>
      </c>
      <c r="AJ821" s="5">
        <v>468</v>
      </c>
      <c r="AK821" s="5">
        <v>2</v>
      </c>
      <c r="AL821" s="5">
        <v>0</v>
      </c>
      <c r="AM821" s="5">
        <v>2</v>
      </c>
      <c r="AN821" s="76" t="str">
        <f t="shared" si="929"/>
        <v/>
      </c>
      <c r="AO821" s="58"/>
      <c r="AP821" s="1"/>
      <c r="AQ821" s="1"/>
      <c r="AR821" s="1"/>
      <c r="AS821" s="1"/>
      <c r="AT821" s="1"/>
      <c r="AU821" s="76" t="str">
        <f t="shared" si="930"/>
        <v/>
      </c>
      <c r="AV821" s="59">
        <f t="shared" ref="AV821:AY821" si="967">IF(AND(H821="",O821="",V821="",AC821="", AJ821="", AQ821=""),"",SUM(H821,O821,V821,AC821,AJ821,AQ821))</f>
        <v>1313</v>
      </c>
      <c r="AW821" s="60">
        <f t="shared" si="967"/>
        <v>3</v>
      </c>
      <c r="AX821" s="60">
        <f t="shared" si="967"/>
        <v>1</v>
      </c>
      <c r="AY821" s="60">
        <f t="shared" si="967"/>
        <v>3</v>
      </c>
      <c r="AZ821" s="61">
        <f t="shared" si="91"/>
        <v>3</v>
      </c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ht="15.75" customHeight="1" outlineLevel="1" x14ac:dyDescent="0.25">
      <c r="A822" s="62"/>
      <c r="B822" s="6">
        <v>2</v>
      </c>
      <c r="C822" s="5" t="s">
        <v>140</v>
      </c>
      <c r="D822" s="5" t="s">
        <v>61</v>
      </c>
      <c r="E822" s="97"/>
      <c r="F822" s="91"/>
      <c r="G822" s="5" t="s">
        <v>55</v>
      </c>
      <c r="H822" s="5">
        <v>149</v>
      </c>
      <c r="I822" s="5">
        <v>0</v>
      </c>
      <c r="J822" s="5">
        <v>0</v>
      </c>
      <c r="K822" s="5">
        <v>0</v>
      </c>
      <c r="L822" s="76" t="str">
        <f t="shared" si="925"/>
        <v/>
      </c>
      <c r="M822" s="58"/>
      <c r="N822" s="5" t="s">
        <v>54</v>
      </c>
      <c r="O822" s="57">
        <v>224</v>
      </c>
      <c r="P822" s="5">
        <v>0</v>
      </c>
      <c r="Q822" s="5">
        <v>0</v>
      </c>
      <c r="R822" s="5">
        <v>0</v>
      </c>
      <c r="S822" s="76" t="str">
        <f t="shared" si="926"/>
        <v/>
      </c>
      <c r="T822" s="58"/>
      <c r="U822" s="1"/>
      <c r="V822" s="1"/>
      <c r="W822" s="1"/>
      <c r="X822" s="1"/>
      <c r="Y822" s="1"/>
      <c r="Z822" s="76" t="str">
        <f t="shared" si="927"/>
        <v/>
      </c>
      <c r="AA822" s="58"/>
      <c r="AB822" s="1"/>
      <c r="AC822" s="1"/>
      <c r="AD822" s="1"/>
      <c r="AE822" s="1"/>
      <c r="AF822" s="1"/>
      <c r="AG822" s="76" t="str">
        <f t="shared" si="928"/>
        <v/>
      </c>
      <c r="AH822" s="58"/>
      <c r="AI822" s="5" t="s">
        <v>51</v>
      </c>
      <c r="AJ822" s="5">
        <v>371</v>
      </c>
      <c r="AK822" s="5">
        <v>1</v>
      </c>
      <c r="AL822" s="5">
        <v>0</v>
      </c>
      <c r="AM822" s="5">
        <v>1</v>
      </c>
      <c r="AN822" s="76" t="str">
        <f t="shared" si="929"/>
        <v/>
      </c>
      <c r="AO822" s="58"/>
      <c r="AP822" s="1"/>
      <c r="AQ822" s="1"/>
      <c r="AR822" s="1"/>
      <c r="AS822" s="1"/>
      <c r="AT822" s="1"/>
      <c r="AU822" s="76" t="str">
        <f t="shared" si="930"/>
        <v/>
      </c>
      <c r="AV822" s="59">
        <f t="shared" ref="AV822:AY822" si="968">IF(AND(H822="",O822="",V822="",AC822="", AJ822="", AQ822=""),"",SUM(H822,O822,V822,AC822,AJ822,AQ822))</f>
        <v>744</v>
      </c>
      <c r="AW822" s="60">
        <f t="shared" si="968"/>
        <v>1</v>
      </c>
      <c r="AX822" s="60">
        <f t="shared" si="968"/>
        <v>0</v>
      </c>
      <c r="AY822" s="60">
        <f t="shared" si="968"/>
        <v>1</v>
      </c>
      <c r="AZ822" s="61">
        <f t="shared" si="91"/>
        <v>3</v>
      </c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ht="15.75" customHeight="1" outlineLevel="1" x14ac:dyDescent="0.25">
      <c r="A823" s="62"/>
      <c r="B823" s="6">
        <v>1</v>
      </c>
      <c r="C823" s="5" t="s">
        <v>140</v>
      </c>
      <c r="D823" s="5" t="s">
        <v>49</v>
      </c>
      <c r="E823" s="97"/>
      <c r="F823" s="91"/>
      <c r="G823" s="5" t="s">
        <v>55</v>
      </c>
      <c r="H823" s="5">
        <v>1797</v>
      </c>
      <c r="I823" s="5">
        <v>6</v>
      </c>
      <c r="J823" s="5">
        <v>3</v>
      </c>
      <c r="K823" s="5">
        <v>6</v>
      </c>
      <c r="L823" s="76" t="str">
        <f t="shared" si="925"/>
        <v/>
      </c>
      <c r="M823" s="58"/>
      <c r="N823" s="5" t="s">
        <v>54</v>
      </c>
      <c r="O823" s="57">
        <v>1256</v>
      </c>
      <c r="P823" s="5">
        <v>4</v>
      </c>
      <c r="Q823" s="5">
        <v>4</v>
      </c>
      <c r="R823" s="5">
        <v>4</v>
      </c>
      <c r="S823" s="76" t="str">
        <f t="shared" si="926"/>
        <v/>
      </c>
      <c r="T823" s="58"/>
      <c r="U823" s="1"/>
      <c r="V823" s="1"/>
      <c r="W823" s="1"/>
      <c r="X823" s="1"/>
      <c r="Y823" s="1"/>
      <c r="Z823" s="76" t="str">
        <f t="shared" si="927"/>
        <v/>
      </c>
      <c r="AA823" s="58"/>
      <c r="AB823" s="1"/>
      <c r="AC823" s="1"/>
      <c r="AD823" s="1"/>
      <c r="AE823" s="1"/>
      <c r="AF823" s="1"/>
      <c r="AG823" s="76" t="str">
        <f t="shared" si="928"/>
        <v/>
      </c>
      <c r="AH823" s="58"/>
      <c r="AI823" s="5" t="s">
        <v>51</v>
      </c>
      <c r="AJ823" s="5">
        <v>943</v>
      </c>
      <c r="AK823" s="5">
        <v>0</v>
      </c>
      <c r="AL823" s="5">
        <v>1</v>
      </c>
      <c r="AM823" s="5">
        <v>0</v>
      </c>
      <c r="AN823" s="76" t="str">
        <f t="shared" si="929"/>
        <v/>
      </c>
      <c r="AO823" s="58"/>
      <c r="AP823" s="1"/>
      <c r="AQ823" s="1"/>
      <c r="AR823" s="1"/>
      <c r="AS823" s="1"/>
      <c r="AT823" s="1"/>
      <c r="AU823" s="76" t="str">
        <f t="shared" si="930"/>
        <v/>
      </c>
      <c r="AV823" s="59">
        <f t="shared" ref="AV823:AY823" si="969">IF(AND(H823="",O823="",V823="",AC823="", AJ823="", AQ823=""),"",SUM(H823,O823,V823,AC823,AJ823,AQ823))</f>
        <v>3996</v>
      </c>
      <c r="AW823" s="60">
        <f t="shared" si="969"/>
        <v>10</v>
      </c>
      <c r="AX823" s="60">
        <f t="shared" si="969"/>
        <v>8</v>
      </c>
      <c r="AY823" s="60">
        <f t="shared" si="969"/>
        <v>10</v>
      </c>
      <c r="AZ823" s="61">
        <f t="shared" si="91"/>
        <v>3</v>
      </c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ht="15.75" customHeight="1" outlineLevel="1" x14ac:dyDescent="0.25">
      <c r="A824" s="62"/>
      <c r="B824" s="6">
        <v>13</v>
      </c>
      <c r="C824" s="5" t="s">
        <v>140</v>
      </c>
      <c r="D824" s="5" t="s">
        <v>49</v>
      </c>
      <c r="E824" s="97"/>
      <c r="F824" s="91"/>
      <c r="G824" s="5" t="s">
        <v>55</v>
      </c>
      <c r="H824" s="5">
        <v>159</v>
      </c>
      <c r="I824" s="5">
        <v>0</v>
      </c>
      <c r="J824" s="5">
        <v>0</v>
      </c>
      <c r="K824" s="5">
        <v>0</v>
      </c>
      <c r="L824" s="76" t="str">
        <f t="shared" si="925"/>
        <v/>
      </c>
      <c r="M824" s="58"/>
      <c r="N824" s="5" t="s">
        <v>54</v>
      </c>
      <c r="O824" s="57">
        <v>195</v>
      </c>
      <c r="P824" s="5">
        <v>1</v>
      </c>
      <c r="Q824" s="5">
        <v>0</v>
      </c>
      <c r="R824" s="5">
        <v>1</v>
      </c>
      <c r="S824" s="76" t="str">
        <f t="shared" si="926"/>
        <v/>
      </c>
      <c r="T824" s="58"/>
      <c r="U824" s="1"/>
      <c r="V824" s="1"/>
      <c r="W824" s="1"/>
      <c r="X824" s="1"/>
      <c r="Y824" s="1"/>
      <c r="Z824" s="76" t="str">
        <f t="shared" si="927"/>
        <v/>
      </c>
      <c r="AA824" s="58"/>
      <c r="AB824" s="1"/>
      <c r="AC824" s="1"/>
      <c r="AD824" s="1"/>
      <c r="AE824" s="1"/>
      <c r="AF824" s="1"/>
      <c r="AG824" s="76" t="str">
        <f t="shared" si="928"/>
        <v/>
      </c>
      <c r="AH824" s="58"/>
      <c r="AI824" s="5" t="s">
        <v>51</v>
      </c>
      <c r="AJ824" s="5">
        <v>231</v>
      </c>
      <c r="AK824" s="5">
        <v>0</v>
      </c>
      <c r="AL824" s="5">
        <v>0</v>
      </c>
      <c r="AM824" s="5">
        <v>1</v>
      </c>
      <c r="AN824" s="76" t="str">
        <f t="shared" si="929"/>
        <v/>
      </c>
      <c r="AO824" s="58"/>
      <c r="AP824" s="1"/>
      <c r="AQ824" s="1"/>
      <c r="AR824" s="1"/>
      <c r="AS824" s="1"/>
      <c r="AT824" s="1"/>
      <c r="AU824" s="76" t="str">
        <f t="shared" si="930"/>
        <v/>
      </c>
      <c r="AV824" s="59">
        <f t="shared" ref="AV824:AY824" si="970">IF(AND(H824="",O824="",V824="",AC824="", AJ824="", AQ824=""),"",SUM(H824,O824,V824,AC824,AJ824,AQ824))</f>
        <v>585</v>
      </c>
      <c r="AW824" s="60">
        <f t="shared" si="970"/>
        <v>1</v>
      </c>
      <c r="AX824" s="60">
        <f t="shared" si="970"/>
        <v>0</v>
      </c>
      <c r="AY824" s="60">
        <f t="shared" si="970"/>
        <v>2</v>
      </c>
      <c r="AZ824" s="61">
        <f t="shared" si="91"/>
        <v>3</v>
      </c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ht="15.75" customHeight="1" outlineLevel="1" x14ac:dyDescent="0.25">
      <c r="A825" s="62"/>
      <c r="B825" s="6">
        <v>15</v>
      </c>
      <c r="C825" s="5" t="s">
        <v>140</v>
      </c>
      <c r="D825" s="5" t="s">
        <v>49</v>
      </c>
      <c r="E825" s="97"/>
      <c r="F825" s="91"/>
      <c r="G825" s="5" t="s">
        <v>55</v>
      </c>
      <c r="H825" s="5">
        <v>130</v>
      </c>
      <c r="I825" s="5">
        <v>0</v>
      </c>
      <c r="J825" s="5">
        <v>0</v>
      </c>
      <c r="K825" s="5">
        <v>1</v>
      </c>
      <c r="L825" s="76" t="str">
        <f t="shared" si="925"/>
        <v/>
      </c>
      <c r="M825" s="58"/>
      <c r="N825" s="5" t="s">
        <v>64</v>
      </c>
      <c r="O825" s="57">
        <v>82</v>
      </c>
      <c r="P825" s="5">
        <v>0</v>
      </c>
      <c r="Q825" s="5">
        <v>0</v>
      </c>
      <c r="R825" s="5">
        <v>0</v>
      </c>
      <c r="S825" s="76" t="str">
        <f t="shared" si="926"/>
        <v/>
      </c>
      <c r="T825" s="58"/>
      <c r="U825" s="1"/>
      <c r="V825" s="1"/>
      <c r="W825" s="1"/>
      <c r="X825" s="1"/>
      <c r="Y825" s="1"/>
      <c r="Z825" s="76" t="str">
        <f t="shared" si="927"/>
        <v/>
      </c>
      <c r="AA825" s="58"/>
      <c r="AB825" s="1"/>
      <c r="AC825" s="1"/>
      <c r="AD825" s="1"/>
      <c r="AE825" s="1"/>
      <c r="AF825" s="1"/>
      <c r="AG825" s="76" t="str">
        <f t="shared" si="928"/>
        <v/>
      </c>
      <c r="AH825" s="58"/>
      <c r="AI825" s="5" t="s">
        <v>51</v>
      </c>
      <c r="AJ825" s="5">
        <v>133</v>
      </c>
      <c r="AK825" s="5">
        <v>0</v>
      </c>
      <c r="AL825" s="5">
        <v>0</v>
      </c>
      <c r="AM825" s="5">
        <v>0</v>
      </c>
      <c r="AN825" s="76" t="str">
        <f t="shared" si="929"/>
        <v/>
      </c>
      <c r="AO825" s="58"/>
      <c r="AP825" s="1"/>
      <c r="AQ825" s="1"/>
      <c r="AR825" s="1"/>
      <c r="AS825" s="1"/>
      <c r="AT825" s="1"/>
      <c r="AU825" s="76" t="str">
        <f t="shared" si="930"/>
        <v/>
      </c>
      <c r="AV825" s="59">
        <f t="shared" ref="AV825:AY825" si="971">IF(AND(H825="",O825="",V825="",AC825="", AJ825="", AQ825=""),"",SUM(H825,O825,V825,AC825,AJ825,AQ825))</f>
        <v>345</v>
      </c>
      <c r="AW825" s="60">
        <f t="shared" si="971"/>
        <v>0</v>
      </c>
      <c r="AX825" s="60">
        <f t="shared" si="971"/>
        <v>0</v>
      </c>
      <c r="AY825" s="60">
        <f t="shared" si="971"/>
        <v>1</v>
      </c>
      <c r="AZ825" s="61">
        <f t="shared" si="91"/>
        <v>3</v>
      </c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ht="15.75" customHeight="1" outlineLevel="1" x14ac:dyDescent="0.25">
      <c r="A826" s="62"/>
      <c r="B826" s="6">
        <v>6</v>
      </c>
      <c r="C826" s="5" t="s">
        <v>140</v>
      </c>
      <c r="D826" s="5" t="s">
        <v>49</v>
      </c>
      <c r="E826" s="97"/>
      <c r="F826" s="91"/>
      <c r="G826" s="5" t="s">
        <v>55</v>
      </c>
      <c r="H826" s="5">
        <v>374</v>
      </c>
      <c r="I826" s="5">
        <v>2</v>
      </c>
      <c r="J826" s="5">
        <v>0</v>
      </c>
      <c r="K826" s="5">
        <v>2</v>
      </c>
      <c r="L826" s="76" t="str">
        <f t="shared" si="925"/>
        <v/>
      </c>
      <c r="M826" s="58"/>
      <c r="N826" s="5" t="s">
        <v>64</v>
      </c>
      <c r="O826" s="57">
        <v>190</v>
      </c>
      <c r="P826" s="5">
        <v>1</v>
      </c>
      <c r="Q826" s="5">
        <v>1</v>
      </c>
      <c r="R826" s="5">
        <v>1</v>
      </c>
      <c r="S826" s="76" t="str">
        <f t="shared" si="926"/>
        <v/>
      </c>
      <c r="T826" s="58"/>
      <c r="U826" s="1"/>
      <c r="V826" s="1"/>
      <c r="W826" s="1"/>
      <c r="X826" s="1"/>
      <c r="Y826" s="1"/>
      <c r="Z826" s="76" t="str">
        <f t="shared" si="927"/>
        <v/>
      </c>
      <c r="AA826" s="58"/>
      <c r="AB826" s="1"/>
      <c r="AC826" s="1"/>
      <c r="AD826" s="1"/>
      <c r="AE826" s="1"/>
      <c r="AF826" s="1"/>
      <c r="AG826" s="76" t="str">
        <f t="shared" si="928"/>
        <v/>
      </c>
      <c r="AH826" s="58"/>
      <c r="AI826" s="5" t="s">
        <v>51</v>
      </c>
      <c r="AJ826" s="5">
        <v>331</v>
      </c>
      <c r="AK826" s="5">
        <v>0</v>
      </c>
      <c r="AL826" s="5">
        <v>0</v>
      </c>
      <c r="AM826" s="5">
        <v>0</v>
      </c>
      <c r="AN826" s="76" t="str">
        <f t="shared" si="929"/>
        <v/>
      </c>
      <c r="AO826" s="58"/>
      <c r="AP826" s="1"/>
      <c r="AQ826" s="1"/>
      <c r="AR826" s="1"/>
      <c r="AS826" s="1"/>
      <c r="AT826" s="1"/>
      <c r="AU826" s="76" t="str">
        <f t="shared" si="930"/>
        <v/>
      </c>
      <c r="AV826" s="59">
        <f t="shared" ref="AV826:AY826" si="972">IF(AND(H826="",O826="",V826="",AC826="", AJ826="", AQ826=""),"",SUM(H826,O826,V826,AC826,AJ826,AQ826))</f>
        <v>895</v>
      </c>
      <c r="AW826" s="60">
        <f t="shared" si="972"/>
        <v>3</v>
      </c>
      <c r="AX826" s="60">
        <f t="shared" si="972"/>
        <v>1</v>
      </c>
      <c r="AY826" s="60">
        <f t="shared" si="972"/>
        <v>3</v>
      </c>
      <c r="AZ826" s="61">
        <f t="shared" si="91"/>
        <v>3</v>
      </c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ht="15.75" customHeight="1" outlineLevel="1" x14ac:dyDescent="0.25">
      <c r="A827" s="62"/>
      <c r="B827" s="6">
        <v>3</v>
      </c>
      <c r="C827" s="5" t="s">
        <v>140</v>
      </c>
      <c r="D827" s="5" t="s">
        <v>72</v>
      </c>
      <c r="E827" s="97"/>
      <c r="F827" s="91"/>
      <c r="G827" s="5" t="s">
        <v>55</v>
      </c>
      <c r="H827" s="5">
        <v>612</v>
      </c>
      <c r="I827" s="5">
        <v>0</v>
      </c>
      <c r="J827" s="5">
        <v>0</v>
      </c>
      <c r="K827" s="5">
        <v>1</v>
      </c>
      <c r="L827" s="76" t="str">
        <f t="shared" si="925"/>
        <v/>
      </c>
      <c r="M827" s="58"/>
      <c r="N827" s="5" t="s">
        <v>56</v>
      </c>
      <c r="O827" s="57">
        <v>261</v>
      </c>
      <c r="P827" s="5">
        <v>0</v>
      </c>
      <c r="Q827" s="5">
        <v>0</v>
      </c>
      <c r="R827" s="5">
        <v>0</v>
      </c>
      <c r="S827" s="76" t="str">
        <f t="shared" si="926"/>
        <v/>
      </c>
      <c r="T827" s="58"/>
      <c r="U827" s="1"/>
      <c r="V827" s="1"/>
      <c r="W827" s="1"/>
      <c r="X827" s="1"/>
      <c r="Y827" s="1"/>
      <c r="Z827" s="76" t="str">
        <f t="shared" si="927"/>
        <v/>
      </c>
      <c r="AA827" s="58"/>
      <c r="AB827" s="1"/>
      <c r="AC827" s="1"/>
      <c r="AD827" s="1"/>
      <c r="AE827" s="1"/>
      <c r="AF827" s="1"/>
      <c r="AG827" s="76" t="str">
        <f t="shared" si="928"/>
        <v/>
      </c>
      <c r="AH827" s="58"/>
      <c r="AI827" s="5" t="s">
        <v>51</v>
      </c>
      <c r="AJ827" s="5">
        <v>150</v>
      </c>
      <c r="AK827" s="5">
        <v>0</v>
      </c>
      <c r="AL827" s="5">
        <v>0</v>
      </c>
      <c r="AM827" s="5">
        <v>0</v>
      </c>
      <c r="AN827" s="76" t="str">
        <f t="shared" si="929"/>
        <v/>
      </c>
      <c r="AO827" s="58"/>
      <c r="AP827" s="1"/>
      <c r="AQ827" s="1"/>
      <c r="AR827" s="1"/>
      <c r="AS827" s="1"/>
      <c r="AT827" s="1"/>
      <c r="AU827" s="76" t="str">
        <f t="shared" si="930"/>
        <v/>
      </c>
      <c r="AV827" s="59">
        <f t="shared" ref="AV827:AY827" si="973">IF(AND(H827="",O827="",V827="",AC827="", AJ827="", AQ827=""),"",SUM(H827,O827,V827,AC827,AJ827,AQ827))</f>
        <v>1023</v>
      </c>
      <c r="AW827" s="60">
        <f t="shared" si="973"/>
        <v>0</v>
      </c>
      <c r="AX827" s="60">
        <f t="shared" si="973"/>
        <v>0</v>
      </c>
      <c r="AY827" s="60">
        <f t="shared" si="973"/>
        <v>1</v>
      </c>
      <c r="AZ827" s="61">
        <f t="shared" si="91"/>
        <v>3</v>
      </c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ht="15.75" customHeight="1" outlineLevel="1" x14ac:dyDescent="0.25">
      <c r="A828" s="62"/>
      <c r="B828" s="6">
        <v>14</v>
      </c>
      <c r="C828" s="5" t="s">
        <v>138</v>
      </c>
      <c r="D828" s="5" t="s">
        <v>72</v>
      </c>
      <c r="E828" s="97"/>
      <c r="F828" s="91"/>
      <c r="G828" s="5" t="s">
        <v>57</v>
      </c>
      <c r="H828" s="5">
        <v>62</v>
      </c>
      <c r="I828" s="5">
        <v>1</v>
      </c>
      <c r="J828" s="5">
        <v>0</v>
      </c>
      <c r="K828" s="5">
        <v>1</v>
      </c>
      <c r="L828" s="76" t="str">
        <f t="shared" si="925"/>
        <v/>
      </c>
      <c r="M828" s="58"/>
      <c r="N828" s="1"/>
      <c r="O828" s="63"/>
      <c r="P828" s="1"/>
      <c r="Q828" s="1"/>
      <c r="R828" s="1"/>
      <c r="S828" s="76" t="str">
        <f t="shared" si="926"/>
        <v/>
      </c>
      <c r="T828" s="58"/>
      <c r="U828" s="1"/>
      <c r="V828" s="1"/>
      <c r="W828" s="1"/>
      <c r="X828" s="1"/>
      <c r="Y828" s="1"/>
      <c r="Z828" s="76" t="str">
        <f t="shared" si="927"/>
        <v/>
      </c>
      <c r="AA828" s="58"/>
      <c r="AB828" s="1"/>
      <c r="AC828" s="1"/>
      <c r="AD828" s="1"/>
      <c r="AE828" s="1"/>
      <c r="AF828" s="1"/>
      <c r="AG828" s="76" t="str">
        <f t="shared" si="928"/>
        <v/>
      </c>
      <c r="AH828" s="58"/>
      <c r="AI828" s="5" t="s">
        <v>51</v>
      </c>
      <c r="AJ828" s="5">
        <v>200</v>
      </c>
      <c r="AK828" s="5">
        <v>0</v>
      </c>
      <c r="AL828" s="5">
        <v>0</v>
      </c>
      <c r="AM828" s="5">
        <v>1</v>
      </c>
      <c r="AN828" s="76" t="str">
        <f t="shared" si="929"/>
        <v/>
      </c>
      <c r="AO828" s="58"/>
      <c r="AP828" s="1"/>
      <c r="AQ828" s="1"/>
      <c r="AR828" s="1"/>
      <c r="AS828" s="1"/>
      <c r="AT828" s="1"/>
      <c r="AU828" s="76" t="str">
        <f t="shared" si="930"/>
        <v/>
      </c>
      <c r="AV828" s="59">
        <f t="shared" ref="AV828:AY828" si="974">IF(AND(H828="",O828="",V828="",AC828="", AJ828="", AQ828=""),"",SUM(H828,O828,V828,AC828,AJ828,AQ828))</f>
        <v>262</v>
      </c>
      <c r="AW828" s="60">
        <f t="shared" si="974"/>
        <v>1</v>
      </c>
      <c r="AX828" s="60">
        <f t="shared" si="974"/>
        <v>0</v>
      </c>
      <c r="AY828" s="60">
        <f t="shared" si="974"/>
        <v>2</v>
      </c>
      <c r="AZ828" s="61">
        <f t="shared" si="91"/>
        <v>2</v>
      </c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ht="15.75" customHeight="1" outlineLevel="1" x14ac:dyDescent="0.25">
      <c r="A829" s="62"/>
      <c r="B829" s="6">
        <v>4</v>
      </c>
      <c r="C829" s="5" t="s">
        <v>138</v>
      </c>
      <c r="D829" s="5" t="s">
        <v>72</v>
      </c>
      <c r="E829" s="97"/>
      <c r="F829" s="91"/>
      <c r="G829" s="5" t="s">
        <v>55</v>
      </c>
      <c r="H829" s="5">
        <v>841</v>
      </c>
      <c r="I829" s="5">
        <v>2</v>
      </c>
      <c r="J829" s="5">
        <v>0</v>
      </c>
      <c r="K829" s="5">
        <v>2</v>
      </c>
      <c r="L829" s="76" t="str">
        <f t="shared" si="925"/>
        <v/>
      </c>
      <c r="M829" s="58"/>
      <c r="N829" s="1"/>
      <c r="O829" s="63"/>
      <c r="P829" s="1"/>
      <c r="Q829" s="1"/>
      <c r="R829" s="1"/>
      <c r="S829" s="76" t="str">
        <f t="shared" si="926"/>
        <v/>
      </c>
      <c r="T829" s="58"/>
      <c r="U829" s="1"/>
      <c r="V829" s="1"/>
      <c r="W829" s="1"/>
      <c r="X829" s="1"/>
      <c r="Y829" s="1"/>
      <c r="Z829" s="76" t="str">
        <f t="shared" si="927"/>
        <v/>
      </c>
      <c r="AA829" s="58"/>
      <c r="AB829" s="1"/>
      <c r="AC829" s="1"/>
      <c r="AD829" s="1"/>
      <c r="AE829" s="1"/>
      <c r="AF829" s="1"/>
      <c r="AG829" s="76" t="str">
        <f t="shared" si="928"/>
        <v/>
      </c>
      <c r="AH829" s="58"/>
      <c r="AI829" s="5" t="s">
        <v>51</v>
      </c>
      <c r="AJ829" s="5">
        <v>807</v>
      </c>
      <c r="AK829" s="5">
        <v>0</v>
      </c>
      <c r="AL829" s="5">
        <v>0</v>
      </c>
      <c r="AM829" s="5">
        <v>2</v>
      </c>
      <c r="AN829" s="76" t="str">
        <f t="shared" si="929"/>
        <v/>
      </c>
      <c r="AO829" s="58"/>
      <c r="AP829" s="1"/>
      <c r="AQ829" s="1"/>
      <c r="AR829" s="1"/>
      <c r="AS829" s="1"/>
      <c r="AT829" s="1"/>
      <c r="AU829" s="76" t="str">
        <f t="shared" si="930"/>
        <v/>
      </c>
      <c r="AV829" s="59">
        <f t="shared" ref="AV829:AY829" si="975">IF(AND(H829="",O829="",V829="",AC829="", AJ829="", AQ829=""),"",SUM(H829,O829,V829,AC829,AJ829,AQ829))</f>
        <v>1648</v>
      </c>
      <c r="AW829" s="60">
        <f t="shared" si="975"/>
        <v>2</v>
      </c>
      <c r="AX829" s="60">
        <f t="shared" si="975"/>
        <v>0</v>
      </c>
      <c r="AY829" s="60">
        <f t="shared" si="975"/>
        <v>4</v>
      </c>
      <c r="AZ829" s="61">
        <f t="shared" si="91"/>
        <v>2</v>
      </c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ht="15.75" customHeight="1" outlineLevel="1" x14ac:dyDescent="0.25">
      <c r="A830" s="62"/>
      <c r="B830" s="6">
        <v>19</v>
      </c>
      <c r="C830" s="5" t="s">
        <v>138</v>
      </c>
      <c r="D830" s="5" t="s">
        <v>72</v>
      </c>
      <c r="E830" s="97"/>
      <c r="F830" s="91"/>
      <c r="G830" s="5" t="s">
        <v>55</v>
      </c>
      <c r="H830" s="5">
        <v>450</v>
      </c>
      <c r="I830" s="5">
        <v>2</v>
      </c>
      <c r="J830" s="5">
        <v>0</v>
      </c>
      <c r="K830" s="5">
        <v>3</v>
      </c>
      <c r="L830" s="76" t="str">
        <f t="shared" si="925"/>
        <v/>
      </c>
      <c r="M830" s="58"/>
      <c r="N830" s="1"/>
      <c r="O830" s="63"/>
      <c r="P830" s="1"/>
      <c r="Q830" s="1"/>
      <c r="R830" s="1"/>
      <c r="S830" s="76" t="str">
        <f t="shared" si="926"/>
        <v/>
      </c>
      <c r="T830" s="58"/>
      <c r="U830" s="1"/>
      <c r="V830" s="1"/>
      <c r="W830" s="1"/>
      <c r="X830" s="1"/>
      <c r="Y830" s="1"/>
      <c r="Z830" s="76" t="str">
        <f t="shared" si="927"/>
        <v/>
      </c>
      <c r="AA830" s="58"/>
      <c r="AB830" s="1"/>
      <c r="AC830" s="1"/>
      <c r="AD830" s="1"/>
      <c r="AE830" s="1"/>
      <c r="AF830" s="1"/>
      <c r="AG830" s="76" t="str">
        <f t="shared" si="928"/>
        <v/>
      </c>
      <c r="AH830" s="58"/>
      <c r="AI830" s="5" t="s">
        <v>51</v>
      </c>
      <c r="AJ830" s="5">
        <v>368</v>
      </c>
      <c r="AK830" s="5">
        <v>1</v>
      </c>
      <c r="AL830" s="5">
        <v>0</v>
      </c>
      <c r="AM830" s="5">
        <v>1</v>
      </c>
      <c r="AN830" s="76" t="str">
        <f t="shared" si="929"/>
        <v/>
      </c>
      <c r="AO830" s="58"/>
      <c r="AP830" s="1"/>
      <c r="AQ830" s="1"/>
      <c r="AR830" s="1"/>
      <c r="AS830" s="1"/>
      <c r="AT830" s="1"/>
      <c r="AU830" s="76" t="str">
        <f t="shared" si="930"/>
        <v/>
      </c>
      <c r="AV830" s="59">
        <f t="shared" ref="AV830:AY830" si="976">IF(AND(H830="",O830="",V830="",AC830="", AJ830="", AQ830=""),"",SUM(H830,O830,V830,AC830,AJ830,AQ830))</f>
        <v>818</v>
      </c>
      <c r="AW830" s="60">
        <f t="shared" si="976"/>
        <v>3</v>
      </c>
      <c r="AX830" s="60">
        <f t="shared" si="976"/>
        <v>0</v>
      </c>
      <c r="AY830" s="60">
        <f t="shared" si="976"/>
        <v>4</v>
      </c>
      <c r="AZ830" s="61">
        <f t="shared" si="91"/>
        <v>2</v>
      </c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ht="15.75" customHeight="1" outlineLevel="1" x14ac:dyDescent="0.25">
      <c r="A831" s="62"/>
      <c r="B831" s="6">
        <v>13</v>
      </c>
      <c r="C831" s="5" t="s">
        <v>138</v>
      </c>
      <c r="D831" s="5" t="s">
        <v>72</v>
      </c>
      <c r="E831" s="97"/>
      <c r="F831" s="91"/>
      <c r="G831" s="5" t="s">
        <v>55</v>
      </c>
      <c r="H831" s="5">
        <v>0</v>
      </c>
      <c r="I831" s="5">
        <v>0</v>
      </c>
      <c r="J831" s="5">
        <v>0</v>
      </c>
      <c r="K831" s="5">
        <v>0</v>
      </c>
      <c r="L831" s="76" t="str">
        <f t="shared" si="925"/>
        <v>Audi</v>
      </c>
      <c r="M831" s="58"/>
      <c r="N831" s="1"/>
      <c r="O831" s="63"/>
      <c r="P831" s="1"/>
      <c r="Q831" s="1"/>
      <c r="R831" s="1"/>
      <c r="S831" s="76" t="str">
        <f t="shared" si="926"/>
        <v/>
      </c>
      <c r="T831" s="58"/>
      <c r="U831" s="1"/>
      <c r="V831" s="1"/>
      <c r="W831" s="1"/>
      <c r="X831" s="1"/>
      <c r="Y831" s="1"/>
      <c r="Z831" s="76" t="str">
        <f t="shared" si="927"/>
        <v/>
      </c>
      <c r="AA831" s="58"/>
      <c r="AB831" s="1"/>
      <c r="AC831" s="1"/>
      <c r="AD831" s="1"/>
      <c r="AE831" s="1"/>
      <c r="AF831" s="1"/>
      <c r="AG831" s="76" t="str">
        <f t="shared" si="928"/>
        <v/>
      </c>
      <c r="AH831" s="58"/>
      <c r="AI831" s="5" t="s">
        <v>51</v>
      </c>
      <c r="AJ831" s="5">
        <v>260</v>
      </c>
      <c r="AK831" s="5">
        <v>0</v>
      </c>
      <c r="AL831" s="5">
        <v>0</v>
      </c>
      <c r="AM831" s="5">
        <v>0</v>
      </c>
      <c r="AN831" s="76" t="str">
        <f t="shared" si="929"/>
        <v/>
      </c>
      <c r="AO831" s="58"/>
      <c r="AP831" s="1"/>
      <c r="AQ831" s="1"/>
      <c r="AR831" s="1"/>
      <c r="AS831" s="1"/>
      <c r="AT831" s="1"/>
      <c r="AU831" s="76" t="str">
        <f t="shared" si="930"/>
        <v/>
      </c>
      <c r="AV831" s="59">
        <f t="shared" ref="AV831:AY831" si="977">IF(AND(H831="",O831="",V831="",AC831="", AJ831="", AQ831=""),"",SUM(H831,O831,V831,AC831,AJ831,AQ831))</f>
        <v>260</v>
      </c>
      <c r="AW831" s="60">
        <f t="shared" si="977"/>
        <v>0</v>
      </c>
      <c r="AX831" s="60">
        <f t="shared" si="977"/>
        <v>0</v>
      </c>
      <c r="AY831" s="60">
        <f t="shared" si="977"/>
        <v>0</v>
      </c>
      <c r="AZ831" s="61">
        <f t="shared" si="91"/>
        <v>2</v>
      </c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ht="15.75" customHeight="1" outlineLevel="1" x14ac:dyDescent="0.25">
      <c r="A832" s="62"/>
      <c r="B832" s="6">
        <v>2</v>
      </c>
      <c r="C832" s="5" t="s">
        <v>138</v>
      </c>
      <c r="D832" s="5" t="s">
        <v>72</v>
      </c>
      <c r="E832" s="97"/>
      <c r="F832" s="91"/>
      <c r="G832" s="5" t="s">
        <v>55</v>
      </c>
      <c r="H832" s="5">
        <v>853</v>
      </c>
      <c r="I832" s="5">
        <v>1</v>
      </c>
      <c r="J832" s="5">
        <v>1</v>
      </c>
      <c r="K832" s="5">
        <v>1</v>
      </c>
      <c r="L832" s="76" t="str">
        <f t="shared" si="925"/>
        <v/>
      </c>
      <c r="M832" s="58"/>
      <c r="N832" s="1"/>
      <c r="O832" s="63"/>
      <c r="P832" s="1"/>
      <c r="Q832" s="1"/>
      <c r="R832" s="1"/>
      <c r="S832" s="76" t="str">
        <f t="shared" si="926"/>
        <v/>
      </c>
      <c r="T832" s="58"/>
      <c r="U832" s="1"/>
      <c r="V832" s="1"/>
      <c r="W832" s="1"/>
      <c r="X832" s="1"/>
      <c r="Y832" s="1"/>
      <c r="Z832" s="76" t="str">
        <f t="shared" si="927"/>
        <v/>
      </c>
      <c r="AA832" s="58"/>
      <c r="AB832" s="1"/>
      <c r="AC832" s="1"/>
      <c r="AD832" s="1"/>
      <c r="AE832" s="1"/>
      <c r="AF832" s="1"/>
      <c r="AG832" s="76" t="str">
        <f t="shared" si="928"/>
        <v/>
      </c>
      <c r="AH832" s="58"/>
      <c r="AI832" s="5" t="s">
        <v>51</v>
      </c>
      <c r="AJ832" s="5">
        <v>478</v>
      </c>
      <c r="AK832" s="5">
        <v>1</v>
      </c>
      <c r="AL832" s="5">
        <v>0</v>
      </c>
      <c r="AM832" s="5">
        <v>1</v>
      </c>
      <c r="AN832" s="76" t="str">
        <f t="shared" si="929"/>
        <v/>
      </c>
      <c r="AO832" s="58"/>
      <c r="AP832" s="1"/>
      <c r="AQ832" s="1"/>
      <c r="AR832" s="1"/>
      <c r="AS832" s="1"/>
      <c r="AT832" s="1"/>
      <c r="AU832" s="76" t="str">
        <f t="shared" si="930"/>
        <v/>
      </c>
      <c r="AV832" s="59">
        <f t="shared" ref="AV832:AY832" si="978">IF(AND(H832="",O832="",V832="",AC832="", AJ832="", AQ832=""),"",SUM(H832,O832,V832,AC832,AJ832,AQ832))</f>
        <v>1331</v>
      </c>
      <c r="AW832" s="60">
        <f t="shared" si="978"/>
        <v>2</v>
      </c>
      <c r="AX832" s="60">
        <f t="shared" si="978"/>
        <v>1</v>
      </c>
      <c r="AY832" s="60">
        <f t="shared" si="978"/>
        <v>2</v>
      </c>
      <c r="AZ832" s="61">
        <f t="shared" si="91"/>
        <v>2</v>
      </c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ht="15.75" customHeight="1" outlineLevel="1" x14ac:dyDescent="0.25">
      <c r="A833" s="62"/>
      <c r="B833" s="6">
        <v>3</v>
      </c>
      <c r="C833" s="5" t="s">
        <v>138</v>
      </c>
      <c r="D833" s="5" t="s">
        <v>61</v>
      </c>
      <c r="E833" s="97"/>
      <c r="F833" s="91"/>
      <c r="G833" s="5" t="s">
        <v>55</v>
      </c>
      <c r="H833" s="5">
        <v>0</v>
      </c>
      <c r="I833" s="5">
        <v>0</v>
      </c>
      <c r="J833" s="5">
        <v>0</v>
      </c>
      <c r="K833" s="5">
        <v>0</v>
      </c>
      <c r="L833" s="76" t="str">
        <f t="shared" si="925"/>
        <v>Audi</v>
      </c>
      <c r="M833" s="58"/>
      <c r="N833" s="1"/>
      <c r="O833" s="63"/>
      <c r="P833" s="1"/>
      <c r="Q833" s="1"/>
      <c r="R833" s="1"/>
      <c r="S833" s="76" t="str">
        <f t="shared" si="926"/>
        <v/>
      </c>
      <c r="T833" s="58"/>
      <c r="U833" s="1"/>
      <c r="V833" s="1"/>
      <c r="W833" s="1"/>
      <c r="X833" s="1"/>
      <c r="Y833" s="1"/>
      <c r="Z833" s="76" t="str">
        <f t="shared" si="927"/>
        <v/>
      </c>
      <c r="AA833" s="58"/>
      <c r="AB833" s="1"/>
      <c r="AC833" s="1"/>
      <c r="AD833" s="1"/>
      <c r="AE833" s="1"/>
      <c r="AF833" s="1"/>
      <c r="AG833" s="76" t="str">
        <f t="shared" si="928"/>
        <v/>
      </c>
      <c r="AH833" s="58"/>
      <c r="AI833" s="5" t="s">
        <v>51</v>
      </c>
      <c r="AJ833" s="5">
        <v>137</v>
      </c>
      <c r="AK833" s="5">
        <v>0</v>
      </c>
      <c r="AL833" s="5">
        <v>0</v>
      </c>
      <c r="AM833" s="5">
        <v>0</v>
      </c>
      <c r="AN833" s="76" t="str">
        <f t="shared" si="929"/>
        <v/>
      </c>
      <c r="AO833" s="58"/>
      <c r="AP833" s="1"/>
      <c r="AQ833" s="1"/>
      <c r="AR833" s="1"/>
      <c r="AS833" s="1"/>
      <c r="AT833" s="1"/>
      <c r="AU833" s="76" t="str">
        <f t="shared" si="930"/>
        <v/>
      </c>
      <c r="AV833" s="59">
        <f t="shared" ref="AV833:AY833" si="979">IF(AND(H833="",O833="",V833="",AC833="", AJ833="", AQ833=""),"",SUM(H833,O833,V833,AC833,AJ833,AQ833))</f>
        <v>137</v>
      </c>
      <c r="AW833" s="60">
        <f t="shared" si="979"/>
        <v>0</v>
      </c>
      <c r="AX833" s="60">
        <f t="shared" si="979"/>
        <v>0</v>
      </c>
      <c r="AY833" s="60">
        <f t="shared" si="979"/>
        <v>0</v>
      </c>
      <c r="AZ833" s="61">
        <f t="shared" si="91"/>
        <v>2</v>
      </c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ht="15.75" customHeight="1" outlineLevel="1" x14ac:dyDescent="0.25">
      <c r="A834" s="54">
        <v>44426</v>
      </c>
      <c r="B834" s="6">
        <v>1</v>
      </c>
      <c r="C834" s="5" t="s">
        <v>140</v>
      </c>
      <c r="D834" s="5" t="s">
        <v>61</v>
      </c>
      <c r="E834" s="97"/>
      <c r="F834" s="91"/>
      <c r="G834" s="5" t="s">
        <v>53</v>
      </c>
      <c r="H834" s="5">
        <v>859</v>
      </c>
      <c r="I834" s="5">
        <v>4</v>
      </c>
      <c r="J834" s="5">
        <v>2</v>
      </c>
      <c r="K834" s="5">
        <v>4</v>
      </c>
      <c r="L834" s="76" t="str">
        <f t="shared" si="925"/>
        <v/>
      </c>
      <c r="M834" s="58"/>
      <c r="N834" s="5" t="s">
        <v>64</v>
      </c>
      <c r="O834" s="57">
        <v>616</v>
      </c>
      <c r="P834" s="5">
        <v>1</v>
      </c>
      <c r="Q834" s="5">
        <v>3</v>
      </c>
      <c r="R834" s="5">
        <v>1</v>
      </c>
      <c r="S834" s="76" t="str">
        <f t="shared" si="926"/>
        <v/>
      </c>
      <c r="T834" s="58"/>
      <c r="U834" s="1"/>
      <c r="V834" s="1"/>
      <c r="W834" s="1"/>
      <c r="X834" s="1"/>
      <c r="Y834" s="1"/>
      <c r="Z834" s="76" t="str">
        <f t="shared" si="927"/>
        <v/>
      </c>
      <c r="AA834" s="58"/>
      <c r="AB834" s="5" t="s">
        <v>65</v>
      </c>
      <c r="AC834" s="5">
        <v>1595</v>
      </c>
      <c r="AD834" s="5">
        <v>2</v>
      </c>
      <c r="AE834" s="5">
        <v>2</v>
      </c>
      <c r="AF834" s="5">
        <v>3</v>
      </c>
      <c r="AG834" s="76" t="str">
        <f t="shared" si="928"/>
        <v/>
      </c>
      <c r="AH834" s="58"/>
      <c r="AI834" s="1"/>
      <c r="AJ834" s="5"/>
      <c r="AK834" s="5"/>
      <c r="AL834" s="5"/>
      <c r="AM834" s="5"/>
      <c r="AN834" s="76" t="str">
        <f t="shared" si="929"/>
        <v/>
      </c>
      <c r="AO834" s="58"/>
      <c r="AP834" s="1"/>
      <c r="AQ834" s="1"/>
      <c r="AR834" s="1"/>
      <c r="AS834" s="1"/>
      <c r="AT834" s="1"/>
      <c r="AU834" s="76" t="str">
        <f t="shared" si="930"/>
        <v/>
      </c>
      <c r="AV834" s="59">
        <f t="shared" ref="AV834:AY834" si="980">IF(AND(H834="",O834="",V834="",AC834="", AJ834="", AQ834=""),"",SUM(H834,O834,V834,AC834,AJ834,AQ834))</f>
        <v>3070</v>
      </c>
      <c r="AW834" s="60">
        <f t="shared" si="980"/>
        <v>7</v>
      </c>
      <c r="AX834" s="60">
        <f t="shared" si="980"/>
        <v>7</v>
      </c>
      <c r="AY834" s="60">
        <f t="shared" si="980"/>
        <v>8</v>
      </c>
      <c r="AZ834" s="61">
        <f t="shared" si="91"/>
        <v>3</v>
      </c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ht="15.75" customHeight="1" outlineLevel="1" x14ac:dyDescent="0.25">
      <c r="A835" s="62"/>
      <c r="B835" s="6">
        <v>2</v>
      </c>
      <c r="C835" s="5" t="s">
        <v>140</v>
      </c>
      <c r="D835" s="5" t="s">
        <v>49</v>
      </c>
      <c r="E835" s="97"/>
      <c r="F835" s="91"/>
      <c r="G835" s="5" t="s">
        <v>53</v>
      </c>
      <c r="H835" s="5">
        <v>884</v>
      </c>
      <c r="I835" s="5">
        <v>3</v>
      </c>
      <c r="J835" s="5">
        <v>2</v>
      </c>
      <c r="K835" s="5">
        <v>3</v>
      </c>
      <c r="L835" s="76" t="str">
        <f t="shared" si="925"/>
        <v/>
      </c>
      <c r="M835" s="58"/>
      <c r="N835" s="5" t="s">
        <v>56</v>
      </c>
      <c r="O835" s="57">
        <v>1425</v>
      </c>
      <c r="P835" s="5">
        <v>1</v>
      </c>
      <c r="Q835" s="5">
        <v>3</v>
      </c>
      <c r="R835" s="5">
        <v>1</v>
      </c>
      <c r="S835" s="76" t="str">
        <f t="shared" si="926"/>
        <v/>
      </c>
      <c r="T835" s="58"/>
      <c r="U835" s="1"/>
      <c r="V835" s="1"/>
      <c r="W835" s="1"/>
      <c r="X835" s="1"/>
      <c r="Y835" s="1"/>
      <c r="Z835" s="76" t="str">
        <f t="shared" si="927"/>
        <v/>
      </c>
      <c r="AA835" s="58"/>
      <c r="AB835" s="5" t="s">
        <v>65</v>
      </c>
      <c r="AC835" s="5">
        <v>1268</v>
      </c>
      <c r="AD835" s="5">
        <v>1</v>
      </c>
      <c r="AE835" s="5">
        <v>1</v>
      </c>
      <c r="AF835" s="5">
        <v>1</v>
      </c>
      <c r="AG835" s="76" t="str">
        <f t="shared" si="928"/>
        <v/>
      </c>
      <c r="AH835" s="58"/>
      <c r="AI835" s="1"/>
      <c r="AJ835" s="1"/>
      <c r="AK835" s="1"/>
      <c r="AL835" s="1"/>
      <c r="AM835" s="1"/>
      <c r="AN835" s="76" t="str">
        <f t="shared" si="929"/>
        <v/>
      </c>
      <c r="AO835" s="58"/>
      <c r="AP835" s="1"/>
      <c r="AQ835" s="1"/>
      <c r="AR835" s="1"/>
      <c r="AS835" s="1"/>
      <c r="AT835" s="1"/>
      <c r="AU835" s="76" t="str">
        <f t="shared" si="930"/>
        <v/>
      </c>
      <c r="AV835" s="59">
        <f t="shared" ref="AV835:AY835" si="981">IF(AND(H835="",O835="",V835="",AC835="", AJ835="", AQ835=""),"",SUM(H835,O835,V835,AC835,AJ835,AQ835))</f>
        <v>3577</v>
      </c>
      <c r="AW835" s="60">
        <f t="shared" si="981"/>
        <v>5</v>
      </c>
      <c r="AX835" s="60">
        <f t="shared" si="981"/>
        <v>6</v>
      </c>
      <c r="AY835" s="60">
        <f t="shared" si="981"/>
        <v>5</v>
      </c>
      <c r="AZ835" s="61">
        <f t="shared" si="91"/>
        <v>3</v>
      </c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ht="15.75" customHeight="1" outlineLevel="1" x14ac:dyDescent="0.25">
      <c r="A836" s="62"/>
      <c r="B836" s="6">
        <v>12</v>
      </c>
      <c r="C836" s="5" t="s">
        <v>140</v>
      </c>
      <c r="D836" s="5" t="s">
        <v>49</v>
      </c>
      <c r="E836" s="97"/>
      <c r="F836" s="91"/>
      <c r="G836" s="5" t="s">
        <v>53</v>
      </c>
      <c r="H836" s="5">
        <v>0</v>
      </c>
      <c r="I836" s="5">
        <v>0</v>
      </c>
      <c r="J836" s="5">
        <v>0</v>
      </c>
      <c r="K836" s="5">
        <v>0</v>
      </c>
      <c r="L836" s="76" t="str">
        <f t="shared" si="925"/>
        <v>Audi</v>
      </c>
      <c r="M836" s="58"/>
      <c r="N836" s="5" t="s">
        <v>56</v>
      </c>
      <c r="O836" s="57">
        <v>123</v>
      </c>
      <c r="P836" s="5">
        <v>0</v>
      </c>
      <c r="Q836" s="5">
        <v>0</v>
      </c>
      <c r="R836" s="5">
        <v>0</v>
      </c>
      <c r="S836" s="76" t="str">
        <f t="shared" si="926"/>
        <v/>
      </c>
      <c r="T836" s="58"/>
      <c r="U836" s="1"/>
      <c r="V836" s="1"/>
      <c r="W836" s="1"/>
      <c r="X836" s="1"/>
      <c r="Y836" s="1"/>
      <c r="Z836" s="76" t="str">
        <f t="shared" si="927"/>
        <v/>
      </c>
      <c r="AA836" s="58"/>
      <c r="AB836" s="5" t="s">
        <v>65</v>
      </c>
      <c r="AC836" s="5">
        <v>163</v>
      </c>
      <c r="AD836" s="5">
        <v>0</v>
      </c>
      <c r="AE836" s="5">
        <v>0</v>
      </c>
      <c r="AF836" s="5">
        <v>1</v>
      </c>
      <c r="AG836" s="76" t="str">
        <f t="shared" si="928"/>
        <v/>
      </c>
      <c r="AH836" s="58"/>
      <c r="AI836" s="1"/>
      <c r="AJ836" s="1"/>
      <c r="AK836" s="1"/>
      <c r="AL836" s="1"/>
      <c r="AM836" s="1"/>
      <c r="AN836" s="76" t="str">
        <f t="shared" si="929"/>
        <v/>
      </c>
      <c r="AO836" s="58"/>
      <c r="AP836" s="1"/>
      <c r="AQ836" s="1"/>
      <c r="AR836" s="1"/>
      <c r="AS836" s="1"/>
      <c r="AT836" s="1"/>
      <c r="AU836" s="76" t="str">
        <f t="shared" si="930"/>
        <v/>
      </c>
      <c r="AV836" s="59">
        <f t="shared" ref="AV836:AY836" si="982">IF(AND(H836="",O836="",V836="",AC836="", AJ836="", AQ836=""),"",SUM(H836,O836,V836,AC836,AJ836,AQ836))</f>
        <v>286</v>
      </c>
      <c r="AW836" s="60">
        <f t="shared" si="982"/>
        <v>0</v>
      </c>
      <c r="AX836" s="60">
        <f t="shared" si="982"/>
        <v>0</v>
      </c>
      <c r="AY836" s="60">
        <f t="shared" si="982"/>
        <v>1</v>
      </c>
      <c r="AZ836" s="61">
        <f t="shared" si="91"/>
        <v>3</v>
      </c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ht="15.75" customHeight="1" outlineLevel="1" x14ac:dyDescent="0.25">
      <c r="A837" s="62"/>
      <c r="B837" s="6">
        <v>4</v>
      </c>
      <c r="C837" s="5" t="s">
        <v>140</v>
      </c>
      <c r="D837" s="5" t="s">
        <v>72</v>
      </c>
      <c r="E837" s="97"/>
      <c r="F837" s="91"/>
      <c r="G837" s="5" t="s">
        <v>53</v>
      </c>
      <c r="H837" s="5">
        <v>728</v>
      </c>
      <c r="I837" s="5">
        <v>1</v>
      </c>
      <c r="J837" s="5">
        <v>1</v>
      </c>
      <c r="K837" s="5">
        <v>2</v>
      </c>
      <c r="L837" s="76" t="str">
        <f t="shared" si="925"/>
        <v/>
      </c>
      <c r="M837" s="58"/>
      <c r="N837" s="1"/>
      <c r="O837" s="63"/>
      <c r="P837" s="1"/>
      <c r="Q837" s="1"/>
      <c r="R837" s="1"/>
      <c r="S837" s="76" t="str">
        <f t="shared" si="926"/>
        <v/>
      </c>
      <c r="T837" s="58"/>
      <c r="U837" s="1"/>
      <c r="V837" s="1"/>
      <c r="W837" s="1"/>
      <c r="X837" s="1"/>
      <c r="Y837" s="1"/>
      <c r="Z837" s="76" t="str">
        <f t="shared" si="927"/>
        <v/>
      </c>
      <c r="AA837" s="58"/>
      <c r="AB837" s="5" t="s">
        <v>65</v>
      </c>
      <c r="AC837" s="5">
        <v>430</v>
      </c>
      <c r="AD837" s="5">
        <v>1</v>
      </c>
      <c r="AE837" s="5">
        <v>0</v>
      </c>
      <c r="AF837" s="5">
        <v>2</v>
      </c>
      <c r="AG837" s="76" t="str">
        <f t="shared" si="928"/>
        <v/>
      </c>
      <c r="AH837" s="58"/>
      <c r="AI837" s="5" t="s">
        <v>51</v>
      </c>
      <c r="AJ837" s="5">
        <v>331</v>
      </c>
      <c r="AK837" s="5">
        <v>2</v>
      </c>
      <c r="AL837" s="5">
        <v>0</v>
      </c>
      <c r="AM837" s="5">
        <v>2</v>
      </c>
      <c r="AN837" s="76" t="str">
        <f t="shared" si="929"/>
        <v/>
      </c>
      <c r="AO837" s="58"/>
      <c r="AP837" s="1"/>
      <c r="AQ837" s="1"/>
      <c r="AR837" s="1"/>
      <c r="AS837" s="1"/>
      <c r="AT837" s="1"/>
      <c r="AU837" s="76" t="str">
        <f t="shared" si="930"/>
        <v/>
      </c>
      <c r="AV837" s="59">
        <f t="shared" ref="AV837:AY837" si="983">IF(AND(H837="",O837="",V837="",AC837="", AJ837="", AQ837=""),"",SUM(H837,O837,V837,AC837,AJ837,AQ837))</f>
        <v>1489</v>
      </c>
      <c r="AW837" s="60">
        <f t="shared" si="983"/>
        <v>4</v>
      </c>
      <c r="AX837" s="60">
        <f t="shared" si="983"/>
        <v>1</v>
      </c>
      <c r="AY837" s="60">
        <f t="shared" si="983"/>
        <v>6</v>
      </c>
      <c r="AZ837" s="61">
        <f t="shared" si="91"/>
        <v>3</v>
      </c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ht="15.75" customHeight="1" outlineLevel="1" x14ac:dyDescent="0.25">
      <c r="A838" s="62"/>
      <c r="B838" s="6">
        <v>13</v>
      </c>
      <c r="C838" s="5" t="s">
        <v>140</v>
      </c>
      <c r="D838" s="5" t="s">
        <v>72</v>
      </c>
      <c r="E838" s="97"/>
      <c r="F838" s="91"/>
      <c r="G838" s="5" t="s">
        <v>53</v>
      </c>
      <c r="H838" s="5">
        <v>368</v>
      </c>
      <c r="I838" s="5">
        <v>0</v>
      </c>
      <c r="J838" s="5">
        <v>0</v>
      </c>
      <c r="K838" s="5">
        <v>2</v>
      </c>
      <c r="L838" s="76" t="str">
        <f t="shared" si="925"/>
        <v/>
      </c>
      <c r="M838" s="58"/>
      <c r="N838" s="1"/>
      <c r="O838" s="63"/>
      <c r="P838" s="1"/>
      <c r="Q838" s="1"/>
      <c r="R838" s="1"/>
      <c r="S838" s="76" t="str">
        <f t="shared" si="926"/>
        <v/>
      </c>
      <c r="T838" s="58"/>
      <c r="U838" s="1"/>
      <c r="V838" s="1"/>
      <c r="W838" s="1"/>
      <c r="X838" s="1"/>
      <c r="Y838" s="1"/>
      <c r="Z838" s="76" t="str">
        <f t="shared" si="927"/>
        <v/>
      </c>
      <c r="AA838" s="58"/>
      <c r="AB838" s="5" t="s">
        <v>65</v>
      </c>
      <c r="AC838" s="5">
        <v>468</v>
      </c>
      <c r="AD838" s="5">
        <v>0</v>
      </c>
      <c r="AE838" s="5">
        <v>1</v>
      </c>
      <c r="AF838" s="5">
        <v>2</v>
      </c>
      <c r="AG838" s="76" t="str">
        <f t="shared" si="928"/>
        <v/>
      </c>
      <c r="AH838" s="58"/>
      <c r="AI838" s="5" t="s">
        <v>51</v>
      </c>
      <c r="AJ838" s="5">
        <v>204</v>
      </c>
      <c r="AK838" s="5">
        <v>1</v>
      </c>
      <c r="AL838" s="5">
        <v>0</v>
      </c>
      <c r="AM838" s="5">
        <v>1</v>
      </c>
      <c r="AN838" s="76" t="str">
        <f t="shared" si="929"/>
        <v/>
      </c>
      <c r="AO838" s="58"/>
      <c r="AP838" s="1"/>
      <c r="AQ838" s="1"/>
      <c r="AR838" s="1"/>
      <c r="AS838" s="1"/>
      <c r="AT838" s="1"/>
      <c r="AU838" s="76" t="str">
        <f t="shared" si="930"/>
        <v/>
      </c>
      <c r="AV838" s="59">
        <f t="shared" ref="AV838:AY838" si="984">IF(AND(H838="",O838="",V838="",AC838="", AJ838="", AQ838=""),"",SUM(H838,O838,V838,AC838,AJ838,AQ838))</f>
        <v>1040</v>
      </c>
      <c r="AW838" s="60">
        <f t="shared" si="984"/>
        <v>1</v>
      </c>
      <c r="AX838" s="60">
        <f t="shared" si="984"/>
        <v>1</v>
      </c>
      <c r="AY838" s="60">
        <f t="shared" si="984"/>
        <v>5</v>
      </c>
      <c r="AZ838" s="61">
        <f t="shared" si="91"/>
        <v>3</v>
      </c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ht="15.75" customHeight="1" outlineLevel="1" x14ac:dyDescent="0.25">
      <c r="A839" s="62"/>
      <c r="B839" s="6">
        <v>2</v>
      </c>
      <c r="C839" s="5" t="s">
        <v>140</v>
      </c>
      <c r="D839" s="5" t="s">
        <v>72</v>
      </c>
      <c r="E839" s="97"/>
      <c r="F839" s="91"/>
      <c r="G839" s="5" t="s">
        <v>53</v>
      </c>
      <c r="H839" s="5">
        <v>452</v>
      </c>
      <c r="I839" s="5">
        <v>1</v>
      </c>
      <c r="J839" s="5">
        <v>1</v>
      </c>
      <c r="K839" s="5">
        <v>1</v>
      </c>
      <c r="L839" s="76" t="str">
        <f t="shared" si="925"/>
        <v/>
      </c>
      <c r="M839" s="58"/>
      <c r="N839" s="1"/>
      <c r="O839" s="63"/>
      <c r="P839" s="1"/>
      <c r="Q839" s="1"/>
      <c r="R839" s="1"/>
      <c r="S839" s="76" t="str">
        <f t="shared" si="926"/>
        <v/>
      </c>
      <c r="T839" s="58"/>
      <c r="U839" s="1"/>
      <c r="V839" s="1"/>
      <c r="W839" s="1"/>
      <c r="X839" s="1"/>
      <c r="Y839" s="1"/>
      <c r="Z839" s="76" t="str">
        <f t="shared" si="927"/>
        <v/>
      </c>
      <c r="AA839" s="58"/>
      <c r="AB839" s="5" t="s">
        <v>65</v>
      </c>
      <c r="AC839" s="65">
        <v>408</v>
      </c>
      <c r="AD839" s="5">
        <v>1</v>
      </c>
      <c r="AE839" s="5">
        <v>2</v>
      </c>
      <c r="AF839" s="5">
        <v>1</v>
      </c>
      <c r="AG839" s="76" t="str">
        <f t="shared" si="928"/>
        <v/>
      </c>
      <c r="AH839" s="58"/>
      <c r="AI839" s="5" t="s">
        <v>51</v>
      </c>
      <c r="AJ839" s="5">
        <v>378</v>
      </c>
      <c r="AK839" s="5">
        <v>1</v>
      </c>
      <c r="AL839" s="5">
        <v>0</v>
      </c>
      <c r="AM839" s="1"/>
      <c r="AN839" s="76" t="str">
        <f t="shared" si="929"/>
        <v/>
      </c>
      <c r="AO839" s="58"/>
      <c r="AP839" s="1"/>
      <c r="AQ839" s="1"/>
      <c r="AR839" s="1"/>
      <c r="AS839" s="1"/>
      <c r="AT839" s="1"/>
      <c r="AU839" s="76" t="str">
        <f t="shared" si="930"/>
        <v/>
      </c>
      <c r="AV839" s="59">
        <f t="shared" ref="AV839:AY839" si="985">IF(AND(H839="",O839="",V839="",AC839="", AJ839="", AQ839=""),"",SUM(H839,O839,V839,AC839,AJ839,AQ839))</f>
        <v>1238</v>
      </c>
      <c r="AW839" s="60">
        <f t="shared" si="985"/>
        <v>3</v>
      </c>
      <c r="AX839" s="60">
        <f t="shared" si="985"/>
        <v>3</v>
      </c>
      <c r="AY839" s="60">
        <f t="shared" si="985"/>
        <v>2</v>
      </c>
      <c r="AZ839" s="61">
        <f t="shared" si="91"/>
        <v>3</v>
      </c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ht="15.75" customHeight="1" outlineLevel="1" x14ac:dyDescent="0.25">
      <c r="A840" s="54">
        <v>44427</v>
      </c>
      <c r="B840" s="6">
        <v>11</v>
      </c>
      <c r="C840" s="5" t="s">
        <v>59</v>
      </c>
      <c r="D840" s="5" t="s">
        <v>49</v>
      </c>
      <c r="E840" s="97"/>
      <c r="F840" s="91"/>
      <c r="G840" s="1"/>
      <c r="H840" s="1"/>
      <c r="I840" s="1"/>
      <c r="J840" s="1"/>
      <c r="K840" s="1"/>
      <c r="L840" s="76" t="str">
        <f t="shared" si="925"/>
        <v/>
      </c>
      <c r="M840" s="58"/>
      <c r="N840" s="5" t="s">
        <v>56</v>
      </c>
      <c r="O840" s="57">
        <v>85</v>
      </c>
      <c r="P840" s="5">
        <v>0</v>
      </c>
      <c r="Q840" s="5">
        <v>0</v>
      </c>
      <c r="R840" s="5">
        <v>0</v>
      </c>
      <c r="S840" s="76" t="str">
        <f t="shared" si="926"/>
        <v/>
      </c>
      <c r="T840" s="58"/>
      <c r="U840" s="1"/>
      <c r="V840" s="1"/>
      <c r="W840" s="1"/>
      <c r="X840" s="1"/>
      <c r="Y840" s="1"/>
      <c r="Z840" s="76" t="str">
        <f t="shared" si="927"/>
        <v/>
      </c>
      <c r="AA840" s="58"/>
      <c r="AB840" s="5" t="s">
        <v>65</v>
      </c>
      <c r="AC840" s="5">
        <v>90</v>
      </c>
      <c r="AD840" s="5">
        <v>0</v>
      </c>
      <c r="AE840" s="5">
        <v>0</v>
      </c>
      <c r="AF840" s="5">
        <v>0</v>
      </c>
      <c r="AG840" s="76" t="str">
        <f t="shared" si="928"/>
        <v/>
      </c>
      <c r="AH840" s="58"/>
      <c r="AI840" s="5" t="s">
        <v>51</v>
      </c>
      <c r="AJ840" s="5">
        <v>0</v>
      </c>
      <c r="AK840" s="5">
        <v>0</v>
      </c>
      <c r="AL840" s="5">
        <v>0</v>
      </c>
      <c r="AM840" s="5">
        <v>0</v>
      </c>
      <c r="AN840" s="76" t="str">
        <f t="shared" si="929"/>
        <v>Audi</v>
      </c>
      <c r="AO840" s="58"/>
      <c r="AP840" s="1"/>
      <c r="AQ840" s="1"/>
      <c r="AR840" s="1"/>
      <c r="AS840" s="1"/>
      <c r="AT840" s="1"/>
      <c r="AU840" s="76" t="str">
        <f t="shared" si="930"/>
        <v/>
      </c>
      <c r="AV840" s="59">
        <f t="shared" ref="AV840:AY840" si="986">IF(AND(H840="",O840="",V840="",AC840="", AJ840="", AQ840=""),"",SUM(H840,O840,V840,AC840,AJ840,AQ840))</f>
        <v>175</v>
      </c>
      <c r="AW840" s="60">
        <f t="shared" si="986"/>
        <v>0</v>
      </c>
      <c r="AX840" s="60">
        <f t="shared" si="986"/>
        <v>0</v>
      </c>
      <c r="AY840" s="60">
        <f t="shared" si="986"/>
        <v>0</v>
      </c>
      <c r="AZ840" s="61">
        <f t="shared" si="91"/>
        <v>3</v>
      </c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ht="15.75" customHeight="1" outlineLevel="1" x14ac:dyDescent="0.25">
      <c r="A841" s="62"/>
      <c r="B841" s="6">
        <v>18</v>
      </c>
      <c r="C841" s="5" t="s">
        <v>59</v>
      </c>
      <c r="D841" s="5" t="s">
        <v>49</v>
      </c>
      <c r="E841" s="97"/>
      <c r="F841" s="91"/>
      <c r="G841" s="1"/>
      <c r="H841" s="1"/>
      <c r="I841" s="1"/>
      <c r="J841" s="1"/>
      <c r="K841" s="1"/>
      <c r="L841" s="76" t="str">
        <f t="shared" si="925"/>
        <v/>
      </c>
      <c r="M841" s="58"/>
      <c r="N841" s="5" t="s">
        <v>56</v>
      </c>
      <c r="O841" s="57">
        <v>259</v>
      </c>
      <c r="P841" s="5">
        <v>0</v>
      </c>
      <c r="Q841" s="5">
        <v>0</v>
      </c>
      <c r="R841" s="5">
        <v>0</v>
      </c>
      <c r="S841" s="76" t="str">
        <f t="shared" si="926"/>
        <v/>
      </c>
      <c r="T841" s="58"/>
      <c r="U841" s="1"/>
      <c r="V841" s="1"/>
      <c r="W841" s="1"/>
      <c r="X841" s="1"/>
      <c r="Y841" s="1"/>
      <c r="Z841" s="76" t="str">
        <f t="shared" si="927"/>
        <v/>
      </c>
      <c r="AA841" s="58"/>
      <c r="AB841" s="5" t="s">
        <v>65</v>
      </c>
      <c r="AC841" s="5">
        <v>135</v>
      </c>
      <c r="AD841" s="5">
        <v>0</v>
      </c>
      <c r="AE841" s="5">
        <v>0</v>
      </c>
      <c r="AF841" s="5">
        <v>0</v>
      </c>
      <c r="AG841" s="76" t="str">
        <f t="shared" si="928"/>
        <v/>
      </c>
      <c r="AH841" s="58"/>
      <c r="AI841" s="5" t="s">
        <v>51</v>
      </c>
      <c r="AJ841" s="5">
        <v>297</v>
      </c>
      <c r="AK841" s="5">
        <v>1</v>
      </c>
      <c r="AL841" s="5">
        <v>0</v>
      </c>
      <c r="AM841" s="5">
        <v>2</v>
      </c>
      <c r="AN841" s="76" t="str">
        <f t="shared" si="929"/>
        <v/>
      </c>
      <c r="AO841" s="58"/>
      <c r="AP841" s="1"/>
      <c r="AQ841" s="1"/>
      <c r="AR841" s="1"/>
      <c r="AS841" s="1"/>
      <c r="AT841" s="1"/>
      <c r="AU841" s="76" t="str">
        <f t="shared" si="930"/>
        <v/>
      </c>
      <c r="AV841" s="59">
        <f t="shared" ref="AV841:AY841" si="987">IF(AND(H841="",O841="",V841="",AC841="", AJ841="", AQ841=""),"",SUM(H841,O841,V841,AC841,AJ841,AQ841))</f>
        <v>691</v>
      </c>
      <c r="AW841" s="60">
        <f t="shared" si="987"/>
        <v>1</v>
      </c>
      <c r="AX841" s="60">
        <f t="shared" si="987"/>
        <v>0</v>
      </c>
      <c r="AY841" s="60">
        <f t="shared" si="987"/>
        <v>2</v>
      </c>
      <c r="AZ841" s="61">
        <f t="shared" si="91"/>
        <v>3</v>
      </c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ht="15.75" customHeight="1" outlineLevel="1" x14ac:dyDescent="0.25">
      <c r="A842" s="62"/>
      <c r="B842" s="6">
        <v>20</v>
      </c>
      <c r="C842" s="5" t="s">
        <v>59</v>
      </c>
      <c r="D842" s="5" t="s">
        <v>49</v>
      </c>
      <c r="E842" s="97"/>
      <c r="F842" s="91"/>
      <c r="G842" s="1"/>
      <c r="H842" s="1"/>
      <c r="I842" s="1"/>
      <c r="J842" s="1"/>
      <c r="K842" s="1"/>
      <c r="L842" s="76" t="str">
        <f t="shared" si="925"/>
        <v/>
      </c>
      <c r="M842" s="58"/>
      <c r="N842" s="5" t="s">
        <v>56</v>
      </c>
      <c r="O842" s="57">
        <v>30</v>
      </c>
      <c r="P842" s="5">
        <v>0</v>
      </c>
      <c r="Q842" s="5">
        <v>0</v>
      </c>
      <c r="R842" s="5">
        <v>0</v>
      </c>
      <c r="S842" s="76" t="str">
        <f t="shared" si="926"/>
        <v/>
      </c>
      <c r="T842" s="58"/>
      <c r="U842" s="1"/>
      <c r="V842" s="1"/>
      <c r="W842" s="1"/>
      <c r="X842" s="1"/>
      <c r="Y842" s="1"/>
      <c r="Z842" s="76" t="str">
        <f t="shared" si="927"/>
        <v/>
      </c>
      <c r="AA842" s="58"/>
      <c r="AB842" s="5" t="s">
        <v>53</v>
      </c>
      <c r="AC842" s="5">
        <v>0</v>
      </c>
      <c r="AD842" s="5">
        <v>0</v>
      </c>
      <c r="AE842" s="5">
        <v>0</v>
      </c>
      <c r="AF842" s="5">
        <v>0</v>
      </c>
      <c r="AG842" s="76" t="str">
        <f t="shared" si="928"/>
        <v>Audi</v>
      </c>
      <c r="AH842" s="58"/>
      <c r="AI842" s="5" t="s">
        <v>51</v>
      </c>
      <c r="AJ842" s="5">
        <v>80</v>
      </c>
      <c r="AK842" s="5">
        <v>0</v>
      </c>
      <c r="AL842" s="5">
        <v>0</v>
      </c>
      <c r="AM842" s="5">
        <v>0</v>
      </c>
      <c r="AN842" s="76" t="str">
        <f t="shared" si="929"/>
        <v/>
      </c>
      <c r="AO842" s="58"/>
      <c r="AP842" s="1"/>
      <c r="AQ842" s="1"/>
      <c r="AR842" s="1"/>
      <c r="AS842" s="1"/>
      <c r="AT842" s="1"/>
      <c r="AU842" s="76" t="str">
        <f t="shared" si="930"/>
        <v/>
      </c>
      <c r="AV842" s="59">
        <f t="shared" ref="AV842:AY842" si="988">IF(AND(H842="",O842="",V842="",AC842="", AJ842="", AQ842=""),"",SUM(H842,O842,V842,AC842,AJ842,AQ842))</f>
        <v>110</v>
      </c>
      <c r="AW842" s="60">
        <f t="shared" si="988"/>
        <v>0</v>
      </c>
      <c r="AX842" s="60">
        <f t="shared" si="988"/>
        <v>0</v>
      </c>
      <c r="AY842" s="60">
        <f t="shared" si="988"/>
        <v>0</v>
      </c>
      <c r="AZ842" s="61">
        <f t="shared" si="91"/>
        <v>3</v>
      </c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ht="15.75" customHeight="1" outlineLevel="1" x14ac:dyDescent="0.25">
      <c r="A843" s="62"/>
      <c r="B843" s="6">
        <v>12</v>
      </c>
      <c r="C843" s="5" t="s">
        <v>59</v>
      </c>
      <c r="D843" s="5" t="s">
        <v>49</v>
      </c>
      <c r="E843" s="97"/>
      <c r="F843" s="91"/>
      <c r="G843" s="1"/>
      <c r="H843" s="1"/>
      <c r="I843" s="1"/>
      <c r="J843" s="1"/>
      <c r="K843" s="1"/>
      <c r="L843" s="76" t="str">
        <f t="shared" si="925"/>
        <v/>
      </c>
      <c r="M843" s="58"/>
      <c r="N843" s="5" t="s">
        <v>56</v>
      </c>
      <c r="O843" s="57">
        <v>144</v>
      </c>
      <c r="P843" s="5">
        <v>0</v>
      </c>
      <c r="Q843" s="5">
        <v>0</v>
      </c>
      <c r="R843" s="5">
        <v>0</v>
      </c>
      <c r="S843" s="76" t="str">
        <f t="shared" si="926"/>
        <v/>
      </c>
      <c r="T843" s="58"/>
      <c r="U843" s="1"/>
      <c r="V843" s="1"/>
      <c r="W843" s="1"/>
      <c r="X843" s="1"/>
      <c r="Y843" s="1"/>
      <c r="Z843" s="76" t="str">
        <f t="shared" si="927"/>
        <v/>
      </c>
      <c r="AA843" s="58"/>
      <c r="AB843" s="5" t="s">
        <v>53</v>
      </c>
      <c r="AC843" s="5">
        <v>210</v>
      </c>
      <c r="AD843" s="5">
        <v>0</v>
      </c>
      <c r="AE843" s="5">
        <v>0</v>
      </c>
      <c r="AF843" s="5">
        <v>1</v>
      </c>
      <c r="AG843" s="76" t="str">
        <f t="shared" si="928"/>
        <v/>
      </c>
      <c r="AH843" s="58"/>
      <c r="AI843" s="5" t="s">
        <v>51</v>
      </c>
      <c r="AJ843" s="5">
        <v>79</v>
      </c>
      <c r="AK843" s="5">
        <v>0</v>
      </c>
      <c r="AL843" s="5">
        <v>0</v>
      </c>
      <c r="AM843" s="5">
        <v>1</v>
      </c>
      <c r="AN843" s="76" t="str">
        <f t="shared" si="929"/>
        <v/>
      </c>
      <c r="AO843" s="58"/>
      <c r="AP843" s="1"/>
      <c r="AQ843" s="1"/>
      <c r="AR843" s="1"/>
      <c r="AS843" s="1"/>
      <c r="AT843" s="1"/>
      <c r="AU843" s="76" t="str">
        <f t="shared" si="930"/>
        <v/>
      </c>
      <c r="AV843" s="59">
        <f t="shared" ref="AV843:AY843" si="989">IF(AND(H843="",O843="",V843="",AC843="", AJ843="", AQ843=""),"",SUM(H843,O843,V843,AC843,AJ843,AQ843))</f>
        <v>433</v>
      </c>
      <c r="AW843" s="60">
        <f t="shared" si="989"/>
        <v>0</v>
      </c>
      <c r="AX843" s="60">
        <f t="shared" si="989"/>
        <v>0</v>
      </c>
      <c r="AY843" s="60">
        <f t="shared" si="989"/>
        <v>2</v>
      </c>
      <c r="AZ843" s="61">
        <f t="shared" si="91"/>
        <v>3</v>
      </c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ht="15.75" customHeight="1" outlineLevel="1" x14ac:dyDescent="0.25">
      <c r="A844" s="62"/>
      <c r="B844" s="6">
        <v>18</v>
      </c>
      <c r="C844" s="5" t="s">
        <v>59</v>
      </c>
      <c r="D844" s="5" t="s">
        <v>49</v>
      </c>
      <c r="E844" s="97"/>
      <c r="F844" s="91"/>
      <c r="G844" s="1"/>
      <c r="H844" s="1"/>
      <c r="I844" s="1"/>
      <c r="J844" s="1"/>
      <c r="K844" s="1"/>
      <c r="L844" s="76" t="str">
        <f t="shared" si="925"/>
        <v/>
      </c>
      <c r="M844" s="58"/>
      <c r="N844" s="5" t="s">
        <v>56</v>
      </c>
      <c r="O844" s="57">
        <v>301</v>
      </c>
      <c r="P844" s="5">
        <v>1</v>
      </c>
      <c r="Q844" s="5">
        <v>0</v>
      </c>
      <c r="R844" s="5">
        <v>1</v>
      </c>
      <c r="S844" s="76" t="str">
        <f t="shared" si="926"/>
        <v/>
      </c>
      <c r="T844" s="58"/>
      <c r="U844" s="1"/>
      <c r="V844" s="1"/>
      <c r="W844" s="1"/>
      <c r="X844" s="1"/>
      <c r="Y844" s="1"/>
      <c r="Z844" s="76" t="str">
        <f t="shared" si="927"/>
        <v/>
      </c>
      <c r="AA844" s="58"/>
      <c r="AB844" s="5" t="s">
        <v>53</v>
      </c>
      <c r="AC844" s="5">
        <v>245</v>
      </c>
      <c r="AD844" s="5">
        <v>0</v>
      </c>
      <c r="AE844" s="5">
        <v>0</v>
      </c>
      <c r="AF844" s="5">
        <v>1</v>
      </c>
      <c r="AG844" s="76" t="str">
        <f t="shared" si="928"/>
        <v/>
      </c>
      <c r="AH844" s="58"/>
      <c r="AI844" s="5" t="s">
        <v>51</v>
      </c>
      <c r="AJ844" s="5">
        <v>221</v>
      </c>
      <c r="AK844" s="5">
        <v>1</v>
      </c>
      <c r="AL844" s="5">
        <v>1</v>
      </c>
      <c r="AM844" s="5">
        <v>1</v>
      </c>
      <c r="AN844" s="76" t="str">
        <f t="shared" si="929"/>
        <v/>
      </c>
      <c r="AO844" s="58"/>
      <c r="AP844" s="1"/>
      <c r="AQ844" s="1"/>
      <c r="AR844" s="1"/>
      <c r="AS844" s="1"/>
      <c r="AT844" s="1"/>
      <c r="AU844" s="76" t="str">
        <f t="shared" si="930"/>
        <v/>
      </c>
      <c r="AV844" s="59">
        <f t="shared" ref="AV844:AY844" si="990">IF(AND(H844="",O844="",V844="",AC844="", AJ844="", AQ844=""),"",SUM(H844,O844,V844,AC844,AJ844,AQ844))</f>
        <v>767</v>
      </c>
      <c r="AW844" s="60">
        <f t="shared" si="990"/>
        <v>2</v>
      </c>
      <c r="AX844" s="60">
        <f t="shared" si="990"/>
        <v>1</v>
      </c>
      <c r="AY844" s="60">
        <f t="shared" si="990"/>
        <v>3</v>
      </c>
      <c r="AZ844" s="61">
        <f t="shared" si="91"/>
        <v>3</v>
      </c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ht="15.75" customHeight="1" outlineLevel="1" x14ac:dyDescent="0.25">
      <c r="A845" s="62"/>
      <c r="B845" s="6">
        <v>19</v>
      </c>
      <c r="C845" s="5" t="s">
        <v>59</v>
      </c>
      <c r="D845" s="5" t="s">
        <v>49</v>
      </c>
      <c r="E845" s="97"/>
      <c r="F845" s="91"/>
      <c r="G845" s="1"/>
      <c r="H845" s="1"/>
      <c r="I845" s="1"/>
      <c r="J845" s="1"/>
      <c r="K845" s="1"/>
      <c r="L845" s="76" t="str">
        <f t="shared" si="925"/>
        <v/>
      </c>
      <c r="M845" s="58"/>
      <c r="N845" s="5" t="s">
        <v>56</v>
      </c>
      <c r="O845" s="57">
        <v>221</v>
      </c>
      <c r="P845" s="5">
        <v>1</v>
      </c>
      <c r="Q845" s="5">
        <v>0</v>
      </c>
      <c r="R845" s="5">
        <v>1</v>
      </c>
      <c r="S845" s="76" t="str">
        <f t="shared" si="926"/>
        <v/>
      </c>
      <c r="T845" s="58"/>
      <c r="U845" s="1"/>
      <c r="V845" s="1"/>
      <c r="W845" s="1"/>
      <c r="X845" s="1"/>
      <c r="Y845" s="1"/>
      <c r="Z845" s="76" t="str">
        <f t="shared" si="927"/>
        <v/>
      </c>
      <c r="AA845" s="58"/>
      <c r="AB845" s="5" t="s">
        <v>53</v>
      </c>
      <c r="AC845" s="5">
        <v>234</v>
      </c>
      <c r="AD845" s="5">
        <v>0</v>
      </c>
      <c r="AE845" s="5">
        <v>0</v>
      </c>
      <c r="AF845" s="5">
        <v>1</v>
      </c>
      <c r="AG845" s="76" t="str">
        <f t="shared" si="928"/>
        <v/>
      </c>
      <c r="AH845" s="58"/>
      <c r="AI845" s="5" t="s">
        <v>51</v>
      </c>
      <c r="AJ845" s="5">
        <v>171</v>
      </c>
      <c r="AK845" s="5">
        <v>0</v>
      </c>
      <c r="AL845" s="5">
        <v>1</v>
      </c>
      <c r="AM845" s="5">
        <v>0</v>
      </c>
      <c r="AN845" s="76" t="str">
        <f t="shared" si="929"/>
        <v/>
      </c>
      <c r="AO845" s="58"/>
      <c r="AP845" s="1"/>
      <c r="AQ845" s="1"/>
      <c r="AR845" s="1"/>
      <c r="AS845" s="1"/>
      <c r="AT845" s="1"/>
      <c r="AU845" s="76" t="str">
        <f t="shared" si="930"/>
        <v/>
      </c>
      <c r="AV845" s="59">
        <f t="shared" ref="AV845:AY845" si="991">IF(AND(H845="",O845="",V845="",AC845="", AJ845="", AQ845=""),"",SUM(H845,O845,V845,AC845,AJ845,AQ845))</f>
        <v>626</v>
      </c>
      <c r="AW845" s="60">
        <f t="shared" si="991"/>
        <v>1</v>
      </c>
      <c r="AX845" s="60">
        <f t="shared" si="991"/>
        <v>1</v>
      </c>
      <c r="AY845" s="60">
        <f t="shared" si="991"/>
        <v>2</v>
      </c>
      <c r="AZ845" s="61">
        <f t="shared" si="91"/>
        <v>3</v>
      </c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ht="15.75" customHeight="1" outlineLevel="1" x14ac:dyDescent="0.25">
      <c r="A846" s="62"/>
      <c r="B846" s="6">
        <v>3</v>
      </c>
      <c r="C846" s="5" t="s">
        <v>59</v>
      </c>
      <c r="D846" s="5" t="s">
        <v>49</v>
      </c>
      <c r="E846" s="97"/>
      <c r="F846" s="91"/>
      <c r="G846" s="1"/>
      <c r="H846" s="1"/>
      <c r="I846" s="1"/>
      <c r="J846" s="1"/>
      <c r="K846" s="1"/>
      <c r="L846" s="76" t="str">
        <f t="shared" si="925"/>
        <v/>
      </c>
      <c r="M846" s="58"/>
      <c r="N846" s="5" t="s">
        <v>56</v>
      </c>
      <c r="O846" s="57">
        <v>223</v>
      </c>
      <c r="P846" s="5">
        <v>0</v>
      </c>
      <c r="Q846" s="5">
        <v>0</v>
      </c>
      <c r="R846" s="5">
        <v>0</v>
      </c>
      <c r="S846" s="76" t="str">
        <f t="shared" si="926"/>
        <v/>
      </c>
      <c r="T846" s="58"/>
      <c r="U846" s="1"/>
      <c r="V846" s="1"/>
      <c r="W846" s="1"/>
      <c r="X846" s="1"/>
      <c r="Y846" s="1"/>
      <c r="Z846" s="76" t="str">
        <f t="shared" si="927"/>
        <v/>
      </c>
      <c r="AA846" s="58"/>
      <c r="AB846" s="5" t="s">
        <v>53</v>
      </c>
      <c r="AC846" s="5">
        <v>472</v>
      </c>
      <c r="AD846" s="5">
        <v>0</v>
      </c>
      <c r="AE846" s="5">
        <v>0</v>
      </c>
      <c r="AF846" s="5">
        <v>1</v>
      </c>
      <c r="AG846" s="76" t="str">
        <f t="shared" si="928"/>
        <v/>
      </c>
      <c r="AH846" s="58"/>
      <c r="AI846" s="5" t="s">
        <v>51</v>
      </c>
      <c r="AJ846" s="5">
        <v>552</v>
      </c>
      <c r="AK846" s="5">
        <v>0</v>
      </c>
      <c r="AL846" s="5">
        <v>0</v>
      </c>
      <c r="AM846" s="5">
        <v>0</v>
      </c>
      <c r="AN846" s="76" t="str">
        <f t="shared" si="929"/>
        <v/>
      </c>
      <c r="AO846" s="58"/>
      <c r="AP846" s="1"/>
      <c r="AQ846" s="1"/>
      <c r="AR846" s="1"/>
      <c r="AS846" s="1"/>
      <c r="AT846" s="1"/>
      <c r="AU846" s="76" t="str">
        <f t="shared" si="930"/>
        <v/>
      </c>
      <c r="AV846" s="59">
        <f t="shared" ref="AV846:AY846" si="992">IF(AND(H846="",O846="",V846="",AC846="", AJ846="", AQ846=""),"",SUM(H846,O846,V846,AC846,AJ846,AQ846))</f>
        <v>1247</v>
      </c>
      <c r="AW846" s="60">
        <f t="shared" si="992"/>
        <v>0</v>
      </c>
      <c r="AX846" s="60">
        <f t="shared" si="992"/>
        <v>0</v>
      </c>
      <c r="AY846" s="60">
        <f t="shared" si="992"/>
        <v>1</v>
      </c>
      <c r="AZ846" s="61">
        <f t="shared" si="91"/>
        <v>3</v>
      </c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ht="15.75" customHeight="1" outlineLevel="1" x14ac:dyDescent="0.25">
      <c r="A847" s="62"/>
      <c r="B847" s="6">
        <v>12</v>
      </c>
      <c r="C847" s="5" t="s">
        <v>59</v>
      </c>
      <c r="D847" s="5" t="s">
        <v>49</v>
      </c>
      <c r="E847" s="97"/>
      <c r="F847" s="91"/>
      <c r="G847" s="1"/>
      <c r="H847" s="1"/>
      <c r="I847" s="1"/>
      <c r="J847" s="1"/>
      <c r="K847" s="1"/>
      <c r="L847" s="76" t="str">
        <f t="shared" si="925"/>
        <v/>
      </c>
      <c r="M847" s="58"/>
      <c r="N847" s="5" t="s">
        <v>56</v>
      </c>
      <c r="O847" s="57">
        <v>124</v>
      </c>
      <c r="P847" s="5">
        <v>0</v>
      </c>
      <c r="Q847" s="5">
        <v>0</v>
      </c>
      <c r="R847" s="5">
        <v>0</v>
      </c>
      <c r="S847" s="76" t="str">
        <f t="shared" si="926"/>
        <v/>
      </c>
      <c r="T847" s="58"/>
      <c r="U847" s="1"/>
      <c r="V847" s="1"/>
      <c r="W847" s="1"/>
      <c r="X847" s="1"/>
      <c r="Y847" s="1"/>
      <c r="Z847" s="76" t="str">
        <f t="shared" si="927"/>
        <v/>
      </c>
      <c r="AA847" s="58"/>
      <c r="AB847" s="5" t="s">
        <v>53</v>
      </c>
      <c r="AC847" s="5">
        <v>202</v>
      </c>
      <c r="AD847" s="5">
        <v>0</v>
      </c>
      <c r="AE847" s="5">
        <v>0</v>
      </c>
      <c r="AF847" s="5">
        <v>1</v>
      </c>
      <c r="AG847" s="76" t="str">
        <f t="shared" si="928"/>
        <v/>
      </c>
      <c r="AH847" s="58"/>
      <c r="AI847" s="5" t="s">
        <v>51</v>
      </c>
      <c r="AJ847" s="5">
        <v>112</v>
      </c>
      <c r="AK847" s="5">
        <v>0</v>
      </c>
      <c r="AL847" s="5">
        <v>0</v>
      </c>
      <c r="AM847" s="5">
        <v>1</v>
      </c>
      <c r="AN847" s="76" t="str">
        <f t="shared" si="929"/>
        <v/>
      </c>
      <c r="AO847" s="58"/>
      <c r="AP847" s="1"/>
      <c r="AQ847" s="1"/>
      <c r="AR847" s="1"/>
      <c r="AS847" s="1"/>
      <c r="AT847" s="1"/>
      <c r="AU847" s="76" t="str">
        <f t="shared" si="930"/>
        <v/>
      </c>
      <c r="AV847" s="59">
        <f t="shared" ref="AV847:AY847" si="993">IF(AND(H847="",O847="",V847="",AC847="", AJ847="", AQ847=""),"",SUM(H847,O847,V847,AC847,AJ847,AQ847))</f>
        <v>438</v>
      </c>
      <c r="AW847" s="60">
        <f t="shared" si="993"/>
        <v>0</v>
      </c>
      <c r="AX847" s="60">
        <f t="shared" si="993"/>
        <v>0</v>
      </c>
      <c r="AY847" s="60">
        <f t="shared" si="993"/>
        <v>2</v>
      </c>
      <c r="AZ847" s="61">
        <f t="shared" si="91"/>
        <v>3</v>
      </c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ht="15.75" customHeight="1" outlineLevel="1" x14ac:dyDescent="0.25">
      <c r="A848" s="62"/>
      <c r="B848" s="6">
        <v>2</v>
      </c>
      <c r="C848" s="5" t="s">
        <v>59</v>
      </c>
      <c r="D848" s="5" t="s">
        <v>49</v>
      </c>
      <c r="E848" s="97"/>
      <c r="F848" s="91"/>
      <c r="G848" s="1"/>
      <c r="H848" s="1"/>
      <c r="I848" s="1"/>
      <c r="J848" s="1"/>
      <c r="K848" s="1"/>
      <c r="L848" s="76" t="str">
        <f t="shared" si="925"/>
        <v/>
      </c>
      <c r="M848" s="58"/>
      <c r="N848" s="5" t="s">
        <v>56</v>
      </c>
      <c r="O848" s="57">
        <v>199</v>
      </c>
      <c r="P848" s="5">
        <v>0</v>
      </c>
      <c r="Q848" s="5">
        <v>1</v>
      </c>
      <c r="R848" s="5">
        <v>0</v>
      </c>
      <c r="S848" s="76" t="str">
        <f t="shared" si="926"/>
        <v/>
      </c>
      <c r="T848" s="58"/>
      <c r="U848" s="1"/>
      <c r="V848" s="1"/>
      <c r="W848" s="1"/>
      <c r="X848" s="1"/>
      <c r="Y848" s="1"/>
      <c r="Z848" s="76" t="str">
        <f t="shared" si="927"/>
        <v/>
      </c>
      <c r="AA848" s="58"/>
      <c r="AB848" s="5" t="s">
        <v>53</v>
      </c>
      <c r="AC848" s="5">
        <v>1365</v>
      </c>
      <c r="AD848" s="5">
        <v>5</v>
      </c>
      <c r="AE848" s="5">
        <v>1</v>
      </c>
      <c r="AF848" s="5">
        <v>6</v>
      </c>
      <c r="AG848" s="76" t="str">
        <f t="shared" si="928"/>
        <v/>
      </c>
      <c r="AH848" s="58"/>
      <c r="AI848" s="5" t="s">
        <v>51</v>
      </c>
      <c r="AJ848" s="5">
        <v>540</v>
      </c>
      <c r="AK848" s="5">
        <v>1</v>
      </c>
      <c r="AL848" s="5">
        <v>0</v>
      </c>
      <c r="AM848" s="5">
        <v>1</v>
      </c>
      <c r="AN848" s="76" t="str">
        <f t="shared" si="929"/>
        <v/>
      </c>
      <c r="AO848" s="58"/>
      <c r="AP848" s="1"/>
      <c r="AQ848" s="1"/>
      <c r="AR848" s="1"/>
      <c r="AS848" s="1"/>
      <c r="AT848" s="1"/>
      <c r="AU848" s="76" t="str">
        <f t="shared" si="930"/>
        <v/>
      </c>
      <c r="AV848" s="59">
        <f t="shared" ref="AV848:AY848" si="994">IF(AND(H848="",O848="",V848="",AC848="", AJ848="", AQ848=""),"",SUM(H848,O848,V848,AC848,AJ848,AQ848))</f>
        <v>2104</v>
      </c>
      <c r="AW848" s="60">
        <f t="shared" si="994"/>
        <v>6</v>
      </c>
      <c r="AX848" s="60">
        <f t="shared" si="994"/>
        <v>2</v>
      </c>
      <c r="AY848" s="60">
        <f t="shared" si="994"/>
        <v>7</v>
      </c>
      <c r="AZ848" s="61">
        <f t="shared" si="91"/>
        <v>3</v>
      </c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ht="15.75" customHeight="1" outlineLevel="1" x14ac:dyDescent="0.25">
      <c r="A849" s="62"/>
      <c r="B849" s="6">
        <v>4</v>
      </c>
      <c r="C849" s="5" t="s">
        <v>59</v>
      </c>
      <c r="D849" s="5" t="s">
        <v>49</v>
      </c>
      <c r="E849" s="97"/>
      <c r="F849" s="91"/>
      <c r="G849" s="1"/>
      <c r="H849" s="1"/>
      <c r="I849" s="1"/>
      <c r="J849" s="1"/>
      <c r="K849" s="1"/>
      <c r="L849" s="76" t="str">
        <f t="shared" ref="L849:L912" si="995">IF(ISBLANK(H849),"",IF(H849 = 0,"Audi", ""))</f>
        <v/>
      </c>
      <c r="M849" s="58"/>
      <c r="N849" s="5" t="s">
        <v>64</v>
      </c>
      <c r="O849" s="57">
        <v>573</v>
      </c>
      <c r="P849" s="5">
        <v>0</v>
      </c>
      <c r="Q849" s="5">
        <v>1</v>
      </c>
      <c r="R849" s="5">
        <v>1</v>
      </c>
      <c r="S849" s="76" t="str">
        <f t="shared" ref="S849:S912" si="996">IF(ISBLANK(O849),"",IF(O849 = 0,"Audi", ""))</f>
        <v/>
      </c>
      <c r="T849" s="58"/>
      <c r="U849" s="1"/>
      <c r="V849" s="1"/>
      <c r="W849" s="1"/>
      <c r="X849" s="1"/>
      <c r="Y849" s="1"/>
      <c r="Z849" s="76" t="str">
        <f t="shared" ref="Z849:Z912" si="997">IF(ISBLANK(V849),"",IF(V849 = 0,"Audi", ""))</f>
        <v/>
      </c>
      <c r="AA849" s="58"/>
      <c r="AB849" s="5" t="s">
        <v>53</v>
      </c>
      <c r="AC849" s="5">
        <v>430</v>
      </c>
      <c r="AD849" s="5">
        <v>0</v>
      </c>
      <c r="AE849" s="5">
        <v>0</v>
      </c>
      <c r="AF849" s="5">
        <v>1</v>
      </c>
      <c r="AG849" s="76" t="str">
        <f t="shared" ref="AG849:AG912" si="998">IF(ISBLANK(AC849),"",IF(AC849 = 0,"Audi", ""))</f>
        <v/>
      </c>
      <c r="AH849" s="58"/>
      <c r="AI849" s="5" t="s">
        <v>51</v>
      </c>
      <c r="AJ849" s="5">
        <v>676</v>
      </c>
      <c r="AK849" s="5">
        <v>1</v>
      </c>
      <c r="AL849" s="5">
        <v>0</v>
      </c>
      <c r="AM849" s="5">
        <v>1</v>
      </c>
      <c r="AN849" s="76" t="str">
        <f t="shared" ref="AN849:AN912" si="999">IF(ISBLANK(AJ849),"",IF(AJ849 = 0,"Audi", ""))</f>
        <v/>
      </c>
      <c r="AO849" s="58"/>
      <c r="AP849" s="1"/>
      <c r="AQ849" s="1"/>
      <c r="AR849" s="1"/>
      <c r="AS849" s="1"/>
      <c r="AT849" s="1"/>
      <c r="AU849" s="76" t="str">
        <f t="shared" ref="AU849:AU912" si="1000">IF(ISBLANK(AQ849),"",IF(AQ849 = 0,"Audi", ""))</f>
        <v/>
      </c>
      <c r="AV849" s="59">
        <f t="shared" ref="AV849:AY849" si="1001">IF(AND(H849="",O849="",V849="",AC849="", AJ849="", AQ849=""),"",SUM(H849,O849,V849,AC849,AJ849,AQ849))</f>
        <v>1679</v>
      </c>
      <c r="AW849" s="60">
        <f t="shared" si="1001"/>
        <v>1</v>
      </c>
      <c r="AX849" s="60">
        <f t="shared" si="1001"/>
        <v>1</v>
      </c>
      <c r="AY849" s="60">
        <f t="shared" si="1001"/>
        <v>3</v>
      </c>
      <c r="AZ849" s="61">
        <f t="shared" si="91"/>
        <v>3</v>
      </c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ht="15.75" customHeight="1" outlineLevel="1" x14ac:dyDescent="0.25">
      <c r="A850" s="62"/>
      <c r="B850" s="6">
        <v>20</v>
      </c>
      <c r="C850" s="5" t="s">
        <v>59</v>
      </c>
      <c r="D850" s="5" t="s">
        <v>49</v>
      </c>
      <c r="E850" s="97"/>
      <c r="F850" s="91"/>
      <c r="G850" s="1"/>
      <c r="H850" s="1"/>
      <c r="I850" s="1"/>
      <c r="J850" s="1"/>
      <c r="K850" s="1"/>
      <c r="L850" s="76" t="str">
        <f t="shared" si="995"/>
        <v/>
      </c>
      <c r="M850" s="58"/>
      <c r="N850" s="5" t="s">
        <v>64</v>
      </c>
      <c r="O850" s="57">
        <v>197</v>
      </c>
      <c r="P850" s="5">
        <v>0</v>
      </c>
      <c r="Q850" s="5">
        <v>0</v>
      </c>
      <c r="R850" s="5">
        <v>2</v>
      </c>
      <c r="S850" s="76" t="str">
        <f t="shared" si="996"/>
        <v/>
      </c>
      <c r="T850" s="58"/>
      <c r="U850" s="1"/>
      <c r="V850" s="1"/>
      <c r="W850" s="1"/>
      <c r="X850" s="1"/>
      <c r="Y850" s="1"/>
      <c r="Z850" s="76" t="str">
        <f t="shared" si="997"/>
        <v/>
      </c>
      <c r="AA850" s="58"/>
      <c r="AB850" s="5" t="s">
        <v>53</v>
      </c>
      <c r="AC850" s="5">
        <v>30</v>
      </c>
      <c r="AD850" s="5">
        <v>0</v>
      </c>
      <c r="AE850" s="5">
        <v>0</v>
      </c>
      <c r="AF850" s="5">
        <v>0</v>
      </c>
      <c r="AG850" s="76" t="str">
        <f t="shared" si="998"/>
        <v/>
      </c>
      <c r="AH850" s="58"/>
      <c r="AI850" s="5" t="s">
        <v>51</v>
      </c>
      <c r="AJ850" s="5">
        <v>156</v>
      </c>
      <c r="AK850" s="5">
        <v>0</v>
      </c>
      <c r="AL850" s="5">
        <v>0</v>
      </c>
      <c r="AM850" s="5">
        <v>0</v>
      </c>
      <c r="AN850" s="76" t="str">
        <f t="shared" si="999"/>
        <v/>
      </c>
      <c r="AO850" s="58"/>
      <c r="AP850" s="1"/>
      <c r="AQ850" s="1"/>
      <c r="AR850" s="1"/>
      <c r="AS850" s="1"/>
      <c r="AT850" s="1"/>
      <c r="AU850" s="76" t="str">
        <f t="shared" si="1000"/>
        <v/>
      </c>
      <c r="AV850" s="59">
        <f t="shared" ref="AV850:AY850" si="1002">IF(AND(H850="",O850="",V850="",AC850="", AJ850="", AQ850=""),"",SUM(H850,O850,V850,AC850,AJ850,AQ850))</f>
        <v>383</v>
      </c>
      <c r="AW850" s="60">
        <f t="shared" si="1002"/>
        <v>0</v>
      </c>
      <c r="AX850" s="60">
        <f t="shared" si="1002"/>
        <v>0</v>
      </c>
      <c r="AY850" s="60">
        <f t="shared" si="1002"/>
        <v>2</v>
      </c>
      <c r="AZ850" s="61">
        <f t="shared" si="91"/>
        <v>3</v>
      </c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ht="15.75" customHeight="1" outlineLevel="1" x14ac:dyDescent="0.25">
      <c r="A851" s="62"/>
      <c r="B851" s="6">
        <v>20</v>
      </c>
      <c r="C851" s="5" t="s">
        <v>59</v>
      </c>
      <c r="D851" s="5" t="s">
        <v>49</v>
      </c>
      <c r="E851" s="97"/>
      <c r="F851" s="91"/>
      <c r="G851" s="1"/>
      <c r="H851" s="1"/>
      <c r="I851" s="1"/>
      <c r="J851" s="1"/>
      <c r="K851" s="1"/>
      <c r="L851" s="76" t="str">
        <f t="shared" si="995"/>
        <v/>
      </c>
      <c r="M851" s="58"/>
      <c r="N851" s="5" t="s">
        <v>64</v>
      </c>
      <c r="O851" s="57">
        <v>205</v>
      </c>
      <c r="P851" s="5">
        <v>0</v>
      </c>
      <c r="Q851" s="5">
        <v>0</v>
      </c>
      <c r="R851" s="5">
        <v>0</v>
      </c>
      <c r="S851" s="76" t="str">
        <f t="shared" si="996"/>
        <v/>
      </c>
      <c r="T851" s="58"/>
      <c r="U851" s="1"/>
      <c r="V851" s="1"/>
      <c r="W851" s="1"/>
      <c r="X851" s="1"/>
      <c r="Y851" s="1"/>
      <c r="Z851" s="76" t="str">
        <f t="shared" si="997"/>
        <v/>
      </c>
      <c r="AA851" s="58"/>
      <c r="AB851" s="5" t="s">
        <v>53</v>
      </c>
      <c r="AC851" s="5">
        <v>0</v>
      </c>
      <c r="AD851" s="5">
        <v>0</v>
      </c>
      <c r="AE851" s="5">
        <v>0</v>
      </c>
      <c r="AF851" s="5">
        <v>0</v>
      </c>
      <c r="AG851" s="76" t="str">
        <f t="shared" si="998"/>
        <v>Audi</v>
      </c>
      <c r="AH851" s="58"/>
      <c r="AI851" s="5" t="s">
        <v>51</v>
      </c>
      <c r="AJ851" s="5">
        <v>60</v>
      </c>
      <c r="AK851" s="5">
        <v>0</v>
      </c>
      <c r="AL851" s="5">
        <v>0</v>
      </c>
      <c r="AM851" s="5">
        <v>0</v>
      </c>
      <c r="AN851" s="76" t="str">
        <f t="shared" si="999"/>
        <v/>
      </c>
      <c r="AO851" s="58"/>
      <c r="AP851" s="1"/>
      <c r="AQ851" s="1"/>
      <c r="AR851" s="1"/>
      <c r="AS851" s="1"/>
      <c r="AT851" s="1"/>
      <c r="AU851" s="76" t="str">
        <f t="shared" si="1000"/>
        <v/>
      </c>
      <c r="AV851" s="59">
        <f t="shared" ref="AV851:AY851" si="1003">IF(AND(H851="",O851="",V851="",AC851="", AJ851="", AQ851=""),"",SUM(H851,O851,V851,AC851,AJ851,AQ851))</f>
        <v>265</v>
      </c>
      <c r="AW851" s="60">
        <f t="shared" si="1003"/>
        <v>0</v>
      </c>
      <c r="AX851" s="60">
        <f t="shared" si="1003"/>
        <v>0</v>
      </c>
      <c r="AY851" s="60">
        <f t="shared" si="1003"/>
        <v>0</v>
      </c>
      <c r="AZ851" s="61">
        <f t="shared" si="91"/>
        <v>3</v>
      </c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ht="15.75" customHeight="1" outlineLevel="1" x14ac:dyDescent="0.25">
      <c r="A852" s="62"/>
      <c r="B852" s="6">
        <v>4</v>
      </c>
      <c r="C852" s="5" t="s">
        <v>59</v>
      </c>
      <c r="D852" s="5" t="s">
        <v>49</v>
      </c>
      <c r="E852" s="97"/>
      <c r="F852" s="91"/>
      <c r="G852" s="1"/>
      <c r="H852" s="1"/>
      <c r="I852" s="1"/>
      <c r="J852" s="1"/>
      <c r="K852" s="1"/>
      <c r="L852" s="76" t="str">
        <f t="shared" si="995"/>
        <v/>
      </c>
      <c r="M852" s="58"/>
      <c r="N852" s="5" t="s">
        <v>55</v>
      </c>
      <c r="O852" s="57">
        <v>318</v>
      </c>
      <c r="P852" s="5">
        <v>0</v>
      </c>
      <c r="Q852" s="5">
        <v>0</v>
      </c>
      <c r="R852" s="5">
        <v>1</v>
      </c>
      <c r="S852" s="76" t="str">
        <f t="shared" si="996"/>
        <v/>
      </c>
      <c r="T852" s="58"/>
      <c r="U852" s="1"/>
      <c r="V852" s="1"/>
      <c r="W852" s="1"/>
      <c r="X852" s="1"/>
      <c r="Y852" s="1"/>
      <c r="Z852" s="76" t="str">
        <f t="shared" si="997"/>
        <v/>
      </c>
      <c r="AA852" s="58"/>
      <c r="AB852" s="5" t="s">
        <v>53</v>
      </c>
      <c r="AC852" s="5">
        <v>335</v>
      </c>
      <c r="AD852" s="5">
        <v>0</v>
      </c>
      <c r="AE852" s="5">
        <v>0</v>
      </c>
      <c r="AF852" s="5">
        <v>1</v>
      </c>
      <c r="AG852" s="76" t="str">
        <f t="shared" si="998"/>
        <v/>
      </c>
      <c r="AH852" s="58"/>
      <c r="AI852" s="5" t="s">
        <v>51</v>
      </c>
      <c r="AJ852" s="5">
        <v>215</v>
      </c>
      <c r="AK852" s="5">
        <v>0</v>
      </c>
      <c r="AL852" s="5">
        <v>0</v>
      </c>
      <c r="AM852" s="5">
        <v>0</v>
      </c>
      <c r="AN852" s="76" t="str">
        <f t="shared" si="999"/>
        <v/>
      </c>
      <c r="AO852" s="58"/>
      <c r="AP852" s="1"/>
      <c r="AQ852" s="1"/>
      <c r="AR852" s="1"/>
      <c r="AS852" s="1"/>
      <c r="AT852" s="1"/>
      <c r="AU852" s="76" t="str">
        <f t="shared" si="1000"/>
        <v/>
      </c>
      <c r="AV852" s="59">
        <f t="shared" ref="AV852:AY852" si="1004">IF(AND(H852="",O852="",V852="",AC852="", AJ852="", AQ852=""),"",SUM(H852,O852,V852,AC852,AJ852,AQ852))</f>
        <v>868</v>
      </c>
      <c r="AW852" s="60">
        <f t="shared" si="1004"/>
        <v>0</v>
      </c>
      <c r="AX852" s="60">
        <f t="shared" si="1004"/>
        <v>0</v>
      </c>
      <c r="AY852" s="60">
        <f t="shared" si="1004"/>
        <v>2</v>
      </c>
      <c r="AZ852" s="61">
        <f t="shared" si="91"/>
        <v>3</v>
      </c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ht="15.75" customHeight="1" outlineLevel="1" x14ac:dyDescent="0.25">
      <c r="A853" s="54">
        <v>44428</v>
      </c>
      <c r="B853" s="6">
        <v>12</v>
      </c>
      <c r="C853" s="5" t="s">
        <v>140</v>
      </c>
      <c r="D853" s="5" t="s">
        <v>61</v>
      </c>
      <c r="E853" s="97"/>
      <c r="F853" s="91"/>
      <c r="G853" s="5" t="s">
        <v>53</v>
      </c>
      <c r="H853" s="5">
        <v>151</v>
      </c>
      <c r="I853" s="5">
        <v>0</v>
      </c>
      <c r="J853" s="5">
        <v>0</v>
      </c>
      <c r="K853" s="5">
        <v>0</v>
      </c>
      <c r="L853" s="76" t="str">
        <f t="shared" si="995"/>
        <v/>
      </c>
      <c r="M853" s="58"/>
      <c r="N853" s="5" t="s">
        <v>54</v>
      </c>
      <c r="O853" s="57">
        <v>42</v>
      </c>
      <c r="P853" s="5">
        <v>0</v>
      </c>
      <c r="Q853" s="5">
        <v>0</v>
      </c>
      <c r="R853" s="5">
        <v>0</v>
      </c>
      <c r="S853" s="76" t="str">
        <f t="shared" si="996"/>
        <v/>
      </c>
      <c r="T853" s="58"/>
      <c r="U853" s="1"/>
      <c r="V853" s="1"/>
      <c r="W853" s="1"/>
      <c r="X853" s="1"/>
      <c r="Y853" s="1"/>
      <c r="Z853" s="76" t="str">
        <f t="shared" si="997"/>
        <v/>
      </c>
      <c r="AA853" s="58"/>
      <c r="AB853" s="5" t="s">
        <v>51</v>
      </c>
      <c r="AC853" s="5">
        <v>57</v>
      </c>
      <c r="AD853" s="5">
        <v>0</v>
      </c>
      <c r="AE853" s="5">
        <v>0</v>
      </c>
      <c r="AF853" s="5">
        <v>0</v>
      </c>
      <c r="AG853" s="76" t="str">
        <f t="shared" si="998"/>
        <v/>
      </c>
      <c r="AH853" s="58"/>
      <c r="AI853" s="1"/>
      <c r="AJ853" s="1"/>
      <c r="AK853" s="1"/>
      <c r="AL853" s="1"/>
      <c r="AM853" s="1"/>
      <c r="AN853" s="76" t="str">
        <f t="shared" si="999"/>
        <v/>
      </c>
      <c r="AO853" s="58"/>
      <c r="AP853" s="1"/>
      <c r="AQ853" s="1"/>
      <c r="AR853" s="1"/>
      <c r="AS853" s="1"/>
      <c r="AT853" s="1"/>
      <c r="AU853" s="76" t="str">
        <f t="shared" si="1000"/>
        <v/>
      </c>
      <c r="AV853" s="59">
        <f t="shared" ref="AV853:AY853" si="1005">IF(AND(H853="",O853="",V853="",AC853="", AJ853="", AQ853=""),"",SUM(H853,O853,V853,AC853,AJ853,AQ853))</f>
        <v>250</v>
      </c>
      <c r="AW853" s="60">
        <f t="shared" si="1005"/>
        <v>0</v>
      </c>
      <c r="AX853" s="60">
        <f t="shared" si="1005"/>
        <v>0</v>
      </c>
      <c r="AY853" s="60">
        <f t="shared" si="1005"/>
        <v>0</v>
      </c>
      <c r="AZ853" s="61">
        <f t="shared" si="91"/>
        <v>3</v>
      </c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ht="15.75" customHeight="1" outlineLevel="1" x14ac:dyDescent="0.25">
      <c r="A854" s="62"/>
      <c r="B854" s="6">
        <v>3</v>
      </c>
      <c r="C854" s="5" t="s">
        <v>140</v>
      </c>
      <c r="D854" s="5" t="s">
        <v>61</v>
      </c>
      <c r="E854" s="97"/>
      <c r="F854" s="91"/>
      <c r="G854" s="5" t="s">
        <v>53</v>
      </c>
      <c r="H854" s="5">
        <v>770</v>
      </c>
      <c r="I854" s="5">
        <v>4</v>
      </c>
      <c r="J854" s="5">
        <v>2</v>
      </c>
      <c r="K854" s="5">
        <v>4</v>
      </c>
      <c r="L854" s="76" t="str">
        <f t="shared" si="995"/>
        <v/>
      </c>
      <c r="M854" s="58"/>
      <c r="N854" s="5" t="s">
        <v>54</v>
      </c>
      <c r="O854" s="57">
        <v>845</v>
      </c>
      <c r="P854" s="5">
        <v>0</v>
      </c>
      <c r="Q854" s="5">
        <v>3</v>
      </c>
      <c r="R854" s="5">
        <v>0</v>
      </c>
      <c r="S854" s="76" t="str">
        <f t="shared" si="996"/>
        <v/>
      </c>
      <c r="T854" s="58"/>
      <c r="U854" s="1"/>
      <c r="V854" s="1"/>
      <c r="W854" s="1"/>
      <c r="X854" s="1"/>
      <c r="Y854" s="1"/>
      <c r="Z854" s="76" t="str">
        <f t="shared" si="997"/>
        <v/>
      </c>
      <c r="AA854" s="58"/>
      <c r="AB854" s="5" t="s">
        <v>56</v>
      </c>
      <c r="AC854" s="5">
        <v>1303</v>
      </c>
      <c r="AD854" s="5">
        <v>4</v>
      </c>
      <c r="AE854" s="5">
        <v>1</v>
      </c>
      <c r="AF854" s="5">
        <v>4</v>
      </c>
      <c r="AG854" s="76" t="str">
        <f t="shared" si="998"/>
        <v/>
      </c>
      <c r="AH854" s="58"/>
      <c r="AI854" s="1"/>
      <c r="AJ854" s="1"/>
      <c r="AK854" s="1"/>
      <c r="AL854" s="1"/>
      <c r="AM854" s="1"/>
      <c r="AN854" s="76" t="str">
        <f t="shared" si="999"/>
        <v/>
      </c>
      <c r="AO854" s="58"/>
      <c r="AP854" s="1"/>
      <c r="AQ854" s="1"/>
      <c r="AR854" s="1"/>
      <c r="AS854" s="1"/>
      <c r="AT854" s="1"/>
      <c r="AU854" s="76" t="str">
        <f t="shared" si="1000"/>
        <v/>
      </c>
      <c r="AV854" s="59">
        <f t="shared" ref="AV854:AY854" si="1006">IF(AND(H854="",O854="",V854="",AC854="", AJ854="", AQ854=""),"",SUM(H854,O854,V854,AC854,AJ854,AQ854))</f>
        <v>2918</v>
      </c>
      <c r="AW854" s="60">
        <f t="shared" si="1006"/>
        <v>8</v>
      </c>
      <c r="AX854" s="60">
        <f t="shared" si="1006"/>
        <v>6</v>
      </c>
      <c r="AY854" s="60">
        <f t="shared" si="1006"/>
        <v>8</v>
      </c>
      <c r="AZ854" s="61">
        <f t="shared" si="91"/>
        <v>3</v>
      </c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ht="15.75" customHeight="1" outlineLevel="1" x14ac:dyDescent="0.25">
      <c r="A855" s="62"/>
      <c r="B855" s="6">
        <v>2</v>
      </c>
      <c r="C855" s="5" t="s">
        <v>138</v>
      </c>
      <c r="D855" s="5" t="s">
        <v>49</v>
      </c>
      <c r="E855" s="97"/>
      <c r="F855" s="91"/>
      <c r="G855" s="5" t="s">
        <v>53</v>
      </c>
      <c r="H855" s="5">
        <v>478</v>
      </c>
      <c r="I855" s="5">
        <v>0</v>
      </c>
      <c r="J855" s="5">
        <v>0</v>
      </c>
      <c r="K855" s="5">
        <v>0</v>
      </c>
      <c r="L855" s="76" t="str">
        <f t="shared" si="995"/>
        <v/>
      </c>
      <c r="M855" s="58"/>
      <c r="N855" s="5" t="s">
        <v>54</v>
      </c>
      <c r="O855" s="57">
        <v>184</v>
      </c>
      <c r="P855" s="5">
        <v>0</v>
      </c>
      <c r="Q855" s="5">
        <v>0</v>
      </c>
      <c r="R855" s="5">
        <v>0</v>
      </c>
      <c r="S855" s="76" t="str">
        <f t="shared" si="996"/>
        <v/>
      </c>
      <c r="T855" s="58"/>
      <c r="U855" s="1"/>
      <c r="V855" s="1"/>
      <c r="W855" s="1"/>
      <c r="X855" s="1"/>
      <c r="Y855" s="1"/>
      <c r="Z855" s="76" t="str">
        <f t="shared" si="997"/>
        <v/>
      </c>
      <c r="AA855" s="58"/>
      <c r="AB855" s="1"/>
      <c r="AC855" s="1"/>
      <c r="AD855" s="1"/>
      <c r="AE855" s="1"/>
      <c r="AF855" s="1"/>
      <c r="AG855" s="76" t="str">
        <f t="shared" si="998"/>
        <v/>
      </c>
      <c r="AH855" s="58"/>
      <c r="AI855" s="1"/>
      <c r="AJ855" s="1"/>
      <c r="AK855" s="1"/>
      <c r="AL855" s="1"/>
      <c r="AM855" s="1"/>
      <c r="AN855" s="76" t="str">
        <f t="shared" si="999"/>
        <v/>
      </c>
      <c r="AO855" s="58"/>
      <c r="AP855" s="1"/>
      <c r="AQ855" s="1"/>
      <c r="AR855" s="1"/>
      <c r="AS855" s="1"/>
      <c r="AT855" s="1"/>
      <c r="AU855" s="76" t="str">
        <f t="shared" si="1000"/>
        <v/>
      </c>
      <c r="AV855" s="59">
        <f t="shared" ref="AV855:AY855" si="1007">IF(AND(H855="",O855="",V855="",AC855="", AJ855="", AQ855=""),"",SUM(H855,O855,V855,AC855,AJ855,AQ855))</f>
        <v>662</v>
      </c>
      <c r="AW855" s="60">
        <f t="shared" si="1007"/>
        <v>0</v>
      </c>
      <c r="AX855" s="60">
        <f t="shared" si="1007"/>
        <v>0</v>
      </c>
      <c r="AY855" s="60">
        <f t="shared" si="1007"/>
        <v>0</v>
      </c>
      <c r="AZ855" s="61">
        <f t="shared" si="91"/>
        <v>2</v>
      </c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ht="15.75" customHeight="1" outlineLevel="1" x14ac:dyDescent="0.25">
      <c r="A856" s="62"/>
      <c r="B856" s="6">
        <v>11</v>
      </c>
      <c r="C856" s="5" t="s">
        <v>138</v>
      </c>
      <c r="D856" s="5" t="s">
        <v>49</v>
      </c>
      <c r="E856" s="97"/>
      <c r="F856" s="91"/>
      <c r="G856" s="5" t="s">
        <v>53</v>
      </c>
      <c r="H856" s="5">
        <v>64</v>
      </c>
      <c r="I856" s="5">
        <v>0</v>
      </c>
      <c r="J856" s="5">
        <v>0</v>
      </c>
      <c r="K856" s="5">
        <v>0</v>
      </c>
      <c r="L856" s="76" t="str">
        <f t="shared" si="995"/>
        <v/>
      </c>
      <c r="M856" s="58"/>
      <c r="N856" s="5" t="s">
        <v>51</v>
      </c>
      <c r="O856" s="57">
        <v>120</v>
      </c>
      <c r="P856" s="5">
        <v>0</v>
      </c>
      <c r="Q856" s="5">
        <v>0</v>
      </c>
      <c r="R856" s="5">
        <v>0</v>
      </c>
      <c r="S856" s="76" t="str">
        <f t="shared" si="996"/>
        <v/>
      </c>
      <c r="T856" s="58"/>
      <c r="U856" s="1"/>
      <c r="V856" s="1"/>
      <c r="W856" s="1"/>
      <c r="X856" s="1"/>
      <c r="Y856" s="1"/>
      <c r="Z856" s="76" t="str">
        <f t="shared" si="997"/>
        <v/>
      </c>
      <c r="AA856" s="58"/>
      <c r="AB856" s="1"/>
      <c r="AC856" s="1"/>
      <c r="AD856" s="1"/>
      <c r="AE856" s="1"/>
      <c r="AF856" s="1"/>
      <c r="AG856" s="76" t="str">
        <f t="shared" si="998"/>
        <v/>
      </c>
      <c r="AH856" s="58"/>
      <c r="AI856" s="1"/>
      <c r="AJ856" s="1"/>
      <c r="AK856" s="1"/>
      <c r="AL856" s="1"/>
      <c r="AM856" s="1"/>
      <c r="AN856" s="76" t="str">
        <f t="shared" si="999"/>
        <v/>
      </c>
      <c r="AO856" s="58"/>
      <c r="AP856" s="1"/>
      <c r="AQ856" s="1"/>
      <c r="AR856" s="1"/>
      <c r="AS856" s="1"/>
      <c r="AT856" s="1"/>
      <c r="AU856" s="76" t="str">
        <f t="shared" si="1000"/>
        <v/>
      </c>
      <c r="AV856" s="59">
        <f t="shared" ref="AV856:AY856" si="1008">IF(AND(H856="",O856="",V856="",AC856="", AJ856="", AQ856=""),"",SUM(H856,O856,V856,AC856,AJ856,AQ856))</f>
        <v>184</v>
      </c>
      <c r="AW856" s="60">
        <f t="shared" si="1008"/>
        <v>0</v>
      </c>
      <c r="AX856" s="60">
        <f t="shared" si="1008"/>
        <v>0</v>
      </c>
      <c r="AY856" s="60">
        <f t="shared" si="1008"/>
        <v>0</v>
      </c>
      <c r="AZ856" s="61">
        <f t="shared" si="91"/>
        <v>2</v>
      </c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ht="15.75" customHeight="1" outlineLevel="1" x14ac:dyDescent="0.25">
      <c r="A857" s="62"/>
      <c r="B857" s="6">
        <v>2</v>
      </c>
      <c r="C857" s="5" t="s">
        <v>59</v>
      </c>
      <c r="D857" s="5" t="s">
        <v>49</v>
      </c>
      <c r="E857" s="97"/>
      <c r="F857" s="91"/>
      <c r="G857" s="5" t="s">
        <v>53</v>
      </c>
      <c r="H857" s="5">
        <v>1008</v>
      </c>
      <c r="I857" s="5">
        <v>3</v>
      </c>
      <c r="J857" s="5">
        <v>1</v>
      </c>
      <c r="K857" s="5">
        <v>3</v>
      </c>
      <c r="L857" s="76" t="str">
        <f t="shared" si="995"/>
        <v/>
      </c>
      <c r="M857" s="58"/>
      <c r="N857" s="5" t="s">
        <v>51</v>
      </c>
      <c r="O857" s="57">
        <v>561</v>
      </c>
      <c r="P857" s="5">
        <v>0</v>
      </c>
      <c r="Q857" s="5">
        <v>1</v>
      </c>
      <c r="R857" s="5">
        <v>1</v>
      </c>
      <c r="S857" s="76" t="str">
        <f t="shared" si="996"/>
        <v/>
      </c>
      <c r="T857" s="58"/>
      <c r="U857" s="1"/>
      <c r="V857" s="1"/>
      <c r="W857" s="1"/>
      <c r="X857" s="1"/>
      <c r="Y857" s="1"/>
      <c r="Z857" s="76" t="str">
        <f t="shared" si="997"/>
        <v/>
      </c>
      <c r="AA857" s="58"/>
      <c r="AB857" s="1"/>
      <c r="AC857" s="1"/>
      <c r="AD857" s="1"/>
      <c r="AE857" s="1"/>
      <c r="AF857" s="1"/>
      <c r="AG857" s="76" t="str">
        <f t="shared" si="998"/>
        <v/>
      </c>
      <c r="AH857" s="58"/>
      <c r="AI857" s="1"/>
      <c r="AJ857" s="1"/>
      <c r="AK857" s="1"/>
      <c r="AL857" s="1"/>
      <c r="AM857" s="1"/>
      <c r="AN857" s="76" t="str">
        <f t="shared" si="999"/>
        <v/>
      </c>
      <c r="AO857" s="58"/>
      <c r="AP857" s="1"/>
      <c r="AQ857" s="1"/>
      <c r="AR857" s="1"/>
      <c r="AS857" s="1"/>
      <c r="AT857" s="1"/>
      <c r="AU857" s="76" t="str">
        <f t="shared" si="1000"/>
        <v/>
      </c>
      <c r="AV857" s="59">
        <f t="shared" ref="AV857:AY857" si="1009">IF(AND(H857="",O857="",V857="",AC857="", AJ857="", AQ857=""),"",SUM(H857,O857,V857,AC857,AJ857,AQ857))</f>
        <v>1569</v>
      </c>
      <c r="AW857" s="60">
        <f t="shared" si="1009"/>
        <v>3</v>
      </c>
      <c r="AX857" s="60">
        <f t="shared" si="1009"/>
        <v>2</v>
      </c>
      <c r="AY857" s="60">
        <f t="shared" si="1009"/>
        <v>4</v>
      </c>
      <c r="AZ857" s="61">
        <f t="shared" si="91"/>
        <v>2</v>
      </c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ht="15.75" customHeight="1" outlineLevel="1" x14ac:dyDescent="0.25">
      <c r="A858" s="62"/>
      <c r="B858" s="6">
        <v>1</v>
      </c>
      <c r="C858" s="5" t="s">
        <v>59</v>
      </c>
      <c r="D858" s="5" t="s">
        <v>49</v>
      </c>
      <c r="E858" s="97"/>
      <c r="F858" s="91"/>
      <c r="G858" s="5" t="s">
        <v>53</v>
      </c>
      <c r="H858" s="5">
        <v>1162</v>
      </c>
      <c r="I858" s="5">
        <v>4</v>
      </c>
      <c r="J858" s="5">
        <v>4</v>
      </c>
      <c r="K858" s="5">
        <v>5</v>
      </c>
      <c r="L858" s="76" t="str">
        <f t="shared" si="995"/>
        <v/>
      </c>
      <c r="M858" s="58"/>
      <c r="N858" s="5" t="s">
        <v>51</v>
      </c>
      <c r="O858" s="57">
        <v>1198</v>
      </c>
      <c r="P858" s="5">
        <v>5</v>
      </c>
      <c r="Q858" s="5">
        <v>7</v>
      </c>
      <c r="R858" s="5">
        <v>5</v>
      </c>
      <c r="S858" s="76" t="str">
        <f t="shared" si="996"/>
        <v/>
      </c>
      <c r="T858" s="58"/>
      <c r="U858" s="1"/>
      <c r="V858" s="1"/>
      <c r="W858" s="1"/>
      <c r="X858" s="1"/>
      <c r="Y858" s="1"/>
      <c r="Z858" s="76" t="str">
        <f t="shared" si="997"/>
        <v/>
      </c>
      <c r="AA858" s="58"/>
      <c r="AB858" s="1"/>
      <c r="AC858" s="1"/>
      <c r="AD858" s="1"/>
      <c r="AE858" s="1"/>
      <c r="AF858" s="1"/>
      <c r="AG858" s="76" t="str">
        <f t="shared" si="998"/>
        <v/>
      </c>
      <c r="AH858" s="58"/>
      <c r="AI858" s="1"/>
      <c r="AJ858" s="1"/>
      <c r="AK858" s="1"/>
      <c r="AL858" s="1"/>
      <c r="AM858" s="1"/>
      <c r="AN858" s="76" t="str">
        <f t="shared" si="999"/>
        <v/>
      </c>
      <c r="AO858" s="58"/>
      <c r="AP858" s="1"/>
      <c r="AQ858" s="1"/>
      <c r="AR858" s="1"/>
      <c r="AS858" s="1"/>
      <c r="AT858" s="1"/>
      <c r="AU858" s="76" t="str">
        <f t="shared" si="1000"/>
        <v/>
      </c>
      <c r="AV858" s="59">
        <f t="shared" ref="AV858:AY858" si="1010">IF(AND(H858="",O858="",V858="",AC858="", AJ858="", AQ858=""),"",SUM(H858,O858,V858,AC858,AJ858,AQ858))</f>
        <v>2360</v>
      </c>
      <c r="AW858" s="60">
        <f t="shared" si="1010"/>
        <v>9</v>
      </c>
      <c r="AX858" s="60">
        <f t="shared" si="1010"/>
        <v>11</v>
      </c>
      <c r="AY858" s="60">
        <f t="shared" si="1010"/>
        <v>10</v>
      </c>
      <c r="AZ858" s="61">
        <f t="shared" si="91"/>
        <v>2</v>
      </c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ht="15.75" customHeight="1" outlineLevel="1" x14ac:dyDescent="0.25">
      <c r="A859" s="62"/>
      <c r="B859" s="6">
        <v>4</v>
      </c>
      <c r="C859" s="5" t="s">
        <v>59</v>
      </c>
      <c r="D859" s="5" t="s">
        <v>49</v>
      </c>
      <c r="E859" s="97"/>
      <c r="F859" s="91"/>
      <c r="G859" s="5" t="s">
        <v>55</v>
      </c>
      <c r="H859" s="5">
        <v>552</v>
      </c>
      <c r="I859" s="5">
        <v>3</v>
      </c>
      <c r="J859" s="5">
        <v>0</v>
      </c>
      <c r="K859" s="5">
        <v>3</v>
      </c>
      <c r="L859" s="76" t="str">
        <f t="shared" si="995"/>
        <v/>
      </c>
      <c r="M859" s="58"/>
      <c r="N859" s="5" t="s">
        <v>51</v>
      </c>
      <c r="O859" s="57">
        <v>479</v>
      </c>
      <c r="P859" s="5">
        <v>0</v>
      </c>
      <c r="Q859" s="5">
        <v>2</v>
      </c>
      <c r="R859" s="5">
        <v>1</v>
      </c>
      <c r="S859" s="76" t="str">
        <f t="shared" si="996"/>
        <v/>
      </c>
      <c r="T859" s="58"/>
      <c r="U859" s="1"/>
      <c r="V859" s="1"/>
      <c r="W859" s="1"/>
      <c r="X859" s="1"/>
      <c r="Y859" s="1"/>
      <c r="Z859" s="76" t="str">
        <f t="shared" si="997"/>
        <v/>
      </c>
      <c r="AA859" s="58"/>
      <c r="AB859" s="1"/>
      <c r="AC859" s="1"/>
      <c r="AD859" s="1"/>
      <c r="AE859" s="1"/>
      <c r="AF859" s="1"/>
      <c r="AG859" s="76" t="str">
        <f t="shared" si="998"/>
        <v/>
      </c>
      <c r="AH859" s="58"/>
      <c r="AI859" s="1"/>
      <c r="AJ859" s="1"/>
      <c r="AK859" s="1"/>
      <c r="AL859" s="1"/>
      <c r="AM859" s="1"/>
      <c r="AN859" s="76" t="str">
        <f t="shared" si="999"/>
        <v/>
      </c>
      <c r="AO859" s="58"/>
      <c r="AP859" s="1"/>
      <c r="AQ859" s="1"/>
      <c r="AR859" s="1"/>
      <c r="AS859" s="1"/>
      <c r="AT859" s="1"/>
      <c r="AU859" s="76" t="str">
        <f t="shared" si="1000"/>
        <v/>
      </c>
      <c r="AV859" s="59">
        <f t="shared" ref="AV859:AY859" si="1011">IF(AND(H859="",O859="",V859="",AC859="", AJ859="", AQ859=""),"",SUM(H859,O859,V859,AC859,AJ859,AQ859))</f>
        <v>1031</v>
      </c>
      <c r="AW859" s="60">
        <f t="shared" si="1011"/>
        <v>3</v>
      </c>
      <c r="AX859" s="60">
        <f t="shared" si="1011"/>
        <v>2</v>
      </c>
      <c r="AY859" s="60">
        <f t="shared" si="1011"/>
        <v>4</v>
      </c>
      <c r="AZ859" s="61">
        <f t="shared" si="91"/>
        <v>2</v>
      </c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ht="15.75" customHeight="1" outlineLevel="1" x14ac:dyDescent="0.25">
      <c r="A860" s="62"/>
      <c r="B860" s="6">
        <v>1</v>
      </c>
      <c r="C860" s="5" t="s">
        <v>59</v>
      </c>
      <c r="D860" s="5" t="s">
        <v>49</v>
      </c>
      <c r="E860" s="97"/>
      <c r="F860" s="91"/>
      <c r="G860" s="5" t="s">
        <v>55</v>
      </c>
      <c r="H860" s="5">
        <v>867</v>
      </c>
      <c r="I860" s="5">
        <v>1</v>
      </c>
      <c r="J860" s="5">
        <v>1</v>
      </c>
      <c r="K860" s="5">
        <v>1</v>
      </c>
      <c r="L860" s="76" t="str">
        <f t="shared" si="995"/>
        <v/>
      </c>
      <c r="M860" s="58"/>
      <c r="N860" s="5" t="s">
        <v>57</v>
      </c>
      <c r="O860" s="57">
        <v>458</v>
      </c>
      <c r="P860" s="5">
        <v>2</v>
      </c>
      <c r="Q860" s="5">
        <v>2</v>
      </c>
      <c r="R860" s="5">
        <v>2</v>
      </c>
      <c r="S860" s="76" t="str">
        <f t="shared" si="996"/>
        <v/>
      </c>
      <c r="T860" s="58"/>
      <c r="U860" s="1"/>
      <c r="V860" s="1"/>
      <c r="W860" s="1"/>
      <c r="X860" s="1"/>
      <c r="Y860" s="1"/>
      <c r="Z860" s="76" t="str">
        <f t="shared" si="997"/>
        <v/>
      </c>
      <c r="AA860" s="58"/>
      <c r="AB860" s="5" t="s">
        <v>56</v>
      </c>
      <c r="AC860" s="5">
        <v>926</v>
      </c>
      <c r="AD860" s="5">
        <v>4</v>
      </c>
      <c r="AE860" s="5">
        <v>0</v>
      </c>
      <c r="AF860" s="5">
        <v>4</v>
      </c>
      <c r="AG860" s="76" t="str">
        <f t="shared" si="998"/>
        <v/>
      </c>
      <c r="AH860" s="58"/>
      <c r="AI860" s="1"/>
      <c r="AJ860" s="1"/>
      <c r="AK860" s="1"/>
      <c r="AL860" s="1"/>
      <c r="AM860" s="1"/>
      <c r="AN860" s="76" t="str">
        <f t="shared" si="999"/>
        <v/>
      </c>
      <c r="AO860" s="58"/>
      <c r="AP860" s="1"/>
      <c r="AQ860" s="1"/>
      <c r="AR860" s="1"/>
      <c r="AS860" s="1"/>
      <c r="AT860" s="1"/>
      <c r="AU860" s="76" t="str">
        <f t="shared" si="1000"/>
        <v/>
      </c>
      <c r="AV860" s="59">
        <f t="shared" ref="AV860:AY860" si="1012">IF(AND(H860="",O860="",V860="",AC860="", AJ860="", AQ860=""),"",SUM(H860,O860,V860,AC860,AJ860,AQ860))</f>
        <v>2251</v>
      </c>
      <c r="AW860" s="60">
        <f t="shared" si="1012"/>
        <v>7</v>
      </c>
      <c r="AX860" s="60">
        <f t="shared" si="1012"/>
        <v>3</v>
      </c>
      <c r="AY860" s="60">
        <f t="shared" si="1012"/>
        <v>7</v>
      </c>
      <c r="AZ860" s="61">
        <f t="shared" si="91"/>
        <v>3</v>
      </c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ht="15.75" customHeight="1" outlineLevel="1" x14ac:dyDescent="0.25">
      <c r="A861" s="62"/>
      <c r="B861" s="6">
        <v>7</v>
      </c>
      <c r="C861" s="5" t="s">
        <v>59</v>
      </c>
      <c r="D861" s="5" t="s">
        <v>49</v>
      </c>
      <c r="E861" s="97"/>
      <c r="F861" s="91"/>
      <c r="G861" s="1"/>
      <c r="H861" s="1"/>
      <c r="I861" s="1"/>
      <c r="J861" s="1"/>
      <c r="K861" s="1"/>
      <c r="L861" s="76" t="str">
        <f t="shared" si="995"/>
        <v/>
      </c>
      <c r="M861" s="58"/>
      <c r="N861" s="5" t="s">
        <v>57</v>
      </c>
      <c r="O861" s="57">
        <v>377</v>
      </c>
      <c r="P861" s="5">
        <v>0</v>
      </c>
      <c r="Q861" s="5">
        <v>1</v>
      </c>
      <c r="R861" s="5">
        <v>0</v>
      </c>
      <c r="S861" s="76" t="str">
        <f t="shared" si="996"/>
        <v/>
      </c>
      <c r="T861" s="58"/>
      <c r="U861" s="1"/>
      <c r="V861" s="1"/>
      <c r="W861" s="1"/>
      <c r="X861" s="1"/>
      <c r="Y861" s="1"/>
      <c r="Z861" s="76" t="str">
        <f t="shared" si="997"/>
        <v/>
      </c>
      <c r="AA861" s="58"/>
      <c r="AB861" s="5" t="s">
        <v>53</v>
      </c>
      <c r="AC861" s="5">
        <v>177</v>
      </c>
      <c r="AD861" s="5">
        <v>0</v>
      </c>
      <c r="AE861" s="5">
        <v>0</v>
      </c>
      <c r="AF861" s="5">
        <v>0</v>
      </c>
      <c r="AG861" s="76" t="str">
        <f t="shared" si="998"/>
        <v/>
      </c>
      <c r="AH861" s="58"/>
      <c r="AI861" s="1"/>
      <c r="AJ861" s="1"/>
      <c r="AK861" s="1"/>
      <c r="AL861" s="1"/>
      <c r="AM861" s="1"/>
      <c r="AN861" s="76" t="str">
        <f t="shared" si="999"/>
        <v/>
      </c>
      <c r="AO861" s="58"/>
      <c r="AP861" s="1"/>
      <c r="AQ861" s="1"/>
      <c r="AR861" s="1"/>
      <c r="AS861" s="1"/>
      <c r="AT861" s="1"/>
      <c r="AU861" s="76" t="str">
        <f t="shared" si="1000"/>
        <v/>
      </c>
      <c r="AV861" s="59">
        <f t="shared" ref="AV861:AY861" si="1013">IF(AND(H861="",O861="",V861="",AC861="", AJ861="", AQ861=""),"",SUM(H861,O861,V861,AC861,AJ861,AQ861))</f>
        <v>554</v>
      </c>
      <c r="AW861" s="60">
        <f t="shared" si="1013"/>
        <v>0</v>
      </c>
      <c r="AX861" s="60">
        <f t="shared" si="1013"/>
        <v>1</v>
      </c>
      <c r="AY861" s="60">
        <f t="shared" si="1013"/>
        <v>0</v>
      </c>
      <c r="AZ861" s="61">
        <f t="shared" si="91"/>
        <v>2</v>
      </c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ht="15.75" customHeight="1" outlineLevel="1" x14ac:dyDescent="0.25">
      <c r="A862" s="54">
        <v>44429</v>
      </c>
      <c r="B862" s="6">
        <v>11</v>
      </c>
      <c r="C862" s="5" t="s">
        <v>138</v>
      </c>
      <c r="D862" s="5" t="s">
        <v>49</v>
      </c>
      <c r="E862" s="97"/>
      <c r="F862" s="91"/>
      <c r="G862" s="1"/>
      <c r="H862" s="1"/>
      <c r="I862" s="1"/>
      <c r="J862" s="1"/>
      <c r="K862" s="1"/>
      <c r="L862" s="76" t="str">
        <f t="shared" si="995"/>
        <v/>
      </c>
      <c r="M862" s="58"/>
      <c r="N862" s="5" t="s">
        <v>55</v>
      </c>
      <c r="O862" s="57">
        <v>158</v>
      </c>
      <c r="P862" s="5">
        <v>0</v>
      </c>
      <c r="Q862" s="5">
        <v>0</v>
      </c>
      <c r="R862" s="5">
        <v>0</v>
      </c>
      <c r="S862" s="76" t="str">
        <f t="shared" si="996"/>
        <v/>
      </c>
      <c r="T862" s="58"/>
      <c r="U862" s="1"/>
      <c r="V862" s="1"/>
      <c r="W862" s="1"/>
      <c r="X862" s="1"/>
      <c r="Y862" s="1"/>
      <c r="Z862" s="76" t="str">
        <f t="shared" si="997"/>
        <v/>
      </c>
      <c r="AA862" s="58"/>
      <c r="AB862" s="1"/>
      <c r="AC862" s="5"/>
      <c r="AD862" s="5"/>
      <c r="AE862" s="5"/>
      <c r="AF862" s="5"/>
      <c r="AG862" s="76" t="str">
        <f t="shared" si="998"/>
        <v/>
      </c>
      <c r="AH862" s="58"/>
      <c r="AI862" s="5" t="s">
        <v>51</v>
      </c>
      <c r="AJ862" s="5">
        <v>216</v>
      </c>
      <c r="AK862" s="5">
        <v>0</v>
      </c>
      <c r="AL862" s="5">
        <v>0</v>
      </c>
      <c r="AM862" s="5">
        <v>0</v>
      </c>
      <c r="AN862" s="76" t="str">
        <f t="shared" si="999"/>
        <v/>
      </c>
      <c r="AO862" s="58"/>
      <c r="AP862" s="1"/>
      <c r="AQ862" s="1"/>
      <c r="AR862" s="1"/>
      <c r="AS862" s="1"/>
      <c r="AT862" s="1"/>
      <c r="AU862" s="76" t="str">
        <f t="shared" si="1000"/>
        <v/>
      </c>
      <c r="AV862" s="59">
        <f t="shared" ref="AV862:AY862" si="1014">IF(AND(H862="",O862="",V862="",AC862="", AJ862="", AQ862=""),"",SUM(H862,O862,V862,AC862,AJ862,AQ862))</f>
        <v>374</v>
      </c>
      <c r="AW862" s="60">
        <f t="shared" si="1014"/>
        <v>0</v>
      </c>
      <c r="AX862" s="60">
        <f t="shared" si="1014"/>
        <v>0</v>
      </c>
      <c r="AY862" s="60">
        <f t="shared" si="1014"/>
        <v>0</v>
      </c>
      <c r="AZ862" s="61">
        <f t="shared" si="91"/>
        <v>2</v>
      </c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ht="15.75" customHeight="1" outlineLevel="1" x14ac:dyDescent="0.25">
      <c r="A863" s="62"/>
      <c r="B863" s="6">
        <v>22</v>
      </c>
      <c r="C863" s="5" t="s">
        <v>138</v>
      </c>
      <c r="D863" s="5" t="s">
        <v>49</v>
      </c>
      <c r="E863" s="97"/>
      <c r="F863" s="91"/>
      <c r="G863" s="1"/>
      <c r="H863" s="1"/>
      <c r="I863" s="1"/>
      <c r="J863" s="1"/>
      <c r="K863" s="1"/>
      <c r="L863" s="76" t="str">
        <f t="shared" si="995"/>
        <v/>
      </c>
      <c r="M863" s="58"/>
      <c r="N863" s="5" t="s">
        <v>57</v>
      </c>
      <c r="O863" s="57">
        <v>56</v>
      </c>
      <c r="P863" s="5">
        <v>0</v>
      </c>
      <c r="Q863" s="5">
        <v>0</v>
      </c>
      <c r="R863" s="5">
        <v>0</v>
      </c>
      <c r="S863" s="76" t="str">
        <f t="shared" si="996"/>
        <v/>
      </c>
      <c r="T863" s="58"/>
      <c r="U863" s="1"/>
      <c r="V863" s="1"/>
      <c r="W863" s="1"/>
      <c r="X863" s="1"/>
      <c r="Y863" s="1"/>
      <c r="Z863" s="76" t="str">
        <f t="shared" si="997"/>
        <v/>
      </c>
      <c r="AA863" s="58"/>
      <c r="AB863" s="1"/>
      <c r="AC863" s="1"/>
      <c r="AD863" s="1"/>
      <c r="AE863" s="1"/>
      <c r="AF863" s="1"/>
      <c r="AG863" s="76" t="str">
        <f t="shared" si="998"/>
        <v/>
      </c>
      <c r="AH863" s="58"/>
      <c r="AI863" s="5" t="s">
        <v>51</v>
      </c>
      <c r="AJ863" s="5">
        <v>274</v>
      </c>
      <c r="AK863" s="5">
        <v>0</v>
      </c>
      <c r="AL863" s="5">
        <v>0</v>
      </c>
      <c r="AM863" s="5">
        <v>0</v>
      </c>
      <c r="AN863" s="76" t="str">
        <f t="shared" si="999"/>
        <v/>
      </c>
      <c r="AO863" s="58"/>
      <c r="AP863" s="1"/>
      <c r="AQ863" s="1"/>
      <c r="AR863" s="1"/>
      <c r="AS863" s="1"/>
      <c r="AT863" s="1"/>
      <c r="AU863" s="76" t="str">
        <f t="shared" si="1000"/>
        <v/>
      </c>
      <c r="AV863" s="59">
        <f t="shared" ref="AV863:AY863" si="1015">IF(AND(H863="",O863="",V863="",AC863="", AJ863="", AQ863=""),"",SUM(H863,O863,V863,AC863,AJ863,AQ863))</f>
        <v>330</v>
      </c>
      <c r="AW863" s="60">
        <f t="shared" si="1015"/>
        <v>0</v>
      </c>
      <c r="AX863" s="60">
        <f t="shared" si="1015"/>
        <v>0</v>
      </c>
      <c r="AY863" s="60">
        <f t="shared" si="1015"/>
        <v>0</v>
      </c>
      <c r="AZ863" s="61">
        <f t="shared" si="91"/>
        <v>2</v>
      </c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ht="15.75" customHeight="1" outlineLevel="1" x14ac:dyDescent="0.25">
      <c r="A864" s="62"/>
      <c r="B864" s="6">
        <v>27</v>
      </c>
      <c r="C864" s="5" t="s">
        <v>138</v>
      </c>
      <c r="D864" s="5" t="s">
        <v>49</v>
      </c>
      <c r="E864" s="97"/>
      <c r="F864" s="91"/>
      <c r="G864" s="1"/>
      <c r="H864" s="1"/>
      <c r="I864" s="1"/>
      <c r="J864" s="1"/>
      <c r="K864" s="1"/>
      <c r="L864" s="76" t="str">
        <f t="shared" si="995"/>
        <v/>
      </c>
      <c r="M864" s="58"/>
      <c r="N864" s="5" t="s">
        <v>57</v>
      </c>
      <c r="O864" s="57">
        <v>28</v>
      </c>
      <c r="P864" s="5">
        <v>0</v>
      </c>
      <c r="Q864" s="5">
        <v>0</v>
      </c>
      <c r="R864" s="5">
        <v>0</v>
      </c>
      <c r="S864" s="76" t="str">
        <f t="shared" si="996"/>
        <v/>
      </c>
      <c r="T864" s="58"/>
      <c r="U864" s="1"/>
      <c r="V864" s="1"/>
      <c r="W864" s="1"/>
      <c r="X864" s="1"/>
      <c r="Y864" s="1"/>
      <c r="Z864" s="76" t="str">
        <f t="shared" si="997"/>
        <v/>
      </c>
      <c r="AA864" s="58"/>
      <c r="AB864" s="1"/>
      <c r="AC864" s="1"/>
      <c r="AD864" s="1"/>
      <c r="AE864" s="1"/>
      <c r="AF864" s="1"/>
      <c r="AG864" s="76" t="str">
        <f t="shared" si="998"/>
        <v/>
      </c>
      <c r="AH864" s="58"/>
      <c r="AI864" s="5" t="s">
        <v>51</v>
      </c>
      <c r="AJ864" s="5">
        <v>151</v>
      </c>
      <c r="AK864" s="5">
        <v>0</v>
      </c>
      <c r="AL864" s="5">
        <v>0</v>
      </c>
      <c r="AM864" s="5">
        <v>0</v>
      </c>
      <c r="AN864" s="76" t="str">
        <f t="shared" si="999"/>
        <v/>
      </c>
      <c r="AO864" s="58"/>
      <c r="AP864" s="1"/>
      <c r="AQ864" s="1"/>
      <c r="AR864" s="1"/>
      <c r="AS864" s="1"/>
      <c r="AT864" s="1"/>
      <c r="AU864" s="76" t="str">
        <f t="shared" si="1000"/>
        <v/>
      </c>
      <c r="AV864" s="59">
        <f t="shared" ref="AV864:AY864" si="1016">IF(AND(H864="",O864="",V864="",AC864="", AJ864="", AQ864=""),"",SUM(H864,O864,V864,AC864,AJ864,AQ864))</f>
        <v>179</v>
      </c>
      <c r="AW864" s="60">
        <f t="shared" si="1016"/>
        <v>0</v>
      </c>
      <c r="AX864" s="60">
        <f t="shared" si="1016"/>
        <v>0</v>
      </c>
      <c r="AY864" s="60">
        <f t="shared" si="1016"/>
        <v>0</v>
      </c>
      <c r="AZ864" s="61">
        <f t="shared" si="91"/>
        <v>2</v>
      </c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ht="15.75" customHeight="1" outlineLevel="1" x14ac:dyDescent="0.25">
      <c r="A865" s="62"/>
      <c r="B865" s="6">
        <v>2</v>
      </c>
      <c r="C865" s="5" t="s">
        <v>138</v>
      </c>
      <c r="D865" s="5" t="s">
        <v>72</v>
      </c>
      <c r="E865" s="97"/>
      <c r="F865" s="91"/>
      <c r="G865" s="1"/>
      <c r="H865" s="1"/>
      <c r="I865" s="1"/>
      <c r="J865" s="1"/>
      <c r="K865" s="1"/>
      <c r="L865" s="76" t="str">
        <f t="shared" si="995"/>
        <v/>
      </c>
      <c r="M865" s="58"/>
      <c r="N865" s="5" t="s">
        <v>57</v>
      </c>
      <c r="O865" s="57">
        <v>1357</v>
      </c>
      <c r="P865" s="5">
        <v>5</v>
      </c>
      <c r="Q865" s="5">
        <v>1</v>
      </c>
      <c r="R865" s="5">
        <v>5</v>
      </c>
      <c r="S865" s="76" t="str">
        <f t="shared" si="996"/>
        <v/>
      </c>
      <c r="T865" s="58"/>
      <c r="U865" s="1"/>
      <c r="V865" s="1"/>
      <c r="W865" s="1"/>
      <c r="X865" s="1"/>
      <c r="Y865" s="1"/>
      <c r="Z865" s="76" t="str">
        <f t="shared" si="997"/>
        <v/>
      </c>
      <c r="AA865" s="58"/>
      <c r="AB865" s="1"/>
      <c r="AC865" s="1"/>
      <c r="AD865" s="1"/>
      <c r="AE865" s="1"/>
      <c r="AF865" s="1"/>
      <c r="AG865" s="76" t="str">
        <f t="shared" si="998"/>
        <v/>
      </c>
      <c r="AH865" s="58"/>
      <c r="AI865" s="5" t="s">
        <v>51</v>
      </c>
      <c r="AJ865" s="5">
        <v>334</v>
      </c>
      <c r="AK865" s="5">
        <v>1</v>
      </c>
      <c r="AL865" s="5">
        <v>3</v>
      </c>
      <c r="AM865" s="5">
        <v>1</v>
      </c>
      <c r="AN865" s="76" t="str">
        <f t="shared" si="999"/>
        <v/>
      </c>
      <c r="AO865" s="58"/>
      <c r="AP865" s="1"/>
      <c r="AQ865" s="1"/>
      <c r="AR865" s="1"/>
      <c r="AS865" s="1"/>
      <c r="AT865" s="1"/>
      <c r="AU865" s="76" t="str">
        <f t="shared" si="1000"/>
        <v/>
      </c>
      <c r="AV865" s="59">
        <f t="shared" ref="AV865:AY865" si="1017">IF(AND(H865="",O865="",V865="",AC865="", AJ865="", AQ865=""),"",SUM(H865,O865,V865,AC865,AJ865,AQ865))</f>
        <v>1691</v>
      </c>
      <c r="AW865" s="60">
        <f t="shared" si="1017"/>
        <v>6</v>
      </c>
      <c r="AX865" s="60">
        <f t="shared" si="1017"/>
        <v>4</v>
      </c>
      <c r="AY865" s="60">
        <f t="shared" si="1017"/>
        <v>6</v>
      </c>
      <c r="AZ865" s="61">
        <f t="shared" si="91"/>
        <v>2</v>
      </c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ht="15.75" customHeight="1" outlineLevel="1" x14ac:dyDescent="0.25">
      <c r="A866" s="62"/>
      <c r="B866" s="6">
        <v>9</v>
      </c>
      <c r="C866" s="5" t="s">
        <v>138</v>
      </c>
      <c r="D866" s="5" t="s">
        <v>72</v>
      </c>
      <c r="E866" s="97"/>
      <c r="F866" s="91"/>
      <c r="G866" s="1"/>
      <c r="H866" s="1"/>
      <c r="I866" s="1"/>
      <c r="J866" s="1"/>
      <c r="K866" s="1"/>
      <c r="L866" s="76" t="str">
        <f t="shared" si="995"/>
        <v/>
      </c>
      <c r="M866" s="58"/>
      <c r="N866" s="5" t="s">
        <v>57</v>
      </c>
      <c r="O866" s="57">
        <v>819</v>
      </c>
      <c r="P866" s="5">
        <v>4</v>
      </c>
      <c r="Q866" s="5">
        <v>1</v>
      </c>
      <c r="R866" s="5">
        <v>5</v>
      </c>
      <c r="S866" s="76" t="str">
        <f t="shared" si="996"/>
        <v/>
      </c>
      <c r="T866" s="58"/>
      <c r="U866" s="1"/>
      <c r="V866" s="1"/>
      <c r="W866" s="1"/>
      <c r="X866" s="1"/>
      <c r="Y866" s="1"/>
      <c r="Z866" s="76" t="str">
        <f t="shared" si="997"/>
        <v/>
      </c>
      <c r="AA866" s="58"/>
      <c r="AB866" s="1"/>
      <c r="AC866" s="1"/>
      <c r="AD866" s="1"/>
      <c r="AE866" s="1"/>
      <c r="AF866" s="1"/>
      <c r="AG866" s="76" t="str">
        <f t="shared" si="998"/>
        <v/>
      </c>
      <c r="AH866" s="58"/>
      <c r="AI866" s="5" t="s">
        <v>51</v>
      </c>
      <c r="AJ866" s="5">
        <v>148</v>
      </c>
      <c r="AK866" s="5">
        <v>1</v>
      </c>
      <c r="AL866" s="5">
        <v>4</v>
      </c>
      <c r="AM866" s="5">
        <v>1</v>
      </c>
      <c r="AN866" s="76" t="str">
        <f t="shared" si="999"/>
        <v/>
      </c>
      <c r="AO866" s="58"/>
      <c r="AP866" s="1"/>
      <c r="AQ866" s="1"/>
      <c r="AR866" s="1"/>
      <c r="AS866" s="1"/>
      <c r="AT866" s="1"/>
      <c r="AU866" s="76" t="str">
        <f t="shared" si="1000"/>
        <v/>
      </c>
      <c r="AV866" s="59">
        <f t="shared" ref="AV866:AY866" si="1018">IF(AND(H866="",O866="",V866="",AC866="", AJ866="", AQ866=""),"",SUM(H866,O866,V866,AC866,AJ866,AQ866))</f>
        <v>967</v>
      </c>
      <c r="AW866" s="60">
        <f t="shared" si="1018"/>
        <v>5</v>
      </c>
      <c r="AX866" s="60">
        <f t="shared" si="1018"/>
        <v>5</v>
      </c>
      <c r="AY866" s="60">
        <f t="shared" si="1018"/>
        <v>6</v>
      </c>
      <c r="AZ866" s="61">
        <f t="shared" si="91"/>
        <v>2</v>
      </c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ht="15.75" customHeight="1" outlineLevel="1" x14ac:dyDescent="0.25">
      <c r="A867" s="62"/>
      <c r="B867" s="6">
        <v>14</v>
      </c>
      <c r="C867" s="5" t="s">
        <v>59</v>
      </c>
      <c r="D867" s="5" t="s">
        <v>49</v>
      </c>
      <c r="E867" s="97"/>
      <c r="F867" s="91"/>
      <c r="G867" s="5" t="s">
        <v>66</v>
      </c>
      <c r="H867" s="5">
        <v>180</v>
      </c>
      <c r="I867" s="5">
        <v>0</v>
      </c>
      <c r="J867" s="5">
        <v>0</v>
      </c>
      <c r="K867" s="5">
        <v>0</v>
      </c>
      <c r="L867" s="76" t="str">
        <f t="shared" si="995"/>
        <v/>
      </c>
      <c r="M867" s="58"/>
      <c r="N867" s="5" t="s">
        <v>53</v>
      </c>
      <c r="O867" s="57">
        <v>237</v>
      </c>
      <c r="P867" s="5">
        <v>0</v>
      </c>
      <c r="Q867" s="5">
        <v>0</v>
      </c>
      <c r="R867" s="5">
        <v>1</v>
      </c>
      <c r="S867" s="76" t="str">
        <f t="shared" si="996"/>
        <v/>
      </c>
      <c r="T867" s="58"/>
      <c r="U867" s="1"/>
      <c r="V867" s="1"/>
      <c r="W867" s="1"/>
      <c r="X867" s="1"/>
      <c r="Y867" s="1"/>
      <c r="Z867" s="76" t="str">
        <f t="shared" si="997"/>
        <v/>
      </c>
      <c r="AA867" s="58"/>
      <c r="AB867" s="1"/>
      <c r="AC867" s="1"/>
      <c r="AD867" s="1"/>
      <c r="AE867" s="1"/>
      <c r="AF867" s="1"/>
      <c r="AG867" s="76" t="str">
        <f t="shared" si="998"/>
        <v/>
      </c>
      <c r="AH867" s="58"/>
      <c r="AI867" s="5" t="s">
        <v>51</v>
      </c>
      <c r="AJ867" s="5">
        <v>49</v>
      </c>
      <c r="AK867" s="5">
        <v>0</v>
      </c>
      <c r="AL867" s="5">
        <v>0</v>
      </c>
      <c r="AM867" s="5">
        <v>0</v>
      </c>
      <c r="AN867" s="76" t="str">
        <f t="shared" si="999"/>
        <v/>
      </c>
      <c r="AO867" s="58"/>
      <c r="AP867" s="1"/>
      <c r="AQ867" s="1"/>
      <c r="AR867" s="1"/>
      <c r="AS867" s="1"/>
      <c r="AT867" s="1"/>
      <c r="AU867" s="76" t="str">
        <f t="shared" si="1000"/>
        <v/>
      </c>
      <c r="AV867" s="59">
        <f t="shared" ref="AV867:AY867" si="1019">IF(AND(H867="",O867="",V867="",AC867="", AJ867="", AQ867=""),"",SUM(H867,O867,V867,AC867,AJ867,AQ867))</f>
        <v>466</v>
      </c>
      <c r="AW867" s="60">
        <f t="shared" si="1019"/>
        <v>0</v>
      </c>
      <c r="AX867" s="60">
        <f t="shared" si="1019"/>
        <v>0</v>
      </c>
      <c r="AY867" s="60">
        <f t="shared" si="1019"/>
        <v>1</v>
      </c>
      <c r="AZ867" s="61">
        <f t="shared" si="91"/>
        <v>3</v>
      </c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ht="15.75" customHeight="1" outlineLevel="1" x14ac:dyDescent="0.25">
      <c r="A868" s="62"/>
      <c r="B868" s="6">
        <v>2</v>
      </c>
      <c r="C868" s="5" t="s">
        <v>59</v>
      </c>
      <c r="D868" s="5" t="s">
        <v>49</v>
      </c>
      <c r="E868" s="97"/>
      <c r="F868" s="91"/>
      <c r="G868" s="5" t="s">
        <v>66</v>
      </c>
      <c r="H868" s="5">
        <v>500</v>
      </c>
      <c r="I868" s="5">
        <v>1</v>
      </c>
      <c r="J868" s="5">
        <v>0</v>
      </c>
      <c r="K868" s="5">
        <v>1</v>
      </c>
      <c r="L868" s="76" t="str">
        <f t="shared" si="995"/>
        <v/>
      </c>
      <c r="M868" s="58"/>
      <c r="N868" s="5" t="s">
        <v>53</v>
      </c>
      <c r="O868" s="57">
        <v>648</v>
      </c>
      <c r="P868" s="5">
        <v>1</v>
      </c>
      <c r="Q868" s="5">
        <v>0</v>
      </c>
      <c r="R868" s="5">
        <v>3</v>
      </c>
      <c r="S868" s="76" t="str">
        <f t="shared" si="996"/>
        <v/>
      </c>
      <c r="T868" s="58"/>
      <c r="U868" s="1"/>
      <c r="V868" s="1"/>
      <c r="W868" s="1"/>
      <c r="X868" s="1"/>
      <c r="Y868" s="1"/>
      <c r="Z868" s="76" t="str">
        <f t="shared" si="997"/>
        <v/>
      </c>
      <c r="AA868" s="58"/>
      <c r="AB868" s="1"/>
      <c r="AC868" s="1"/>
      <c r="AD868" s="1"/>
      <c r="AE868" s="1"/>
      <c r="AF868" s="1"/>
      <c r="AG868" s="76" t="str">
        <f t="shared" si="998"/>
        <v/>
      </c>
      <c r="AH868" s="58"/>
      <c r="AI868" s="5" t="s">
        <v>51</v>
      </c>
      <c r="AJ868" s="5">
        <v>373</v>
      </c>
      <c r="AK868" s="5">
        <v>0</v>
      </c>
      <c r="AL868" s="5">
        <v>0</v>
      </c>
      <c r="AM868" s="5">
        <v>0</v>
      </c>
      <c r="AN868" s="76" t="str">
        <f t="shared" si="999"/>
        <v/>
      </c>
      <c r="AO868" s="58"/>
      <c r="AP868" s="1"/>
      <c r="AQ868" s="1"/>
      <c r="AR868" s="1"/>
      <c r="AS868" s="1"/>
      <c r="AT868" s="1"/>
      <c r="AU868" s="76" t="str">
        <f t="shared" si="1000"/>
        <v/>
      </c>
      <c r="AV868" s="59">
        <f t="shared" ref="AV868:AY868" si="1020">IF(AND(H868="",O868="",V868="",AC868="", AJ868="", AQ868=""),"",SUM(H868,O868,V868,AC868,AJ868,AQ868))</f>
        <v>1521</v>
      </c>
      <c r="AW868" s="60">
        <f t="shared" si="1020"/>
        <v>2</v>
      </c>
      <c r="AX868" s="60">
        <f t="shared" si="1020"/>
        <v>0</v>
      </c>
      <c r="AY868" s="60">
        <f t="shared" si="1020"/>
        <v>4</v>
      </c>
      <c r="AZ868" s="61">
        <f t="shared" si="91"/>
        <v>3</v>
      </c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ht="15.75" customHeight="1" outlineLevel="1" x14ac:dyDescent="0.25">
      <c r="A869" s="62"/>
      <c r="B869" s="6">
        <v>3</v>
      </c>
      <c r="C869" s="5" t="s">
        <v>59</v>
      </c>
      <c r="D869" s="5" t="s">
        <v>49</v>
      </c>
      <c r="E869" s="97"/>
      <c r="F869" s="91"/>
      <c r="G869" s="5" t="s">
        <v>66</v>
      </c>
      <c r="H869" s="5">
        <v>404</v>
      </c>
      <c r="I869" s="5">
        <v>0</v>
      </c>
      <c r="J869" s="5">
        <v>0</v>
      </c>
      <c r="K869" s="5">
        <v>0</v>
      </c>
      <c r="L869" s="76" t="str">
        <f t="shared" si="995"/>
        <v/>
      </c>
      <c r="M869" s="58"/>
      <c r="N869" s="5" t="s">
        <v>53</v>
      </c>
      <c r="O869" s="57">
        <v>970</v>
      </c>
      <c r="P869" s="5">
        <v>1</v>
      </c>
      <c r="Q869" s="5">
        <v>1</v>
      </c>
      <c r="R869" s="5">
        <v>2</v>
      </c>
      <c r="S869" s="76" t="str">
        <f t="shared" si="996"/>
        <v/>
      </c>
      <c r="T869" s="58"/>
      <c r="U869" s="1"/>
      <c r="V869" s="1"/>
      <c r="W869" s="1"/>
      <c r="X869" s="1"/>
      <c r="Y869" s="1"/>
      <c r="Z869" s="76" t="str">
        <f t="shared" si="997"/>
        <v/>
      </c>
      <c r="AA869" s="58"/>
      <c r="AB869" s="1"/>
      <c r="AC869" s="1"/>
      <c r="AD869" s="1"/>
      <c r="AE869" s="1"/>
      <c r="AF869" s="1"/>
      <c r="AG869" s="76" t="str">
        <f t="shared" si="998"/>
        <v/>
      </c>
      <c r="AH869" s="58"/>
      <c r="AI869" s="5" t="s">
        <v>51</v>
      </c>
      <c r="AJ869" s="5">
        <v>679</v>
      </c>
      <c r="AK869" s="5">
        <v>3</v>
      </c>
      <c r="AL869" s="5">
        <v>0</v>
      </c>
      <c r="AM869" s="5">
        <v>3</v>
      </c>
      <c r="AN869" s="76" t="str">
        <f t="shared" si="999"/>
        <v/>
      </c>
      <c r="AO869" s="58"/>
      <c r="AP869" s="1"/>
      <c r="AQ869" s="1"/>
      <c r="AR869" s="1"/>
      <c r="AS869" s="1"/>
      <c r="AT869" s="1"/>
      <c r="AU869" s="76" t="str">
        <f t="shared" si="1000"/>
        <v/>
      </c>
      <c r="AV869" s="59">
        <f t="shared" ref="AV869:AY869" si="1021">IF(AND(H869="",O869="",V869="",AC869="", AJ869="", AQ869=""),"",SUM(H869,O869,V869,AC869,AJ869,AQ869))</f>
        <v>2053</v>
      </c>
      <c r="AW869" s="60">
        <f t="shared" si="1021"/>
        <v>4</v>
      </c>
      <c r="AX869" s="60">
        <f t="shared" si="1021"/>
        <v>1</v>
      </c>
      <c r="AY869" s="60">
        <f t="shared" si="1021"/>
        <v>5</v>
      </c>
      <c r="AZ869" s="61">
        <f t="shared" si="91"/>
        <v>3</v>
      </c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ht="15.75" customHeight="1" outlineLevel="1" x14ac:dyDescent="0.25">
      <c r="A870" s="62"/>
      <c r="B870" s="6">
        <v>13</v>
      </c>
      <c r="C870" s="5" t="s">
        <v>59</v>
      </c>
      <c r="D870" s="5" t="s">
        <v>49</v>
      </c>
      <c r="E870" s="97"/>
      <c r="F870" s="91"/>
      <c r="G870" s="5" t="s">
        <v>55</v>
      </c>
      <c r="H870" s="5">
        <v>94</v>
      </c>
      <c r="I870" s="5">
        <v>0</v>
      </c>
      <c r="J870" s="5">
        <v>0</v>
      </c>
      <c r="K870" s="5">
        <v>0</v>
      </c>
      <c r="L870" s="76" t="str">
        <f t="shared" si="995"/>
        <v/>
      </c>
      <c r="M870" s="58"/>
      <c r="N870" s="5" t="s">
        <v>53</v>
      </c>
      <c r="O870" s="57">
        <v>167</v>
      </c>
      <c r="P870" s="5">
        <v>0</v>
      </c>
      <c r="Q870" s="5">
        <v>0</v>
      </c>
      <c r="R870" s="5">
        <v>0</v>
      </c>
      <c r="S870" s="76" t="str">
        <f t="shared" si="996"/>
        <v/>
      </c>
      <c r="T870" s="58"/>
      <c r="U870" s="1"/>
      <c r="V870" s="1"/>
      <c r="W870" s="1"/>
      <c r="X870" s="1"/>
      <c r="Y870" s="1"/>
      <c r="Z870" s="76" t="str">
        <f t="shared" si="997"/>
        <v/>
      </c>
      <c r="AA870" s="58"/>
      <c r="AB870" s="1"/>
      <c r="AC870" s="1"/>
      <c r="AD870" s="1"/>
      <c r="AE870" s="1"/>
      <c r="AF870" s="1"/>
      <c r="AG870" s="76" t="str">
        <f t="shared" si="998"/>
        <v/>
      </c>
      <c r="AH870" s="58"/>
      <c r="AI870" s="5" t="s">
        <v>51</v>
      </c>
      <c r="AJ870" s="5">
        <v>99</v>
      </c>
      <c r="AK870" s="5">
        <v>0</v>
      </c>
      <c r="AL870" s="5">
        <v>0</v>
      </c>
      <c r="AM870" s="5">
        <v>0</v>
      </c>
      <c r="AN870" s="76" t="str">
        <f t="shared" si="999"/>
        <v/>
      </c>
      <c r="AO870" s="58"/>
      <c r="AP870" s="1"/>
      <c r="AQ870" s="1"/>
      <c r="AR870" s="1"/>
      <c r="AS870" s="1"/>
      <c r="AT870" s="1"/>
      <c r="AU870" s="76" t="str">
        <f t="shared" si="1000"/>
        <v/>
      </c>
      <c r="AV870" s="59">
        <f t="shared" ref="AV870:AY870" si="1022">IF(AND(H870="",O870="",V870="",AC870="", AJ870="", AQ870=""),"",SUM(H870,O870,V870,AC870,AJ870,AQ870))</f>
        <v>360</v>
      </c>
      <c r="AW870" s="60">
        <f t="shared" si="1022"/>
        <v>0</v>
      </c>
      <c r="AX870" s="60">
        <f t="shared" si="1022"/>
        <v>0</v>
      </c>
      <c r="AY870" s="60">
        <f t="shared" si="1022"/>
        <v>0</v>
      </c>
      <c r="AZ870" s="61">
        <f t="shared" si="91"/>
        <v>3</v>
      </c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ht="15.75" customHeight="1" outlineLevel="1" x14ac:dyDescent="0.25">
      <c r="A871" s="62"/>
      <c r="B871" s="6">
        <v>20</v>
      </c>
      <c r="C871" s="5" t="s">
        <v>59</v>
      </c>
      <c r="D871" s="5" t="s">
        <v>49</v>
      </c>
      <c r="E871" s="97"/>
      <c r="F871" s="91"/>
      <c r="G871" s="5" t="s">
        <v>55</v>
      </c>
      <c r="H871" s="5">
        <v>192</v>
      </c>
      <c r="I871" s="5">
        <v>0</v>
      </c>
      <c r="J871" s="5">
        <v>1</v>
      </c>
      <c r="K871" s="5">
        <v>0</v>
      </c>
      <c r="L871" s="76" t="str">
        <f t="shared" si="995"/>
        <v/>
      </c>
      <c r="M871" s="58"/>
      <c r="N871" s="5" t="s">
        <v>53</v>
      </c>
      <c r="O871" s="57">
        <v>338</v>
      </c>
      <c r="P871" s="5">
        <v>0</v>
      </c>
      <c r="Q871" s="5">
        <v>1</v>
      </c>
      <c r="R871" s="5">
        <v>0</v>
      </c>
      <c r="S871" s="76" t="str">
        <f t="shared" si="996"/>
        <v/>
      </c>
      <c r="T871" s="58"/>
      <c r="U871" s="1"/>
      <c r="V871" s="1"/>
      <c r="W871" s="1"/>
      <c r="X871" s="1"/>
      <c r="Y871" s="1"/>
      <c r="Z871" s="76" t="str">
        <f t="shared" si="997"/>
        <v/>
      </c>
      <c r="AA871" s="58"/>
      <c r="AB871" s="1"/>
      <c r="AC871" s="1"/>
      <c r="AD871" s="1"/>
      <c r="AE871" s="1"/>
      <c r="AF871" s="1"/>
      <c r="AG871" s="76" t="str">
        <f t="shared" si="998"/>
        <v/>
      </c>
      <c r="AH871" s="58"/>
      <c r="AI871" s="5" t="s">
        <v>51</v>
      </c>
      <c r="AJ871" s="5">
        <v>227</v>
      </c>
      <c r="AK871" s="5">
        <v>2</v>
      </c>
      <c r="AL871" s="5">
        <v>0</v>
      </c>
      <c r="AM871" s="5">
        <v>2</v>
      </c>
      <c r="AN871" s="76" t="str">
        <f t="shared" si="999"/>
        <v/>
      </c>
      <c r="AO871" s="58"/>
      <c r="AP871" s="1"/>
      <c r="AQ871" s="1"/>
      <c r="AR871" s="1"/>
      <c r="AS871" s="1"/>
      <c r="AT871" s="1"/>
      <c r="AU871" s="76" t="str">
        <f t="shared" si="1000"/>
        <v/>
      </c>
      <c r="AV871" s="59">
        <f t="shared" ref="AV871:AY871" si="1023">IF(AND(H871="",O871="",V871="",AC871="", AJ871="", AQ871=""),"",SUM(H871,O871,V871,AC871,AJ871,AQ871))</f>
        <v>757</v>
      </c>
      <c r="AW871" s="60">
        <f t="shared" si="1023"/>
        <v>2</v>
      </c>
      <c r="AX871" s="60">
        <f t="shared" si="1023"/>
        <v>2</v>
      </c>
      <c r="AY871" s="60">
        <f t="shared" si="1023"/>
        <v>2</v>
      </c>
      <c r="AZ871" s="61">
        <f t="shared" si="91"/>
        <v>3</v>
      </c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ht="15.75" customHeight="1" outlineLevel="1" x14ac:dyDescent="0.25">
      <c r="A872" s="62"/>
      <c r="B872" s="6">
        <v>2</v>
      </c>
      <c r="C872" s="5" t="s">
        <v>59</v>
      </c>
      <c r="D872" s="5" t="s">
        <v>49</v>
      </c>
      <c r="E872" s="97"/>
      <c r="F872" s="91"/>
      <c r="G872" s="5" t="s">
        <v>55</v>
      </c>
      <c r="H872" s="5">
        <v>881</v>
      </c>
      <c r="I872" s="5">
        <v>4</v>
      </c>
      <c r="J872" s="5">
        <v>0</v>
      </c>
      <c r="K872" s="5">
        <v>4</v>
      </c>
      <c r="L872" s="76" t="str">
        <f t="shared" si="995"/>
        <v/>
      </c>
      <c r="M872" s="58"/>
      <c r="N872" s="5" t="s">
        <v>53</v>
      </c>
      <c r="O872" s="57">
        <v>800</v>
      </c>
      <c r="P872" s="5">
        <v>1</v>
      </c>
      <c r="Q872" s="5">
        <v>2</v>
      </c>
      <c r="R872" s="5">
        <v>1</v>
      </c>
      <c r="S872" s="76" t="str">
        <f t="shared" si="996"/>
        <v/>
      </c>
      <c r="T872" s="58"/>
      <c r="U872" s="1"/>
      <c r="V872" s="1"/>
      <c r="W872" s="1"/>
      <c r="X872" s="1"/>
      <c r="Y872" s="1"/>
      <c r="Z872" s="76" t="str">
        <f t="shared" si="997"/>
        <v/>
      </c>
      <c r="AA872" s="58"/>
      <c r="AB872" s="1"/>
      <c r="AC872" s="1"/>
      <c r="AD872" s="1"/>
      <c r="AE872" s="1"/>
      <c r="AF872" s="1"/>
      <c r="AG872" s="76" t="str">
        <f t="shared" si="998"/>
        <v/>
      </c>
      <c r="AH872" s="58"/>
      <c r="AI872" s="5" t="s">
        <v>51</v>
      </c>
      <c r="AJ872" s="5">
        <v>622</v>
      </c>
      <c r="AK872" s="5">
        <v>0</v>
      </c>
      <c r="AL872" s="5">
        <v>2</v>
      </c>
      <c r="AM872" s="5">
        <v>0</v>
      </c>
      <c r="AN872" s="76" t="str">
        <f t="shared" si="999"/>
        <v/>
      </c>
      <c r="AO872" s="58"/>
      <c r="AP872" s="1"/>
      <c r="AQ872" s="1"/>
      <c r="AR872" s="1"/>
      <c r="AS872" s="1"/>
      <c r="AT872" s="1"/>
      <c r="AU872" s="76" t="str">
        <f t="shared" si="1000"/>
        <v/>
      </c>
      <c r="AV872" s="59">
        <f t="shared" ref="AV872:AY872" si="1024">IF(AND(H872="",O872="",V872="",AC872="", AJ872="", AQ872=""),"",SUM(H872,O872,V872,AC872,AJ872,AQ872))</f>
        <v>2303</v>
      </c>
      <c r="AW872" s="60">
        <f t="shared" si="1024"/>
        <v>5</v>
      </c>
      <c r="AX872" s="60">
        <f t="shared" si="1024"/>
        <v>4</v>
      </c>
      <c r="AY872" s="60">
        <f t="shared" si="1024"/>
        <v>5</v>
      </c>
      <c r="AZ872" s="61">
        <f t="shared" si="91"/>
        <v>3</v>
      </c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ht="15.75" customHeight="1" outlineLevel="1" x14ac:dyDescent="0.25">
      <c r="A873" s="54">
        <v>44430</v>
      </c>
      <c r="B873" s="6">
        <v>9</v>
      </c>
      <c r="C873" s="5" t="s">
        <v>59</v>
      </c>
      <c r="D873" s="5" t="s">
        <v>49</v>
      </c>
      <c r="E873" s="97"/>
      <c r="F873" s="91"/>
      <c r="G873" s="1"/>
      <c r="H873" s="1"/>
      <c r="I873" s="1"/>
      <c r="J873" s="1"/>
      <c r="K873" s="1"/>
      <c r="L873" s="76" t="str">
        <f t="shared" si="995"/>
        <v/>
      </c>
      <c r="M873" s="58"/>
      <c r="N873" s="5" t="s">
        <v>69</v>
      </c>
      <c r="O873" s="57">
        <v>581</v>
      </c>
      <c r="P873" s="5">
        <v>3</v>
      </c>
      <c r="Q873" s="5">
        <v>1</v>
      </c>
      <c r="R873" s="5">
        <v>3</v>
      </c>
      <c r="S873" s="76" t="str">
        <f t="shared" si="996"/>
        <v/>
      </c>
      <c r="T873" s="58"/>
      <c r="U873" s="5" t="s">
        <v>57</v>
      </c>
      <c r="V873" s="5">
        <v>357</v>
      </c>
      <c r="W873" s="5">
        <v>2</v>
      </c>
      <c r="X873" s="5">
        <v>1</v>
      </c>
      <c r="Y873" s="5">
        <v>2</v>
      </c>
      <c r="Z873" s="76" t="str">
        <f t="shared" si="997"/>
        <v/>
      </c>
      <c r="AA873" s="58"/>
      <c r="AB873" s="1"/>
      <c r="AC873" s="1"/>
      <c r="AD873" s="1"/>
      <c r="AE873" s="1"/>
      <c r="AF873" s="1"/>
      <c r="AG873" s="76" t="str">
        <f t="shared" si="998"/>
        <v/>
      </c>
      <c r="AH873" s="58"/>
      <c r="AI873" s="5" t="s">
        <v>51</v>
      </c>
      <c r="AJ873" s="5">
        <v>377</v>
      </c>
      <c r="AK873" s="5">
        <v>0</v>
      </c>
      <c r="AL873" s="5">
        <v>1</v>
      </c>
      <c r="AM873" s="5">
        <v>1</v>
      </c>
      <c r="AN873" s="76" t="str">
        <f t="shared" si="999"/>
        <v/>
      </c>
      <c r="AO873" s="58"/>
      <c r="AP873" s="1"/>
      <c r="AQ873" s="1"/>
      <c r="AR873" s="1"/>
      <c r="AS873" s="1"/>
      <c r="AT873" s="1"/>
      <c r="AU873" s="76" t="str">
        <f t="shared" si="1000"/>
        <v/>
      </c>
      <c r="AV873" s="59">
        <f t="shared" ref="AV873:AY873" si="1025">IF(AND(H873="",O873="",V873="",AC873="", AJ873="", AQ873=""),"",SUM(H873,O873,V873,AC873,AJ873,AQ873))</f>
        <v>1315</v>
      </c>
      <c r="AW873" s="60">
        <f t="shared" si="1025"/>
        <v>5</v>
      </c>
      <c r="AX873" s="60">
        <f t="shared" si="1025"/>
        <v>3</v>
      </c>
      <c r="AY873" s="60">
        <f t="shared" si="1025"/>
        <v>6</v>
      </c>
      <c r="AZ873" s="61">
        <f t="shared" si="91"/>
        <v>3</v>
      </c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ht="15.75" customHeight="1" outlineLevel="1" x14ac:dyDescent="0.25">
      <c r="A874" s="62"/>
      <c r="B874" s="6">
        <v>16</v>
      </c>
      <c r="C874" s="5" t="s">
        <v>59</v>
      </c>
      <c r="D874" s="5" t="s">
        <v>49</v>
      </c>
      <c r="E874" s="97"/>
      <c r="F874" s="91"/>
      <c r="G874" s="1"/>
      <c r="H874" s="1"/>
      <c r="I874" s="1"/>
      <c r="J874" s="1"/>
      <c r="K874" s="1"/>
      <c r="L874" s="76" t="str">
        <f t="shared" si="995"/>
        <v/>
      </c>
      <c r="M874" s="58"/>
      <c r="N874" s="5" t="s">
        <v>56</v>
      </c>
      <c r="O874" s="57">
        <v>67</v>
      </c>
      <c r="P874" s="5">
        <v>0</v>
      </c>
      <c r="Q874" s="5">
        <v>0</v>
      </c>
      <c r="R874" s="5">
        <v>0</v>
      </c>
      <c r="S874" s="76" t="str">
        <f t="shared" si="996"/>
        <v/>
      </c>
      <c r="T874" s="58"/>
      <c r="U874" s="5" t="s">
        <v>65</v>
      </c>
      <c r="V874" s="5">
        <v>114</v>
      </c>
      <c r="W874" s="5">
        <v>0</v>
      </c>
      <c r="X874" s="5">
        <v>0</v>
      </c>
      <c r="Y874" s="5">
        <v>0</v>
      </c>
      <c r="Z874" s="76" t="str">
        <f t="shared" si="997"/>
        <v/>
      </c>
      <c r="AA874" s="58"/>
      <c r="AB874" s="1"/>
      <c r="AC874" s="1"/>
      <c r="AD874" s="1"/>
      <c r="AE874" s="1"/>
      <c r="AF874" s="1"/>
      <c r="AG874" s="76" t="str">
        <f t="shared" si="998"/>
        <v/>
      </c>
      <c r="AH874" s="58"/>
      <c r="AI874" s="5" t="s">
        <v>51</v>
      </c>
      <c r="AJ874" s="5">
        <v>0</v>
      </c>
      <c r="AK874" s="5">
        <v>0</v>
      </c>
      <c r="AL874" s="5">
        <v>0</v>
      </c>
      <c r="AM874" s="5">
        <v>0</v>
      </c>
      <c r="AN874" s="76" t="str">
        <f t="shared" si="999"/>
        <v>Audi</v>
      </c>
      <c r="AO874" s="58"/>
      <c r="AP874" s="1"/>
      <c r="AQ874" s="1"/>
      <c r="AR874" s="1"/>
      <c r="AS874" s="1"/>
      <c r="AT874" s="1"/>
      <c r="AU874" s="76" t="str">
        <f t="shared" si="1000"/>
        <v/>
      </c>
      <c r="AV874" s="59">
        <f t="shared" ref="AV874:AY874" si="1026">IF(AND(H874="",O874="",V874="",AC874="", AJ874="", AQ874=""),"",SUM(H874,O874,V874,AC874,AJ874,AQ874))</f>
        <v>181</v>
      </c>
      <c r="AW874" s="60">
        <f t="shared" si="1026"/>
        <v>0</v>
      </c>
      <c r="AX874" s="60">
        <f t="shared" si="1026"/>
        <v>0</v>
      </c>
      <c r="AY874" s="60">
        <f t="shared" si="1026"/>
        <v>0</v>
      </c>
      <c r="AZ874" s="61">
        <f t="shared" si="91"/>
        <v>3</v>
      </c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ht="15.75" customHeight="1" outlineLevel="1" x14ac:dyDescent="0.25">
      <c r="A875" s="62"/>
      <c r="B875" s="6">
        <v>1</v>
      </c>
      <c r="C875" s="5" t="s">
        <v>59</v>
      </c>
      <c r="D875" s="5" t="s">
        <v>49</v>
      </c>
      <c r="E875" s="97"/>
      <c r="F875" s="91"/>
      <c r="G875" s="1"/>
      <c r="H875" s="1"/>
      <c r="I875" s="1"/>
      <c r="J875" s="1"/>
      <c r="K875" s="1"/>
      <c r="L875" s="76" t="str">
        <f t="shared" si="995"/>
        <v/>
      </c>
      <c r="M875" s="58"/>
      <c r="N875" s="5" t="s">
        <v>56</v>
      </c>
      <c r="O875" s="57">
        <v>854</v>
      </c>
      <c r="P875" s="5">
        <v>4</v>
      </c>
      <c r="Q875" s="5">
        <v>3</v>
      </c>
      <c r="R875" s="5">
        <v>2</v>
      </c>
      <c r="S875" s="76" t="str">
        <f t="shared" si="996"/>
        <v/>
      </c>
      <c r="T875" s="58"/>
      <c r="U875" s="5" t="s">
        <v>65</v>
      </c>
      <c r="V875" s="5">
        <v>670</v>
      </c>
      <c r="W875" s="5">
        <v>2</v>
      </c>
      <c r="X875" s="5">
        <v>2</v>
      </c>
      <c r="Y875" s="5">
        <v>3</v>
      </c>
      <c r="Z875" s="76" t="str">
        <f t="shared" si="997"/>
        <v/>
      </c>
      <c r="AA875" s="58"/>
      <c r="AB875" s="1"/>
      <c r="AC875" s="1"/>
      <c r="AD875" s="1"/>
      <c r="AE875" s="1"/>
      <c r="AF875" s="1"/>
      <c r="AG875" s="76" t="str">
        <f t="shared" si="998"/>
        <v/>
      </c>
      <c r="AH875" s="58"/>
      <c r="AI875" s="5" t="s">
        <v>51</v>
      </c>
      <c r="AJ875" s="5">
        <v>597</v>
      </c>
      <c r="AK875" s="5">
        <v>4</v>
      </c>
      <c r="AL875" s="5">
        <v>0</v>
      </c>
      <c r="AM875" s="5">
        <v>5</v>
      </c>
      <c r="AN875" s="76" t="str">
        <f t="shared" si="999"/>
        <v/>
      </c>
      <c r="AO875" s="58"/>
      <c r="AP875" s="1"/>
      <c r="AQ875" s="1"/>
      <c r="AR875" s="1"/>
      <c r="AS875" s="1"/>
      <c r="AT875" s="1"/>
      <c r="AU875" s="76" t="str">
        <f t="shared" si="1000"/>
        <v/>
      </c>
      <c r="AV875" s="59">
        <f t="shared" ref="AV875:AY875" si="1027">IF(AND(H875="",O875="",V875="",AC875="", AJ875="", AQ875=""),"",SUM(H875,O875,V875,AC875,AJ875,AQ875))</f>
        <v>2121</v>
      </c>
      <c r="AW875" s="60">
        <f t="shared" si="1027"/>
        <v>10</v>
      </c>
      <c r="AX875" s="60">
        <f t="shared" si="1027"/>
        <v>5</v>
      </c>
      <c r="AY875" s="60">
        <f t="shared" si="1027"/>
        <v>10</v>
      </c>
      <c r="AZ875" s="61">
        <f t="shared" si="91"/>
        <v>3</v>
      </c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ht="15.75" customHeight="1" outlineLevel="1" x14ac:dyDescent="0.25">
      <c r="A876" s="62"/>
      <c r="B876" s="6">
        <v>1</v>
      </c>
      <c r="C876" s="5" t="s">
        <v>59</v>
      </c>
      <c r="D876" s="5" t="s">
        <v>49</v>
      </c>
      <c r="E876" s="97"/>
      <c r="F876" s="91"/>
      <c r="G876" s="1"/>
      <c r="H876" s="1"/>
      <c r="I876" s="1"/>
      <c r="J876" s="1"/>
      <c r="K876" s="1"/>
      <c r="L876" s="76" t="str">
        <f t="shared" si="995"/>
        <v/>
      </c>
      <c r="M876" s="58"/>
      <c r="N876" s="5" t="s">
        <v>56</v>
      </c>
      <c r="O876" s="57">
        <v>90</v>
      </c>
      <c r="P876" s="5">
        <v>1</v>
      </c>
      <c r="Q876" s="5">
        <v>0</v>
      </c>
      <c r="R876" s="5">
        <v>0</v>
      </c>
      <c r="S876" s="76" t="str">
        <f t="shared" si="996"/>
        <v/>
      </c>
      <c r="T876" s="58"/>
      <c r="U876" s="5" t="s">
        <v>65</v>
      </c>
      <c r="V876" s="5">
        <v>166</v>
      </c>
      <c r="W876" s="5">
        <v>0</v>
      </c>
      <c r="X876" s="5">
        <v>1</v>
      </c>
      <c r="Y876" s="5">
        <v>0</v>
      </c>
      <c r="Z876" s="76" t="str">
        <f t="shared" si="997"/>
        <v/>
      </c>
      <c r="AA876" s="58"/>
      <c r="AB876" s="1"/>
      <c r="AC876" s="1"/>
      <c r="AD876" s="1"/>
      <c r="AE876" s="1"/>
      <c r="AF876" s="1"/>
      <c r="AG876" s="76" t="str">
        <f t="shared" si="998"/>
        <v/>
      </c>
      <c r="AH876" s="58"/>
      <c r="AI876" s="5" t="s">
        <v>51</v>
      </c>
      <c r="AJ876" s="5">
        <v>642</v>
      </c>
      <c r="AK876" s="5">
        <v>2</v>
      </c>
      <c r="AL876" s="5">
        <v>0</v>
      </c>
      <c r="AM876" s="5">
        <v>2</v>
      </c>
      <c r="AN876" s="76" t="str">
        <f t="shared" si="999"/>
        <v/>
      </c>
      <c r="AO876" s="58"/>
      <c r="AP876" s="1"/>
      <c r="AQ876" s="1"/>
      <c r="AR876" s="1"/>
      <c r="AS876" s="1"/>
      <c r="AT876" s="1"/>
      <c r="AU876" s="76" t="str">
        <f t="shared" si="1000"/>
        <v/>
      </c>
      <c r="AV876" s="59">
        <f t="shared" ref="AV876:AY876" si="1028">IF(AND(H876="",O876="",V876="",AC876="", AJ876="", AQ876=""),"",SUM(H876,O876,V876,AC876,AJ876,AQ876))</f>
        <v>898</v>
      </c>
      <c r="AW876" s="60">
        <f t="shared" si="1028"/>
        <v>3</v>
      </c>
      <c r="AX876" s="60">
        <f t="shared" si="1028"/>
        <v>1</v>
      </c>
      <c r="AY876" s="60">
        <f t="shared" si="1028"/>
        <v>2</v>
      </c>
      <c r="AZ876" s="61">
        <f t="shared" si="91"/>
        <v>3</v>
      </c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ht="15.75" customHeight="1" outlineLevel="1" x14ac:dyDescent="0.25">
      <c r="A877" s="62"/>
      <c r="B877" s="6">
        <v>5</v>
      </c>
      <c r="C877" s="5" t="s">
        <v>140</v>
      </c>
      <c r="D877" s="5" t="s">
        <v>49</v>
      </c>
      <c r="E877" s="97"/>
      <c r="F877" s="91"/>
      <c r="G877" s="1"/>
      <c r="H877" s="1"/>
      <c r="I877" s="1"/>
      <c r="J877" s="1"/>
      <c r="K877" s="1"/>
      <c r="L877" s="76" t="str">
        <f t="shared" si="995"/>
        <v/>
      </c>
      <c r="M877" s="58"/>
      <c r="N877" s="5" t="s">
        <v>56</v>
      </c>
      <c r="O877" s="57">
        <v>689</v>
      </c>
      <c r="P877" s="5">
        <v>0</v>
      </c>
      <c r="Q877" s="5">
        <v>0</v>
      </c>
      <c r="R877" s="5">
        <v>1</v>
      </c>
      <c r="S877" s="76" t="str">
        <f t="shared" si="996"/>
        <v/>
      </c>
      <c r="T877" s="58"/>
      <c r="U877" s="5" t="s">
        <v>65</v>
      </c>
      <c r="V877" s="5">
        <v>363</v>
      </c>
      <c r="W877" s="5">
        <v>0</v>
      </c>
      <c r="X877" s="5">
        <v>0</v>
      </c>
      <c r="Y877" s="5">
        <v>0</v>
      </c>
      <c r="Z877" s="76" t="str">
        <f t="shared" si="997"/>
        <v/>
      </c>
      <c r="AA877" s="58"/>
      <c r="AB877" s="1"/>
      <c r="AC877" s="1"/>
      <c r="AD877" s="1"/>
      <c r="AE877" s="1"/>
      <c r="AF877" s="1"/>
      <c r="AG877" s="76" t="str">
        <f t="shared" si="998"/>
        <v/>
      </c>
      <c r="AH877" s="58"/>
      <c r="AI877" s="5" t="s">
        <v>51</v>
      </c>
      <c r="AJ877" s="5">
        <v>313</v>
      </c>
      <c r="AK877" s="5">
        <v>0</v>
      </c>
      <c r="AL877" s="5">
        <v>0</v>
      </c>
      <c r="AM877" s="5">
        <v>2</v>
      </c>
      <c r="AN877" s="76" t="str">
        <f t="shared" si="999"/>
        <v/>
      </c>
      <c r="AO877" s="58"/>
      <c r="AP877" s="1"/>
      <c r="AQ877" s="1"/>
      <c r="AR877" s="1"/>
      <c r="AS877" s="1"/>
      <c r="AT877" s="1"/>
      <c r="AU877" s="76" t="str">
        <f t="shared" si="1000"/>
        <v/>
      </c>
      <c r="AV877" s="59">
        <f t="shared" ref="AV877:AY877" si="1029">IF(AND(H877="",O877="",V877="",AC877="", AJ877="", AQ877=""),"",SUM(H877,O877,V877,AC877,AJ877,AQ877))</f>
        <v>1365</v>
      </c>
      <c r="AW877" s="60">
        <f t="shared" si="1029"/>
        <v>0</v>
      </c>
      <c r="AX877" s="60">
        <f t="shared" si="1029"/>
        <v>0</v>
      </c>
      <c r="AY877" s="60">
        <f t="shared" si="1029"/>
        <v>3</v>
      </c>
      <c r="AZ877" s="61">
        <f t="shared" si="91"/>
        <v>3</v>
      </c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ht="15.75" customHeight="1" outlineLevel="1" x14ac:dyDescent="0.25">
      <c r="A878" s="62"/>
      <c r="B878" s="6">
        <v>2</v>
      </c>
      <c r="C878" s="5" t="s">
        <v>140</v>
      </c>
      <c r="D878" s="5" t="s">
        <v>49</v>
      </c>
      <c r="E878" s="97"/>
      <c r="F878" s="91"/>
      <c r="G878" s="1"/>
      <c r="H878" s="1"/>
      <c r="I878" s="1"/>
      <c r="J878" s="1"/>
      <c r="K878" s="1"/>
      <c r="L878" s="76" t="str">
        <f t="shared" si="995"/>
        <v/>
      </c>
      <c r="M878" s="58"/>
      <c r="N878" s="5" t="s">
        <v>56</v>
      </c>
      <c r="O878" s="57">
        <v>206</v>
      </c>
      <c r="P878" s="5">
        <v>0</v>
      </c>
      <c r="Q878" s="5">
        <v>1</v>
      </c>
      <c r="R878" s="5">
        <v>0</v>
      </c>
      <c r="S878" s="76" t="str">
        <f t="shared" si="996"/>
        <v/>
      </c>
      <c r="T878" s="58"/>
      <c r="U878" s="5" t="s">
        <v>65</v>
      </c>
      <c r="V878" s="5">
        <v>252</v>
      </c>
      <c r="W878" s="5">
        <v>1</v>
      </c>
      <c r="X878" s="5">
        <v>0</v>
      </c>
      <c r="Y878" s="5">
        <v>1</v>
      </c>
      <c r="Z878" s="76" t="str">
        <f t="shared" si="997"/>
        <v/>
      </c>
      <c r="AA878" s="58"/>
      <c r="AB878" s="1"/>
      <c r="AC878" s="1"/>
      <c r="AD878" s="1"/>
      <c r="AE878" s="1"/>
      <c r="AF878" s="1"/>
      <c r="AG878" s="76" t="str">
        <f t="shared" si="998"/>
        <v/>
      </c>
      <c r="AH878" s="58"/>
      <c r="AI878" s="5" t="s">
        <v>51</v>
      </c>
      <c r="AJ878" s="5">
        <v>84</v>
      </c>
      <c r="AK878" s="5">
        <v>0</v>
      </c>
      <c r="AL878" s="5">
        <v>0</v>
      </c>
      <c r="AM878" s="5">
        <v>0</v>
      </c>
      <c r="AN878" s="76" t="str">
        <f t="shared" si="999"/>
        <v/>
      </c>
      <c r="AO878" s="58"/>
      <c r="AP878" s="1"/>
      <c r="AQ878" s="1"/>
      <c r="AR878" s="1"/>
      <c r="AS878" s="1"/>
      <c r="AT878" s="1"/>
      <c r="AU878" s="76" t="str">
        <f t="shared" si="1000"/>
        <v/>
      </c>
      <c r="AV878" s="59">
        <f t="shared" ref="AV878:AY878" si="1030">IF(AND(H878="",O878="",V878="",AC878="", AJ878="", AQ878=""),"",SUM(H878,O878,V878,AC878,AJ878,AQ878))</f>
        <v>542</v>
      </c>
      <c r="AW878" s="60">
        <f t="shared" si="1030"/>
        <v>1</v>
      </c>
      <c r="AX878" s="60">
        <f t="shared" si="1030"/>
        <v>1</v>
      </c>
      <c r="AY878" s="60">
        <f t="shared" si="1030"/>
        <v>1</v>
      </c>
      <c r="AZ878" s="61">
        <f t="shared" si="91"/>
        <v>3</v>
      </c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ht="15.75" customHeight="1" outlineLevel="1" x14ac:dyDescent="0.25">
      <c r="A879" s="62"/>
      <c r="B879" s="6">
        <v>3</v>
      </c>
      <c r="C879" s="5" t="s">
        <v>140</v>
      </c>
      <c r="D879" s="5" t="s">
        <v>49</v>
      </c>
      <c r="E879" s="97"/>
      <c r="F879" s="91"/>
      <c r="G879" s="1"/>
      <c r="H879" s="1"/>
      <c r="I879" s="1"/>
      <c r="J879" s="1"/>
      <c r="K879" s="1"/>
      <c r="L879" s="76" t="str">
        <f t="shared" si="995"/>
        <v/>
      </c>
      <c r="M879" s="58"/>
      <c r="N879" s="5" t="s">
        <v>56</v>
      </c>
      <c r="O879" s="57">
        <v>165</v>
      </c>
      <c r="P879" s="5">
        <v>0</v>
      </c>
      <c r="Q879" s="5">
        <v>0</v>
      </c>
      <c r="R879" s="5">
        <v>0</v>
      </c>
      <c r="S879" s="76" t="str">
        <f t="shared" si="996"/>
        <v/>
      </c>
      <c r="T879" s="58"/>
      <c r="U879" s="5" t="s">
        <v>65</v>
      </c>
      <c r="V879" s="5">
        <v>436</v>
      </c>
      <c r="W879" s="5">
        <v>0</v>
      </c>
      <c r="X879" s="5">
        <v>0</v>
      </c>
      <c r="Y879" s="5">
        <v>1</v>
      </c>
      <c r="Z879" s="76" t="str">
        <f t="shared" si="997"/>
        <v/>
      </c>
      <c r="AA879" s="58"/>
      <c r="AB879" s="1"/>
      <c r="AC879" s="1"/>
      <c r="AD879" s="1"/>
      <c r="AE879" s="1"/>
      <c r="AF879" s="1"/>
      <c r="AG879" s="76" t="str">
        <f t="shared" si="998"/>
        <v/>
      </c>
      <c r="AH879" s="58"/>
      <c r="AI879" s="5" t="s">
        <v>51</v>
      </c>
      <c r="AJ879" s="5">
        <v>493</v>
      </c>
      <c r="AK879" s="5">
        <v>1</v>
      </c>
      <c r="AL879" s="5">
        <v>0</v>
      </c>
      <c r="AM879" s="5">
        <v>1</v>
      </c>
      <c r="AN879" s="76" t="str">
        <f t="shared" si="999"/>
        <v/>
      </c>
      <c r="AO879" s="58"/>
      <c r="AP879" s="1"/>
      <c r="AQ879" s="1"/>
      <c r="AR879" s="1"/>
      <c r="AS879" s="1"/>
      <c r="AT879" s="1"/>
      <c r="AU879" s="76" t="str">
        <f t="shared" si="1000"/>
        <v/>
      </c>
      <c r="AV879" s="59">
        <f t="shared" ref="AV879:AY879" si="1031">IF(AND(H879="",O879="",V879="",AC879="", AJ879="", AQ879=""),"",SUM(H879,O879,V879,AC879,AJ879,AQ879))</f>
        <v>1094</v>
      </c>
      <c r="AW879" s="60">
        <f t="shared" si="1031"/>
        <v>1</v>
      </c>
      <c r="AX879" s="60">
        <f t="shared" si="1031"/>
        <v>0</v>
      </c>
      <c r="AY879" s="60">
        <f t="shared" si="1031"/>
        <v>2</v>
      </c>
      <c r="AZ879" s="61">
        <f t="shared" si="91"/>
        <v>3</v>
      </c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ht="15.75" customHeight="1" outlineLevel="1" x14ac:dyDescent="0.25">
      <c r="A880" s="62"/>
      <c r="B880" s="6">
        <v>4</v>
      </c>
      <c r="C880" s="5" t="s">
        <v>140</v>
      </c>
      <c r="D880" s="5" t="s">
        <v>49</v>
      </c>
      <c r="E880" s="97"/>
      <c r="F880" s="91"/>
      <c r="G880" s="1"/>
      <c r="H880" s="1"/>
      <c r="I880" s="1"/>
      <c r="J880" s="1"/>
      <c r="K880" s="1"/>
      <c r="L880" s="76" t="str">
        <f t="shared" si="995"/>
        <v/>
      </c>
      <c r="M880" s="58"/>
      <c r="N880" s="5" t="s">
        <v>56</v>
      </c>
      <c r="O880" s="57">
        <v>277</v>
      </c>
      <c r="P880" s="5">
        <v>1</v>
      </c>
      <c r="Q880" s="5">
        <v>1</v>
      </c>
      <c r="R880" s="5">
        <v>1</v>
      </c>
      <c r="S880" s="76" t="str">
        <f t="shared" si="996"/>
        <v/>
      </c>
      <c r="T880" s="58"/>
      <c r="U880" s="5" t="s">
        <v>65</v>
      </c>
      <c r="V880" s="5">
        <v>345</v>
      </c>
      <c r="W880" s="5">
        <v>0</v>
      </c>
      <c r="X880" s="5">
        <v>3</v>
      </c>
      <c r="Y880" s="5">
        <v>0</v>
      </c>
      <c r="Z880" s="76" t="str">
        <f t="shared" si="997"/>
        <v/>
      </c>
      <c r="AA880" s="58"/>
      <c r="AB880" s="1"/>
      <c r="AC880" s="1"/>
      <c r="AD880" s="1"/>
      <c r="AE880" s="1"/>
      <c r="AF880" s="1"/>
      <c r="AG880" s="76" t="str">
        <f t="shared" si="998"/>
        <v/>
      </c>
      <c r="AH880" s="58"/>
      <c r="AI880" s="5" t="s">
        <v>51</v>
      </c>
      <c r="AJ880" s="5">
        <v>648</v>
      </c>
      <c r="AK880" s="5">
        <v>3</v>
      </c>
      <c r="AL880" s="5">
        <v>0</v>
      </c>
      <c r="AM880" s="5">
        <v>3</v>
      </c>
      <c r="AN880" s="76" t="str">
        <f t="shared" si="999"/>
        <v/>
      </c>
      <c r="AO880" s="58"/>
      <c r="AP880" s="1"/>
      <c r="AQ880" s="1"/>
      <c r="AR880" s="1"/>
      <c r="AS880" s="1"/>
      <c r="AT880" s="1"/>
      <c r="AU880" s="76" t="str">
        <f t="shared" si="1000"/>
        <v/>
      </c>
      <c r="AV880" s="59">
        <f t="shared" ref="AV880:AY880" si="1032">IF(AND(H880="",O880="",V880="",AC880="", AJ880="", AQ880=""),"",SUM(H880,O880,V880,AC880,AJ880,AQ880))</f>
        <v>1270</v>
      </c>
      <c r="AW880" s="60">
        <f t="shared" si="1032"/>
        <v>4</v>
      </c>
      <c r="AX880" s="60">
        <f t="shared" si="1032"/>
        <v>4</v>
      </c>
      <c r="AY880" s="60">
        <f t="shared" si="1032"/>
        <v>4</v>
      </c>
      <c r="AZ880" s="61">
        <f t="shared" si="91"/>
        <v>3</v>
      </c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ht="15.75" customHeight="1" outlineLevel="1" x14ac:dyDescent="0.25">
      <c r="A881" s="54">
        <v>44431</v>
      </c>
      <c r="B881" s="6">
        <v>11</v>
      </c>
      <c r="C881" s="5" t="s">
        <v>59</v>
      </c>
      <c r="D881" s="5" t="s">
        <v>49</v>
      </c>
      <c r="E881" s="97"/>
      <c r="F881" s="91"/>
      <c r="G881" s="5" t="s">
        <v>55</v>
      </c>
      <c r="H881" s="5">
        <v>200</v>
      </c>
      <c r="I881" s="5">
        <v>0</v>
      </c>
      <c r="J881" s="5">
        <v>0</v>
      </c>
      <c r="K881" s="5">
        <v>0</v>
      </c>
      <c r="L881" s="76" t="str">
        <f t="shared" si="995"/>
        <v/>
      </c>
      <c r="M881" s="58"/>
      <c r="N881" s="1"/>
      <c r="O881" s="63"/>
      <c r="P881" s="1"/>
      <c r="Q881" s="1"/>
      <c r="R881" s="1"/>
      <c r="S881" s="76" t="str">
        <f t="shared" si="996"/>
        <v/>
      </c>
      <c r="T881" s="58"/>
      <c r="U881" s="1"/>
      <c r="V881" s="1"/>
      <c r="W881" s="1"/>
      <c r="X881" s="1"/>
      <c r="Y881" s="1"/>
      <c r="Z881" s="76" t="str">
        <f t="shared" si="997"/>
        <v/>
      </c>
      <c r="AA881" s="58"/>
      <c r="AB881" s="1"/>
      <c r="AC881" s="1"/>
      <c r="AD881" s="1"/>
      <c r="AE881" s="1"/>
      <c r="AF881" s="1"/>
      <c r="AG881" s="76" t="str">
        <f t="shared" si="998"/>
        <v/>
      </c>
      <c r="AH881" s="58"/>
      <c r="AI881" s="5" t="s">
        <v>51</v>
      </c>
      <c r="AJ881" s="5">
        <v>438</v>
      </c>
      <c r="AK881" s="5">
        <v>0</v>
      </c>
      <c r="AL881" s="5">
        <v>1</v>
      </c>
      <c r="AM881" s="5">
        <v>0</v>
      </c>
      <c r="AN881" s="76" t="str">
        <f t="shared" si="999"/>
        <v/>
      </c>
      <c r="AO881" s="58"/>
      <c r="AP881" s="1"/>
      <c r="AQ881" s="1"/>
      <c r="AR881" s="1"/>
      <c r="AS881" s="1"/>
      <c r="AT881" s="1"/>
      <c r="AU881" s="76" t="str">
        <f t="shared" si="1000"/>
        <v/>
      </c>
      <c r="AV881" s="59">
        <f t="shared" ref="AV881:AY881" si="1033">IF(AND(H881="",O881="",V881="",AC881="", AJ881="", AQ881=""),"",SUM(H881,O881,V881,AC881,AJ881,AQ881))</f>
        <v>638</v>
      </c>
      <c r="AW881" s="60">
        <f t="shared" si="1033"/>
        <v>0</v>
      </c>
      <c r="AX881" s="60">
        <f t="shared" si="1033"/>
        <v>1</v>
      </c>
      <c r="AY881" s="60">
        <f t="shared" si="1033"/>
        <v>0</v>
      </c>
      <c r="AZ881" s="61">
        <f t="shared" si="91"/>
        <v>2</v>
      </c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ht="15.75" customHeight="1" outlineLevel="1" x14ac:dyDescent="0.25">
      <c r="A882" s="62"/>
      <c r="B882" s="6">
        <v>2</v>
      </c>
      <c r="C882" s="5" t="s">
        <v>59</v>
      </c>
      <c r="D882" s="5" t="s">
        <v>49</v>
      </c>
      <c r="E882" s="97"/>
      <c r="F882" s="91"/>
      <c r="G882" s="5" t="s">
        <v>55</v>
      </c>
      <c r="H882" s="5">
        <v>883</v>
      </c>
      <c r="I882" s="5">
        <v>1</v>
      </c>
      <c r="J882" s="5">
        <v>1</v>
      </c>
      <c r="K882" s="5">
        <v>2</v>
      </c>
      <c r="L882" s="76" t="str">
        <f t="shared" si="995"/>
        <v/>
      </c>
      <c r="M882" s="58"/>
      <c r="N882" s="1"/>
      <c r="O882" s="63"/>
      <c r="P882" s="1"/>
      <c r="Q882" s="1"/>
      <c r="R882" s="1"/>
      <c r="S882" s="76" t="str">
        <f t="shared" si="996"/>
        <v/>
      </c>
      <c r="T882" s="58"/>
      <c r="U882" s="1"/>
      <c r="V882" s="1"/>
      <c r="W882" s="1"/>
      <c r="X882" s="1"/>
      <c r="Y882" s="1"/>
      <c r="Z882" s="76" t="str">
        <f t="shared" si="997"/>
        <v/>
      </c>
      <c r="AA882" s="58"/>
      <c r="AB882" s="1"/>
      <c r="AC882" s="1"/>
      <c r="AD882" s="1"/>
      <c r="AE882" s="1"/>
      <c r="AF882" s="1"/>
      <c r="AG882" s="76" t="str">
        <f t="shared" si="998"/>
        <v/>
      </c>
      <c r="AH882" s="58"/>
      <c r="AI882" s="5" t="s">
        <v>51</v>
      </c>
      <c r="AJ882" s="5">
        <v>1045</v>
      </c>
      <c r="AK882" s="5">
        <v>2</v>
      </c>
      <c r="AL882" s="5">
        <v>0</v>
      </c>
      <c r="AM882" s="5">
        <v>3</v>
      </c>
      <c r="AN882" s="76" t="str">
        <f t="shared" si="999"/>
        <v/>
      </c>
      <c r="AO882" s="58"/>
      <c r="AP882" s="1"/>
      <c r="AQ882" s="1"/>
      <c r="AR882" s="1"/>
      <c r="AS882" s="1"/>
      <c r="AT882" s="1"/>
      <c r="AU882" s="76" t="str">
        <f t="shared" si="1000"/>
        <v/>
      </c>
      <c r="AV882" s="59">
        <f t="shared" ref="AV882:AY882" si="1034">IF(AND(H882="",O882="",V882="",AC882="", AJ882="", AQ882=""),"",SUM(H882,O882,V882,AC882,AJ882,AQ882))</f>
        <v>1928</v>
      </c>
      <c r="AW882" s="60">
        <f t="shared" si="1034"/>
        <v>3</v>
      </c>
      <c r="AX882" s="60">
        <f t="shared" si="1034"/>
        <v>1</v>
      </c>
      <c r="AY882" s="60">
        <f t="shared" si="1034"/>
        <v>5</v>
      </c>
      <c r="AZ882" s="61">
        <f t="shared" si="91"/>
        <v>2</v>
      </c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ht="15.75" customHeight="1" outlineLevel="1" x14ac:dyDescent="0.25">
      <c r="A883" s="62"/>
      <c r="B883" s="6">
        <v>1</v>
      </c>
      <c r="C883" s="5" t="s">
        <v>59</v>
      </c>
      <c r="D883" s="5" t="s">
        <v>49</v>
      </c>
      <c r="E883" s="97"/>
      <c r="F883" s="91"/>
      <c r="G883" s="5" t="s">
        <v>55</v>
      </c>
      <c r="H883" s="5">
        <v>617</v>
      </c>
      <c r="I883" s="5">
        <v>1</v>
      </c>
      <c r="J883" s="5">
        <v>1</v>
      </c>
      <c r="K883" s="5">
        <v>1</v>
      </c>
      <c r="L883" s="76" t="str">
        <f t="shared" si="995"/>
        <v/>
      </c>
      <c r="M883" s="58"/>
      <c r="N883" s="1"/>
      <c r="O883" s="63"/>
      <c r="P883" s="1"/>
      <c r="Q883" s="1"/>
      <c r="R883" s="1"/>
      <c r="S883" s="76" t="str">
        <f t="shared" si="996"/>
        <v/>
      </c>
      <c r="T883" s="58"/>
      <c r="U883" s="1"/>
      <c r="V883" s="1"/>
      <c r="W883" s="1"/>
      <c r="X883" s="1"/>
      <c r="Y883" s="1"/>
      <c r="Z883" s="76" t="str">
        <f t="shared" si="997"/>
        <v/>
      </c>
      <c r="AA883" s="58"/>
      <c r="AB883" s="1"/>
      <c r="AC883" s="1"/>
      <c r="AD883" s="1"/>
      <c r="AE883" s="1"/>
      <c r="AF883" s="1"/>
      <c r="AG883" s="76" t="str">
        <f t="shared" si="998"/>
        <v/>
      </c>
      <c r="AH883" s="58"/>
      <c r="AI883" s="5" t="s">
        <v>51</v>
      </c>
      <c r="AJ883" s="5">
        <v>1212</v>
      </c>
      <c r="AK883" s="5">
        <v>2</v>
      </c>
      <c r="AL883" s="5">
        <v>2</v>
      </c>
      <c r="AM883" s="5">
        <v>1</v>
      </c>
      <c r="AN883" s="76" t="str">
        <f t="shared" si="999"/>
        <v/>
      </c>
      <c r="AO883" s="58"/>
      <c r="AP883" s="1"/>
      <c r="AQ883" s="1"/>
      <c r="AR883" s="1"/>
      <c r="AS883" s="1"/>
      <c r="AT883" s="1"/>
      <c r="AU883" s="76" t="str">
        <f t="shared" si="1000"/>
        <v/>
      </c>
      <c r="AV883" s="59">
        <f t="shared" ref="AV883:AY883" si="1035">IF(AND(H883="",O883="",V883="",AC883="", AJ883="", AQ883=""),"",SUM(H883,O883,V883,AC883,AJ883,AQ883))</f>
        <v>1829</v>
      </c>
      <c r="AW883" s="60">
        <f t="shared" si="1035"/>
        <v>3</v>
      </c>
      <c r="AX883" s="60">
        <f t="shared" si="1035"/>
        <v>3</v>
      </c>
      <c r="AY883" s="60">
        <f t="shared" si="1035"/>
        <v>2</v>
      </c>
      <c r="AZ883" s="61">
        <f t="shared" si="91"/>
        <v>2</v>
      </c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ht="15.75" customHeight="1" outlineLevel="1" x14ac:dyDescent="0.25">
      <c r="A884" s="62"/>
      <c r="B884" s="6">
        <v>15</v>
      </c>
      <c r="C884" s="5" t="s">
        <v>59</v>
      </c>
      <c r="D884" s="5" t="s">
        <v>49</v>
      </c>
      <c r="E884" s="97"/>
      <c r="F884" s="91"/>
      <c r="G884" s="5" t="s">
        <v>55</v>
      </c>
      <c r="H884" s="5">
        <v>118</v>
      </c>
      <c r="I884" s="5">
        <v>0</v>
      </c>
      <c r="J884" s="5">
        <v>0</v>
      </c>
      <c r="K884" s="5">
        <v>1</v>
      </c>
      <c r="L884" s="76" t="str">
        <f t="shared" si="995"/>
        <v/>
      </c>
      <c r="M884" s="58"/>
      <c r="N884" s="1"/>
      <c r="O884" s="63"/>
      <c r="P884" s="1"/>
      <c r="Q884" s="1"/>
      <c r="R884" s="1"/>
      <c r="S884" s="76" t="str">
        <f t="shared" si="996"/>
        <v/>
      </c>
      <c r="T884" s="58"/>
      <c r="U884" s="1"/>
      <c r="V884" s="1"/>
      <c r="W884" s="1"/>
      <c r="X884" s="1"/>
      <c r="Y884" s="1"/>
      <c r="Z884" s="76" t="str">
        <f t="shared" si="997"/>
        <v/>
      </c>
      <c r="AA884" s="58"/>
      <c r="AB884" s="5" t="s">
        <v>64</v>
      </c>
      <c r="AC884" s="5">
        <v>229</v>
      </c>
      <c r="AD884" s="5">
        <v>0</v>
      </c>
      <c r="AE884" s="5">
        <v>0</v>
      </c>
      <c r="AF884" s="5">
        <v>1</v>
      </c>
      <c r="AG884" s="76" t="str">
        <f t="shared" si="998"/>
        <v/>
      </c>
      <c r="AH884" s="58"/>
      <c r="AI884" s="5" t="s">
        <v>51</v>
      </c>
      <c r="AJ884" s="5">
        <v>181</v>
      </c>
      <c r="AK884" s="5">
        <v>0</v>
      </c>
      <c r="AL884" s="5">
        <v>0</v>
      </c>
      <c r="AM884" s="5">
        <v>0</v>
      </c>
      <c r="AN884" s="76" t="str">
        <f t="shared" si="999"/>
        <v/>
      </c>
      <c r="AO884" s="58"/>
      <c r="AP884" s="1"/>
      <c r="AQ884" s="1"/>
      <c r="AR884" s="1"/>
      <c r="AS884" s="1"/>
      <c r="AT884" s="1"/>
      <c r="AU884" s="76" t="str">
        <f t="shared" si="1000"/>
        <v/>
      </c>
      <c r="AV884" s="59">
        <f t="shared" ref="AV884:AY884" si="1036">IF(AND(H884="",O884="",V884="",AC884="", AJ884="", AQ884=""),"",SUM(H884,O884,V884,AC884,AJ884,AQ884))</f>
        <v>528</v>
      </c>
      <c r="AW884" s="60">
        <f t="shared" si="1036"/>
        <v>0</v>
      </c>
      <c r="AX884" s="60">
        <f t="shared" si="1036"/>
        <v>0</v>
      </c>
      <c r="AY884" s="60">
        <f t="shared" si="1036"/>
        <v>2</v>
      </c>
      <c r="AZ884" s="61">
        <f t="shared" si="91"/>
        <v>3</v>
      </c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ht="15.75" customHeight="1" outlineLevel="1" x14ac:dyDescent="0.25">
      <c r="A885" s="62"/>
      <c r="B885" s="6">
        <v>5</v>
      </c>
      <c r="C885" s="5" t="s">
        <v>59</v>
      </c>
      <c r="D885" s="5" t="s">
        <v>49</v>
      </c>
      <c r="E885" s="97"/>
      <c r="F885" s="91"/>
      <c r="G885" s="5" t="s">
        <v>55</v>
      </c>
      <c r="H885" s="5">
        <v>619</v>
      </c>
      <c r="I885" s="5">
        <v>1</v>
      </c>
      <c r="J885" s="5">
        <v>1</v>
      </c>
      <c r="K885" s="5">
        <v>1</v>
      </c>
      <c r="L885" s="76" t="str">
        <f t="shared" si="995"/>
        <v/>
      </c>
      <c r="M885" s="58"/>
      <c r="N885" s="1"/>
      <c r="O885" s="63"/>
      <c r="P885" s="1"/>
      <c r="Q885" s="1"/>
      <c r="R885" s="1"/>
      <c r="S885" s="76" t="str">
        <f t="shared" si="996"/>
        <v/>
      </c>
      <c r="T885" s="58"/>
      <c r="U885" s="1"/>
      <c r="V885" s="1"/>
      <c r="W885" s="1"/>
      <c r="X885" s="1"/>
      <c r="Y885" s="1"/>
      <c r="Z885" s="76" t="str">
        <f t="shared" si="997"/>
        <v/>
      </c>
      <c r="AA885" s="58"/>
      <c r="AB885" s="5" t="s">
        <v>64</v>
      </c>
      <c r="AC885" s="5">
        <v>83</v>
      </c>
      <c r="AD885" s="5">
        <v>0</v>
      </c>
      <c r="AE885" s="5">
        <v>1</v>
      </c>
      <c r="AF885" s="5">
        <v>0</v>
      </c>
      <c r="AG885" s="76" t="str">
        <f t="shared" si="998"/>
        <v/>
      </c>
      <c r="AH885" s="58"/>
      <c r="AI885" s="5" t="s">
        <v>51</v>
      </c>
      <c r="AJ885" s="5">
        <v>83</v>
      </c>
      <c r="AK885" s="5">
        <v>0</v>
      </c>
      <c r="AL885" s="5">
        <v>1</v>
      </c>
      <c r="AM885" s="5">
        <v>0</v>
      </c>
      <c r="AN885" s="76" t="str">
        <f t="shared" si="999"/>
        <v/>
      </c>
      <c r="AO885" s="58"/>
      <c r="AP885" s="1"/>
      <c r="AQ885" s="1"/>
      <c r="AR885" s="1"/>
      <c r="AS885" s="1"/>
      <c r="AT885" s="1"/>
      <c r="AU885" s="76" t="str">
        <f t="shared" si="1000"/>
        <v/>
      </c>
      <c r="AV885" s="59">
        <f t="shared" ref="AV885:AY885" si="1037">IF(AND(H885="",O885="",V885="",AC885="", AJ885="", AQ885=""),"",SUM(H885,O885,V885,AC885,AJ885,AQ885))</f>
        <v>785</v>
      </c>
      <c r="AW885" s="60">
        <f t="shared" si="1037"/>
        <v>1</v>
      </c>
      <c r="AX885" s="60">
        <f t="shared" si="1037"/>
        <v>3</v>
      </c>
      <c r="AY885" s="60">
        <f t="shared" si="1037"/>
        <v>1</v>
      </c>
      <c r="AZ885" s="61">
        <f t="shared" si="91"/>
        <v>3</v>
      </c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ht="15.75" customHeight="1" outlineLevel="1" x14ac:dyDescent="0.25">
      <c r="A886" s="62"/>
      <c r="B886" s="6">
        <v>31</v>
      </c>
      <c r="C886" s="5" t="s">
        <v>138</v>
      </c>
      <c r="D886" s="5" t="s">
        <v>72</v>
      </c>
      <c r="E886" s="97"/>
      <c r="F886" s="91"/>
      <c r="G886" s="1"/>
      <c r="H886" s="1"/>
      <c r="I886" s="1"/>
      <c r="J886" s="1"/>
      <c r="K886" s="1"/>
      <c r="L886" s="76" t="str">
        <f t="shared" si="995"/>
        <v/>
      </c>
      <c r="M886" s="58"/>
      <c r="N886" s="5" t="s">
        <v>139</v>
      </c>
      <c r="O886" s="57">
        <v>30</v>
      </c>
      <c r="P886" s="5">
        <v>0</v>
      </c>
      <c r="Q886" s="5">
        <v>0</v>
      </c>
      <c r="R886" s="5">
        <v>0</v>
      </c>
      <c r="S886" s="76" t="str">
        <f t="shared" si="996"/>
        <v/>
      </c>
      <c r="T886" s="58"/>
      <c r="U886" s="5" t="s">
        <v>70</v>
      </c>
      <c r="V886" s="5">
        <v>18</v>
      </c>
      <c r="W886" s="5">
        <v>0</v>
      </c>
      <c r="X886" s="5">
        <v>0</v>
      </c>
      <c r="Y886" s="5">
        <v>0</v>
      </c>
      <c r="Z886" s="76" t="str">
        <f t="shared" si="997"/>
        <v/>
      </c>
      <c r="AA886" s="58"/>
      <c r="AB886" s="1"/>
      <c r="AC886" s="5" t="s">
        <v>149</v>
      </c>
      <c r="AD886" s="1"/>
      <c r="AE886" s="1"/>
      <c r="AF886" s="1"/>
      <c r="AG886" s="76" t="str">
        <f t="shared" si="998"/>
        <v/>
      </c>
      <c r="AH886" s="58"/>
      <c r="AI886" s="5"/>
      <c r="AJ886" s="5"/>
      <c r="AK886" s="5"/>
      <c r="AL886" s="5"/>
      <c r="AM886" s="5"/>
      <c r="AN886" s="76" t="str">
        <f t="shared" si="999"/>
        <v/>
      </c>
      <c r="AO886" s="58"/>
      <c r="AP886" s="1"/>
      <c r="AQ886" s="1"/>
      <c r="AR886" s="1"/>
      <c r="AS886" s="1"/>
      <c r="AT886" s="1"/>
      <c r="AU886" s="76" t="str">
        <f t="shared" si="1000"/>
        <v/>
      </c>
      <c r="AV886" s="59">
        <f t="shared" ref="AV886:AY886" si="1038">IF(AND(H886="",O886="",V886="",AC886="", AJ886="", AQ886=""),"",SUM(H886,O886,V886,AC886,AJ886,AQ886))</f>
        <v>48</v>
      </c>
      <c r="AW886" s="60">
        <f t="shared" si="1038"/>
        <v>0</v>
      </c>
      <c r="AX886" s="60">
        <f t="shared" si="1038"/>
        <v>0</v>
      </c>
      <c r="AY886" s="60">
        <f t="shared" si="1038"/>
        <v>0</v>
      </c>
      <c r="AZ886" s="61">
        <f t="shared" si="91"/>
        <v>2</v>
      </c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ht="15.75" customHeight="1" outlineLevel="1" x14ac:dyDescent="0.25">
      <c r="A887" s="62"/>
      <c r="B887" s="6">
        <v>22</v>
      </c>
      <c r="C887" s="5" t="s">
        <v>138</v>
      </c>
      <c r="D887" s="5" t="s">
        <v>72</v>
      </c>
      <c r="E887" s="97"/>
      <c r="F887" s="91"/>
      <c r="G887" s="1"/>
      <c r="H887" s="1"/>
      <c r="I887" s="1"/>
      <c r="J887" s="1"/>
      <c r="K887" s="1"/>
      <c r="L887" s="76" t="str">
        <f t="shared" si="995"/>
        <v/>
      </c>
      <c r="M887" s="58"/>
      <c r="N887" s="5" t="s">
        <v>139</v>
      </c>
      <c r="O887" s="57">
        <v>10</v>
      </c>
      <c r="P887" s="5">
        <v>0</v>
      </c>
      <c r="Q887" s="5">
        <v>0</v>
      </c>
      <c r="R887" s="5">
        <v>0</v>
      </c>
      <c r="S887" s="76" t="str">
        <f t="shared" si="996"/>
        <v/>
      </c>
      <c r="T887" s="58"/>
      <c r="U887" s="5" t="s">
        <v>70</v>
      </c>
      <c r="V887" s="5">
        <v>88</v>
      </c>
      <c r="W887" s="5">
        <v>0</v>
      </c>
      <c r="X887" s="5">
        <v>0</v>
      </c>
      <c r="Y887" s="5">
        <v>0</v>
      </c>
      <c r="Z887" s="76" t="str">
        <f t="shared" si="997"/>
        <v/>
      </c>
      <c r="AA887" s="58"/>
      <c r="AB887" s="5" t="s">
        <v>64</v>
      </c>
      <c r="AC887" s="5">
        <v>640</v>
      </c>
      <c r="AD887" s="5">
        <v>3</v>
      </c>
      <c r="AE887" s="5">
        <v>0</v>
      </c>
      <c r="AF887" s="5">
        <v>3</v>
      </c>
      <c r="AG887" s="76" t="str">
        <f t="shared" si="998"/>
        <v/>
      </c>
      <c r="AH887" s="58"/>
      <c r="AI887" s="5"/>
      <c r="AJ887" s="1"/>
      <c r="AK887" s="1"/>
      <c r="AL887" s="1"/>
      <c r="AM887" s="1"/>
      <c r="AN887" s="76" t="str">
        <f t="shared" si="999"/>
        <v/>
      </c>
      <c r="AO887" s="58"/>
      <c r="AP887" s="1"/>
      <c r="AQ887" s="1"/>
      <c r="AR887" s="1"/>
      <c r="AS887" s="1"/>
      <c r="AT887" s="1"/>
      <c r="AU887" s="76" t="str">
        <f t="shared" si="1000"/>
        <v/>
      </c>
      <c r="AV887" s="59">
        <f t="shared" ref="AV887:AY887" si="1039">IF(AND(H887="",O887="",V887="",AC887="", AJ887="", AQ887=""),"",SUM(H887,O887,V887,AC887,AJ887,AQ887))</f>
        <v>738</v>
      </c>
      <c r="AW887" s="60">
        <f t="shared" si="1039"/>
        <v>3</v>
      </c>
      <c r="AX887" s="60">
        <f t="shared" si="1039"/>
        <v>0</v>
      </c>
      <c r="AY887" s="60">
        <f t="shared" si="1039"/>
        <v>3</v>
      </c>
      <c r="AZ887" s="61">
        <f t="shared" si="91"/>
        <v>3</v>
      </c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ht="15.75" customHeight="1" outlineLevel="1" x14ac:dyDescent="0.25">
      <c r="A888" s="62"/>
      <c r="B888" s="6">
        <v>7</v>
      </c>
      <c r="C888" s="5" t="s">
        <v>138</v>
      </c>
      <c r="D888" s="5" t="s">
        <v>72</v>
      </c>
      <c r="E888" s="97"/>
      <c r="F888" s="91"/>
      <c r="G888" s="1"/>
      <c r="H888" s="1"/>
      <c r="I888" s="1"/>
      <c r="J888" s="1"/>
      <c r="K888" s="1"/>
      <c r="L888" s="76" t="str">
        <f t="shared" si="995"/>
        <v/>
      </c>
      <c r="M888" s="58"/>
      <c r="N888" s="5" t="s">
        <v>56</v>
      </c>
      <c r="O888" s="57">
        <v>134</v>
      </c>
      <c r="P888" s="5">
        <v>0</v>
      </c>
      <c r="Q888" s="5">
        <v>0</v>
      </c>
      <c r="R888" s="5">
        <v>0</v>
      </c>
      <c r="S888" s="76" t="str">
        <f t="shared" si="996"/>
        <v/>
      </c>
      <c r="T888" s="58"/>
      <c r="U888" s="5" t="s">
        <v>66</v>
      </c>
      <c r="V888" s="5">
        <v>72</v>
      </c>
      <c r="W888" s="5">
        <v>0</v>
      </c>
      <c r="X888" s="5">
        <v>0</v>
      </c>
      <c r="Y888" s="5">
        <v>0</v>
      </c>
      <c r="Z888" s="76" t="str">
        <f t="shared" si="997"/>
        <v/>
      </c>
      <c r="AA888" s="58"/>
      <c r="AB888" s="1"/>
      <c r="AC888" s="1"/>
      <c r="AD888" s="1"/>
      <c r="AE888" s="1"/>
      <c r="AF888" s="1"/>
      <c r="AG888" s="76" t="str">
        <f t="shared" si="998"/>
        <v/>
      </c>
      <c r="AH888" s="58"/>
      <c r="AI888" s="1"/>
      <c r="AJ888" s="1"/>
      <c r="AK888" s="1"/>
      <c r="AL888" s="1"/>
      <c r="AM888" s="1"/>
      <c r="AN888" s="76" t="str">
        <f t="shared" si="999"/>
        <v/>
      </c>
      <c r="AO888" s="58"/>
      <c r="AP888" s="1"/>
      <c r="AQ888" s="1"/>
      <c r="AR888" s="1"/>
      <c r="AS888" s="1"/>
      <c r="AT888" s="1"/>
      <c r="AU888" s="76" t="str">
        <f t="shared" si="1000"/>
        <v/>
      </c>
      <c r="AV888" s="59">
        <f t="shared" ref="AV888:AY888" si="1040">IF(AND(H888="",O888="",V888="",AC888="", AJ888="", AQ888=""),"",SUM(H888,O888,V888,AC888,AJ888,AQ888))</f>
        <v>206</v>
      </c>
      <c r="AW888" s="60">
        <f t="shared" si="1040"/>
        <v>0</v>
      </c>
      <c r="AX888" s="60">
        <f t="shared" si="1040"/>
        <v>0</v>
      </c>
      <c r="AY888" s="60">
        <f t="shared" si="1040"/>
        <v>0</v>
      </c>
      <c r="AZ888" s="61">
        <f t="shared" si="91"/>
        <v>2</v>
      </c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ht="15.75" customHeight="1" outlineLevel="1" x14ac:dyDescent="0.25">
      <c r="A889" s="62"/>
      <c r="B889" s="6">
        <v>2</v>
      </c>
      <c r="C889" s="5" t="s">
        <v>138</v>
      </c>
      <c r="D889" s="5" t="s">
        <v>72</v>
      </c>
      <c r="E889" s="97"/>
      <c r="F889" s="91"/>
      <c r="G889" s="1"/>
      <c r="H889" s="1"/>
      <c r="I889" s="1"/>
      <c r="J889" s="1"/>
      <c r="K889" s="1"/>
      <c r="L889" s="76" t="str">
        <f t="shared" si="995"/>
        <v/>
      </c>
      <c r="M889" s="58"/>
      <c r="N889" s="5" t="s">
        <v>56</v>
      </c>
      <c r="O889" s="57">
        <v>368</v>
      </c>
      <c r="P889" s="5">
        <v>2</v>
      </c>
      <c r="Q889" s="5">
        <v>0</v>
      </c>
      <c r="R889" s="5">
        <v>2</v>
      </c>
      <c r="S889" s="76" t="str">
        <f t="shared" si="996"/>
        <v/>
      </c>
      <c r="T889" s="58"/>
      <c r="U889" s="5" t="s">
        <v>65</v>
      </c>
      <c r="V889" s="5">
        <v>284</v>
      </c>
      <c r="W889" s="5">
        <v>0</v>
      </c>
      <c r="X889" s="5">
        <v>0</v>
      </c>
      <c r="Y889" s="5">
        <v>0</v>
      </c>
      <c r="Z889" s="76" t="str">
        <f t="shared" si="997"/>
        <v/>
      </c>
      <c r="AA889" s="58"/>
      <c r="AB889" s="1"/>
      <c r="AC889" s="1"/>
      <c r="AD889" s="1"/>
      <c r="AE889" s="1"/>
      <c r="AF889" s="1"/>
      <c r="AG889" s="76" t="str">
        <f t="shared" si="998"/>
        <v/>
      </c>
      <c r="AH889" s="58"/>
      <c r="AI889" s="1"/>
      <c r="AJ889" s="1"/>
      <c r="AK889" s="1"/>
      <c r="AL889" s="1"/>
      <c r="AM889" s="1"/>
      <c r="AN889" s="76" t="str">
        <f t="shared" si="999"/>
        <v/>
      </c>
      <c r="AO889" s="58"/>
      <c r="AP889" s="1"/>
      <c r="AQ889" s="1"/>
      <c r="AR889" s="1"/>
      <c r="AS889" s="1"/>
      <c r="AT889" s="1"/>
      <c r="AU889" s="76" t="str">
        <f t="shared" si="1000"/>
        <v/>
      </c>
      <c r="AV889" s="59">
        <f t="shared" ref="AV889:AY889" si="1041">IF(AND(H889="",O889="",V889="",AC889="", AJ889="", AQ889=""),"",SUM(H889,O889,V889,AC889,AJ889,AQ889))</f>
        <v>652</v>
      </c>
      <c r="AW889" s="60">
        <f t="shared" si="1041"/>
        <v>2</v>
      </c>
      <c r="AX889" s="60">
        <f t="shared" si="1041"/>
        <v>0</v>
      </c>
      <c r="AY889" s="60">
        <f t="shared" si="1041"/>
        <v>2</v>
      </c>
      <c r="AZ889" s="61">
        <f t="shared" si="91"/>
        <v>2</v>
      </c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ht="15.75" customHeight="1" outlineLevel="1" x14ac:dyDescent="0.25">
      <c r="A890" s="62"/>
      <c r="B890" s="6">
        <v>4</v>
      </c>
      <c r="C890" s="5" t="s">
        <v>138</v>
      </c>
      <c r="D890" s="5" t="s">
        <v>72</v>
      </c>
      <c r="E890" s="97"/>
      <c r="F890" s="91"/>
      <c r="G890" s="1"/>
      <c r="H890" s="1"/>
      <c r="I890" s="1"/>
      <c r="J890" s="1"/>
      <c r="K890" s="1"/>
      <c r="L890" s="76" t="str">
        <f t="shared" si="995"/>
        <v/>
      </c>
      <c r="M890" s="58"/>
      <c r="N890" s="5" t="s">
        <v>56</v>
      </c>
      <c r="O890" s="57">
        <v>338</v>
      </c>
      <c r="P890" s="5">
        <v>1</v>
      </c>
      <c r="Q890" s="5">
        <v>0</v>
      </c>
      <c r="R890" s="5">
        <v>1</v>
      </c>
      <c r="S890" s="76" t="str">
        <f t="shared" si="996"/>
        <v/>
      </c>
      <c r="T890" s="58"/>
      <c r="U890" s="5" t="s">
        <v>64</v>
      </c>
      <c r="V890" s="5">
        <v>323</v>
      </c>
      <c r="W890" s="5">
        <v>1</v>
      </c>
      <c r="X890" s="5">
        <v>0</v>
      </c>
      <c r="Y890" s="5">
        <v>1</v>
      </c>
      <c r="Z890" s="76" t="str">
        <f t="shared" si="997"/>
        <v/>
      </c>
      <c r="AA890" s="58"/>
      <c r="AB890" s="1"/>
      <c r="AC890" s="1"/>
      <c r="AD890" s="1"/>
      <c r="AE890" s="1"/>
      <c r="AF890" s="1"/>
      <c r="AG890" s="76" t="str">
        <f t="shared" si="998"/>
        <v/>
      </c>
      <c r="AH890" s="58"/>
      <c r="AI890" s="1"/>
      <c r="AJ890" s="1"/>
      <c r="AK890" s="1"/>
      <c r="AL890" s="1"/>
      <c r="AM890" s="1"/>
      <c r="AN890" s="76" t="str">
        <f t="shared" si="999"/>
        <v/>
      </c>
      <c r="AO890" s="58"/>
      <c r="AP890" s="1"/>
      <c r="AQ890" s="1"/>
      <c r="AR890" s="1"/>
      <c r="AS890" s="1"/>
      <c r="AT890" s="1"/>
      <c r="AU890" s="76" t="str">
        <f t="shared" si="1000"/>
        <v/>
      </c>
      <c r="AV890" s="59">
        <f t="shared" ref="AV890:AY890" si="1042">IF(AND(H890="",O890="",V890="",AC890="", AJ890="", AQ890=""),"",SUM(H890,O890,V890,AC890,AJ890,AQ890))</f>
        <v>661</v>
      </c>
      <c r="AW890" s="60">
        <f t="shared" si="1042"/>
        <v>2</v>
      </c>
      <c r="AX890" s="60">
        <f t="shared" si="1042"/>
        <v>0</v>
      </c>
      <c r="AY890" s="60">
        <f t="shared" si="1042"/>
        <v>2</v>
      </c>
      <c r="AZ890" s="61">
        <f t="shared" si="91"/>
        <v>2</v>
      </c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ht="15.75" customHeight="1" outlineLevel="1" x14ac:dyDescent="0.25">
      <c r="A891" s="62"/>
      <c r="B891" s="6">
        <v>18</v>
      </c>
      <c r="C891" s="5" t="s">
        <v>138</v>
      </c>
      <c r="D891" s="5" t="s">
        <v>49</v>
      </c>
      <c r="E891" s="97"/>
      <c r="F891" s="91"/>
      <c r="G891" s="1"/>
      <c r="H891" s="1"/>
      <c r="I891" s="1"/>
      <c r="J891" s="1"/>
      <c r="K891" s="1"/>
      <c r="L891" s="76" t="str">
        <f t="shared" si="995"/>
        <v/>
      </c>
      <c r="M891" s="58"/>
      <c r="N891" s="5" t="s">
        <v>56</v>
      </c>
      <c r="O891" s="57">
        <v>273</v>
      </c>
      <c r="P891" s="5">
        <v>0</v>
      </c>
      <c r="Q891" s="5">
        <v>0</v>
      </c>
      <c r="R891" s="5">
        <v>0</v>
      </c>
      <c r="S891" s="76" t="str">
        <f t="shared" si="996"/>
        <v/>
      </c>
      <c r="T891" s="58"/>
      <c r="U891" s="5" t="s">
        <v>65</v>
      </c>
      <c r="V891" s="5">
        <v>70</v>
      </c>
      <c r="W891" s="5">
        <v>0</v>
      </c>
      <c r="X891" s="5">
        <v>0</v>
      </c>
      <c r="Y891" s="5">
        <v>0</v>
      </c>
      <c r="Z891" s="76" t="str">
        <f t="shared" si="997"/>
        <v/>
      </c>
      <c r="AA891" s="58"/>
      <c r="AB891" s="1"/>
      <c r="AC891" s="1"/>
      <c r="AD891" s="1"/>
      <c r="AE891" s="1"/>
      <c r="AF891" s="1"/>
      <c r="AG891" s="76" t="str">
        <f t="shared" si="998"/>
        <v/>
      </c>
      <c r="AH891" s="58"/>
      <c r="AI891" s="1"/>
      <c r="AJ891" s="1"/>
      <c r="AK891" s="1"/>
      <c r="AL891" s="1"/>
      <c r="AM891" s="1"/>
      <c r="AN891" s="76" t="str">
        <f t="shared" si="999"/>
        <v/>
      </c>
      <c r="AO891" s="58"/>
      <c r="AP891" s="1"/>
      <c r="AQ891" s="1"/>
      <c r="AR891" s="1"/>
      <c r="AS891" s="1"/>
      <c r="AT891" s="1"/>
      <c r="AU891" s="76" t="str">
        <f t="shared" si="1000"/>
        <v/>
      </c>
      <c r="AV891" s="59">
        <f t="shared" ref="AV891:AY891" si="1043">IF(AND(H891="",O891="",V891="",AC891="", AJ891="", AQ891=""),"",SUM(H891,O891,V891,AC891,AJ891,AQ891))</f>
        <v>343</v>
      </c>
      <c r="AW891" s="60">
        <f t="shared" si="1043"/>
        <v>0</v>
      </c>
      <c r="AX891" s="60">
        <f t="shared" si="1043"/>
        <v>0</v>
      </c>
      <c r="AY891" s="60">
        <f t="shared" si="1043"/>
        <v>0</v>
      </c>
      <c r="AZ891" s="61">
        <f t="shared" si="91"/>
        <v>2</v>
      </c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ht="15.75" customHeight="1" outlineLevel="1" x14ac:dyDescent="0.25">
      <c r="A892" s="62"/>
      <c r="B892" s="6">
        <v>3</v>
      </c>
      <c r="C892" s="5" t="s">
        <v>140</v>
      </c>
      <c r="D892" s="5" t="s">
        <v>49</v>
      </c>
      <c r="E892" s="97"/>
      <c r="F892" s="91"/>
      <c r="G892" s="1"/>
      <c r="H892" s="1"/>
      <c r="I892" s="1"/>
      <c r="J892" s="1"/>
      <c r="K892" s="1"/>
      <c r="L892" s="76" t="str">
        <f t="shared" si="995"/>
        <v/>
      </c>
      <c r="M892" s="58"/>
      <c r="N892" s="5" t="s">
        <v>56</v>
      </c>
      <c r="O892" s="57">
        <v>1675</v>
      </c>
      <c r="P892" s="5">
        <v>6</v>
      </c>
      <c r="Q892" s="5">
        <v>1</v>
      </c>
      <c r="R892" s="5">
        <v>6</v>
      </c>
      <c r="S892" s="76" t="str">
        <f t="shared" si="996"/>
        <v/>
      </c>
      <c r="T892" s="58"/>
      <c r="U892" s="5" t="s">
        <v>70</v>
      </c>
      <c r="V892" s="5">
        <v>919</v>
      </c>
      <c r="W892" s="5">
        <v>1</v>
      </c>
      <c r="X892" s="5">
        <v>2</v>
      </c>
      <c r="Y892" s="5">
        <v>0</v>
      </c>
      <c r="Z892" s="76" t="str">
        <f t="shared" si="997"/>
        <v/>
      </c>
      <c r="AA892" s="58"/>
      <c r="AB892" s="5"/>
      <c r="AC892" s="5"/>
      <c r="AD892" s="5"/>
      <c r="AE892" s="5"/>
      <c r="AF892" s="5"/>
      <c r="AG892" s="76" t="str">
        <f t="shared" si="998"/>
        <v/>
      </c>
      <c r="AH892" s="58"/>
      <c r="AI892" s="5" t="s">
        <v>51</v>
      </c>
      <c r="AJ892" s="5">
        <v>750</v>
      </c>
      <c r="AK892" s="5">
        <v>3</v>
      </c>
      <c r="AL892" s="5">
        <v>2</v>
      </c>
      <c r="AM892" s="5">
        <v>3</v>
      </c>
      <c r="AN892" s="76" t="str">
        <f t="shared" si="999"/>
        <v/>
      </c>
      <c r="AO892" s="58"/>
      <c r="AP892" s="1"/>
      <c r="AQ892" s="1"/>
      <c r="AR892" s="1"/>
      <c r="AS892" s="1"/>
      <c r="AT892" s="1"/>
      <c r="AU892" s="76" t="str">
        <f t="shared" si="1000"/>
        <v/>
      </c>
      <c r="AV892" s="59">
        <f t="shared" ref="AV892:AY892" si="1044">IF(AND(H892="",O892="",V892="",AC892="", AJ892="", AQ892=""),"",SUM(H892,O892,V892,AC892,AJ892,AQ892))</f>
        <v>3344</v>
      </c>
      <c r="AW892" s="60">
        <f t="shared" si="1044"/>
        <v>10</v>
      </c>
      <c r="AX892" s="60">
        <f t="shared" si="1044"/>
        <v>5</v>
      </c>
      <c r="AY892" s="60">
        <f t="shared" si="1044"/>
        <v>9</v>
      </c>
      <c r="AZ892" s="61">
        <f t="shared" si="91"/>
        <v>3</v>
      </c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ht="15.75" customHeight="1" outlineLevel="1" x14ac:dyDescent="0.25">
      <c r="A893" s="62"/>
      <c r="B893" s="6">
        <v>2</v>
      </c>
      <c r="C893" s="5" t="s">
        <v>59</v>
      </c>
      <c r="D893" s="5" t="s">
        <v>49</v>
      </c>
      <c r="E893" s="97"/>
      <c r="F893" s="91"/>
      <c r="G893" s="5" t="s">
        <v>55</v>
      </c>
      <c r="H893" s="5">
        <v>952</v>
      </c>
      <c r="I893" s="5">
        <v>1</v>
      </c>
      <c r="J893" s="5">
        <v>0</v>
      </c>
      <c r="K893" s="5">
        <v>2</v>
      </c>
      <c r="L893" s="76" t="str">
        <f t="shared" si="995"/>
        <v/>
      </c>
      <c r="M893" s="58"/>
      <c r="N893" s="1"/>
      <c r="O893" s="63"/>
      <c r="P893" s="1"/>
      <c r="Q893" s="1"/>
      <c r="R893" s="1"/>
      <c r="S893" s="76" t="str">
        <f t="shared" si="996"/>
        <v/>
      </c>
      <c r="T893" s="58"/>
      <c r="U893" s="1"/>
      <c r="V893" s="1"/>
      <c r="W893" s="1"/>
      <c r="X893" s="1"/>
      <c r="Y893" s="1"/>
      <c r="Z893" s="76" t="str">
        <f t="shared" si="997"/>
        <v/>
      </c>
      <c r="AA893" s="58"/>
      <c r="AB893" s="5" t="s">
        <v>64</v>
      </c>
      <c r="AC893" s="5">
        <v>614</v>
      </c>
      <c r="AD893" s="5">
        <v>2</v>
      </c>
      <c r="AE893" s="5">
        <v>0</v>
      </c>
      <c r="AF893" s="5">
        <v>2</v>
      </c>
      <c r="AG893" s="76" t="str">
        <f t="shared" si="998"/>
        <v/>
      </c>
      <c r="AH893" s="58"/>
      <c r="AI893" s="5" t="s">
        <v>51</v>
      </c>
      <c r="AJ893" s="5">
        <v>397</v>
      </c>
      <c r="AK893" s="5">
        <v>0</v>
      </c>
      <c r="AL893" s="5">
        <v>1</v>
      </c>
      <c r="AM893" s="5">
        <v>0</v>
      </c>
      <c r="AN893" s="76" t="str">
        <f t="shared" si="999"/>
        <v/>
      </c>
      <c r="AO893" s="58"/>
      <c r="AP893" s="1"/>
      <c r="AQ893" s="1"/>
      <c r="AR893" s="1"/>
      <c r="AS893" s="1"/>
      <c r="AT893" s="1"/>
      <c r="AU893" s="76" t="str">
        <f t="shared" si="1000"/>
        <v/>
      </c>
      <c r="AV893" s="59">
        <f t="shared" ref="AV893:AY893" si="1045">IF(AND(H893="",O893="",V893="",AC893="", AJ893="", AQ893=""),"",SUM(H893,O893,V893,AC893,AJ893,AQ893))</f>
        <v>1963</v>
      </c>
      <c r="AW893" s="60">
        <f t="shared" si="1045"/>
        <v>3</v>
      </c>
      <c r="AX893" s="60">
        <f t="shared" si="1045"/>
        <v>1</v>
      </c>
      <c r="AY893" s="60">
        <f t="shared" si="1045"/>
        <v>4</v>
      </c>
      <c r="AZ893" s="61">
        <f t="shared" si="91"/>
        <v>3</v>
      </c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ht="15.75" customHeight="1" outlineLevel="1" x14ac:dyDescent="0.25">
      <c r="A894" s="62"/>
      <c r="B894" s="6">
        <v>5</v>
      </c>
      <c r="C894" s="5" t="s">
        <v>59</v>
      </c>
      <c r="D894" s="5" t="s">
        <v>49</v>
      </c>
      <c r="E894" s="97"/>
      <c r="F894" s="91"/>
      <c r="G894" s="5" t="s">
        <v>55</v>
      </c>
      <c r="H894" s="5">
        <v>660</v>
      </c>
      <c r="I894" s="5">
        <v>1</v>
      </c>
      <c r="J894" s="5">
        <v>0</v>
      </c>
      <c r="K894" s="5">
        <v>1</v>
      </c>
      <c r="L894" s="76" t="str">
        <f t="shared" si="995"/>
        <v/>
      </c>
      <c r="M894" s="58"/>
      <c r="N894" s="1"/>
      <c r="O894" s="63"/>
      <c r="P894" s="1"/>
      <c r="Q894" s="1"/>
      <c r="R894" s="1"/>
      <c r="S894" s="76" t="str">
        <f t="shared" si="996"/>
        <v/>
      </c>
      <c r="T894" s="58"/>
      <c r="U894" s="1"/>
      <c r="V894" s="1"/>
      <c r="W894" s="1"/>
      <c r="X894" s="1"/>
      <c r="Y894" s="1"/>
      <c r="Z894" s="76" t="str">
        <f t="shared" si="997"/>
        <v/>
      </c>
      <c r="AA894" s="58"/>
      <c r="AB894" s="5" t="s">
        <v>64</v>
      </c>
      <c r="AC894" s="5">
        <v>971</v>
      </c>
      <c r="AD894" s="5">
        <v>0</v>
      </c>
      <c r="AE894" s="5">
        <v>0</v>
      </c>
      <c r="AF894" s="5">
        <v>1</v>
      </c>
      <c r="AG894" s="76" t="str">
        <f t="shared" si="998"/>
        <v/>
      </c>
      <c r="AH894" s="58"/>
      <c r="AI894" s="5" t="s">
        <v>51</v>
      </c>
      <c r="AJ894" s="5">
        <v>527</v>
      </c>
      <c r="AK894" s="5">
        <v>0</v>
      </c>
      <c r="AL894" s="5">
        <v>0</v>
      </c>
      <c r="AM894" s="5">
        <v>0</v>
      </c>
      <c r="AN894" s="76" t="str">
        <f t="shared" si="999"/>
        <v/>
      </c>
      <c r="AO894" s="58"/>
      <c r="AP894" s="1"/>
      <c r="AQ894" s="1"/>
      <c r="AR894" s="1"/>
      <c r="AS894" s="1"/>
      <c r="AT894" s="1"/>
      <c r="AU894" s="76" t="str">
        <f t="shared" si="1000"/>
        <v/>
      </c>
      <c r="AV894" s="59">
        <f t="shared" ref="AV894:AY894" si="1046">IF(AND(H894="",O894="",V894="",AC894="", AJ894="", AQ894=""),"",SUM(H894,O894,V894,AC894,AJ894,AQ894))</f>
        <v>2158</v>
      </c>
      <c r="AW894" s="60">
        <f t="shared" si="1046"/>
        <v>1</v>
      </c>
      <c r="AX894" s="60">
        <f t="shared" si="1046"/>
        <v>0</v>
      </c>
      <c r="AY894" s="60">
        <f t="shared" si="1046"/>
        <v>2</v>
      </c>
      <c r="AZ894" s="61">
        <f t="shared" si="91"/>
        <v>3</v>
      </c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ht="15.75" customHeight="1" outlineLevel="1" x14ac:dyDescent="0.25">
      <c r="A895" s="62"/>
      <c r="B895" s="6">
        <v>1</v>
      </c>
      <c r="C895" s="5" t="s">
        <v>59</v>
      </c>
      <c r="D895" s="5" t="s">
        <v>49</v>
      </c>
      <c r="E895" s="97"/>
      <c r="F895" s="91"/>
      <c r="G895" s="5" t="s">
        <v>55</v>
      </c>
      <c r="H895" s="5">
        <v>765</v>
      </c>
      <c r="I895" s="5">
        <v>1</v>
      </c>
      <c r="J895" s="5">
        <v>4</v>
      </c>
      <c r="K895" s="5">
        <v>1</v>
      </c>
      <c r="L895" s="76" t="str">
        <f t="shared" si="995"/>
        <v/>
      </c>
      <c r="M895" s="58"/>
      <c r="N895" s="1"/>
      <c r="O895" s="63"/>
      <c r="P895" s="1"/>
      <c r="Q895" s="1"/>
      <c r="R895" s="1"/>
      <c r="S895" s="76" t="str">
        <f t="shared" si="996"/>
        <v/>
      </c>
      <c r="T895" s="58"/>
      <c r="U895" s="1"/>
      <c r="V895" s="1"/>
      <c r="W895" s="1"/>
      <c r="X895" s="1"/>
      <c r="Y895" s="1"/>
      <c r="Z895" s="76" t="str">
        <f t="shared" si="997"/>
        <v/>
      </c>
      <c r="AA895" s="58"/>
      <c r="AB895" s="5" t="s">
        <v>53</v>
      </c>
      <c r="AC895" s="5">
        <v>917</v>
      </c>
      <c r="AD895" s="5">
        <v>4</v>
      </c>
      <c r="AE895" s="5">
        <v>2</v>
      </c>
      <c r="AF895" s="5">
        <v>4</v>
      </c>
      <c r="AG895" s="76" t="str">
        <f t="shared" si="998"/>
        <v/>
      </c>
      <c r="AH895" s="58"/>
      <c r="AI895" s="5" t="s">
        <v>51</v>
      </c>
      <c r="AJ895" s="5">
        <v>697</v>
      </c>
      <c r="AK895" s="5">
        <v>3</v>
      </c>
      <c r="AL895" s="5">
        <v>3</v>
      </c>
      <c r="AM895" s="5">
        <v>4</v>
      </c>
      <c r="AN895" s="76" t="str">
        <f t="shared" si="999"/>
        <v/>
      </c>
      <c r="AO895" s="58"/>
      <c r="AP895" s="1"/>
      <c r="AQ895" s="1"/>
      <c r="AR895" s="1"/>
      <c r="AS895" s="1"/>
      <c r="AT895" s="1"/>
      <c r="AU895" s="76" t="str">
        <f t="shared" si="1000"/>
        <v/>
      </c>
      <c r="AV895" s="59">
        <f t="shared" ref="AV895:AY895" si="1047">IF(AND(H895="",O895="",V895="",AC895="", AJ895="", AQ895=""),"",SUM(H895,O895,V895,AC895,AJ895,AQ895))</f>
        <v>2379</v>
      </c>
      <c r="AW895" s="60">
        <f t="shared" si="1047"/>
        <v>8</v>
      </c>
      <c r="AX895" s="60">
        <f t="shared" si="1047"/>
        <v>9</v>
      </c>
      <c r="AY895" s="60">
        <f t="shared" si="1047"/>
        <v>9</v>
      </c>
      <c r="AZ895" s="61">
        <f t="shared" si="91"/>
        <v>3</v>
      </c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ht="15.75" customHeight="1" outlineLevel="1" x14ac:dyDescent="0.25">
      <c r="A896" s="54">
        <v>44432</v>
      </c>
      <c r="B896" s="6">
        <v>8</v>
      </c>
      <c r="C896" s="5" t="s">
        <v>67</v>
      </c>
      <c r="D896" s="5" t="s">
        <v>49</v>
      </c>
      <c r="E896" s="97"/>
      <c r="F896" s="91"/>
      <c r="G896" s="5" t="s">
        <v>55</v>
      </c>
      <c r="H896" s="5">
        <v>168</v>
      </c>
      <c r="I896" s="5">
        <v>0</v>
      </c>
      <c r="J896" s="5">
        <v>0</v>
      </c>
      <c r="K896" s="5">
        <v>0</v>
      </c>
      <c r="L896" s="76" t="str">
        <f t="shared" si="995"/>
        <v/>
      </c>
      <c r="M896" s="58"/>
      <c r="N896" s="5" t="s">
        <v>56</v>
      </c>
      <c r="O896" s="57">
        <v>161</v>
      </c>
      <c r="P896" s="5">
        <v>0</v>
      </c>
      <c r="Q896" s="5">
        <v>0</v>
      </c>
      <c r="R896" s="5">
        <v>1</v>
      </c>
      <c r="S896" s="76" t="str">
        <f t="shared" si="996"/>
        <v/>
      </c>
      <c r="T896" s="58"/>
      <c r="U896" s="1"/>
      <c r="V896" s="1"/>
      <c r="W896" s="1"/>
      <c r="X896" s="1"/>
      <c r="Y896" s="1"/>
      <c r="Z896" s="76" t="str">
        <f t="shared" si="997"/>
        <v/>
      </c>
      <c r="AA896" s="58"/>
      <c r="AB896" s="1"/>
      <c r="AC896" s="1"/>
      <c r="AD896" s="1"/>
      <c r="AE896" s="1"/>
      <c r="AF896" s="1"/>
      <c r="AG896" s="76" t="str">
        <f t="shared" si="998"/>
        <v/>
      </c>
      <c r="AH896" s="58"/>
      <c r="AI896" s="5" t="s">
        <v>51</v>
      </c>
      <c r="AJ896" s="5">
        <v>6</v>
      </c>
      <c r="AK896" s="5">
        <v>0</v>
      </c>
      <c r="AL896" s="5">
        <v>0</v>
      </c>
      <c r="AM896" s="5">
        <v>0</v>
      </c>
      <c r="AN896" s="76" t="str">
        <f t="shared" si="999"/>
        <v/>
      </c>
      <c r="AO896" s="58"/>
      <c r="AP896" s="1"/>
      <c r="AQ896" s="1"/>
      <c r="AR896" s="1"/>
      <c r="AS896" s="1"/>
      <c r="AT896" s="1"/>
      <c r="AU896" s="76" t="str">
        <f t="shared" si="1000"/>
        <v/>
      </c>
      <c r="AV896" s="59">
        <f t="shared" ref="AV896:AY896" si="1048">IF(AND(H896="",O896="",V896="",AC896="", AJ896="", AQ896=""),"",SUM(H896,O896,V896,AC896,AJ896,AQ896))</f>
        <v>335</v>
      </c>
      <c r="AW896" s="60">
        <f t="shared" si="1048"/>
        <v>0</v>
      </c>
      <c r="AX896" s="60">
        <f t="shared" si="1048"/>
        <v>0</v>
      </c>
      <c r="AY896" s="60">
        <f t="shared" si="1048"/>
        <v>1</v>
      </c>
      <c r="AZ896" s="61">
        <f t="shared" si="91"/>
        <v>3</v>
      </c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ht="15.75" customHeight="1" outlineLevel="1" x14ac:dyDescent="0.25">
      <c r="A897" s="62"/>
      <c r="B897" s="6">
        <v>1</v>
      </c>
      <c r="C897" s="5" t="s">
        <v>67</v>
      </c>
      <c r="D897" s="5" t="s">
        <v>49</v>
      </c>
      <c r="E897" s="97"/>
      <c r="F897" s="91"/>
      <c r="G897" s="5" t="s">
        <v>55</v>
      </c>
      <c r="H897" s="5">
        <v>643</v>
      </c>
      <c r="I897" s="5">
        <v>2</v>
      </c>
      <c r="J897" s="5">
        <v>1</v>
      </c>
      <c r="K897" s="5">
        <v>2</v>
      </c>
      <c r="L897" s="76" t="str">
        <f t="shared" si="995"/>
        <v/>
      </c>
      <c r="M897" s="58"/>
      <c r="N897" s="5" t="s">
        <v>56</v>
      </c>
      <c r="O897" s="57">
        <v>549</v>
      </c>
      <c r="P897" s="5">
        <v>1</v>
      </c>
      <c r="Q897" s="5">
        <v>2</v>
      </c>
      <c r="R897" s="5">
        <v>1</v>
      </c>
      <c r="S897" s="76" t="str">
        <f t="shared" si="996"/>
        <v/>
      </c>
      <c r="T897" s="58"/>
      <c r="U897" s="1"/>
      <c r="V897" s="1"/>
      <c r="W897" s="1"/>
      <c r="X897" s="1"/>
      <c r="Y897" s="1"/>
      <c r="Z897" s="76" t="str">
        <f t="shared" si="997"/>
        <v/>
      </c>
      <c r="AA897" s="58"/>
      <c r="AB897" s="1"/>
      <c r="AC897" s="1"/>
      <c r="AD897" s="1"/>
      <c r="AE897" s="1"/>
      <c r="AF897" s="1"/>
      <c r="AG897" s="76" t="str">
        <f t="shared" si="998"/>
        <v/>
      </c>
      <c r="AH897" s="58"/>
      <c r="AI897" s="5" t="s">
        <v>51</v>
      </c>
      <c r="AJ897" s="5">
        <v>878</v>
      </c>
      <c r="AK897" s="5">
        <v>4</v>
      </c>
      <c r="AL897" s="5">
        <v>1</v>
      </c>
      <c r="AM897" s="5">
        <v>4</v>
      </c>
      <c r="AN897" s="76" t="str">
        <f t="shared" si="999"/>
        <v/>
      </c>
      <c r="AO897" s="58"/>
      <c r="AP897" s="1"/>
      <c r="AQ897" s="1"/>
      <c r="AR897" s="1"/>
      <c r="AS897" s="1"/>
      <c r="AT897" s="1"/>
      <c r="AU897" s="76" t="str">
        <f t="shared" si="1000"/>
        <v/>
      </c>
      <c r="AV897" s="59">
        <f t="shared" ref="AV897:AY897" si="1049">IF(AND(H897="",O897="",V897="",AC897="", AJ897="", AQ897=""),"",SUM(H897,O897,V897,AC897,AJ897,AQ897))</f>
        <v>2070</v>
      </c>
      <c r="AW897" s="60">
        <f t="shared" si="1049"/>
        <v>7</v>
      </c>
      <c r="AX897" s="60">
        <f t="shared" si="1049"/>
        <v>4</v>
      </c>
      <c r="AY897" s="60">
        <f t="shared" si="1049"/>
        <v>7</v>
      </c>
      <c r="AZ897" s="61">
        <f t="shared" si="91"/>
        <v>3</v>
      </c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ht="15.75" customHeight="1" outlineLevel="1" x14ac:dyDescent="0.25">
      <c r="A898" s="62"/>
      <c r="B898" s="6">
        <v>14</v>
      </c>
      <c r="C898" s="5" t="s">
        <v>67</v>
      </c>
      <c r="D898" s="5" t="s">
        <v>49</v>
      </c>
      <c r="E898" s="97"/>
      <c r="F898" s="91"/>
      <c r="G898" s="5" t="s">
        <v>55</v>
      </c>
      <c r="H898" s="5">
        <v>381</v>
      </c>
      <c r="I898" s="5">
        <v>0</v>
      </c>
      <c r="J898" s="5">
        <v>0</v>
      </c>
      <c r="K898" s="5">
        <v>0</v>
      </c>
      <c r="L898" s="76" t="str">
        <f t="shared" si="995"/>
        <v/>
      </c>
      <c r="M898" s="58"/>
      <c r="N898" s="5" t="s">
        <v>56</v>
      </c>
      <c r="O898" s="57">
        <v>0</v>
      </c>
      <c r="P898" s="5">
        <v>0</v>
      </c>
      <c r="Q898" s="5">
        <v>0</v>
      </c>
      <c r="R898" s="5">
        <v>0</v>
      </c>
      <c r="S898" s="76" t="str">
        <f t="shared" si="996"/>
        <v>Audi</v>
      </c>
      <c r="T898" s="58"/>
      <c r="U898" s="1"/>
      <c r="V898" s="1"/>
      <c r="W898" s="1"/>
      <c r="X898" s="1"/>
      <c r="Y898" s="1"/>
      <c r="Z898" s="76" t="str">
        <f t="shared" si="997"/>
        <v/>
      </c>
      <c r="AA898" s="58"/>
      <c r="AB898" s="1"/>
      <c r="AC898" s="1"/>
      <c r="AD898" s="1"/>
      <c r="AE898" s="1"/>
      <c r="AF898" s="1"/>
      <c r="AG898" s="76" t="str">
        <f t="shared" si="998"/>
        <v/>
      </c>
      <c r="AH898" s="58"/>
      <c r="AI898" s="5" t="s">
        <v>51</v>
      </c>
      <c r="AJ898" s="5">
        <v>32</v>
      </c>
      <c r="AK898" s="5">
        <v>0</v>
      </c>
      <c r="AL898" s="5">
        <v>0</v>
      </c>
      <c r="AM898" s="5">
        <v>0</v>
      </c>
      <c r="AN898" s="76" t="str">
        <f t="shared" si="999"/>
        <v/>
      </c>
      <c r="AO898" s="58"/>
      <c r="AP898" s="1"/>
      <c r="AQ898" s="1"/>
      <c r="AR898" s="1"/>
      <c r="AS898" s="1"/>
      <c r="AT898" s="1"/>
      <c r="AU898" s="76" t="str">
        <f t="shared" si="1000"/>
        <v/>
      </c>
      <c r="AV898" s="59">
        <f t="shared" ref="AV898:AY898" si="1050">IF(AND(H898="",O898="",V898="",AC898="", AJ898="", AQ898=""),"",SUM(H898,O898,V898,AC898,AJ898,AQ898))</f>
        <v>413</v>
      </c>
      <c r="AW898" s="60">
        <f t="shared" si="1050"/>
        <v>0</v>
      </c>
      <c r="AX898" s="60">
        <f t="shared" si="1050"/>
        <v>0</v>
      </c>
      <c r="AY898" s="60">
        <f t="shared" si="1050"/>
        <v>0</v>
      </c>
      <c r="AZ898" s="61">
        <f t="shared" si="91"/>
        <v>3</v>
      </c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ht="15.75" customHeight="1" outlineLevel="1" x14ac:dyDescent="0.25">
      <c r="A899" s="62"/>
      <c r="B899" s="6">
        <v>12</v>
      </c>
      <c r="C899" s="5" t="s">
        <v>67</v>
      </c>
      <c r="D899" s="5" t="s">
        <v>49</v>
      </c>
      <c r="E899" s="97"/>
      <c r="F899" s="91"/>
      <c r="G899" s="5" t="s">
        <v>55</v>
      </c>
      <c r="H899" s="5">
        <v>288</v>
      </c>
      <c r="I899" s="5">
        <v>0</v>
      </c>
      <c r="J899" s="5">
        <v>0</v>
      </c>
      <c r="K899" s="5">
        <v>1</v>
      </c>
      <c r="L899" s="76" t="str">
        <f t="shared" si="995"/>
        <v/>
      </c>
      <c r="M899" s="58"/>
      <c r="N899" s="5" t="s">
        <v>56</v>
      </c>
      <c r="O899" s="57">
        <v>155</v>
      </c>
      <c r="P899" s="5">
        <v>0</v>
      </c>
      <c r="Q899" s="5">
        <v>0</v>
      </c>
      <c r="R899" s="5">
        <v>1</v>
      </c>
      <c r="S899" s="76" t="str">
        <f t="shared" si="996"/>
        <v/>
      </c>
      <c r="T899" s="58"/>
      <c r="U899" s="1"/>
      <c r="V899" s="1"/>
      <c r="W899" s="1"/>
      <c r="X899" s="1"/>
      <c r="Y899" s="1"/>
      <c r="Z899" s="76" t="str">
        <f t="shared" si="997"/>
        <v/>
      </c>
      <c r="AA899" s="58"/>
      <c r="AB899" s="1"/>
      <c r="AC899" s="1"/>
      <c r="AD899" s="1"/>
      <c r="AE899" s="1"/>
      <c r="AF899" s="1"/>
      <c r="AG899" s="76" t="str">
        <f t="shared" si="998"/>
        <v/>
      </c>
      <c r="AH899" s="58"/>
      <c r="AI899" s="5" t="s">
        <v>51</v>
      </c>
      <c r="AJ899" s="5">
        <v>225</v>
      </c>
      <c r="AK899" s="5">
        <v>0</v>
      </c>
      <c r="AL899" s="5">
        <v>0</v>
      </c>
      <c r="AM899" s="5">
        <v>0</v>
      </c>
      <c r="AN899" s="76" t="str">
        <f t="shared" si="999"/>
        <v/>
      </c>
      <c r="AO899" s="58"/>
      <c r="AP899" s="1"/>
      <c r="AQ899" s="1"/>
      <c r="AR899" s="1"/>
      <c r="AS899" s="1"/>
      <c r="AT899" s="1"/>
      <c r="AU899" s="76" t="str">
        <f t="shared" si="1000"/>
        <v/>
      </c>
      <c r="AV899" s="59">
        <f t="shared" ref="AV899:AY899" si="1051">IF(AND(H899="",O899="",V899="",AC899="", AJ899="", AQ899=""),"",SUM(H899,O899,V899,AC899,AJ899,AQ899))</f>
        <v>668</v>
      </c>
      <c r="AW899" s="60">
        <f t="shared" si="1051"/>
        <v>0</v>
      </c>
      <c r="AX899" s="60">
        <f t="shared" si="1051"/>
        <v>0</v>
      </c>
      <c r="AY899" s="60">
        <f t="shared" si="1051"/>
        <v>2</v>
      </c>
      <c r="AZ899" s="61">
        <f t="shared" si="91"/>
        <v>3</v>
      </c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ht="15.75" customHeight="1" outlineLevel="1" x14ac:dyDescent="0.25">
      <c r="A900" s="62"/>
      <c r="B900" s="6">
        <v>12</v>
      </c>
      <c r="C900" s="5" t="s">
        <v>67</v>
      </c>
      <c r="D900" s="5" t="s">
        <v>49</v>
      </c>
      <c r="E900" s="97"/>
      <c r="F900" s="91"/>
      <c r="G900" s="5" t="s">
        <v>55</v>
      </c>
      <c r="H900" s="5">
        <v>282</v>
      </c>
      <c r="I900" s="5">
        <v>0</v>
      </c>
      <c r="J900" s="5">
        <v>0</v>
      </c>
      <c r="K900" s="5">
        <v>0</v>
      </c>
      <c r="L900" s="76" t="str">
        <f t="shared" si="995"/>
        <v/>
      </c>
      <c r="M900" s="58"/>
      <c r="N900" s="5" t="s">
        <v>56</v>
      </c>
      <c r="O900" s="57">
        <v>56</v>
      </c>
      <c r="P900" s="5">
        <v>0</v>
      </c>
      <c r="Q900" s="5">
        <v>0</v>
      </c>
      <c r="R900" s="5">
        <v>0</v>
      </c>
      <c r="S900" s="76" t="str">
        <f t="shared" si="996"/>
        <v/>
      </c>
      <c r="T900" s="58"/>
      <c r="U900" s="1"/>
      <c r="V900" s="1"/>
      <c r="W900" s="1"/>
      <c r="X900" s="1"/>
      <c r="Y900" s="1"/>
      <c r="Z900" s="76" t="str">
        <f t="shared" si="997"/>
        <v/>
      </c>
      <c r="AA900" s="58"/>
      <c r="AB900" s="1"/>
      <c r="AC900" s="1"/>
      <c r="AD900" s="1"/>
      <c r="AE900" s="1"/>
      <c r="AF900" s="1"/>
      <c r="AG900" s="76" t="str">
        <f t="shared" si="998"/>
        <v/>
      </c>
      <c r="AH900" s="58"/>
      <c r="AI900" s="5" t="s">
        <v>51</v>
      </c>
      <c r="AJ900" s="5">
        <v>358</v>
      </c>
      <c r="AK900" s="5">
        <v>0</v>
      </c>
      <c r="AL900" s="5">
        <v>0</v>
      </c>
      <c r="AM900" s="5">
        <v>0</v>
      </c>
      <c r="AN900" s="76" t="str">
        <f t="shared" si="999"/>
        <v/>
      </c>
      <c r="AO900" s="58"/>
      <c r="AP900" s="1"/>
      <c r="AQ900" s="1"/>
      <c r="AR900" s="1"/>
      <c r="AS900" s="1"/>
      <c r="AT900" s="1"/>
      <c r="AU900" s="76" t="str">
        <f t="shared" si="1000"/>
        <v/>
      </c>
      <c r="AV900" s="59">
        <f t="shared" ref="AV900:AY900" si="1052">IF(AND(H900="",O900="",V900="",AC900="", AJ900="", AQ900=""),"",SUM(H900,O900,V900,AC900,AJ900,AQ900))</f>
        <v>696</v>
      </c>
      <c r="AW900" s="60">
        <f t="shared" si="1052"/>
        <v>0</v>
      </c>
      <c r="AX900" s="60">
        <f t="shared" si="1052"/>
        <v>0</v>
      </c>
      <c r="AY900" s="60">
        <f t="shared" si="1052"/>
        <v>0</v>
      </c>
      <c r="AZ900" s="61">
        <f t="shared" si="91"/>
        <v>3</v>
      </c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ht="15.75" customHeight="1" outlineLevel="1" x14ac:dyDescent="0.25">
      <c r="A901" s="62"/>
      <c r="B901" s="6">
        <v>10</v>
      </c>
      <c r="C901" s="5" t="s">
        <v>67</v>
      </c>
      <c r="D901" s="5" t="s">
        <v>49</v>
      </c>
      <c r="E901" s="97"/>
      <c r="F901" s="91"/>
      <c r="G901" s="5" t="s">
        <v>55</v>
      </c>
      <c r="H901" s="5">
        <v>52</v>
      </c>
      <c r="I901" s="5">
        <v>0</v>
      </c>
      <c r="J901" s="5">
        <v>0</v>
      </c>
      <c r="K901" s="5">
        <v>0</v>
      </c>
      <c r="L901" s="76" t="str">
        <f t="shared" si="995"/>
        <v/>
      </c>
      <c r="M901" s="58"/>
      <c r="N901" s="5" t="s">
        <v>56</v>
      </c>
      <c r="O901" s="57">
        <v>89</v>
      </c>
      <c r="P901" s="5">
        <v>0</v>
      </c>
      <c r="Q901" s="5">
        <v>0</v>
      </c>
      <c r="R901" s="5">
        <v>0</v>
      </c>
      <c r="S901" s="76" t="str">
        <f t="shared" si="996"/>
        <v/>
      </c>
      <c r="T901" s="58"/>
      <c r="U901" s="1"/>
      <c r="V901" s="1"/>
      <c r="W901" s="1"/>
      <c r="X901" s="1"/>
      <c r="Y901" s="1"/>
      <c r="Z901" s="76" t="str">
        <f t="shared" si="997"/>
        <v/>
      </c>
      <c r="AA901" s="58"/>
      <c r="AB901" s="1"/>
      <c r="AC901" s="1"/>
      <c r="AD901" s="1"/>
      <c r="AE901" s="1"/>
      <c r="AF901" s="1"/>
      <c r="AG901" s="76" t="str">
        <f t="shared" si="998"/>
        <v/>
      </c>
      <c r="AH901" s="58"/>
      <c r="AI901" s="5" t="s">
        <v>51</v>
      </c>
      <c r="AJ901" s="5">
        <v>781</v>
      </c>
      <c r="AK901" s="5">
        <v>0</v>
      </c>
      <c r="AL901" s="5">
        <v>0</v>
      </c>
      <c r="AM901" s="5">
        <v>0</v>
      </c>
      <c r="AN901" s="76" t="str">
        <f t="shared" si="999"/>
        <v/>
      </c>
      <c r="AO901" s="58"/>
      <c r="AP901" s="1"/>
      <c r="AQ901" s="1"/>
      <c r="AR901" s="1"/>
      <c r="AS901" s="1"/>
      <c r="AT901" s="1"/>
      <c r="AU901" s="76" t="str">
        <f t="shared" si="1000"/>
        <v/>
      </c>
      <c r="AV901" s="59">
        <f t="shared" ref="AV901:AY901" si="1053">IF(AND(H901="",O901="",V901="",AC901="", AJ901="", AQ901=""),"",SUM(H901,O901,V901,AC901,AJ901,AQ901))</f>
        <v>922</v>
      </c>
      <c r="AW901" s="60">
        <f t="shared" si="1053"/>
        <v>0</v>
      </c>
      <c r="AX901" s="60">
        <f t="shared" si="1053"/>
        <v>0</v>
      </c>
      <c r="AY901" s="60">
        <f t="shared" si="1053"/>
        <v>0</v>
      </c>
      <c r="AZ901" s="61">
        <f t="shared" si="91"/>
        <v>3</v>
      </c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ht="15.75" customHeight="1" outlineLevel="1" x14ac:dyDescent="0.25">
      <c r="A902" s="62"/>
      <c r="B902" s="6">
        <v>5</v>
      </c>
      <c r="C902" s="5" t="s">
        <v>67</v>
      </c>
      <c r="D902" s="5" t="s">
        <v>49</v>
      </c>
      <c r="E902" s="97"/>
      <c r="F902" s="91"/>
      <c r="G902" s="5" t="s">
        <v>55</v>
      </c>
      <c r="H902" s="5">
        <v>322</v>
      </c>
      <c r="I902" s="5">
        <v>0</v>
      </c>
      <c r="J902" s="5">
        <v>0</v>
      </c>
      <c r="K902" s="5">
        <v>0</v>
      </c>
      <c r="L902" s="76" t="str">
        <f t="shared" si="995"/>
        <v/>
      </c>
      <c r="M902" s="58"/>
      <c r="N902" s="5" t="s">
        <v>56</v>
      </c>
      <c r="O902" s="57">
        <v>388</v>
      </c>
      <c r="P902" s="5">
        <v>0</v>
      </c>
      <c r="Q902" s="5">
        <v>0</v>
      </c>
      <c r="R902" s="5">
        <v>0</v>
      </c>
      <c r="S902" s="76" t="str">
        <f t="shared" si="996"/>
        <v/>
      </c>
      <c r="T902" s="58"/>
      <c r="U902" s="1"/>
      <c r="V902" s="1"/>
      <c r="W902" s="1"/>
      <c r="X902" s="1"/>
      <c r="Y902" s="1"/>
      <c r="Z902" s="76" t="str">
        <f t="shared" si="997"/>
        <v/>
      </c>
      <c r="AA902" s="58"/>
      <c r="AB902" s="1"/>
      <c r="AC902" s="1"/>
      <c r="AD902" s="1"/>
      <c r="AE902" s="1"/>
      <c r="AF902" s="1"/>
      <c r="AG902" s="76" t="str">
        <f t="shared" si="998"/>
        <v/>
      </c>
      <c r="AH902" s="58"/>
      <c r="AI902" s="5" t="s">
        <v>51</v>
      </c>
      <c r="AJ902" s="5">
        <v>196</v>
      </c>
      <c r="AK902" s="5">
        <v>0</v>
      </c>
      <c r="AL902" s="5">
        <v>0</v>
      </c>
      <c r="AM902" s="5">
        <v>0</v>
      </c>
      <c r="AN902" s="76" t="str">
        <f t="shared" si="999"/>
        <v/>
      </c>
      <c r="AO902" s="58"/>
      <c r="AP902" s="1"/>
      <c r="AQ902" s="1"/>
      <c r="AR902" s="1"/>
      <c r="AS902" s="1"/>
      <c r="AT902" s="1"/>
      <c r="AU902" s="76" t="str">
        <f t="shared" si="1000"/>
        <v/>
      </c>
      <c r="AV902" s="59">
        <f t="shared" ref="AV902:AY902" si="1054">IF(AND(H902="",O902="",V902="",AC902="", AJ902="", AQ902=""),"",SUM(H902,O902,V902,AC902,AJ902,AQ902))</f>
        <v>906</v>
      </c>
      <c r="AW902" s="60">
        <f t="shared" si="1054"/>
        <v>0</v>
      </c>
      <c r="AX902" s="60">
        <f t="shared" si="1054"/>
        <v>0</v>
      </c>
      <c r="AY902" s="60">
        <f t="shared" si="1054"/>
        <v>0</v>
      </c>
      <c r="AZ902" s="61">
        <f t="shared" si="91"/>
        <v>3</v>
      </c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ht="15.75" customHeight="1" outlineLevel="1" x14ac:dyDescent="0.25">
      <c r="A903" s="62"/>
      <c r="B903" s="6">
        <v>10</v>
      </c>
      <c r="C903" s="5" t="s">
        <v>67</v>
      </c>
      <c r="D903" s="5" t="s">
        <v>49</v>
      </c>
      <c r="E903" s="97"/>
      <c r="F903" s="91"/>
      <c r="G903" s="5" t="s">
        <v>55</v>
      </c>
      <c r="H903" s="5">
        <v>0</v>
      </c>
      <c r="I903" s="5">
        <v>0</v>
      </c>
      <c r="J903" s="5">
        <v>0</v>
      </c>
      <c r="K903" s="5">
        <v>0</v>
      </c>
      <c r="L903" s="76" t="str">
        <f t="shared" si="995"/>
        <v>Audi</v>
      </c>
      <c r="M903" s="58"/>
      <c r="N903" s="5" t="s">
        <v>56</v>
      </c>
      <c r="O903" s="57">
        <v>181</v>
      </c>
      <c r="P903" s="5">
        <v>0</v>
      </c>
      <c r="Q903" s="5">
        <v>0</v>
      </c>
      <c r="R903" s="5">
        <v>0</v>
      </c>
      <c r="S903" s="76" t="str">
        <f t="shared" si="996"/>
        <v/>
      </c>
      <c r="T903" s="58"/>
      <c r="U903" s="1"/>
      <c r="V903" s="1"/>
      <c r="W903" s="1"/>
      <c r="X903" s="1"/>
      <c r="Y903" s="1"/>
      <c r="Z903" s="76" t="str">
        <f t="shared" si="997"/>
        <v/>
      </c>
      <c r="AA903" s="58"/>
      <c r="AB903" s="1"/>
      <c r="AC903" s="1"/>
      <c r="AD903" s="1"/>
      <c r="AE903" s="1"/>
      <c r="AF903" s="1"/>
      <c r="AG903" s="76" t="str">
        <f t="shared" si="998"/>
        <v/>
      </c>
      <c r="AH903" s="58"/>
      <c r="AI903" s="5" t="s">
        <v>51</v>
      </c>
      <c r="AJ903" s="5">
        <v>64</v>
      </c>
      <c r="AK903" s="5">
        <v>0</v>
      </c>
      <c r="AL903" s="5">
        <v>0</v>
      </c>
      <c r="AM903" s="5">
        <v>0</v>
      </c>
      <c r="AN903" s="76" t="str">
        <f t="shared" si="999"/>
        <v/>
      </c>
      <c r="AO903" s="58"/>
      <c r="AP903" s="1"/>
      <c r="AQ903" s="1"/>
      <c r="AR903" s="1"/>
      <c r="AS903" s="1"/>
      <c r="AT903" s="1"/>
      <c r="AU903" s="76" t="str">
        <f t="shared" si="1000"/>
        <v/>
      </c>
      <c r="AV903" s="59">
        <f t="shared" ref="AV903:AY903" si="1055">IF(AND(H903="",O903="",V903="",AC903="", AJ903="", AQ903=""),"",SUM(H903,O903,V903,AC903,AJ903,AQ903))</f>
        <v>245</v>
      </c>
      <c r="AW903" s="60">
        <f t="shared" si="1055"/>
        <v>0</v>
      </c>
      <c r="AX903" s="60">
        <f t="shared" si="1055"/>
        <v>0</v>
      </c>
      <c r="AY903" s="60">
        <f t="shared" si="1055"/>
        <v>0</v>
      </c>
      <c r="AZ903" s="61">
        <f t="shared" si="91"/>
        <v>3</v>
      </c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ht="15.75" customHeight="1" outlineLevel="1" x14ac:dyDescent="0.25">
      <c r="A904" s="62"/>
      <c r="B904" s="6">
        <v>3</v>
      </c>
      <c r="C904" s="5" t="s">
        <v>67</v>
      </c>
      <c r="D904" s="5" t="s">
        <v>49</v>
      </c>
      <c r="E904" s="97"/>
      <c r="F904" s="91"/>
      <c r="G904" s="5" t="s">
        <v>55</v>
      </c>
      <c r="H904" s="5">
        <v>640</v>
      </c>
      <c r="I904" s="5">
        <v>0</v>
      </c>
      <c r="J904" s="5">
        <v>1</v>
      </c>
      <c r="K904" s="5">
        <v>0</v>
      </c>
      <c r="L904" s="76" t="str">
        <f t="shared" si="995"/>
        <v/>
      </c>
      <c r="M904" s="58"/>
      <c r="N904" s="5" t="s">
        <v>57</v>
      </c>
      <c r="O904" s="57">
        <v>410</v>
      </c>
      <c r="P904" s="5">
        <v>1</v>
      </c>
      <c r="Q904" s="5">
        <v>1</v>
      </c>
      <c r="R904" s="5">
        <v>1</v>
      </c>
      <c r="S904" s="76" t="str">
        <f t="shared" si="996"/>
        <v/>
      </c>
      <c r="T904" s="58"/>
      <c r="U904" s="1"/>
      <c r="V904" s="1"/>
      <c r="W904" s="1"/>
      <c r="X904" s="1"/>
      <c r="Y904" s="1"/>
      <c r="Z904" s="76" t="str">
        <f t="shared" si="997"/>
        <v/>
      </c>
      <c r="AA904" s="58"/>
      <c r="AB904" s="1"/>
      <c r="AC904" s="1"/>
      <c r="AD904" s="1"/>
      <c r="AE904" s="1"/>
      <c r="AF904" s="1"/>
      <c r="AG904" s="76" t="str">
        <f t="shared" si="998"/>
        <v/>
      </c>
      <c r="AH904" s="58"/>
      <c r="AI904" s="5" t="s">
        <v>51</v>
      </c>
      <c r="AJ904" s="5">
        <v>439</v>
      </c>
      <c r="AK904" s="5">
        <v>2</v>
      </c>
      <c r="AL904" s="5">
        <v>0</v>
      </c>
      <c r="AM904" s="5">
        <v>2</v>
      </c>
      <c r="AN904" s="76" t="str">
        <f t="shared" si="999"/>
        <v/>
      </c>
      <c r="AO904" s="58"/>
      <c r="AP904" s="1"/>
      <c r="AQ904" s="1"/>
      <c r="AR904" s="1"/>
      <c r="AS904" s="1"/>
      <c r="AT904" s="1"/>
      <c r="AU904" s="76" t="str">
        <f t="shared" si="1000"/>
        <v/>
      </c>
      <c r="AV904" s="59">
        <f t="shared" ref="AV904:AY904" si="1056">IF(AND(H904="",O904="",V904="",AC904="", AJ904="", AQ904=""),"",SUM(H904,O904,V904,AC904,AJ904,AQ904))</f>
        <v>1489</v>
      </c>
      <c r="AW904" s="60">
        <f t="shared" si="1056"/>
        <v>3</v>
      </c>
      <c r="AX904" s="60">
        <f t="shared" si="1056"/>
        <v>2</v>
      </c>
      <c r="AY904" s="60">
        <f t="shared" si="1056"/>
        <v>3</v>
      </c>
      <c r="AZ904" s="61">
        <f t="shared" si="91"/>
        <v>3</v>
      </c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ht="15.75" customHeight="1" outlineLevel="1" x14ac:dyDescent="0.25">
      <c r="A905" s="62"/>
      <c r="B905" s="6">
        <v>13</v>
      </c>
      <c r="C905" s="5" t="s">
        <v>67</v>
      </c>
      <c r="D905" s="5" t="s">
        <v>49</v>
      </c>
      <c r="E905" s="97"/>
      <c r="F905" s="91"/>
      <c r="G905" s="1"/>
      <c r="H905" s="1"/>
      <c r="I905" s="1"/>
      <c r="J905" s="1"/>
      <c r="K905" s="1"/>
      <c r="L905" s="76" t="str">
        <f t="shared" si="995"/>
        <v/>
      </c>
      <c r="M905" s="58"/>
      <c r="N905" s="5" t="s">
        <v>66</v>
      </c>
      <c r="O905" s="57">
        <v>264</v>
      </c>
      <c r="P905" s="5">
        <v>0</v>
      </c>
      <c r="Q905" s="5">
        <v>1</v>
      </c>
      <c r="R905" s="5">
        <v>0</v>
      </c>
      <c r="S905" s="76" t="str">
        <f t="shared" si="996"/>
        <v/>
      </c>
      <c r="T905" s="58"/>
      <c r="U905" s="5" t="s">
        <v>50</v>
      </c>
      <c r="V905" s="5">
        <v>391</v>
      </c>
      <c r="W905" s="5">
        <v>1</v>
      </c>
      <c r="X905" s="5">
        <v>0</v>
      </c>
      <c r="Y905" s="5">
        <v>1</v>
      </c>
      <c r="Z905" s="76" t="str">
        <f t="shared" si="997"/>
        <v/>
      </c>
      <c r="AA905" s="58"/>
      <c r="AB905" s="1"/>
      <c r="AC905" s="1"/>
      <c r="AD905" s="1"/>
      <c r="AE905" s="1"/>
      <c r="AF905" s="1"/>
      <c r="AG905" s="76" t="str">
        <f t="shared" si="998"/>
        <v/>
      </c>
      <c r="AH905" s="58"/>
      <c r="AI905" s="5" t="s">
        <v>51</v>
      </c>
      <c r="AJ905" s="5">
        <v>1634</v>
      </c>
      <c r="AK905" s="5">
        <v>1</v>
      </c>
      <c r="AL905" s="5">
        <v>5</v>
      </c>
      <c r="AM905" s="5">
        <v>2</v>
      </c>
      <c r="AN905" s="76" t="str">
        <f t="shared" si="999"/>
        <v/>
      </c>
      <c r="AO905" s="58"/>
      <c r="AP905" s="1"/>
      <c r="AQ905" s="1"/>
      <c r="AR905" s="1"/>
      <c r="AS905" s="1"/>
      <c r="AT905" s="1"/>
      <c r="AU905" s="76" t="str">
        <f t="shared" si="1000"/>
        <v/>
      </c>
      <c r="AV905" s="59">
        <f t="shared" ref="AV905:AY905" si="1057">IF(AND(H905="",O905="",V905="",AC905="", AJ905="", AQ905=""),"",SUM(H905,O905,V905,AC905,AJ905,AQ905))</f>
        <v>2289</v>
      </c>
      <c r="AW905" s="60">
        <f t="shared" si="1057"/>
        <v>2</v>
      </c>
      <c r="AX905" s="60">
        <f t="shared" si="1057"/>
        <v>6</v>
      </c>
      <c r="AY905" s="60">
        <f t="shared" si="1057"/>
        <v>3</v>
      </c>
      <c r="AZ905" s="61">
        <f t="shared" si="91"/>
        <v>3</v>
      </c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ht="15.75" customHeight="1" outlineLevel="1" x14ac:dyDescent="0.25">
      <c r="A906" s="62"/>
      <c r="B906" s="6">
        <v>3</v>
      </c>
      <c r="C906" s="5" t="s">
        <v>67</v>
      </c>
      <c r="D906" s="5" t="s">
        <v>49</v>
      </c>
      <c r="E906" s="97"/>
      <c r="F906" s="91"/>
      <c r="G906" s="1"/>
      <c r="H906" s="1"/>
      <c r="I906" s="1"/>
      <c r="J906" s="1"/>
      <c r="K906" s="1"/>
      <c r="L906" s="76" t="str">
        <f t="shared" si="995"/>
        <v/>
      </c>
      <c r="M906" s="58"/>
      <c r="N906" s="5" t="s">
        <v>66</v>
      </c>
      <c r="O906" s="57">
        <v>502</v>
      </c>
      <c r="P906" s="5">
        <v>1</v>
      </c>
      <c r="Q906" s="5">
        <v>0</v>
      </c>
      <c r="R906" s="5">
        <v>1</v>
      </c>
      <c r="S906" s="76" t="str">
        <f t="shared" si="996"/>
        <v/>
      </c>
      <c r="T906" s="58"/>
      <c r="U906" s="5" t="s">
        <v>50</v>
      </c>
      <c r="V906" s="5">
        <v>200</v>
      </c>
      <c r="W906" s="5">
        <v>0</v>
      </c>
      <c r="X906" s="5">
        <v>0</v>
      </c>
      <c r="Y906" s="5">
        <v>1</v>
      </c>
      <c r="Z906" s="76" t="str">
        <f t="shared" si="997"/>
        <v/>
      </c>
      <c r="AA906" s="58"/>
      <c r="AB906" s="1"/>
      <c r="AC906" s="1"/>
      <c r="AD906" s="1"/>
      <c r="AE906" s="1"/>
      <c r="AF906" s="1"/>
      <c r="AG906" s="76" t="str">
        <f t="shared" si="998"/>
        <v/>
      </c>
      <c r="AH906" s="58"/>
      <c r="AI906" s="5" t="s">
        <v>51</v>
      </c>
      <c r="AJ906" s="5">
        <v>22</v>
      </c>
      <c r="AK906" s="5">
        <v>0</v>
      </c>
      <c r="AL906" s="5">
        <v>0</v>
      </c>
      <c r="AM906" s="5">
        <v>0</v>
      </c>
      <c r="AN906" s="76" t="str">
        <f t="shared" si="999"/>
        <v/>
      </c>
      <c r="AO906" s="58"/>
      <c r="AP906" s="1"/>
      <c r="AQ906" s="1"/>
      <c r="AR906" s="1"/>
      <c r="AS906" s="1"/>
      <c r="AT906" s="1"/>
      <c r="AU906" s="76" t="str">
        <f t="shared" si="1000"/>
        <v/>
      </c>
      <c r="AV906" s="59">
        <f t="shared" ref="AV906:AY906" si="1058">IF(AND(H906="",O906="",V906="",AC906="", AJ906="", AQ906=""),"",SUM(H906,O906,V906,AC906,AJ906,AQ906))</f>
        <v>724</v>
      </c>
      <c r="AW906" s="60">
        <f t="shared" si="1058"/>
        <v>1</v>
      </c>
      <c r="AX906" s="60">
        <f t="shared" si="1058"/>
        <v>0</v>
      </c>
      <c r="AY906" s="60">
        <f t="shared" si="1058"/>
        <v>2</v>
      </c>
      <c r="AZ906" s="61">
        <f t="shared" si="91"/>
        <v>3</v>
      </c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ht="15.75" customHeight="1" outlineLevel="1" x14ac:dyDescent="0.25">
      <c r="A907" s="62"/>
      <c r="B907" s="6">
        <v>7</v>
      </c>
      <c r="C907" s="5" t="s">
        <v>67</v>
      </c>
      <c r="D907" s="5" t="s">
        <v>49</v>
      </c>
      <c r="E907" s="97"/>
      <c r="F907" s="91"/>
      <c r="G907" s="1"/>
      <c r="H907" s="1"/>
      <c r="I907" s="1"/>
      <c r="J907" s="1"/>
      <c r="K907" s="1"/>
      <c r="L907" s="76" t="str">
        <f t="shared" si="995"/>
        <v/>
      </c>
      <c r="M907" s="58"/>
      <c r="N907" s="5" t="s">
        <v>54</v>
      </c>
      <c r="O907" s="57">
        <v>260</v>
      </c>
      <c r="P907" s="5">
        <v>0</v>
      </c>
      <c r="Q907" s="5">
        <v>0</v>
      </c>
      <c r="R907" s="5">
        <v>1</v>
      </c>
      <c r="S907" s="76" t="str">
        <f t="shared" si="996"/>
        <v/>
      </c>
      <c r="T907" s="58"/>
      <c r="U907" s="5" t="s">
        <v>52</v>
      </c>
      <c r="V907" s="5">
        <v>254</v>
      </c>
      <c r="W907" s="5">
        <v>0</v>
      </c>
      <c r="X907" s="5">
        <v>0</v>
      </c>
      <c r="Y907" s="5">
        <v>0</v>
      </c>
      <c r="Z907" s="76" t="str">
        <f t="shared" si="997"/>
        <v/>
      </c>
      <c r="AA907" s="58"/>
      <c r="AB907" s="1"/>
      <c r="AC907" s="1"/>
      <c r="AD907" s="1"/>
      <c r="AE907" s="1"/>
      <c r="AF907" s="1"/>
      <c r="AG907" s="76" t="str">
        <f t="shared" si="998"/>
        <v/>
      </c>
      <c r="AH907" s="58"/>
      <c r="AI907" s="5" t="s">
        <v>51</v>
      </c>
      <c r="AJ907" s="5">
        <v>159</v>
      </c>
      <c r="AK907" s="5">
        <v>0</v>
      </c>
      <c r="AL907" s="5">
        <v>0</v>
      </c>
      <c r="AM907" s="5">
        <v>0</v>
      </c>
      <c r="AN907" s="76" t="str">
        <f t="shared" si="999"/>
        <v/>
      </c>
      <c r="AO907" s="58"/>
      <c r="AP907" s="1"/>
      <c r="AQ907" s="1"/>
      <c r="AR907" s="1"/>
      <c r="AS907" s="1"/>
      <c r="AT907" s="1"/>
      <c r="AU907" s="76" t="str">
        <f t="shared" si="1000"/>
        <v/>
      </c>
      <c r="AV907" s="59">
        <f t="shared" ref="AV907:AY907" si="1059">IF(AND(H907="",O907="",V907="",AC907="", AJ907="", AQ907=""),"",SUM(H907,O907,V907,AC907,AJ907,AQ907))</f>
        <v>673</v>
      </c>
      <c r="AW907" s="60">
        <f t="shared" si="1059"/>
        <v>0</v>
      </c>
      <c r="AX907" s="60">
        <f t="shared" si="1059"/>
        <v>0</v>
      </c>
      <c r="AY907" s="60">
        <f t="shared" si="1059"/>
        <v>1</v>
      </c>
      <c r="AZ907" s="61">
        <f t="shared" si="91"/>
        <v>3</v>
      </c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ht="15.75" customHeight="1" outlineLevel="1" x14ac:dyDescent="0.25">
      <c r="A908" s="54">
        <v>44433</v>
      </c>
      <c r="B908" s="6">
        <v>5</v>
      </c>
      <c r="C908" s="5" t="s">
        <v>59</v>
      </c>
      <c r="D908" s="5" t="s">
        <v>49</v>
      </c>
      <c r="E908" s="97"/>
      <c r="F908" s="91"/>
      <c r="G908" s="5" t="s">
        <v>55</v>
      </c>
      <c r="H908" s="5">
        <v>215</v>
      </c>
      <c r="I908" s="5">
        <v>0</v>
      </c>
      <c r="J908" s="5">
        <v>0</v>
      </c>
      <c r="K908" s="5">
        <v>0</v>
      </c>
      <c r="L908" s="76" t="str">
        <f t="shared" si="995"/>
        <v/>
      </c>
      <c r="M908" s="58"/>
      <c r="N908" s="1"/>
      <c r="O908" s="63"/>
      <c r="P908" s="1"/>
      <c r="Q908" s="1"/>
      <c r="R908" s="1"/>
      <c r="S908" s="76" t="str">
        <f t="shared" si="996"/>
        <v/>
      </c>
      <c r="T908" s="58"/>
      <c r="U908" s="1"/>
      <c r="V908" s="1"/>
      <c r="W908" s="1"/>
      <c r="X908" s="1"/>
      <c r="Y908" s="1"/>
      <c r="Z908" s="76" t="str">
        <f t="shared" si="997"/>
        <v/>
      </c>
      <c r="AA908" s="58"/>
      <c r="AB908" s="5" t="s">
        <v>64</v>
      </c>
      <c r="AC908" s="5">
        <v>120</v>
      </c>
      <c r="AD908" s="5">
        <v>1</v>
      </c>
      <c r="AE908" s="5">
        <v>0</v>
      </c>
      <c r="AF908" s="5">
        <v>1</v>
      </c>
      <c r="AG908" s="76" t="str">
        <f t="shared" si="998"/>
        <v/>
      </c>
      <c r="AH908" s="58"/>
      <c r="AI908" s="5" t="s">
        <v>51</v>
      </c>
      <c r="AJ908" s="5">
        <v>154</v>
      </c>
      <c r="AK908" s="5">
        <v>0</v>
      </c>
      <c r="AL908" s="5">
        <v>0</v>
      </c>
      <c r="AM908" s="5">
        <v>0</v>
      </c>
      <c r="AN908" s="76" t="str">
        <f t="shared" si="999"/>
        <v/>
      </c>
      <c r="AO908" s="58"/>
      <c r="AP908" s="1"/>
      <c r="AQ908" s="1"/>
      <c r="AR908" s="1"/>
      <c r="AS908" s="1"/>
      <c r="AT908" s="1"/>
      <c r="AU908" s="76" t="str">
        <f t="shared" si="1000"/>
        <v/>
      </c>
      <c r="AV908" s="59">
        <f t="shared" ref="AV908:AY908" si="1060">IF(AND(H908="",O908="",V908="",AC908="", AJ908="", AQ908=""),"",SUM(H908,O908,V908,AC908,AJ908,AQ908))</f>
        <v>489</v>
      </c>
      <c r="AW908" s="60">
        <f t="shared" si="1060"/>
        <v>1</v>
      </c>
      <c r="AX908" s="60">
        <f t="shared" si="1060"/>
        <v>0</v>
      </c>
      <c r="AY908" s="60">
        <f t="shared" si="1060"/>
        <v>1</v>
      </c>
      <c r="AZ908" s="61">
        <f t="shared" si="91"/>
        <v>3</v>
      </c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ht="15.75" customHeight="1" outlineLevel="1" x14ac:dyDescent="0.25">
      <c r="A909" s="62"/>
      <c r="B909" s="6">
        <v>7</v>
      </c>
      <c r="C909" s="5" t="s">
        <v>59</v>
      </c>
      <c r="D909" s="5" t="s">
        <v>49</v>
      </c>
      <c r="E909" s="97"/>
      <c r="F909" s="91"/>
      <c r="G909" s="5" t="s">
        <v>55</v>
      </c>
      <c r="H909" s="5">
        <v>333</v>
      </c>
      <c r="I909" s="5">
        <v>0</v>
      </c>
      <c r="J909" s="5">
        <v>1</v>
      </c>
      <c r="K909" s="5">
        <v>1</v>
      </c>
      <c r="L909" s="76" t="str">
        <f t="shared" si="995"/>
        <v/>
      </c>
      <c r="M909" s="58"/>
      <c r="N909" s="1"/>
      <c r="O909" s="63"/>
      <c r="P909" s="1"/>
      <c r="Q909" s="1"/>
      <c r="R909" s="1"/>
      <c r="S909" s="76" t="str">
        <f t="shared" si="996"/>
        <v/>
      </c>
      <c r="T909" s="58"/>
      <c r="U909" s="1"/>
      <c r="V909" s="1"/>
      <c r="W909" s="1"/>
      <c r="X909" s="1"/>
      <c r="Y909" s="1"/>
      <c r="Z909" s="76" t="str">
        <f t="shared" si="997"/>
        <v/>
      </c>
      <c r="AA909" s="58"/>
      <c r="AB909" s="5" t="s">
        <v>64</v>
      </c>
      <c r="AC909" s="5">
        <v>439</v>
      </c>
      <c r="AD909" s="5">
        <v>0</v>
      </c>
      <c r="AE909" s="5">
        <v>0</v>
      </c>
      <c r="AF909" s="5">
        <v>1</v>
      </c>
      <c r="AG909" s="76" t="str">
        <f t="shared" si="998"/>
        <v/>
      </c>
      <c r="AH909" s="58"/>
      <c r="AI909" s="5" t="s">
        <v>51</v>
      </c>
      <c r="AJ909" s="5">
        <v>222</v>
      </c>
      <c r="AK909" s="5">
        <v>1</v>
      </c>
      <c r="AL909" s="5">
        <v>0</v>
      </c>
      <c r="AM909" s="5">
        <v>1</v>
      </c>
      <c r="AN909" s="76" t="str">
        <f t="shared" si="999"/>
        <v/>
      </c>
      <c r="AO909" s="58"/>
      <c r="AP909" s="1"/>
      <c r="AQ909" s="1"/>
      <c r="AR909" s="1"/>
      <c r="AS909" s="1"/>
      <c r="AT909" s="1"/>
      <c r="AU909" s="76" t="str">
        <f t="shared" si="1000"/>
        <v/>
      </c>
      <c r="AV909" s="59">
        <f t="shared" ref="AV909:AY909" si="1061">IF(AND(H909="",O909="",V909="",AC909="", AJ909="", AQ909=""),"",SUM(H909,O909,V909,AC909,AJ909,AQ909))</f>
        <v>994</v>
      </c>
      <c r="AW909" s="60">
        <f t="shared" si="1061"/>
        <v>1</v>
      </c>
      <c r="AX909" s="60">
        <f t="shared" si="1061"/>
        <v>1</v>
      </c>
      <c r="AY909" s="60">
        <f t="shared" si="1061"/>
        <v>3</v>
      </c>
      <c r="AZ909" s="61">
        <f t="shared" si="91"/>
        <v>3</v>
      </c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ht="15.75" customHeight="1" outlineLevel="1" x14ac:dyDescent="0.25">
      <c r="A910" s="62"/>
      <c r="B910" s="6">
        <v>5</v>
      </c>
      <c r="C910" s="5" t="s">
        <v>59</v>
      </c>
      <c r="D910" s="5" t="s">
        <v>49</v>
      </c>
      <c r="E910" s="97"/>
      <c r="F910" s="91"/>
      <c r="G910" s="5" t="s">
        <v>55</v>
      </c>
      <c r="H910" s="5">
        <v>622</v>
      </c>
      <c r="I910" s="5">
        <v>2</v>
      </c>
      <c r="J910" s="5">
        <v>0</v>
      </c>
      <c r="K910" s="5">
        <v>3</v>
      </c>
      <c r="L910" s="76" t="str">
        <f t="shared" si="995"/>
        <v/>
      </c>
      <c r="M910" s="58"/>
      <c r="N910" s="1"/>
      <c r="O910" s="63"/>
      <c r="P910" s="1"/>
      <c r="Q910" s="1"/>
      <c r="R910" s="1"/>
      <c r="S910" s="76" t="str">
        <f t="shared" si="996"/>
        <v/>
      </c>
      <c r="T910" s="58"/>
      <c r="U910" s="1"/>
      <c r="V910" s="1"/>
      <c r="W910" s="1"/>
      <c r="X910" s="1"/>
      <c r="Y910" s="1"/>
      <c r="Z910" s="76" t="str">
        <f t="shared" si="997"/>
        <v/>
      </c>
      <c r="AA910" s="58"/>
      <c r="AB910" s="5" t="s">
        <v>64</v>
      </c>
      <c r="AC910" s="5">
        <v>472</v>
      </c>
      <c r="AD910" s="5">
        <v>1</v>
      </c>
      <c r="AE910" s="5">
        <v>2</v>
      </c>
      <c r="AF910" s="5">
        <v>1</v>
      </c>
      <c r="AG910" s="76" t="str">
        <f t="shared" si="998"/>
        <v/>
      </c>
      <c r="AH910" s="58"/>
      <c r="AI910" s="5" t="s">
        <v>51</v>
      </c>
      <c r="AJ910" s="5">
        <v>450</v>
      </c>
      <c r="AK910" s="5">
        <v>0</v>
      </c>
      <c r="AL910" s="5">
        <v>1</v>
      </c>
      <c r="AM910" s="5">
        <v>0</v>
      </c>
      <c r="AN910" s="76" t="str">
        <f t="shared" si="999"/>
        <v/>
      </c>
      <c r="AO910" s="58"/>
      <c r="AP910" s="1"/>
      <c r="AQ910" s="1"/>
      <c r="AR910" s="1"/>
      <c r="AS910" s="1"/>
      <c r="AT910" s="1"/>
      <c r="AU910" s="76" t="str">
        <f t="shared" si="1000"/>
        <v/>
      </c>
      <c r="AV910" s="59">
        <f t="shared" ref="AV910:AY910" si="1062">IF(AND(H910="",O910="",V910="",AC910="", AJ910="", AQ910=""),"",SUM(H910,O910,V910,AC910,AJ910,AQ910))</f>
        <v>1544</v>
      </c>
      <c r="AW910" s="60">
        <f t="shared" si="1062"/>
        <v>3</v>
      </c>
      <c r="AX910" s="60">
        <f t="shared" si="1062"/>
        <v>3</v>
      </c>
      <c r="AY910" s="60">
        <f t="shared" si="1062"/>
        <v>4</v>
      </c>
      <c r="AZ910" s="61">
        <f t="shared" si="91"/>
        <v>3</v>
      </c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ht="15.75" customHeight="1" outlineLevel="1" x14ac:dyDescent="0.25">
      <c r="A911" s="62"/>
      <c r="B911" s="6">
        <v>12</v>
      </c>
      <c r="C911" s="5" t="s">
        <v>59</v>
      </c>
      <c r="D911" s="5" t="s">
        <v>49</v>
      </c>
      <c r="E911" s="97"/>
      <c r="F911" s="91"/>
      <c r="G911" s="5" t="s">
        <v>55</v>
      </c>
      <c r="H911" s="5">
        <v>366</v>
      </c>
      <c r="I911" s="5">
        <v>0</v>
      </c>
      <c r="J911" s="5">
        <v>0</v>
      </c>
      <c r="K911" s="5">
        <v>1</v>
      </c>
      <c r="L911" s="76" t="str">
        <f t="shared" si="995"/>
        <v/>
      </c>
      <c r="M911" s="58"/>
      <c r="N911" s="1"/>
      <c r="O911" s="63"/>
      <c r="P911" s="1"/>
      <c r="Q911" s="1"/>
      <c r="R911" s="1"/>
      <c r="S911" s="76" t="str">
        <f t="shared" si="996"/>
        <v/>
      </c>
      <c r="T911" s="58"/>
      <c r="U911" s="1"/>
      <c r="V911" s="1"/>
      <c r="W911" s="1"/>
      <c r="X911" s="1"/>
      <c r="Y911" s="1"/>
      <c r="Z911" s="76" t="str">
        <f t="shared" si="997"/>
        <v/>
      </c>
      <c r="AA911" s="58"/>
      <c r="AB911" s="5" t="s">
        <v>64</v>
      </c>
      <c r="AC911" s="5">
        <v>323</v>
      </c>
      <c r="AD911" s="5">
        <v>0</v>
      </c>
      <c r="AE911" s="5">
        <v>0</v>
      </c>
      <c r="AF911" s="5">
        <v>1</v>
      </c>
      <c r="AG911" s="76" t="str">
        <f t="shared" si="998"/>
        <v/>
      </c>
      <c r="AH911" s="58"/>
      <c r="AI911" s="5" t="s">
        <v>51</v>
      </c>
      <c r="AJ911" s="5">
        <v>70</v>
      </c>
      <c r="AK911" s="5">
        <v>0</v>
      </c>
      <c r="AL911" s="5">
        <v>0</v>
      </c>
      <c r="AM911" s="5">
        <v>0</v>
      </c>
      <c r="AN911" s="76" t="str">
        <f t="shared" si="999"/>
        <v/>
      </c>
      <c r="AO911" s="58"/>
      <c r="AP911" s="1"/>
      <c r="AQ911" s="1"/>
      <c r="AR911" s="1"/>
      <c r="AS911" s="1"/>
      <c r="AT911" s="1"/>
      <c r="AU911" s="76" t="str">
        <f t="shared" si="1000"/>
        <v/>
      </c>
      <c r="AV911" s="59">
        <f t="shared" ref="AV911:AY911" si="1063">IF(AND(H911="",O911="",V911="",AC911="", AJ911="", AQ911=""),"",SUM(H911,O911,V911,AC911,AJ911,AQ911))</f>
        <v>759</v>
      </c>
      <c r="AW911" s="60">
        <f t="shared" si="1063"/>
        <v>0</v>
      </c>
      <c r="AX911" s="60">
        <f t="shared" si="1063"/>
        <v>0</v>
      </c>
      <c r="AY911" s="60">
        <f t="shared" si="1063"/>
        <v>2</v>
      </c>
      <c r="AZ911" s="61">
        <f t="shared" si="91"/>
        <v>3</v>
      </c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ht="15.75" customHeight="1" outlineLevel="1" x14ac:dyDescent="0.25">
      <c r="A912" s="62"/>
      <c r="B912" s="6">
        <v>3</v>
      </c>
      <c r="C912" s="5" t="s">
        <v>59</v>
      </c>
      <c r="D912" s="5" t="s">
        <v>49</v>
      </c>
      <c r="E912" s="97"/>
      <c r="F912" s="91"/>
      <c r="G912" s="5" t="s">
        <v>55</v>
      </c>
      <c r="H912" s="65">
        <v>467</v>
      </c>
      <c r="I912" s="5">
        <v>0</v>
      </c>
      <c r="J912" s="5">
        <v>0</v>
      </c>
      <c r="K912" s="5">
        <v>0</v>
      </c>
      <c r="L912" s="76" t="str">
        <f t="shared" si="995"/>
        <v/>
      </c>
      <c r="M912" s="58"/>
      <c r="N912" s="1"/>
      <c r="O912" s="63"/>
      <c r="P912" s="1"/>
      <c r="Q912" s="1"/>
      <c r="R912" s="1"/>
      <c r="S912" s="76" t="str">
        <f t="shared" si="996"/>
        <v/>
      </c>
      <c r="T912" s="58"/>
      <c r="U912" s="1"/>
      <c r="V912" s="1"/>
      <c r="W912" s="1"/>
      <c r="X912" s="1"/>
      <c r="Y912" s="1"/>
      <c r="Z912" s="76" t="str">
        <f t="shared" si="997"/>
        <v/>
      </c>
      <c r="AA912" s="58"/>
      <c r="AB912" s="5" t="s">
        <v>64</v>
      </c>
      <c r="AC912" s="5">
        <v>275</v>
      </c>
      <c r="AD912" s="5">
        <v>0</v>
      </c>
      <c r="AE912" s="5">
        <v>0</v>
      </c>
      <c r="AF912" s="5">
        <v>0</v>
      </c>
      <c r="AG912" s="76" t="str">
        <f t="shared" si="998"/>
        <v/>
      </c>
      <c r="AH912" s="58"/>
      <c r="AI912" s="5" t="s">
        <v>51</v>
      </c>
      <c r="AJ912" s="5">
        <v>202</v>
      </c>
      <c r="AK912" s="5">
        <v>0</v>
      </c>
      <c r="AL912" s="5">
        <v>0</v>
      </c>
      <c r="AM912" s="5">
        <v>0</v>
      </c>
      <c r="AN912" s="76" t="str">
        <f t="shared" si="999"/>
        <v/>
      </c>
      <c r="AO912" s="58"/>
      <c r="AP912" s="1"/>
      <c r="AQ912" s="1"/>
      <c r="AR912" s="1"/>
      <c r="AS912" s="1"/>
      <c r="AT912" s="1"/>
      <c r="AU912" s="76" t="str">
        <f t="shared" si="1000"/>
        <v/>
      </c>
      <c r="AV912" s="59">
        <f t="shared" ref="AV912:AY912" si="1064">IF(AND(H912="",O912="",V912="",AC912="", AJ912="", AQ912=""),"",SUM(H912,O912,V912,AC912,AJ912,AQ912))</f>
        <v>944</v>
      </c>
      <c r="AW912" s="60">
        <f t="shared" si="1064"/>
        <v>0</v>
      </c>
      <c r="AX912" s="60">
        <f t="shared" si="1064"/>
        <v>0</v>
      </c>
      <c r="AY912" s="60">
        <f t="shared" si="1064"/>
        <v>0</v>
      </c>
      <c r="AZ912" s="61">
        <f t="shared" si="91"/>
        <v>3</v>
      </c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ht="15.75" customHeight="1" outlineLevel="1" x14ac:dyDescent="0.25">
      <c r="A913" s="62"/>
      <c r="B913" s="6">
        <v>5</v>
      </c>
      <c r="C913" s="5" t="s">
        <v>59</v>
      </c>
      <c r="D913" s="5" t="s">
        <v>49</v>
      </c>
      <c r="E913" s="97"/>
      <c r="F913" s="91"/>
      <c r="G913" s="5" t="s">
        <v>55</v>
      </c>
      <c r="H913" s="5">
        <v>157</v>
      </c>
      <c r="I913" s="5">
        <v>0</v>
      </c>
      <c r="J913" s="5">
        <v>0</v>
      </c>
      <c r="K913" s="5">
        <v>0</v>
      </c>
      <c r="L913" s="76" t="str">
        <f t="shared" ref="L913:L976" si="1065">IF(ISBLANK(H913),"",IF(H913 = 0,"Audi", ""))</f>
        <v/>
      </c>
      <c r="M913" s="58"/>
      <c r="N913" s="1"/>
      <c r="O913" s="63"/>
      <c r="P913" s="1"/>
      <c r="Q913" s="1"/>
      <c r="R913" s="1"/>
      <c r="S913" s="76" t="str">
        <f t="shared" ref="S913:S976" si="1066">IF(ISBLANK(O913),"",IF(O913 = 0,"Audi", ""))</f>
        <v/>
      </c>
      <c r="T913" s="58"/>
      <c r="U913" s="1"/>
      <c r="V913" s="1"/>
      <c r="W913" s="1"/>
      <c r="X913" s="1"/>
      <c r="Y913" s="1"/>
      <c r="Z913" s="76" t="str">
        <f t="shared" ref="Z913:Z976" si="1067">IF(ISBLANK(V913),"",IF(V913 = 0,"Audi", ""))</f>
        <v/>
      </c>
      <c r="AA913" s="58"/>
      <c r="AB913" s="5" t="s">
        <v>64</v>
      </c>
      <c r="AC913" s="5">
        <v>603</v>
      </c>
      <c r="AD913" s="5">
        <v>1</v>
      </c>
      <c r="AE913" s="5">
        <v>1</v>
      </c>
      <c r="AF913" s="5">
        <v>2</v>
      </c>
      <c r="AG913" s="76" t="str">
        <f t="shared" ref="AG913:AG976" si="1068">IF(ISBLANK(AC913),"",IF(AC913 = 0,"Audi", ""))</f>
        <v/>
      </c>
      <c r="AH913" s="58"/>
      <c r="AI913" s="5" t="s">
        <v>51</v>
      </c>
      <c r="AJ913" s="5">
        <v>412</v>
      </c>
      <c r="AK913" s="5">
        <v>2</v>
      </c>
      <c r="AL913" s="5">
        <v>1</v>
      </c>
      <c r="AM913" s="5">
        <v>2</v>
      </c>
      <c r="AN913" s="76" t="str">
        <f t="shared" ref="AN913:AN976" si="1069">IF(ISBLANK(AJ913),"",IF(AJ913 = 0,"Audi", ""))</f>
        <v/>
      </c>
      <c r="AO913" s="58"/>
      <c r="AP913" s="1"/>
      <c r="AQ913" s="1"/>
      <c r="AR913" s="1"/>
      <c r="AS913" s="1"/>
      <c r="AT913" s="1"/>
      <c r="AU913" s="76" t="str">
        <f t="shared" ref="AU913:AU976" si="1070">IF(ISBLANK(AQ913),"",IF(AQ913 = 0,"Audi", ""))</f>
        <v/>
      </c>
      <c r="AV913" s="59">
        <f t="shared" ref="AV913:AY913" si="1071">IF(AND(H913="",O913="",V913="",AC913="", AJ913="", AQ913=""),"",SUM(H913,O913,V913,AC913,AJ913,AQ913))</f>
        <v>1172</v>
      </c>
      <c r="AW913" s="60">
        <f t="shared" si="1071"/>
        <v>3</v>
      </c>
      <c r="AX913" s="60">
        <f t="shared" si="1071"/>
        <v>2</v>
      </c>
      <c r="AY913" s="60">
        <f t="shared" si="1071"/>
        <v>4</v>
      </c>
      <c r="AZ913" s="61">
        <f t="shared" si="91"/>
        <v>3</v>
      </c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ht="15.75" customHeight="1" outlineLevel="1" x14ac:dyDescent="0.25">
      <c r="A914" s="62"/>
      <c r="B914" s="6">
        <v>7</v>
      </c>
      <c r="C914" s="5" t="s">
        <v>59</v>
      </c>
      <c r="D914" s="5" t="s">
        <v>49</v>
      </c>
      <c r="E914" s="97"/>
      <c r="F914" s="91"/>
      <c r="G914" s="5" t="s">
        <v>55</v>
      </c>
      <c r="H914" s="5">
        <v>687</v>
      </c>
      <c r="I914" s="5">
        <v>2</v>
      </c>
      <c r="J914" s="5">
        <v>1</v>
      </c>
      <c r="K914" s="5">
        <v>2</v>
      </c>
      <c r="L914" s="76" t="str">
        <f t="shared" si="1065"/>
        <v/>
      </c>
      <c r="M914" s="58"/>
      <c r="N914" s="1"/>
      <c r="O914" s="63"/>
      <c r="P914" s="1"/>
      <c r="Q914" s="1"/>
      <c r="R914" s="1"/>
      <c r="S914" s="76" t="str">
        <f t="shared" si="1066"/>
        <v/>
      </c>
      <c r="T914" s="58"/>
      <c r="U914" s="1"/>
      <c r="V914" s="1"/>
      <c r="W914" s="1"/>
      <c r="X914" s="1"/>
      <c r="Y914" s="1"/>
      <c r="Z914" s="76" t="str">
        <f t="shared" si="1067"/>
        <v/>
      </c>
      <c r="AA914" s="58"/>
      <c r="AB914" s="5" t="s">
        <v>64</v>
      </c>
      <c r="AC914" s="5">
        <v>569</v>
      </c>
      <c r="AD914" s="5">
        <v>2</v>
      </c>
      <c r="AE914" s="5">
        <v>1</v>
      </c>
      <c r="AF914" s="5">
        <v>3</v>
      </c>
      <c r="AG914" s="76" t="str">
        <f t="shared" si="1068"/>
        <v/>
      </c>
      <c r="AH914" s="58"/>
      <c r="AI914" s="5" t="s">
        <v>51</v>
      </c>
      <c r="AJ914" s="5">
        <v>260</v>
      </c>
      <c r="AK914" s="5">
        <v>1</v>
      </c>
      <c r="AL914" s="5">
        <v>0</v>
      </c>
      <c r="AM914" s="5">
        <v>1</v>
      </c>
      <c r="AN914" s="76" t="str">
        <f t="shared" si="1069"/>
        <v/>
      </c>
      <c r="AO914" s="58"/>
      <c r="AP914" s="1"/>
      <c r="AQ914" s="1"/>
      <c r="AR914" s="1"/>
      <c r="AS914" s="1"/>
      <c r="AT914" s="1"/>
      <c r="AU914" s="76" t="str">
        <f t="shared" si="1070"/>
        <v/>
      </c>
      <c r="AV914" s="59">
        <f t="shared" ref="AV914:AY914" si="1072">IF(AND(H914="",O914="",V914="",AC914="", AJ914="", AQ914=""),"",SUM(H914,O914,V914,AC914,AJ914,AQ914))</f>
        <v>1516</v>
      </c>
      <c r="AW914" s="60">
        <f t="shared" si="1072"/>
        <v>5</v>
      </c>
      <c r="AX914" s="60">
        <f t="shared" si="1072"/>
        <v>2</v>
      </c>
      <c r="AY914" s="60">
        <f t="shared" si="1072"/>
        <v>6</v>
      </c>
      <c r="AZ914" s="61">
        <f t="shared" si="91"/>
        <v>3</v>
      </c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ht="15.75" customHeight="1" outlineLevel="1" x14ac:dyDescent="0.25">
      <c r="A915" s="62"/>
      <c r="B915" s="6">
        <v>6</v>
      </c>
      <c r="C915" s="5" t="s">
        <v>59</v>
      </c>
      <c r="D915" s="5" t="s">
        <v>49</v>
      </c>
      <c r="E915" s="97"/>
      <c r="F915" s="91"/>
      <c r="G915" s="5" t="s">
        <v>55</v>
      </c>
      <c r="H915" s="5">
        <v>367</v>
      </c>
      <c r="I915" s="5">
        <v>1</v>
      </c>
      <c r="J915" s="5">
        <v>0</v>
      </c>
      <c r="K915" s="5">
        <v>1</v>
      </c>
      <c r="L915" s="76" t="str">
        <f t="shared" si="1065"/>
        <v/>
      </c>
      <c r="M915" s="58"/>
      <c r="N915" s="1"/>
      <c r="O915" s="63"/>
      <c r="P915" s="1"/>
      <c r="Q915" s="1"/>
      <c r="R915" s="1"/>
      <c r="S915" s="76" t="str">
        <f t="shared" si="1066"/>
        <v/>
      </c>
      <c r="T915" s="58"/>
      <c r="U915" s="1"/>
      <c r="V915" s="1"/>
      <c r="W915" s="1"/>
      <c r="X915" s="1"/>
      <c r="Y915" s="1"/>
      <c r="Z915" s="76" t="str">
        <f t="shared" si="1067"/>
        <v/>
      </c>
      <c r="AA915" s="58"/>
      <c r="AB915" s="5" t="s">
        <v>71</v>
      </c>
      <c r="AC915" s="5">
        <v>946</v>
      </c>
      <c r="AD915" s="5">
        <v>0</v>
      </c>
      <c r="AE915" s="5">
        <v>1</v>
      </c>
      <c r="AF915" s="5">
        <v>3</v>
      </c>
      <c r="AG915" s="76" t="str">
        <f t="shared" si="1068"/>
        <v/>
      </c>
      <c r="AH915" s="58"/>
      <c r="AI915" s="5" t="s">
        <v>51</v>
      </c>
      <c r="AJ915" s="5">
        <v>466</v>
      </c>
      <c r="AK915" s="5">
        <v>0</v>
      </c>
      <c r="AL915" s="5">
        <v>1</v>
      </c>
      <c r="AM915" s="5">
        <v>0</v>
      </c>
      <c r="AN915" s="76" t="str">
        <f t="shared" si="1069"/>
        <v/>
      </c>
      <c r="AO915" s="58"/>
      <c r="AP915" s="1"/>
      <c r="AQ915" s="1"/>
      <c r="AR915" s="1"/>
      <c r="AS915" s="1"/>
      <c r="AT915" s="1"/>
      <c r="AU915" s="76" t="str">
        <f t="shared" si="1070"/>
        <v/>
      </c>
      <c r="AV915" s="59">
        <f t="shared" ref="AV915:AY915" si="1073">IF(AND(H915="",O915="",V915="",AC915="", AJ915="", AQ915=""),"",SUM(H915,O915,V915,AC915,AJ915,AQ915))</f>
        <v>1779</v>
      </c>
      <c r="AW915" s="60">
        <f t="shared" si="1073"/>
        <v>1</v>
      </c>
      <c r="AX915" s="60">
        <f t="shared" si="1073"/>
        <v>2</v>
      </c>
      <c r="AY915" s="60">
        <f t="shared" si="1073"/>
        <v>4</v>
      </c>
      <c r="AZ915" s="61">
        <f t="shared" si="91"/>
        <v>3</v>
      </c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ht="15.75" customHeight="1" outlineLevel="1" x14ac:dyDescent="0.25">
      <c r="A916" s="54">
        <v>44434</v>
      </c>
      <c r="B916" s="6">
        <v>16</v>
      </c>
      <c r="C916" s="5" t="s">
        <v>140</v>
      </c>
      <c r="D916" s="5" t="s">
        <v>61</v>
      </c>
      <c r="E916" s="97"/>
      <c r="F916" s="91"/>
      <c r="G916" s="5" t="s">
        <v>53</v>
      </c>
      <c r="H916" s="5">
        <v>129</v>
      </c>
      <c r="I916" s="5">
        <v>0</v>
      </c>
      <c r="J916" s="5">
        <v>0</v>
      </c>
      <c r="K916" s="5">
        <v>0</v>
      </c>
      <c r="L916" s="76" t="str">
        <f t="shared" si="1065"/>
        <v/>
      </c>
      <c r="M916" s="58"/>
      <c r="N916" s="5" t="s">
        <v>71</v>
      </c>
      <c r="O916" s="57">
        <v>162</v>
      </c>
      <c r="P916" s="5">
        <v>0</v>
      </c>
      <c r="Q916" s="5">
        <v>0</v>
      </c>
      <c r="R916" s="5">
        <v>1</v>
      </c>
      <c r="S916" s="76" t="str">
        <f t="shared" si="1066"/>
        <v/>
      </c>
      <c r="T916" s="58"/>
      <c r="U916" s="1"/>
      <c r="V916" s="1"/>
      <c r="W916" s="1"/>
      <c r="X916" s="1"/>
      <c r="Y916" s="1"/>
      <c r="Z916" s="76" t="str">
        <f t="shared" si="1067"/>
        <v/>
      </c>
      <c r="AA916" s="58"/>
      <c r="AB916" s="5" t="s">
        <v>64</v>
      </c>
      <c r="AC916" s="5">
        <v>42</v>
      </c>
      <c r="AD916" s="5">
        <v>0</v>
      </c>
      <c r="AE916" s="5">
        <v>0</v>
      </c>
      <c r="AF916" s="5">
        <v>0</v>
      </c>
      <c r="AG916" s="76" t="str">
        <f t="shared" si="1068"/>
        <v/>
      </c>
      <c r="AH916" s="58"/>
      <c r="AI916" s="1"/>
      <c r="AJ916" s="1"/>
      <c r="AK916" s="1"/>
      <c r="AL916" s="1"/>
      <c r="AM916" s="1"/>
      <c r="AN916" s="76" t="str">
        <f t="shared" si="1069"/>
        <v/>
      </c>
      <c r="AO916" s="58"/>
      <c r="AP916" s="1"/>
      <c r="AQ916" s="1"/>
      <c r="AR916" s="1"/>
      <c r="AS916" s="1"/>
      <c r="AT916" s="1"/>
      <c r="AU916" s="76" t="str">
        <f t="shared" si="1070"/>
        <v/>
      </c>
      <c r="AV916" s="59">
        <f t="shared" ref="AV916:AY916" si="1074">IF(AND(H916="",O916="",V916="",AC916="", AJ916="", AQ916=""),"",SUM(H916,O916,V916,AC916,AJ916,AQ916))</f>
        <v>333</v>
      </c>
      <c r="AW916" s="60">
        <f t="shared" si="1074"/>
        <v>0</v>
      </c>
      <c r="AX916" s="60">
        <f t="shared" si="1074"/>
        <v>0</v>
      </c>
      <c r="AY916" s="60">
        <f t="shared" si="1074"/>
        <v>1</v>
      </c>
      <c r="AZ916" s="61">
        <f t="shared" si="91"/>
        <v>3</v>
      </c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ht="15.75" customHeight="1" outlineLevel="1" x14ac:dyDescent="0.25">
      <c r="A917" s="62"/>
      <c r="B917" s="6">
        <v>14</v>
      </c>
      <c r="C917" s="5" t="s">
        <v>140</v>
      </c>
      <c r="D917" s="5" t="s">
        <v>61</v>
      </c>
      <c r="E917" s="97"/>
      <c r="F917" s="91"/>
      <c r="G917" s="5" t="s">
        <v>53</v>
      </c>
      <c r="H917" s="5">
        <v>177</v>
      </c>
      <c r="I917" s="5">
        <v>0</v>
      </c>
      <c r="J917" s="5">
        <v>0</v>
      </c>
      <c r="K917" s="5">
        <v>0</v>
      </c>
      <c r="L917" s="76" t="str">
        <f t="shared" si="1065"/>
        <v/>
      </c>
      <c r="M917" s="58"/>
      <c r="N917" s="5" t="s">
        <v>71</v>
      </c>
      <c r="O917" s="57">
        <v>16</v>
      </c>
      <c r="P917" s="5">
        <v>0</v>
      </c>
      <c r="Q917" s="5">
        <v>0</v>
      </c>
      <c r="R917" s="5">
        <v>0</v>
      </c>
      <c r="S917" s="76" t="str">
        <f t="shared" si="1066"/>
        <v/>
      </c>
      <c r="T917" s="58"/>
      <c r="U917" s="1"/>
      <c r="V917" s="1"/>
      <c r="W917" s="1"/>
      <c r="X917" s="1"/>
      <c r="Y917" s="1"/>
      <c r="Z917" s="76" t="str">
        <f t="shared" si="1067"/>
        <v/>
      </c>
      <c r="AA917" s="58"/>
      <c r="AB917" s="5" t="s">
        <v>64</v>
      </c>
      <c r="AC917" s="5">
        <v>50</v>
      </c>
      <c r="AD917" s="5">
        <v>0</v>
      </c>
      <c r="AE917" s="5">
        <v>0</v>
      </c>
      <c r="AF917" s="5">
        <v>0</v>
      </c>
      <c r="AG917" s="76" t="str">
        <f t="shared" si="1068"/>
        <v/>
      </c>
      <c r="AH917" s="58"/>
      <c r="AI917" s="1"/>
      <c r="AJ917" s="1"/>
      <c r="AK917" s="1"/>
      <c r="AL917" s="1"/>
      <c r="AM917" s="1"/>
      <c r="AN917" s="76" t="str">
        <f t="shared" si="1069"/>
        <v/>
      </c>
      <c r="AO917" s="58"/>
      <c r="AP917" s="1"/>
      <c r="AQ917" s="1"/>
      <c r="AR917" s="1"/>
      <c r="AS917" s="1"/>
      <c r="AT917" s="1"/>
      <c r="AU917" s="76" t="str">
        <f t="shared" si="1070"/>
        <v/>
      </c>
      <c r="AV917" s="59">
        <f t="shared" ref="AV917:AY917" si="1075">IF(AND(H917="",O917="",V917="",AC917="", AJ917="", AQ917=""),"",SUM(H917,O917,V917,AC917,AJ917,AQ917))</f>
        <v>243</v>
      </c>
      <c r="AW917" s="60">
        <f t="shared" si="1075"/>
        <v>0</v>
      </c>
      <c r="AX917" s="60">
        <f t="shared" si="1075"/>
        <v>0</v>
      </c>
      <c r="AY917" s="60">
        <f t="shared" si="1075"/>
        <v>0</v>
      </c>
      <c r="AZ917" s="61">
        <f t="shared" si="91"/>
        <v>3</v>
      </c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ht="15.75" customHeight="1" outlineLevel="1" x14ac:dyDescent="0.25">
      <c r="A918" s="54">
        <v>44435</v>
      </c>
      <c r="B918" s="6">
        <v>15</v>
      </c>
      <c r="C918" s="5" t="s">
        <v>67</v>
      </c>
      <c r="D918" s="5" t="s">
        <v>49</v>
      </c>
      <c r="E918" s="97"/>
      <c r="F918" s="91"/>
      <c r="G918" s="1"/>
      <c r="H918" s="1"/>
      <c r="I918" s="1"/>
      <c r="J918" s="1"/>
      <c r="K918" s="1"/>
      <c r="L918" s="76" t="str">
        <f t="shared" si="1065"/>
        <v/>
      </c>
      <c r="M918" s="58"/>
      <c r="N918" s="5" t="s">
        <v>57</v>
      </c>
      <c r="O918" s="57">
        <v>143</v>
      </c>
      <c r="P918" s="5">
        <v>0</v>
      </c>
      <c r="Q918" s="5">
        <v>0</v>
      </c>
      <c r="R918" s="5">
        <v>0</v>
      </c>
      <c r="S918" s="76" t="str">
        <f t="shared" si="1066"/>
        <v/>
      </c>
      <c r="T918" s="58"/>
      <c r="U918" s="5" t="s">
        <v>50</v>
      </c>
      <c r="V918" s="5">
        <v>75</v>
      </c>
      <c r="W918" s="5">
        <v>0</v>
      </c>
      <c r="X918" s="5">
        <v>0</v>
      </c>
      <c r="Y918" s="5">
        <v>0</v>
      </c>
      <c r="Z918" s="76" t="str">
        <f t="shared" si="1067"/>
        <v/>
      </c>
      <c r="AA918" s="58"/>
      <c r="AB918" s="1"/>
      <c r="AC918" s="1"/>
      <c r="AD918" s="1"/>
      <c r="AE918" s="1"/>
      <c r="AF918" s="1"/>
      <c r="AG918" s="76" t="str">
        <f t="shared" si="1068"/>
        <v/>
      </c>
      <c r="AH918" s="58"/>
      <c r="AI918" s="5" t="s">
        <v>51</v>
      </c>
      <c r="AJ918" s="5">
        <v>359</v>
      </c>
      <c r="AK918" s="5">
        <v>0</v>
      </c>
      <c r="AL918" s="5">
        <v>0</v>
      </c>
      <c r="AM918" s="5">
        <v>0</v>
      </c>
      <c r="AN918" s="76" t="str">
        <f t="shared" si="1069"/>
        <v/>
      </c>
      <c r="AO918" s="58"/>
      <c r="AP918" s="1"/>
      <c r="AQ918" s="1"/>
      <c r="AR918" s="1"/>
      <c r="AS918" s="1"/>
      <c r="AT918" s="1"/>
      <c r="AU918" s="76" t="str">
        <f t="shared" si="1070"/>
        <v/>
      </c>
      <c r="AV918" s="59">
        <f t="shared" ref="AV918:AY918" si="1076">IF(AND(H918="",O918="",V918="",AC918="", AJ918="", AQ918=""),"",SUM(H918,O918,V918,AC918,AJ918,AQ918))</f>
        <v>577</v>
      </c>
      <c r="AW918" s="60">
        <f t="shared" si="1076"/>
        <v>0</v>
      </c>
      <c r="AX918" s="60">
        <f t="shared" si="1076"/>
        <v>0</v>
      </c>
      <c r="AY918" s="60">
        <f t="shared" si="1076"/>
        <v>0</v>
      </c>
      <c r="AZ918" s="61">
        <f t="shared" si="91"/>
        <v>3</v>
      </c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ht="15.75" customHeight="1" outlineLevel="1" x14ac:dyDescent="0.25">
      <c r="A919" s="62"/>
      <c r="B919" s="6">
        <v>10</v>
      </c>
      <c r="C919" s="5" t="s">
        <v>67</v>
      </c>
      <c r="D919" s="5" t="s">
        <v>49</v>
      </c>
      <c r="E919" s="97"/>
      <c r="F919" s="91"/>
      <c r="G919" s="1"/>
      <c r="H919" s="1"/>
      <c r="I919" s="1"/>
      <c r="J919" s="1"/>
      <c r="K919" s="1"/>
      <c r="L919" s="76" t="str">
        <f t="shared" si="1065"/>
        <v/>
      </c>
      <c r="M919" s="58"/>
      <c r="N919" s="5" t="s">
        <v>57</v>
      </c>
      <c r="O919" s="57">
        <v>84</v>
      </c>
      <c r="P919" s="5">
        <v>0</v>
      </c>
      <c r="Q919" s="5">
        <v>0</v>
      </c>
      <c r="R919" s="5">
        <v>0</v>
      </c>
      <c r="S919" s="76" t="str">
        <f t="shared" si="1066"/>
        <v/>
      </c>
      <c r="T919" s="58"/>
      <c r="U919" s="5" t="s">
        <v>50</v>
      </c>
      <c r="V919" s="5">
        <v>11</v>
      </c>
      <c r="W919" s="5">
        <v>0</v>
      </c>
      <c r="X919" s="5">
        <v>0</v>
      </c>
      <c r="Y919" s="5">
        <v>0</v>
      </c>
      <c r="Z919" s="76" t="str">
        <f t="shared" si="1067"/>
        <v/>
      </c>
      <c r="AA919" s="58"/>
      <c r="AB919" s="1"/>
      <c r="AC919" s="1"/>
      <c r="AD919" s="1"/>
      <c r="AE919" s="1"/>
      <c r="AF919" s="1"/>
      <c r="AG919" s="76" t="str">
        <f t="shared" si="1068"/>
        <v/>
      </c>
      <c r="AH919" s="58"/>
      <c r="AI919" s="5" t="s">
        <v>51</v>
      </c>
      <c r="AJ919" s="5">
        <v>108</v>
      </c>
      <c r="AK919" s="5">
        <v>0</v>
      </c>
      <c r="AL919" s="5">
        <v>0</v>
      </c>
      <c r="AM919" s="5">
        <v>0</v>
      </c>
      <c r="AN919" s="76" t="str">
        <f t="shared" si="1069"/>
        <v/>
      </c>
      <c r="AO919" s="58"/>
      <c r="AP919" s="1"/>
      <c r="AQ919" s="1"/>
      <c r="AR919" s="1"/>
      <c r="AS919" s="1"/>
      <c r="AT919" s="1"/>
      <c r="AU919" s="76" t="str">
        <f t="shared" si="1070"/>
        <v/>
      </c>
      <c r="AV919" s="59">
        <f t="shared" ref="AV919:AY919" si="1077">IF(AND(H919="",O919="",V919="",AC919="", AJ919="", AQ919=""),"",SUM(H919,O919,V919,AC919,AJ919,AQ919))</f>
        <v>203</v>
      </c>
      <c r="AW919" s="60">
        <f t="shared" si="1077"/>
        <v>0</v>
      </c>
      <c r="AX919" s="60">
        <f t="shared" si="1077"/>
        <v>0</v>
      </c>
      <c r="AY919" s="60">
        <f t="shared" si="1077"/>
        <v>0</v>
      </c>
      <c r="AZ919" s="61">
        <f t="shared" si="91"/>
        <v>3</v>
      </c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ht="15.75" customHeight="1" outlineLevel="1" x14ac:dyDescent="0.25">
      <c r="A920" s="62"/>
      <c r="B920" s="6">
        <v>16</v>
      </c>
      <c r="C920" s="5" t="s">
        <v>67</v>
      </c>
      <c r="D920" s="5" t="s">
        <v>49</v>
      </c>
      <c r="E920" s="97"/>
      <c r="F920" s="91"/>
      <c r="G920" s="1"/>
      <c r="H920" s="1"/>
      <c r="I920" s="1"/>
      <c r="J920" s="1"/>
      <c r="K920" s="1"/>
      <c r="L920" s="76" t="str">
        <f t="shared" si="1065"/>
        <v/>
      </c>
      <c r="M920" s="58"/>
      <c r="N920" s="5" t="s">
        <v>57</v>
      </c>
      <c r="O920" s="57">
        <v>89</v>
      </c>
      <c r="P920" s="5">
        <v>0</v>
      </c>
      <c r="Q920" s="5">
        <v>0</v>
      </c>
      <c r="R920" s="5">
        <v>1</v>
      </c>
      <c r="S920" s="76" t="str">
        <f t="shared" si="1066"/>
        <v/>
      </c>
      <c r="T920" s="58"/>
      <c r="U920" s="5" t="s">
        <v>50</v>
      </c>
      <c r="V920" s="5">
        <v>87</v>
      </c>
      <c r="W920" s="5">
        <v>0</v>
      </c>
      <c r="X920" s="5">
        <v>0</v>
      </c>
      <c r="Y920" s="5">
        <v>0</v>
      </c>
      <c r="Z920" s="76" t="str">
        <f t="shared" si="1067"/>
        <v/>
      </c>
      <c r="AA920" s="58"/>
      <c r="AB920" s="1"/>
      <c r="AC920" s="1"/>
      <c r="AD920" s="1"/>
      <c r="AE920" s="1"/>
      <c r="AF920" s="1"/>
      <c r="AG920" s="76" t="str">
        <f t="shared" si="1068"/>
        <v/>
      </c>
      <c r="AH920" s="58"/>
      <c r="AI920" s="5" t="s">
        <v>51</v>
      </c>
      <c r="AJ920" s="5">
        <v>158</v>
      </c>
      <c r="AK920" s="5">
        <v>0</v>
      </c>
      <c r="AL920" s="5">
        <v>0</v>
      </c>
      <c r="AM920" s="5">
        <v>0</v>
      </c>
      <c r="AN920" s="76" t="str">
        <f t="shared" si="1069"/>
        <v/>
      </c>
      <c r="AO920" s="58"/>
      <c r="AP920" s="1"/>
      <c r="AQ920" s="1"/>
      <c r="AR920" s="1"/>
      <c r="AS920" s="1"/>
      <c r="AT920" s="1"/>
      <c r="AU920" s="76" t="str">
        <f t="shared" si="1070"/>
        <v/>
      </c>
      <c r="AV920" s="59">
        <f t="shared" ref="AV920:AY920" si="1078">IF(AND(H920="",O920="",V920="",AC920="", AJ920="", AQ920=""),"",SUM(H920,O920,V920,AC920,AJ920,AQ920))</f>
        <v>334</v>
      </c>
      <c r="AW920" s="60">
        <f t="shared" si="1078"/>
        <v>0</v>
      </c>
      <c r="AX920" s="60">
        <f t="shared" si="1078"/>
        <v>0</v>
      </c>
      <c r="AY920" s="60">
        <f t="shared" si="1078"/>
        <v>1</v>
      </c>
      <c r="AZ920" s="61">
        <f t="shared" si="91"/>
        <v>3</v>
      </c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ht="15.75" customHeight="1" outlineLevel="1" x14ac:dyDescent="0.25">
      <c r="A921" s="62"/>
      <c r="B921" s="6">
        <v>10</v>
      </c>
      <c r="C921" s="5" t="s">
        <v>67</v>
      </c>
      <c r="D921" s="5" t="s">
        <v>49</v>
      </c>
      <c r="E921" s="97"/>
      <c r="F921" s="91"/>
      <c r="G921" s="1"/>
      <c r="H921" s="1"/>
      <c r="I921" s="1"/>
      <c r="J921" s="1"/>
      <c r="K921" s="1"/>
      <c r="L921" s="76" t="str">
        <f t="shared" si="1065"/>
        <v/>
      </c>
      <c r="M921" s="58"/>
      <c r="N921" s="5" t="s">
        <v>57</v>
      </c>
      <c r="O921" s="57">
        <v>219</v>
      </c>
      <c r="P921" s="5">
        <v>0</v>
      </c>
      <c r="Q921" s="5">
        <v>0</v>
      </c>
      <c r="R921" s="5">
        <v>2</v>
      </c>
      <c r="S921" s="76" t="str">
        <f t="shared" si="1066"/>
        <v/>
      </c>
      <c r="T921" s="58"/>
      <c r="U921" s="5" t="s">
        <v>69</v>
      </c>
      <c r="V921" s="5">
        <v>218</v>
      </c>
      <c r="W921" s="5">
        <v>0</v>
      </c>
      <c r="X921" s="5">
        <v>0</v>
      </c>
      <c r="Y921" s="5">
        <v>0</v>
      </c>
      <c r="Z921" s="76" t="str">
        <f t="shared" si="1067"/>
        <v/>
      </c>
      <c r="AA921" s="58"/>
      <c r="AB921" s="1"/>
      <c r="AC921" s="1"/>
      <c r="AD921" s="1"/>
      <c r="AE921" s="1"/>
      <c r="AF921" s="1"/>
      <c r="AG921" s="76" t="str">
        <f t="shared" si="1068"/>
        <v/>
      </c>
      <c r="AH921" s="58"/>
      <c r="AI921" s="5" t="s">
        <v>51</v>
      </c>
      <c r="AJ921" s="5">
        <v>891</v>
      </c>
      <c r="AK921" s="5">
        <v>0</v>
      </c>
      <c r="AL921" s="5">
        <v>0</v>
      </c>
      <c r="AM921" s="5">
        <v>0</v>
      </c>
      <c r="AN921" s="76" t="str">
        <f t="shared" si="1069"/>
        <v/>
      </c>
      <c r="AO921" s="58"/>
      <c r="AP921" s="1"/>
      <c r="AQ921" s="1"/>
      <c r="AR921" s="1"/>
      <c r="AS921" s="1"/>
      <c r="AT921" s="1"/>
      <c r="AU921" s="76" t="str">
        <f t="shared" si="1070"/>
        <v/>
      </c>
      <c r="AV921" s="59">
        <f t="shared" ref="AV921:AY921" si="1079">IF(AND(H921="",O921="",V921="",AC921="", AJ921="", AQ921=""),"",SUM(H921,O921,V921,AC921,AJ921,AQ921))</f>
        <v>1328</v>
      </c>
      <c r="AW921" s="60">
        <f t="shared" si="1079"/>
        <v>0</v>
      </c>
      <c r="AX921" s="60">
        <f t="shared" si="1079"/>
        <v>0</v>
      </c>
      <c r="AY921" s="60">
        <f t="shared" si="1079"/>
        <v>2</v>
      </c>
      <c r="AZ921" s="61">
        <f t="shared" si="91"/>
        <v>3</v>
      </c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ht="15.75" customHeight="1" outlineLevel="1" x14ac:dyDescent="0.25">
      <c r="A922" s="62"/>
      <c r="B922" s="6">
        <v>18</v>
      </c>
      <c r="C922" s="5" t="s">
        <v>67</v>
      </c>
      <c r="D922" s="5" t="s">
        <v>49</v>
      </c>
      <c r="E922" s="97"/>
      <c r="F922" s="91"/>
      <c r="G922" s="1"/>
      <c r="H922" s="1"/>
      <c r="I922" s="1"/>
      <c r="J922" s="1"/>
      <c r="K922" s="1"/>
      <c r="L922" s="76" t="str">
        <f t="shared" si="1065"/>
        <v/>
      </c>
      <c r="M922" s="58"/>
      <c r="N922" s="5" t="s">
        <v>54</v>
      </c>
      <c r="O922" s="57">
        <v>333</v>
      </c>
      <c r="P922" s="5">
        <v>0</v>
      </c>
      <c r="Q922" s="5">
        <v>1</v>
      </c>
      <c r="R922" s="5">
        <v>0</v>
      </c>
      <c r="S922" s="76" t="str">
        <f t="shared" si="1066"/>
        <v/>
      </c>
      <c r="T922" s="58"/>
      <c r="U922" s="5" t="s">
        <v>69</v>
      </c>
      <c r="V922" s="5">
        <v>53</v>
      </c>
      <c r="W922" s="5">
        <v>0</v>
      </c>
      <c r="X922" s="5">
        <v>0</v>
      </c>
      <c r="Y922" s="5">
        <v>0</v>
      </c>
      <c r="Z922" s="76" t="str">
        <f t="shared" si="1067"/>
        <v/>
      </c>
      <c r="AA922" s="58"/>
      <c r="AB922" s="1"/>
      <c r="AC922" s="1"/>
      <c r="AD922" s="1"/>
      <c r="AE922" s="1"/>
      <c r="AF922" s="1"/>
      <c r="AG922" s="76" t="str">
        <f t="shared" si="1068"/>
        <v/>
      </c>
      <c r="AH922" s="58"/>
      <c r="AI922" s="5" t="s">
        <v>51</v>
      </c>
      <c r="AJ922" s="5">
        <v>232</v>
      </c>
      <c r="AK922" s="5">
        <v>1</v>
      </c>
      <c r="AL922" s="5">
        <v>0</v>
      </c>
      <c r="AM922" s="5">
        <v>1</v>
      </c>
      <c r="AN922" s="76" t="str">
        <f t="shared" si="1069"/>
        <v/>
      </c>
      <c r="AO922" s="58"/>
      <c r="AP922" s="1"/>
      <c r="AQ922" s="1"/>
      <c r="AR922" s="1"/>
      <c r="AS922" s="1"/>
      <c r="AT922" s="1"/>
      <c r="AU922" s="76" t="str">
        <f t="shared" si="1070"/>
        <v/>
      </c>
      <c r="AV922" s="59">
        <f t="shared" ref="AV922:AY922" si="1080">IF(AND(H922="",O922="",V922="",AC922="", AJ922="", AQ922=""),"",SUM(H922,O922,V922,AC922,AJ922,AQ922))</f>
        <v>618</v>
      </c>
      <c r="AW922" s="60">
        <f t="shared" si="1080"/>
        <v>1</v>
      </c>
      <c r="AX922" s="60">
        <f t="shared" si="1080"/>
        <v>1</v>
      </c>
      <c r="AY922" s="60">
        <f t="shared" si="1080"/>
        <v>1</v>
      </c>
      <c r="AZ922" s="61">
        <f t="shared" si="91"/>
        <v>3</v>
      </c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ht="15.75" customHeight="1" outlineLevel="1" x14ac:dyDescent="0.25">
      <c r="A923" s="62"/>
      <c r="B923" s="6">
        <v>9</v>
      </c>
      <c r="C923" s="5" t="s">
        <v>67</v>
      </c>
      <c r="D923" s="5" t="s">
        <v>49</v>
      </c>
      <c r="E923" s="97"/>
      <c r="F923" s="91"/>
      <c r="G923" s="1"/>
      <c r="H923" s="1"/>
      <c r="I923" s="1"/>
      <c r="J923" s="1"/>
      <c r="K923" s="1"/>
      <c r="L923" s="76" t="str">
        <f t="shared" si="1065"/>
        <v/>
      </c>
      <c r="M923" s="58"/>
      <c r="N923" s="5" t="s">
        <v>54</v>
      </c>
      <c r="O923" s="57">
        <v>44</v>
      </c>
      <c r="P923" s="5">
        <v>0</v>
      </c>
      <c r="Q923" s="5">
        <v>0</v>
      </c>
      <c r="R923" s="5">
        <v>0</v>
      </c>
      <c r="S923" s="76" t="str">
        <f t="shared" si="1066"/>
        <v/>
      </c>
      <c r="T923" s="58"/>
      <c r="U923" s="5" t="s">
        <v>69</v>
      </c>
      <c r="V923" s="5">
        <v>171</v>
      </c>
      <c r="W923" s="5">
        <v>0</v>
      </c>
      <c r="X923" s="5">
        <v>0</v>
      </c>
      <c r="Y923" s="5">
        <v>0</v>
      </c>
      <c r="Z923" s="76" t="str">
        <f t="shared" si="1067"/>
        <v/>
      </c>
      <c r="AA923" s="58"/>
      <c r="AB923" s="1"/>
      <c r="AC923" s="1"/>
      <c r="AD923" s="1"/>
      <c r="AE923" s="1"/>
      <c r="AF923" s="1"/>
      <c r="AG923" s="76" t="str">
        <f t="shared" si="1068"/>
        <v/>
      </c>
      <c r="AH923" s="58"/>
      <c r="AI923" s="5" t="s">
        <v>51</v>
      </c>
      <c r="AJ923" s="5">
        <v>24</v>
      </c>
      <c r="AK923" s="5">
        <v>0</v>
      </c>
      <c r="AL923" s="5">
        <v>0</v>
      </c>
      <c r="AM923" s="5">
        <v>0</v>
      </c>
      <c r="AN923" s="76" t="str">
        <f t="shared" si="1069"/>
        <v/>
      </c>
      <c r="AO923" s="58"/>
      <c r="AP923" s="1"/>
      <c r="AQ923" s="1"/>
      <c r="AR923" s="1"/>
      <c r="AS923" s="1"/>
      <c r="AT923" s="1"/>
      <c r="AU923" s="76" t="str">
        <f t="shared" si="1070"/>
        <v/>
      </c>
      <c r="AV923" s="59">
        <f t="shared" ref="AV923:AY923" si="1081">IF(AND(H923="",O923="",V923="",AC923="", AJ923="", AQ923=""),"",SUM(H923,O923,V923,AC923,AJ923,AQ923))</f>
        <v>239</v>
      </c>
      <c r="AW923" s="60">
        <f t="shared" si="1081"/>
        <v>0</v>
      </c>
      <c r="AX923" s="60">
        <f t="shared" si="1081"/>
        <v>0</v>
      </c>
      <c r="AY923" s="60">
        <f t="shared" si="1081"/>
        <v>0</v>
      </c>
      <c r="AZ923" s="61">
        <f t="shared" si="91"/>
        <v>3</v>
      </c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ht="15.75" customHeight="1" outlineLevel="1" x14ac:dyDescent="0.25">
      <c r="A924" s="62"/>
      <c r="B924" s="6">
        <v>19</v>
      </c>
      <c r="C924" s="5" t="s">
        <v>67</v>
      </c>
      <c r="D924" s="5" t="s">
        <v>49</v>
      </c>
      <c r="E924" s="97"/>
      <c r="F924" s="91"/>
      <c r="G924" s="1"/>
      <c r="H924" s="1"/>
      <c r="I924" s="1"/>
      <c r="J924" s="1"/>
      <c r="K924" s="1"/>
      <c r="L924" s="76" t="str">
        <f t="shared" si="1065"/>
        <v/>
      </c>
      <c r="M924" s="58"/>
      <c r="N924" s="5" t="s">
        <v>54</v>
      </c>
      <c r="O924" s="57">
        <v>59</v>
      </c>
      <c r="P924" s="5">
        <v>0</v>
      </c>
      <c r="Q924" s="5">
        <v>0</v>
      </c>
      <c r="R924" s="5">
        <v>0</v>
      </c>
      <c r="S924" s="76" t="str">
        <f t="shared" si="1066"/>
        <v/>
      </c>
      <c r="T924" s="58"/>
      <c r="U924" s="5" t="s">
        <v>69</v>
      </c>
      <c r="V924" s="5">
        <v>90</v>
      </c>
      <c r="W924" s="5">
        <v>0</v>
      </c>
      <c r="X924" s="5">
        <v>0</v>
      </c>
      <c r="Y924" s="5">
        <v>0</v>
      </c>
      <c r="Z924" s="76" t="str">
        <f t="shared" si="1067"/>
        <v/>
      </c>
      <c r="AA924" s="58"/>
      <c r="AB924" s="1"/>
      <c r="AC924" s="1"/>
      <c r="AD924" s="1"/>
      <c r="AE924" s="1"/>
      <c r="AF924" s="1"/>
      <c r="AG924" s="76" t="str">
        <f t="shared" si="1068"/>
        <v/>
      </c>
      <c r="AH924" s="58"/>
      <c r="AI924" s="5" t="s">
        <v>51</v>
      </c>
      <c r="AJ924" s="5">
        <v>70</v>
      </c>
      <c r="AK924" s="5">
        <v>0</v>
      </c>
      <c r="AL924" s="5">
        <v>0</v>
      </c>
      <c r="AM924" s="5">
        <v>0</v>
      </c>
      <c r="AN924" s="76" t="str">
        <f t="shared" si="1069"/>
        <v/>
      </c>
      <c r="AO924" s="58"/>
      <c r="AP924" s="1"/>
      <c r="AQ924" s="1"/>
      <c r="AR924" s="1"/>
      <c r="AS924" s="1"/>
      <c r="AT924" s="1"/>
      <c r="AU924" s="76" t="str">
        <f t="shared" si="1070"/>
        <v/>
      </c>
      <c r="AV924" s="59">
        <f t="shared" ref="AV924:AY924" si="1082">IF(AND(H924="",O924="",V924="",AC924="", AJ924="", AQ924=""),"",SUM(H924,O924,V924,AC924,AJ924,AQ924))</f>
        <v>219</v>
      </c>
      <c r="AW924" s="60">
        <f t="shared" si="1082"/>
        <v>0</v>
      </c>
      <c r="AX924" s="60">
        <f t="shared" si="1082"/>
        <v>0</v>
      </c>
      <c r="AY924" s="60">
        <f t="shared" si="1082"/>
        <v>0</v>
      </c>
      <c r="AZ924" s="61">
        <f t="shared" si="91"/>
        <v>3</v>
      </c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ht="15.75" customHeight="1" outlineLevel="1" x14ac:dyDescent="0.25">
      <c r="A925" s="62"/>
      <c r="B925" s="6">
        <v>7</v>
      </c>
      <c r="C925" s="5" t="s">
        <v>67</v>
      </c>
      <c r="D925" s="5" t="s">
        <v>49</v>
      </c>
      <c r="E925" s="97"/>
      <c r="F925" s="91"/>
      <c r="G925" s="1"/>
      <c r="H925" s="1"/>
      <c r="I925" s="1"/>
      <c r="J925" s="1"/>
      <c r="K925" s="1"/>
      <c r="L925" s="76" t="str">
        <f t="shared" si="1065"/>
        <v/>
      </c>
      <c r="M925" s="58"/>
      <c r="N925" s="5" t="s">
        <v>54</v>
      </c>
      <c r="O925" s="57">
        <v>0</v>
      </c>
      <c r="P925" s="5">
        <v>0</v>
      </c>
      <c r="Q925" s="5">
        <v>0</v>
      </c>
      <c r="R925" s="5">
        <v>0</v>
      </c>
      <c r="S925" s="76" t="str">
        <f t="shared" si="1066"/>
        <v>Audi</v>
      </c>
      <c r="T925" s="58"/>
      <c r="U925" s="5" t="s">
        <v>69</v>
      </c>
      <c r="V925" s="5">
        <v>117</v>
      </c>
      <c r="W925" s="5">
        <v>0</v>
      </c>
      <c r="X925" s="5">
        <v>0</v>
      </c>
      <c r="Y925" s="5">
        <v>0</v>
      </c>
      <c r="Z925" s="76" t="str">
        <f t="shared" si="1067"/>
        <v/>
      </c>
      <c r="AA925" s="58"/>
      <c r="AB925" s="1"/>
      <c r="AC925" s="1"/>
      <c r="AD925" s="1"/>
      <c r="AE925" s="1"/>
      <c r="AF925" s="1"/>
      <c r="AG925" s="76" t="str">
        <f t="shared" si="1068"/>
        <v/>
      </c>
      <c r="AH925" s="58"/>
      <c r="AI925" s="5" t="s">
        <v>51</v>
      </c>
      <c r="AJ925" s="5">
        <v>111</v>
      </c>
      <c r="AK925" s="5">
        <v>0</v>
      </c>
      <c r="AL925" s="5">
        <v>0</v>
      </c>
      <c r="AM925" s="5">
        <v>0</v>
      </c>
      <c r="AN925" s="76" t="str">
        <f t="shared" si="1069"/>
        <v/>
      </c>
      <c r="AO925" s="58"/>
      <c r="AP925" s="1"/>
      <c r="AQ925" s="1"/>
      <c r="AR925" s="1"/>
      <c r="AS925" s="1"/>
      <c r="AT925" s="1"/>
      <c r="AU925" s="76" t="str">
        <f t="shared" si="1070"/>
        <v/>
      </c>
      <c r="AV925" s="59">
        <f t="shared" ref="AV925:AY925" si="1083">IF(AND(H925="",O925="",V925="",AC925="", AJ925="", AQ925=""),"",SUM(H925,O925,V925,AC925,AJ925,AQ925))</f>
        <v>228</v>
      </c>
      <c r="AW925" s="60">
        <f t="shared" si="1083"/>
        <v>0</v>
      </c>
      <c r="AX925" s="60">
        <f t="shared" si="1083"/>
        <v>0</v>
      </c>
      <c r="AY925" s="60">
        <f t="shared" si="1083"/>
        <v>0</v>
      </c>
      <c r="AZ925" s="61">
        <f t="shared" si="91"/>
        <v>3</v>
      </c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ht="15.75" customHeight="1" outlineLevel="1" x14ac:dyDescent="0.25">
      <c r="A926" s="54">
        <v>44436</v>
      </c>
      <c r="B926" s="6">
        <v>6</v>
      </c>
      <c r="C926" s="5" t="s">
        <v>67</v>
      </c>
      <c r="D926" s="5" t="s">
        <v>49</v>
      </c>
      <c r="E926" s="97"/>
      <c r="F926" s="91"/>
      <c r="G926" s="1"/>
      <c r="H926" s="1"/>
      <c r="I926" s="1"/>
      <c r="J926" s="1"/>
      <c r="K926" s="1"/>
      <c r="L926" s="76" t="str">
        <f t="shared" si="1065"/>
        <v/>
      </c>
      <c r="M926" s="58"/>
      <c r="N926" s="5" t="s">
        <v>56</v>
      </c>
      <c r="O926" s="57">
        <v>596</v>
      </c>
      <c r="P926" s="5">
        <v>2</v>
      </c>
      <c r="Q926" s="5">
        <v>1</v>
      </c>
      <c r="R926" s="5">
        <v>2</v>
      </c>
      <c r="S926" s="76" t="str">
        <f t="shared" si="1066"/>
        <v/>
      </c>
      <c r="T926" s="58"/>
      <c r="U926" s="5" t="s">
        <v>69</v>
      </c>
      <c r="V926" s="5">
        <v>436</v>
      </c>
      <c r="W926" s="5">
        <v>1</v>
      </c>
      <c r="X926" s="5">
        <v>0</v>
      </c>
      <c r="Y926" s="5">
        <v>1</v>
      </c>
      <c r="Z926" s="76" t="str">
        <f t="shared" si="1067"/>
        <v/>
      </c>
      <c r="AA926" s="58"/>
      <c r="AB926" s="1"/>
      <c r="AC926" s="1"/>
      <c r="AD926" s="1"/>
      <c r="AE926" s="1"/>
      <c r="AF926" s="1"/>
      <c r="AG926" s="76" t="str">
        <f t="shared" si="1068"/>
        <v/>
      </c>
      <c r="AH926" s="58"/>
      <c r="AI926" s="5" t="s">
        <v>51</v>
      </c>
      <c r="AJ926" s="5">
        <v>426</v>
      </c>
      <c r="AK926" s="5">
        <v>0</v>
      </c>
      <c r="AL926" s="5">
        <v>2</v>
      </c>
      <c r="AM926" s="5">
        <v>0</v>
      </c>
      <c r="AN926" s="76" t="str">
        <f t="shared" si="1069"/>
        <v/>
      </c>
      <c r="AO926" s="58"/>
      <c r="AP926" s="1"/>
      <c r="AQ926" s="1"/>
      <c r="AR926" s="1"/>
      <c r="AS926" s="1"/>
      <c r="AT926" s="1"/>
      <c r="AU926" s="76" t="str">
        <f t="shared" si="1070"/>
        <v/>
      </c>
      <c r="AV926" s="59">
        <f t="shared" ref="AV926:AY926" si="1084">IF(AND(H926="",O926="",V926="",AC926="", AJ926="", AQ926=""),"",SUM(H926,O926,V926,AC926,AJ926,AQ926))</f>
        <v>1458</v>
      </c>
      <c r="AW926" s="60">
        <f t="shared" si="1084"/>
        <v>3</v>
      </c>
      <c r="AX926" s="60">
        <f t="shared" si="1084"/>
        <v>3</v>
      </c>
      <c r="AY926" s="60">
        <f t="shared" si="1084"/>
        <v>3</v>
      </c>
      <c r="AZ926" s="61">
        <f t="shared" si="91"/>
        <v>3</v>
      </c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ht="15.75" customHeight="1" outlineLevel="1" x14ac:dyDescent="0.25">
      <c r="A927" s="62"/>
      <c r="B927" s="6">
        <v>10</v>
      </c>
      <c r="C927" s="5" t="s">
        <v>67</v>
      </c>
      <c r="D927" s="5" t="s">
        <v>49</v>
      </c>
      <c r="E927" s="97"/>
      <c r="F927" s="91"/>
      <c r="G927" s="1"/>
      <c r="H927" s="1"/>
      <c r="I927" s="1"/>
      <c r="J927" s="1"/>
      <c r="K927" s="1"/>
      <c r="L927" s="76" t="str">
        <f t="shared" si="1065"/>
        <v/>
      </c>
      <c r="M927" s="58"/>
      <c r="N927" s="5" t="s">
        <v>56</v>
      </c>
      <c r="O927" s="57">
        <v>196</v>
      </c>
      <c r="P927" s="5">
        <v>0</v>
      </c>
      <c r="Q927" s="5">
        <v>0</v>
      </c>
      <c r="R927" s="5">
        <v>0</v>
      </c>
      <c r="S927" s="76" t="str">
        <f t="shared" si="1066"/>
        <v/>
      </c>
      <c r="T927" s="58"/>
      <c r="U927" s="5" t="s">
        <v>69</v>
      </c>
      <c r="V927" s="5">
        <v>176</v>
      </c>
      <c r="W927" s="5">
        <v>0</v>
      </c>
      <c r="X927" s="5">
        <v>0</v>
      </c>
      <c r="Y927" s="5">
        <v>0</v>
      </c>
      <c r="Z927" s="76" t="str">
        <f t="shared" si="1067"/>
        <v/>
      </c>
      <c r="AA927" s="58"/>
      <c r="AB927" s="1"/>
      <c r="AC927" s="1"/>
      <c r="AD927" s="1"/>
      <c r="AE927" s="1"/>
      <c r="AF927" s="1"/>
      <c r="AG927" s="76" t="str">
        <f t="shared" si="1068"/>
        <v/>
      </c>
      <c r="AH927" s="58"/>
      <c r="AI927" s="5" t="s">
        <v>51</v>
      </c>
      <c r="AJ927" s="5">
        <v>350</v>
      </c>
      <c r="AK927" s="5">
        <v>0</v>
      </c>
      <c r="AL927" s="5">
        <v>0</v>
      </c>
      <c r="AM927" s="5">
        <v>1</v>
      </c>
      <c r="AN927" s="76" t="str">
        <f t="shared" si="1069"/>
        <v/>
      </c>
      <c r="AO927" s="58"/>
      <c r="AP927" s="1"/>
      <c r="AQ927" s="1"/>
      <c r="AR927" s="1"/>
      <c r="AS927" s="1"/>
      <c r="AT927" s="1"/>
      <c r="AU927" s="76" t="str">
        <f t="shared" si="1070"/>
        <v/>
      </c>
      <c r="AV927" s="59">
        <f t="shared" ref="AV927:AY927" si="1085">IF(AND(H927="",O927="",V927="",AC927="", AJ927="", AQ927=""),"",SUM(H927,O927,V927,AC927,AJ927,AQ927))</f>
        <v>722</v>
      </c>
      <c r="AW927" s="60">
        <f t="shared" si="1085"/>
        <v>0</v>
      </c>
      <c r="AX927" s="60">
        <f t="shared" si="1085"/>
        <v>0</v>
      </c>
      <c r="AY927" s="60">
        <f t="shared" si="1085"/>
        <v>1</v>
      </c>
      <c r="AZ927" s="61">
        <f t="shared" si="91"/>
        <v>3</v>
      </c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ht="15.75" customHeight="1" outlineLevel="1" x14ac:dyDescent="0.25">
      <c r="A928" s="62"/>
      <c r="B928" s="6">
        <v>19</v>
      </c>
      <c r="C928" s="5" t="s">
        <v>67</v>
      </c>
      <c r="D928" s="5" t="s">
        <v>49</v>
      </c>
      <c r="E928" s="97"/>
      <c r="F928" s="91"/>
      <c r="G928" s="1"/>
      <c r="H928" s="1"/>
      <c r="I928" s="1"/>
      <c r="J928" s="1"/>
      <c r="K928" s="1"/>
      <c r="L928" s="76" t="str">
        <f t="shared" si="1065"/>
        <v/>
      </c>
      <c r="M928" s="58"/>
      <c r="N928" s="5" t="s">
        <v>56</v>
      </c>
      <c r="O928" s="57">
        <v>100</v>
      </c>
      <c r="P928" s="5">
        <v>0</v>
      </c>
      <c r="Q928" s="5">
        <v>0</v>
      </c>
      <c r="R928" s="5">
        <v>1</v>
      </c>
      <c r="S928" s="76" t="str">
        <f t="shared" si="1066"/>
        <v/>
      </c>
      <c r="T928" s="58"/>
      <c r="U928" s="5" t="s">
        <v>69</v>
      </c>
      <c r="V928" s="5">
        <v>100</v>
      </c>
      <c r="W928" s="5">
        <v>0</v>
      </c>
      <c r="X928" s="5">
        <v>0</v>
      </c>
      <c r="Y928" s="5">
        <v>0</v>
      </c>
      <c r="Z928" s="76" t="str">
        <f t="shared" si="1067"/>
        <v/>
      </c>
      <c r="AA928" s="58"/>
      <c r="AB928" s="1"/>
      <c r="AC928" s="1"/>
      <c r="AD928" s="1"/>
      <c r="AE928" s="1"/>
      <c r="AF928" s="1"/>
      <c r="AG928" s="76" t="str">
        <f t="shared" si="1068"/>
        <v/>
      </c>
      <c r="AH928" s="58"/>
      <c r="AI928" s="5" t="s">
        <v>51</v>
      </c>
      <c r="AJ928" s="5">
        <v>139</v>
      </c>
      <c r="AK928" s="5">
        <v>0</v>
      </c>
      <c r="AL928" s="5">
        <v>0</v>
      </c>
      <c r="AM928" s="5">
        <v>0</v>
      </c>
      <c r="AN928" s="76" t="str">
        <f t="shared" si="1069"/>
        <v/>
      </c>
      <c r="AO928" s="58"/>
      <c r="AP928" s="1"/>
      <c r="AQ928" s="1"/>
      <c r="AR928" s="1"/>
      <c r="AS928" s="1"/>
      <c r="AT928" s="1"/>
      <c r="AU928" s="76" t="str">
        <f t="shared" si="1070"/>
        <v/>
      </c>
      <c r="AV928" s="59">
        <f t="shared" ref="AV928:AY928" si="1086">IF(AND(H928="",O928="",V928="",AC928="", AJ928="", AQ928=""),"",SUM(H928,O928,V928,AC928,AJ928,AQ928))</f>
        <v>339</v>
      </c>
      <c r="AW928" s="60">
        <f t="shared" si="1086"/>
        <v>0</v>
      </c>
      <c r="AX928" s="60">
        <f t="shared" si="1086"/>
        <v>0</v>
      </c>
      <c r="AY928" s="60">
        <f t="shared" si="1086"/>
        <v>1</v>
      </c>
      <c r="AZ928" s="61">
        <f t="shared" si="91"/>
        <v>3</v>
      </c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ht="15.75" customHeight="1" outlineLevel="1" x14ac:dyDescent="0.25">
      <c r="A929" s="62"/>
      <c r="B929" s="6">
        <v>9</v>
      </c>
      <c r="C929" s="5" t="s">
        <v>67</v>
      </c>
      <c r="D929" s="5" t="s">
        <v>49</v>
      </c>
      <c r="E929" s="97"/>
      <c r="F929" s="91"/>
      <c r="G929" s="1"/>
      <c r="H929" s="1"/>
      <c r="I929" s="1"/>
      <c r="J929" s="1"/>
      <c r="K929" s="1"/>
      <c r="L929" s="76" t="str">
        <f t="shared" si="1065"/>
        <v/>
      </c>
      <c r="M929" s="58"/>
      <c r="N929" s="5" t="s">
        <v>56</v>
      </c>
      <c r="O929" s="57">
        <v>321</v>
      </c>
      <c r="P929" s="5">
        <v>0</v>
      </c>
      <c r="Q929" s="5">
        <v>0</v>
      </c>
      <c r="R929" s="5">
        <v>1</v>
      </c>
      <c r="S929" s="76" t="str">
        <f t="shared" si="1066"/>
        <v/>
      </c>
      <c r="T929" s="58"/>
      <c r="U929" s="5" t="s">
        <v>69</v>
      </c>
      <c r="V929" s="5">
        <v>151</v>
      </c>
      <c r="W929" s="5">
        <v>0</v>
      </c>
      <c r="X929" s="5">
        <v>0</v>
      </c>
      <c r="Y929" s="5">
        <v>0</v>
      </c>
      <c r="Z929" s="76" t="str">
        <f t="shared" si="1067"/>
        <v/>
      </c>
      <c r="AA929" s="58"/>
      <c r="AB929" s="1"/>
      <c r="AC929" s="1"/>
      <c r="AD929" s="1"/>
      <c r="AE929" s="1"/>
      <c r="AF929" s="1"/>
      <c r="AG929" s="76" t="str">
        <f t="shared" si="1068"/>
        <v/>
      </c>
      <c r="AH929" s="58"/>
      <c r="AI929" s="5" t="s">
        <v>51</v>
      </c>
      <c r="AJ929" s="5">
        <v>216</v>
      </c>
      <c r="AK929" s="5">
        <v>0</v>
      </c>
      <c r="AL929" s="5">
        <v>0</v>
      </c>
      <c r="AM929" s="5">
        <v>0</v>
      </c>
      <c r="AN929" s="76" t="str">
        <f t="shared" si="1069"/>
        <v/>
      </c>
      <c r="AO929" s="58"/>
      <c r="AP929" s="1"/>
      <c r="AQ929" s="1"/>
      <c r="AR929" s="1"/>
      <c r="AS929" s="1"/>
      <c r="AT929" s="1"/>
      <c r="AU929" s="76" t="str">
        <f t="shared" si="1070"/>
        <v/>
      </c>
      <c r="AV929" s="59">
        <f t="shared" ref="AV929:AY929" si="1087">IF(AND(H929="",O929="",V929="",AC929="", AJ929="", AQ929=""),"",SUM(H929,O929,V929,AC929,AJ929,AQ929))</f>
        <v>688</v>
      </c>
      <c r="AW929" s="60">
        <f t="shared" si="1087"/>
        <v>0</v>
      </c>
      <c r="AX929" s="60">
        <f t="shared" si="1087"/>
        <v>0</v>
      </c>
      <c r="AY929" s="60">
        <f t="shared" si="1087"/>
        <v>1</v>
      </c>
      <c r="AZ929" s="61">
        <f t="shared" si="91"/>
        <v>3</v>
      </c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ht="15.75" customHeight="1" outlineLevel="1" x14ac:dyDescent="0.25">
      <c r="A930" s="62"/>
      <c r="B930" s="6">
        <v>17</v>
      </c>
      <c r="C930" s="5" t="s">
        <v>67</v>
      </c>
      <c r="D930" s="5" t="s">
        <v>49</v>
      </c>
      <c r="E930" s="97"/>
      <c r="F930" s="91"/>
      <c r="G930" s="1"/>
      <c r="H930" s="1"/>
      <c r="I930" s="1"/>
      <c r="J930" s="1"/>
      <c r="K930" s="1"/>
      <c r="L930" s="76" t="str">
        <f t="shared" si="1065"/>
        <v/>
      </c>
      <c r="M930" s="58"/>
      <c r="N930" s="5" t="s">
        <v>56</v>
      </c>
      <c r="O930" s="57">
        <v>198</v>
      </c>
      <c r="P930" s="5">
        <v>0</v>
      </c>
      <c r="Q930" s="5">
        <v>0</v>
      </c>
      <c r="R930" s="5">
        <v>0</v>
      </c>
      <c r="S930" s="76" t="str">
        <f t="shared" si="1066"/>
        <v/>
      </c>
      <c r="T930" s="58"/>
      <c r="U930" s="5" t="s">
        <v>69</v>
      </c>
      <c r="V930" s="5">
        <v>152</v>
      </c>
      <c r="W930" s="5">
        <v>0</v>
      </c>
      <c r="X930" s="5">
        <v>0</v>
      </c>
      <c r="Y930" s="5">
        <v>1</v>
      </c>
      <c r="Z930" s="76" t="str">
        <f t="shared" si="1067"/>
        <v/>
      </c>
      <c r="AA930" s="58"/>
      <c r="AB930" s="1"/>
      <c r="AC930" s="1"/>
      <c r="AD930" s="1"/>
      <c r="AE930" s="1"/>
      <c r="AF930" s="1"/>
      <c r="AG930" s="76" t="str">
        <f t="shared" si="1068"/>
        <v/>
      </c>
      <c r="AH930" s="58"/>
      <c r="AI930" s="5" t="s">
        <v>51</v>
      </c>
      <c r="AJ930" s="5">
        <v>280</v>
      </c>
      <c r="AK930" s="5">
        <v>0</v>
      </c>
      <c r="AL930" s="5">
        <v>0</v>
      </c>
      <c r="AM930" s="5">
        <v>0</v>
      </c>
      <c r="AN930" s="76" t="str">
        <f t="shared" si="1069"/>
        <v/>
      </c>
      <c r="AO930" s="58"/>
      <c r="AP930" s="1"/>
      <c r="AQ930" s="1"/>
      <c r="AR930" s="1"/>
      <c r="AS930" s="1"/>
      <c r="AT930" s="1"/>
      <c r="AU930" s="76" t="str">
        <f t="shared" si="1070"/>
        <v/>
      </c>
      <c r="AV930" s="59">
        <f t="shared" ref="AV930:AY930" si="1088">IF(AND(H930="",O930="",V930="",AC930="", AJ930="", AQ930=""),"",SUM(H930,O930,V930,AC930,AJ930,AQ930))</f>
        <v>630</v>
      </c>
      <c r="AW930" s="60">
        <f t="shared" si="1088"/>
        <v>0</v>
      </c>
      <c r="AX930" s="60">
        <f t="shared" si="1088"/>
        <v>0</v>
      </c>
      <c r="AY930" s="60">
        <f t="shared" si="1088"/>
        <v>1</v>
      </c>
      <c r="AZ930" s="61">
        <f t="shared" si="91"/>
        <v>3</v>
      </c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ht="15.75" customHeight="1" outlineLevel="1" x14ac:dyDescent="0.25">
      <c r="A931" s="62"/>
      <c r="B931" s="6">
        <v>1</v>
      </c>
      <c r="C931" s="5" t="s">
        <v>67</v>
      </c>
      <c r="D931" s="5" t="s">
        <v>49</v>
      </c>
      <c r="E931" s="97"/>
      <c r="F931" s="91"/>
      <c r="G931" s="1"/>
      <c r="H931" s="1"/>
      <c r="I931" s="1"/>
      <c r="J931" s="1"/>
      <c r="K931" s="1"/>
      <c r="L931" s="76" t="str">
        <f t="shared" si="1065"/>
        <v/>
      </c>
      <c r="M931" s="58"/>
      <c r="N931" s="5" t="s">
        <v>56</v>
      </c>
      <c r="O931" s="57">
        <v>465</v>
      </c>
      <c r="P931" s="5">
        <v>0</v>
      </c>
      <c r="Q931" s="5">
        <v>3</v>
      </c>
      <c r="R931" s="5">
        <v>0</v>
      </c>
      <c r="S931" s="76" t="str">
        <f t="shared" si="1066"/>
        <v/>
      </c>
      <c r="T931" s="58"/>
      <c r="U931" s="5" t="s">
        <v>69</v>
      </c>
      <c r="V931" s="5">
        <v>829</v>
      </c>
      <c r="W931" s="5">
        <v>2</v>
      </c>
      <c r="X931" s="5">
        <v>1</v>
      </c>
      <c r="Y931" s="5">
        <v>3</v>
      </c>
      <c r="Z931" s="76" t="str">
        <f t="shared" si="1067"/>
        <v/>
      </c>
      <c r="AA931" s="58"/>
      <c r="AB931" s="1"/>
      <c r="AC931" s="1"/>
      <c r="AD931" s="1"/>
      <c r="AE931" s="1"/>
      <c r="AF931" s="1"/>
      <c r="AG931" s="76" t="str">
        <f t="shared" si="1068"/>
        <v/>
      </c>
      <c r="AH931" s="58"/>
      <c r="AI931" s="5" t="s">
        <v>51</v>
      </c>
      <c r="AJ931" s="5">
        <v>1194</v>
      </c>
      <c r="AK931" s="5">
        <v>3</v>
      </c>
      <c r="AL931" s="5">
        <v>2</v>
      </c>
      <c r="AM931" s="5">
        <v>3</v>
      </c>
      <c r="AN931" s="76" t="str">
        <f t="shared" si="1069"/>
        <v/>
      </c>
      <c r="AO931" s="58"/>
      <c r="AP931" s="1"/>
      <c r="AQ931" s="1"/>
      <c r="AR931" s="1"/>
      <c r="AS931" s="1"/>
      <c r="AT931" s="1"/>
      <c r="AU931" s="76" t="str">
        <f t="shared" si="1070"/>
        <v/>
      </c>
      <c r="AV931" s="59">
        <f t="shared" ref="AV931:AY931" si="1089">IF(AND(H931="",O931="",V931="",AC931="", AJ931="", AQ931=""),"",SUM(H931,O931,V931,AC931,AJ931,AQ931))</f>
        <v>2488</v>
      </c>
      <c r="AW931" s="60">
        <f t="shared" si="1089"/>
        <v>5</v>
      </c>
      <c r="AX931" s="60">
        <f t="shared" si="1089"/>
        <v>6</v>
      </c>
      <c r="AY931" s="60">
        <f t="shared" si="1089"/>
        <v>6</v>
      </c>
      <c r="AZ931" s="61">
        <f t="shared" si="91"/>
        <v>3</v>
      </c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ht="15.75" customHeight="1" outlineLevel="1" x14ac:dyDescent="0.25">
      <c r="A932" s="62"/>
      <c r="B932" s="6">
        <v>2</v>
      </c>
      <c r="C932" s="5" t="s">
        <v>67</v>
      </c>
      <c r="D932" s="5" t="s">
        <v>49</v>
      </c>
      <c r="E932" s="97"/>
      <c r="F932" s="91"/>
      <c r="G932" s="1"/>
      <c r="H932" s="1"/>
      <c r="I932" s="1"/>
      <c r="J932" s="1"/>
      <c r="K932" s="1"/>
      <c r="L932" s="76" t="str">
        <f t="shared" si="1065"/>
        <v/>
      </c>
      <c r="M932" s="58"/>
      <c r="N932" s="5" t="s">
        <v>56</v>
      </c>
      <c r="O932" s="57">
        <v>473</v>
      </c>
      <c r="P932" s="5">
        <v>0</v>
      </c>
      <c r="Q932" s="5">
        <v>0</v>
      </c>
      <c r="R932" s="5">
        <v>1</v>
      </c>
      <c r="S932" s="76" t="str">
        <f t="shared" si="1066"/>
        <v/>
      </c>
      <c r="T932" s="58"/>
      <c r="U932" s="5" t="s">
        <v>69</v>
      </c>
      <c r="V932" s="5">
        <v>370</v>
      </c>
      <c r="W932" s="5">
        <v>1</v>
      </c>
      <c r="X932" s="5">
        <v>0</v>
      </c>
      <c r="Y932" s="5">
        <v>1</v>
      </c>
      <c r="Z932" s="76" t="str">
        <f t="shared" si="1067"/>
        <v/>
      </c>
      <c r="AA932" s="58"/>
      <c r="AB932" s="1"/>
      <c r="AC932" s="1"/>
      <c r="AD932" s="1"/>
      <c r="AE932" s="1"/>
      <c r="AF932" s="1"/>
      <c r="AG932" s="76" t="str">
        <f t="shared" si="1068"/>
        <v/>
      </c>
      <c r="AH932" s="58"/>
      <c r="AI932" s="5" t="s">
        <v>51</v>
      </c>
      <c r="AJ932" s="5">
        <v>818</v>
      </c>
      <c r="AK932" s="5">
        <v>0</v>
      </c>
      <c r="AL932" s="5">
        <v>0</v>
      </c>
      <c r="AM932" s="5">
        <v>0</v>
      </c>
      <c r="AN932" s="76" t="str">
        <f t="shared" si="1069"/>
        <v/>
      </c>
      <c r="AO932" s="58"/>
      <c r="AP932" s="1"/>
      <c r="AQ932" s="1"/>
      <c r="AR932" s="1"/>
      <c r="AS932" s="1"/>
      <c r="AT932" s="1"/>
      <c r="AU932" s="76" t="str">
        <f t="shared" si="1070"/>
        <v/>
      </c>
      <c r="AV932" s="59">
        <f t="shared" ref="AV932:AY932" si="1090">IF(AND(H932="",O932="",V932="",AC932="", AJ932="", AQ932=""),"",SUM(H932,O932,V932,AC932,AJ932,AQ932))</f>
        <v>1661</v>
      </c>
      <c r="AW932" s="60">
        <f t="shared" si="1090"/>
        <v>1</v>
      </c>
      <c r="AX932" s="60">
        <f t="shared" si="1090"/>
        <v>0</v>
      </c>
      <c r="AY932" s="60">
        <f t="shared" si="1090"/>
        <v>2</v>
      </c>
      <c r="AZ932" s="61">
        <f t="shared" si="91"/>
        <v>3</v>
      </c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ht="15.75" customHeight="1" outlineLevel="1" x14ac:dyDescent="0.25">
      <c r="A933" s="62"/>
      <c r="B933" s="6">
        <v>15</v>
      </c>
      <c r="C933" s="5" t="s">
        <v>67</v>
      </c>
      <c r="D933" s="5" t="s">
        <v>49</v>
      </c>
      <c r="E933" s="97"/>
      <c r="F933" s="91"/>
      <c r="G933" s="1"/>
      <c r="H933" s="1"/>
      <c r="I933" s="1"/>
      <c r="J933" s="1"/>
      <c r="K933" s="1"/>
      <c r="L933" s="76" t="str">
        <f t="shared" si="1065"/>
        <v/>
      </c>
      <c r="M933" s="58"/>
      <c r="N933" s="5" t="s">
        <v>56</v>
      </c>
      <c r="O933" s="57">
        <v>72</v>
      </c>
      <c r="P933" s="5">
        <v>0</v>
      </c>
      <c r="Q933" s="5">
        <v>0</v>
      </c>
      <c r="R933" s="5">
        <v>0</v>
      </c>
      <c r="S933" s="76" t="str">
        <f t="shared" si="1066"/>
        <v/>
      </c>
      <c r="T933" s="58"/>
      <c r="U933" s="5" t="s">
        <v>69</v>
      </c>
      <c r="V933" s="5">
        <v>239</v>
      </c>
      <c r="W933" s="5">
        <v>0</v>
      </c>
      <c r="X933" s="5">
        <v>0</v>
      </c>
      <c r="Y933" s="5">
        <v>0</v>
      </c>
      <c r="Z933" s="76" t="str">
        <f t="shared" si="1067"/>
        <v/>
      </c>
      <c r="AA933" s="58"/>
      <c r="AB933" s="1"/>
      <c r="AC933" s="1"/>
      <c r="AD933" s="1"/>
      <c r="AE933" s="1"/>
      <c r="AF933" s="1"/>
      <c r="AG933" s="76" t="str">
        <f t="shared" si="1068"/>
        <v/>
      </c>
      <c r="AH933" s="58"/>
      <c r="AI933" s="5" t="s">
        <v>51</v>
      </c>
      <c r="AJ933" s="5">
        <v>48</v>
      </c>
      <c r="AK933" s="5">
        <v>0</v>
      </c>
      <c r="AL933" s="5">
        <v>0</v>
      </c>
      <c r="AM933" s="5">
        <v>0</v>
      </c>
      <c r="AN933" s="76" t="str">
        <f t="shared" si="1069"/>
        <v/>
      </c>
      <c r="AO933" s="58"/>
      <c r="AP933" s="1"/>
      <c r="AQ933" s="1"/>
      <c r="AR933" s="1"/>
      <c r="AS933" s="1"/>
      <c r="AT933" s="1"/>
      <c r="AU933" s="76" t="str">
        <f t="shared" si="1070"/>
        <v/>
      </c>
      <c r="AV933" s="59">
        <f t="shared" ref="AV933:AY933" si="1091">IF(AND(H933="",O933="",V933="",AC933="", AJ933="", AQ933=""),"",SUM(H933,O933,V933,AC933,AJ933,AQ933))</f>
        <v>359</v>
      </c>
      <c r="AW933" s="60">
        <f t="shared" si="1091"/>
        <v>0</v>
      </c>
      <c r="AX933" s="60">
        <f t="shared" si="1091"/>
        <v>0</v>
      </c>
      <c r="AY933" s="60">
        <f t="shared" si="1091"/>
        <v>0</v>
      </c>
      <c r="AZ933" s="61">
        <f t="shared" si="91"/>
        <v>3</v>
      </c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ht="15.75" customHeight="1" outlineLevel="1" x14ac:dyDescent="0.25">
      <c r="A934" s="62"/>
      <c r="B934" s="6">
        <v>14</v>
      </c>
      <c r="C934" s="5" t="s">
        <v>67</v>
      </c>
      <c r="D934" s="5" t="s">
        <v>49</v>
      </c>
      <c r="E934" s="97"/>
      <c r="F934" s="91"/>
      <c r="G934" s="1"/>
      <c r="H934" s="1"/>
      <c r="I934" s="1"/>
      <c r="J934" s="1"/>
      <c r="K934" s="1"/>
      <c r="L934" s="76" t="str">
        <f t="shared" si="1065"/>
        <v/>
      </c>
      <c r="M934" s="58"/>
      <c r="N934" s="5" t="s">
        <v>56</v>
      </c>
      <c r="O934" s="57">
        <v>251</v>
      </c>
      <c r="P934" s="5">
        <v>1</v>
      </c>
      <c r="Q934" s="5">
        <v>0</v>
      </c>
      <c r="R934" s="5">
        <v>1</v>
      </c>
      <c r="S934" s="76" t="str">
        <f t="shared" si="1066"/>
        <v/>
      </c>
      <c r="T934" s="58"/>
      <c r="U934" s="5" t="s">
        <v>69</v>
      </c>
      <c r="V934" s="5">
        <v>310</v>
      </c>
      <c r="W934" s="5">
        <v>2</v>
      </c>
      <c r="X934" s="5">
        <v>0</v>
      </c>
      <c r="Y934" s="5">
        <v>2</v>
      </c>
      <c r="Z934" s="76" t="str">
        <f t="shared" si="1067"/>
        <v/>
      </c>
      <c r="AA934" s="58"/>
      <c r="AB934" s="1"/>
      <c r="AC934" s="1"/>
      <c r="AD934" s="1"/>
      <c r="AE934" s="1"/>
      <c r="AF934" s="1"/>
      <c r="AG934" s="76" t="str">
        <f t="shared" si="1068"/>
        <v/>
      </c>
      <c r="AH934" s="58"/>
      <c r="AI934" s="5" t="s">
        <v>51</v>
      </c>
      <c r="AJ934" s="5">
        <v>129</v>
      </c>
      <c r="AK934" s="5">
        <v>0</v>
      </c>
      <c r="AL934" s="5">
        <v>1</v>
      </c>
      <c r="AM934" s="5">
        <v>0</v>
      </c>
      <c r="AN934" s="76" t="str">
        <f t="shared" si="1069"/>
        <v/>
      </c>
      <c r="AO934" s="58"/>
      <c r="AP934" s="1"/>
      <c r="AQ934" s="1"/>
      <c r="AR934" s="1"/>
      <c r="AS934" s="1"/>
      <c r="AT934" s="1"/>
      <c r="AU934" s="76" t="str">
        <f t="shared" si="1070"/>
        <v/>
      </c>
      <c r="AV934" s="59">
        <f t="shared" ref="AV934:AY934" si="1092">IF(AND(H934="",O934="",V934="",AC934="", AJ934="", AQ934=""),"",SUM(H934,O934,V934,AC934,AJ934,AQ934))</f>
        <v>690</v>
      </c>
      <c r="AW934" s="60">
        <f t="shared" si="1092"/>
        <v>3</v>
      </c>
      <c r="AX934" s="60">
        <f t="shared" si="1092"/>
        <v>1</v>
      </c>
      <c r="AY934" s="60">
        <f t="shared" si="1092"/>
        <v>3</v>
      </c>
      <c r="AZ934" s="61">
        <f t="shared" si="91"/>
        <v>3</v>
      </c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ht="15.75" customHeight="1" outlineLevel="1" x14ac:dyDescent="0.25">
      <c r="A935" s="62"/>
      <c r="B935" s="6">
        <v>20</v>
      </c>
      <c r="C935" s="5" t="s">
        <v>67</v>
      </c>
      <c r="D935" s="5" t="s">
        <v>49</v>
      </c>
      <c r="E935" s="97"/>
      <c r="F935" s="91"/>
      <c r="G935" s="1"/>
      <c r="H935" s="1"/>
      <c r="I935" s="1"/>
      <c r="J935" s="1"/>
      <c r="K935" s="1"/>
      <c r="L935" s="76" t="str">
        <f t="shared" si="1065"/>
        <v/>
      </c>
      <c r="M935" s="58"/>
      <c r="N935" s="5" t="s">
        <v>56</v>
      </c>
      <c r="O935" s="57">
        <v>15</v>
      </c>
      <c r="P935" s="5">
        <v>0</v>
      </c>
      <c r="Q935" s="5">
        <v>0</v>
      </c>
      <c r="R935" s="5">
        <v>0</v>
      </c>
      <c r="S935" s="76" t="str">
        <f t="shared" si="1066"/>
        <v/>
      </c>
      <c r="T935" s="58"/>
      <c r="U935" s="5" t="s">
        <v>69</v>
      </c>
      <c r="V935" s="5">
        <v>0</v>
      </c>
      <c r="W935" s="5">
        <v>0</v>
      </c>
      <c r="X935" s="5">
        <v>0</v>
      </c>
      <c r="Y935" s="5">
        <v>0</v>
      </c>
      <c r="Z935" s="76" t="str">
        <f t="shared" si="1067"/>
        <v>Audi</v>
      </c>
      <c r="AA935" s="58"/>
      <c r="AB935" s="1"/>
      <c r="AC935" s="1"/>
      <c r="AD935" s="1"/>
      <c r="AE935" s="1"/>
      <c r="AF935" s="1"/>
      <c r="AG935" s="76" t="str">
        <f t="shared" si="1068"/>
        <v/>
      </c>
      <c r="AH935" s="58"/>
      <c r="AI935" s="5" t="s">
        <v>51</v>
      </c>
      <c r="AJ935" s="5">
        <v>135</v>
      </c>
      <c r="AK935" s="5">
        <v>0</v>
      </c>
      <c r="AL935" s="5">
        <v>0</v>
      </c>
      <c r="AM935" s="5">
        <v>1</v>
      </c>
      <c r="AN935" s="76" t="str">
        <f t="shared" si="1069"/>
        <v/>
      </c>
      <c r="AO935" s="58"/>
      <c r="AP935" s="1"/>
      <c r="AQ935" s="1"/>
      <c r="AR935" s="1"/>
      <c r="AS935" s="1"/>
      <c r="AT935" s="1"/>
      <c r="AU935" s="76" t="str">
        <f t="shared" si="1070"/>
        <v/>
      </c>
      <c r="AV935" s="59">
        <f t="shared" ref="AV935:AY935" si="1093">IF(AND(H935="",O935="",V935="",AC935="", AJ935="", AQ935=""),"",SUM(H935,O935,V935,AC935,AJ935,AQ935))</f>
        <v>150</v>
      </c>
      <c r="AW935" s="60">
        <f t="shared" si="1093"/>
        <v>0</v>
      </c>
      <c r="AX935" s="60">
        <f t="shared" si="1093"/>
        <v>0</v>
      </c>
      <c r="AY935" s="60">
        <f t="shared" si="1093"/>
        <v>1</v>
      </c>
      <c r="AZ935" s="61">
        <f t="shared" si="91"/>
        <v>3</v>
      </c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ht="15.75" customHeight="1" outlineLevel="1" x14ac:dyDescent="0.25">
      <c r="A936" s="62"/>
      <c r="B936" s="6">
        <v>2</v>
      </c>
      <c r="C936" s="5" t="s">
        <v>67</v>
      </c>
      <c r="D936" s="5" t="s">
        <v>49</v>
      </c>
      <c r="E936" s="97"/>
      <c r="F936" s="91"/>
      <c r="G936" s="1"/>
      <c r="H936" s="1"/>
      <c r="I936" s="1"/>
      <c r="J936" s="1"/>
      <c r="K936" s="1"/>
      <c r="L936" s="76" t="str">
        <f t="shared" si="1065"/>
        <v/>
      </c>
      <c r="M936" s="58"/>
      <c r="N936" s="5" t="s">
        <v>56</v>
      </c>
      <c r="O936" s="57">
        <v>405</v>
      </c>
      <c r="P936" s="5">
        <v>2</v>
      </c>
      <c r="Q936" s="5">
        <v>1</v>
      </c>
      <c r="R936" s="5">
        <v>1</v>
      </c>
      <c r="S936" s="76" t="str">
        <f t="shared" si="1066"/>
        <v/>
      </c>
      <c r="T936" s="58"/>
      <c r="U936" s="5" t="s">
        <v>69</v>
      </c>
      <c r="V936" s="5">
        <v>364</v>
      </c>
      <c r="W936" s="5">
        <v>1</v>
      </c>
      <c r="X936" s="5">
        <v>1</v>
      </c>
      <c r="Y936" s="5">
        <v>1</v>
      </c>
      <c r="Z936" s="76" t="str">
        <f t="shared" si="1067"/>
        <v/>
      </c>
      <c r="AA936" s="58"/>
      <c r="AB936" s="1"/>
      <c r="AC936" s="1"/>
      <c r="AD936" s="1"/>
      <c r="AE936" s="1"/>
      <c r="AF936" s="1"/>
      <c r="AG936" s="76" t="str">
        <f t="shared" si="1068"/>
        <v/>
      </c>
      <c r="AH936" s="58"/>
      <c r="AI936" s="5" t="s">
        <v>51</v>
      </c>
      <c r="AJ936" s="5">
        <v>639</v>
      </c>
      <c r="AK936" s="5">
        <v>0</v>
      </c>
      <c r="AL936" s="5">
        <v>0</v>
      </c>
      <c r="AM936" s="5">
        <v>0</v>
      </c>
      <c r="AN936" s="76" t="str">
        <f t="shared" si="1069"/>
        <v/>
      </c>
      <c r="AO936" s="58"/>
      <c r="AP936" s="1"/>
      <c r="AQ936" s="1"/>
      <c r="AR936" s="1"/>
      <c r="AS936" s="1"/>
      <c r="AT936" s="1"/>
      <c r="AU936" s="76" t="str">
        <f t="shared" si="1070"/>
        <v/>
      </c>
      <c r="AV936" s="59">
        <f t="shared" ref="AV936:AY936" si="1094">IF(AND(H936="",O936="",V936="",AC936="", AJ936="", AQ936=""),"",SUM(H936,O936,V936,AC936,AJ936,AQ936))</f>
        <v>1408</v>
      </c>
      <c r="AW936" s="60">
        <f t="shared" si="1094"/>
        <v>3</v>
      </c>
      <c r="AX936" s="60">
        <f t="shared" si="1094"/>
        <v>2</v>
      </c>
      <c r="AY936" s="60">
        <f t="shared" si="1094"/>
        <v>2</v>
      </c>
      <c r="AZ936" s="61">
        <f t="shared" si="91"/>
        <v>3</v>
      </c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ht="15.75" customHeight="1" outlineLevel="1" x14ac:dyDescent="0.25">
      <c r="A937" s="54">
        <v>44437</v>
      </c>
      <c r="B937" s="6">
        <v>14</v>
      </c>
      <c r="C937" s="5" t="s">
        <v>138</v>
      </c>
      <c r="D937" s="5" t="s">
        <v>61</v>
      </c>
      <c r="E937" s="97"/>
      <c r="F937" s="91"/>
      <c r="G937" s="1"/>
      <c r="H937" s="1"/>
      <c r="I937" s="1"/>
      <c r="J937" s="1"/>
      <c r="K937" s="1"/>
      <c r="L937" s="76" t="str">
        <f t="shared" si="1065"/>
        <v/>
      </c>
      <c r="M937" s="58"/>
      <c r="N937" s="5" t="s">
        <v>66</v>
      </c>
      <c r="O937" s="57">
        <v>122</v>
      </c>
      <c r="P937" s="5">
        <v>0</v>
      </c>
      <c r="Q937" s="5">
        <v>1</v>
      </c>
      <c r="R937" s="5">
        <v>0</v>
      </c>
      <c r="S937" s="76" t="str">
        <f t="shared" si="1066"/>
        <v/>
      </c>
      <c r="T937" s="58"/>
      <c r="U937" s="5" t="s">
        <v>56</v>
      </c>
      <c r="V937" s="5">
        <v>537</v>
      </c>
      <c r="W937" s="5">
        <v>2</v>
      </c>
      <c r="X937" s="5">
        <v>0</v>
      </c>
      <c r="Y937" s="5">
        <v>3</v>
      </c>
      <c r="Z937" s="76" t="str">
        <f t="shared" si="1067"/>
        <v/>
      </c>
      <c r="AA937" s="58"/>
      <c r="AB937" s="1"/>
      <c r="AC937" s="1"/>
      <c r="AD937" s="1"/>
      <c r="AE937" s="1"/>
      <c r="AF937" s="1"/>
      <c r="AG937" s="76" t="str">
        <f t="shared" si="1068"/>
        <v/>
      </c>
      <c r="AH937" s="58"/>
      <c r="AI937" s="5"/>
      <c r="AJ937" s="1"/>
      <c r="AK937" s="1"/>
      <c r="AL937" s="1"/>
      <c r="AM937" s="1"/>
      <c r="AN937" s="76" t="str">
        <f t="shared" si="1069"/>
        <v/>
      </c>
      <c r="AO937" s="58"/>
      <c r="AP937" s="1"/>
      <c r="AQ937" s="1"/>
      <c r="AR937" s="1"/>
      <c r="AS937" s="1"/>
      <c r="AT937" s="1"/>
      <c r="AU937" s="76" t="str">
        <f t="shared" si="1070"/>
        <v/>
      </c>
      <c r="AV937" s="59">
        <f t="shared" ref="AV937:AY937" si="1095">IF(AND(H937="",O937="",V937="",AC937="", AJ937="", AQ937=""),"",SUM(H937,O937,V937,AC937,AJ937,AQ937))</f>
        <v>659</v>
      </c>
      <c r="AW937" s="60">
        <f t="shared" si="1095"/>
        <v>2</v>
      </c>
      <c r="AX937" s="60">
        <f t="shared" si="1095"/>
        <v>1</v>
      </c>
      <c r="AY937" s="60">
        <f t="shared" si="1095"/>
        <v>3</v>
      </c>
      <c r="AZ937" s="61">
        <f t="shared" si="91"/>
        <v>2</v>
      </c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ht="15.75" customHeight="1" outlineLevel="1" x14ac:dyDescent="0.25">
      <c r="A938" s="62"/>
      <c r="B938" s="6">
        <v>17</v>
      </c>
      <c r="C938" s="5" t="s">
        <v>140</v>
      </c>
      <c r="D938" s="5" t="s">
        <v>61</v>
      </c>
      <c r="E938" s="97"/>
      <c r="F938" s="91"/>
      <c r="G938" s="1"/>
      <c r="H938" s="1"/>
      <c r="I938" s="1"/>
      <c r="J938" s="1"/>
      <c r="K938" s="1"/>
      <c r="L938" s="76" t="str">
        <f t="shared" si="1065"/>
        <v/>
      </c>
      <c r="M938" s="58"/>
      <c r="N938" s="5" t="s">
        <v>66</v>
      </c>
      <c r="O938" s="57">
        <v>132</v>
      </c>
      <c r="P938" s="5">
        <v>0</v>
      </c>
      <c r="Q938" s="5">
        <v>0</v>
      </c>
      <c r="R938" s="5">
        <v>0</v>
      </c>
      <c r="S938" s="76" t="str">
        <f t="shared" si="1066"/>
        <v/>
      </c>
      <c r="T938" s="58"/>
      <c r="U938" s="5" t="s">
        <v>56</v>
      </c>
      <c r="V938" s="5">
        <v>89</v>
      </c>
      <c r="W938" s="5">
        <v>0</v>
      </c>
      <c r="X938" s="5">
        <v>1</v>
      </c>
      <c r="Y938" s="5">
        <v>0</v>
      </c>
      <c r="Z938" s="76" t="str">
        <f t="shared" si="1067"/>
        <v/>
      </c>
      <c r="AA938" s="58"/>
      <c r="AB938" s="5" t="s">
        <v>51</v>
      </c>
      <c r="AC938" s="5">
        <v>207</v>
      </c>
      <c r="AD938" s="5">
        <v>2</v>
      </c>
      <c r="AE938" s="5">
        <v>0</v>
      </c>
      <c r="AF938" s="5">
        <v>2</v>
      </c>
      <c r="AG938" s="76" t="str">
        <f t="shared" si="1068"/>
        <v/>
      </c>
      <c r="AH938" s="58"/>
      <c r="AI938" s="1"/>
      <c r="AJ938" s="1"/>
      <c r="AK938" s="1"/>
      <c r="AL938" s="1"/>
      <c r="AM938" s="1"/>
      <c r="AN938" s="76" t="str">
        <f t="shared" si="1069"/>
        <v/>
      </c>
      <c r="AO938" s="58"/>
      <c r="AP938" s="1"/>
      <c r="AQ938" s="1"/>
      <c r="AR938" s="1"/>
      <c r="AS938" s="1"/>
      <c r="AT938" s="1"/>
      <c r="AU938" s="76" t="str">
        <f t="shared" si="1070"/>
        <v/>
      </c>
      <c r="AV938" s="59">
        <f t="shared" ref="AV938:AY938" si="1096">IF(AND(H938="",O938="",V938="",AC938="", AJ938="", AQ938=""),"",SUM(H938,O938,V938,AC938,AJ938,AQ938))</f>
        <v>428</v>
      </c>
      <c r="AW938" s="60">
        <f t="shared" si="1096"/>
        <v>2</v>
      </c>
      <c r="AX938" s="60">
        <f t="shared" si="1096"/>
        <v>1</v>
      </c>
      <c r="AY938" s="60">
        <f t="shared" si="1096"/>
        <v>2</v>
      </c>
      <c r="AZ938" s="61">
        <f t="shared" si="91"/>
        <v>3</v>
      </c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ht="15.75" customHeight="1" outlineLevel="1" x14ac:dyDescent="0.25">
      <c r="A939" s="62"/>
      <c r="B939" s="6">
        <v>8</v>
      </c>
      <c r="C939" s="5" t="s">
        <v>140</v>
      </c>
      <c r="D939" s="5" t="s">
        <v>61</v>
      </c>
      <c r="E939" s="97"/>
      <c r="F939" s="91"/>
      <c r="G939" s="1"/>
      <c r="H939" s="1"/>
      <c r="I939" s="1"/>
      <c r="J939" s="1"/>
      <c r="K939" s="1"/>
      <c r="L939" s="76" t="str">
        <f t="shared" si="1065"/>
        <v/>
      </c>
      <c r="M939" s="58"/>
      <c r="N939" s="5" t="s">
        <v>54</v>
      </c>
      <c r="O939" s="57">
        <v>389</v>
      </c>
      <c r="P939" s="5">
        <v>1</v>
      </c>
      <c r="Q939" s="5">
        <v>3</v>
      </c>
      <c r="R939" s="5">
        <v>1</v>
      </c>
      <c r="S939" s="76" t="str">
        <f t="shared" si="1066"/>
        <v/>
      </c>
      <c r="T939" s="58"/>
      <c r="U939" s="5" t="s">
        <v>76</v>
      </c>
      <c r="V939" s="5">
        <v>422</v>
      </c>
      <c r="W939" s="5">
        <v>3</v>
      </c>
      <c r="X939" s="5">
        <v>1</v>
      </c>
      <c r="Y939" s="5">
        <v>3</v>
      </c>
      <c r="Z939" s="76" t="str">
        <f t="shared" si="1067"/>
        <v/>
      </c>
      <c r="AA939" s="58"/>
      <c r="AB939" s="5" t="s">
        <v>51</v>
      </c>
      <c r="AC939" s="5">
        <v>566</v>
      </c>
      <c r="AD939" s="5">
        <v>1</v>
      </c>
      <c r="AE939" s="5">
        <v>1</v>
      </c>
      <c r="AF939" s="5">
        <v>2</v>
      </c>
      <c r="AG939" s="76" t="str">
        <f t="shared" si="1068"/>
        <v/>
      </c>
      <c r="AH939" s="58"/>
      <c r="AI939" s="1"/>
      <c r="AJ939" s="1"/>
      <c r="AK939" s="1"/>
      <c r="AL939" s="1"/>
      <c r="AM939" s="1"/>
      <c r="AN939" s="76" t="str">
        <f t="shared" si="1069"/>
        <v/>
      </c>
      <c r="AO939" s="58"/>
      <c r="AP939" s="1"/>
      <c r="AQ939" s="1"/>
      <c r="AR939" s="1"/>
      <c r="AS939" s="1"/>
      <c r="AT939" s="1"/>
      <c r="AU939" s="76" t="str">
        <f t="shared" si="1070"/>
        <v/>
      </c>
      <c r="AV939" s="59">
        <f t="shared" ref="AV939:AY939" si="1097">IF(AND(H939="",O939="",V939="",AC939="", AJ939="", AQ939=""),"",SUM(H939,O939,V939,AC939,AJ939,AQ939))</f>
        <v>1377</v>
      </c>
      <c r="AW939" s="60">
        <f t="shared" si="1097"/>
        <v>5</v>
      </c>
      <c r="AX939" s="60">
        <f t="shared" si="1097"/>
        <v>5</v>
      </c>
      <c r="AY939" s="60">
        <f t="shared" si="1097"/>
        <v>6</v>
      </c>
      <c r="AZ939" s="61">
        <f t="shared" si="91"/>
        <v>3</v>
      </c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ht="15.75" customHeight="1" outlineLevel="1" x14ac:dyDescent="0.25">
      <c r="A940" s="62"/>
      <c r="B940" s="6">
        <v>4</v>
      </c>
      <c r="C940" s="5" t="s">
        <v>140</v>
      </c>
      <c r="D940" s="5" t="s">
        <v>61</v>
      </c>
      <c r="E940" s="97"/>
      <c r="F940" s="91"/>
      <c r="G940" s="1"/>
      <c r="H940" s="1"/>
      <c r="I940" s="1"/>
      <c r="J940" s="1"/>
      <c r="K940" s="1"/>
      <c r="L940" s="76" t="str">
        <f t="shared" si="1065"/>
        <v/>
      </c>
      <c r="M940" s="58"/>
      <c r="N940" s="5" t="s">
        <v>54</v>
      </c>
      <c r="O940" s="57">
        <v>500</v>
      </c>
      <c r="P940" s="5">
        <v>1</v>
      </c>
      <c r="Q940" s="5">
        <v>1</v>
      </c>
      <c r="R940" s="5">
        <v>1</v>
      </c>
      <c r="S940" s="76" t="str">
        <f t="shared" si="1066"/>
        <v/>
      </c>
      <c r="T940" s="58"/>
      <c r="U940" s="5" t="s">
        <v>76</v>
      </c>
      <c r="V940" s="5">
        <v>558</v>
      </c>
      <c r="W940" s="5">
        <v>4</v>
      </c>
      <c r="X940" s="5">
        <v>4</v>
      </c>
      <c r="Y940" s="5">
        <v>6</v>
      </c>
      <c r="Z940" s="76" t="str">
        <f t="shared" si="1067"/>
        <v/>
      </c>
      <c r="AA940" s="58"/>
      <c r="AB940" s="5" t="s">
        <v>51</v>
      </c>
      <c r="AC940" s="5">
        <v>1234</v>
      </c>
      <c r="AD940" s="5">
        <v>4</v>
      </c>
      <c r="AE940" s="5">
        <v>3</v>
      </c>
      <c r="AF940" s="5">
        <v>4</v>
      </c>
      <c r="AG940" s="76" t="str">
        <f t="shared" si="1068"/>
        <v/>
      </c>
      <c r="AH940" s="58"/>
      <c r="AI940" s="1"/>
      <c r="AJ940" s="1"/>
      <c r="AK940" s="1"/>
      <c r="AL940" s="1"/>
      <c r="AM940" s="1"/>
      <c r="AN940" s="76" t="str">
        <f t="shared" si="1069"/>
        <v/>
      </c>
      <c r="AO940" s="58"/>
      <c r="AP940" s="1"/>
      <c r="AQ940" s="1"/>
      <c r="AR940" s="1"/>
      <c r="AS940" s="1"/>
      <c r="AT940" s="1"/>
      <c r="AU940" s="76" t="str">
        <f t="shared" si="1070"/>
        <v/>
      </c>
      <c r="AV940" s="59">
        <f t="shared" ref="AV940:AY940" si="1098">IF(AND(H940="",O940="",V940="",AC940="", AJ940="", AQ940=""),"",SUM(H940,O940,V940,AC940,AJ940,AQ940))</f>
        <v>2292</v>
      </c>
      <c r="AW940" s="60">
        <f t="shared" si="1098"/>
        <v>9</v>
      </c>
      <c r="AX940" s="60">
        <f t="shared" si="1098"/>
        <v>8</v>
      </c>
      <c r="AY940" s="60">
        <f t="shared" si="1098"/>
        <v>11</v>
      </c>
      <c r="AZ940" s="61">
        <f t="shared" si="91"/>
        <v>3</v>
      </c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ht="15.75" customHeight="1" outlineLevel="1" x14ac:dyDescent="0.25">
      <c r="A941" s="62"/>
      <c r="B941" s="6">
        <v>2</v>
      </c>
      <c r="C941" s="5" t="s">
        <v>140</v>
      </c>
      <c r="D941" s="5" t="s">
        <v>61</v>
      </c>
      <c r="E941" s="97"/>
      <c r="F941" s="91"/>
      <c r="G941" s="1"/>
      <c r="H941" s="1"/>
      <c r="I941" s="1"/>
      <c r="J941" s="1"/>
      <c r="K941" s="1"/>
      <c r="L941" s="76" t="str">
        <f t="shared" si="1065"/>
        <v/>
      </c>
      <c r="M941" s="58"/>
      <c r="N941" s="5" t="s">
        <v>54</v>
      </c>
      <c r="O941" s="57">
        <v>350</v>
      </c>
      <c r="P941" s="5">
        <v>0</v>
      </c>
      <c r="Q941" s="5">
        <v>1</v>
      </c>
      <c r="R941" s="5">
        <v>1</v>
      </c>
      <c r="S941" s="76" t="str">
        <f t="shared" si="1066"/>
        <v/>
      </c>
      <c r="T941" s="58"/>
      <c r="U941" s="5" t="s">
        <v>76</v>
      </c>
      <c r="V941" s="5">
        <v>245</v>
      </c>
      <c r="W941" s="5">
        <v>0</v>
      </c>
      <c r="X941" s="5">
        <v>1</v>
      </c>
      <c r="Y941" s="5">
        <v>0</v>
      </c>
      <c r="Z941" s="76" t="str">
        <f t="shared" si="1067"/>
        <v/>
      </c>
      <c r="AA941" s="58"/>
      <c r="AB941" s="5" t="s">
        <v>53</v>
      </c>
      <c r="AC941" s="5">
        <v>301</v>
      </c>
      <c r="AD941" s="5">
        <v>1</v>
      </c>
      <c r="AE941" s="5">
        <v>0</v>
      </c>
      <c r="AF941" s="5">
        <v>1</v>
      </c>
      <c r="AG941" s="76" t="str">
        <f t="shared" si="1068"/>
        <v/>
      </c>
      <c r="AH941" s="58"/>
      <c r="AI941" s="1"/>
      <c r="AJ941" s="1"/>
      <c r="AK941" s="1"/>
      <c r="AL941" s="1"/>
      <c r="AM941" s="1"/>
      <c r="AN941" s="76" t="str">
        <f t="shared" si="1069"/>
        <v/>
      </c>
      <c r="AO941" s="58"/>
      <c r="AP941" s="1"/>
      <c r="AQ941" s="1"/>
      <c r="AR941" s="1"/>
      <c r="AS941" s="1"/>
      <c r="AT941" s="1"/>
      <c r="AU941" s="76" t="str">
        <f t="shared" si="1070"/>
        <v/>
      </c>
      <c r="AV941" s="59">
        <f t="shared" ref="AV941:AY941" si="1099">IF(AND(H941="",O941="",V941="",AC941="", AJ941="", AQ941=""),"",SUM(H941,O941,V941,AC941,AJ941,AQ941))</f>
        <v>896</v>
      </c>
      <c r="AW941" s="60">
        <f t="shared" si="1099"/>
        <v>1</v>
      </c>
      <c r="AX941" s="60">
        <f t="shared" si="1099"/>
        <v>2</v>
      </c>
      <c r="AY941" s="60">
        <f t="shared" si="1099"/>
        <v>2</v>
      </c>
      <c r="AZ941" s="61">
        <f t="shared" si="91"/>
        <v>3</v>
      </c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ht="15.75" customHeight="1" outlineLevel="1" x14ac:dyDescent="0.25">
      <c r="A942" s="62"/>
      <c r="B942" s="6">
        <v>1</v>
      </c>
      <c r="C942" s="5" t="s">
        <v>140</v>
      </c>
      <c r="D942" s="5" t="s">
        <v>61</v>
      </c>
      <c r="E942" s="97"/>
      <c r="F942" s="91"/>
      <c r="G942" s="1"/>
      <c r="H942" s="1"/>
      <c r="I942" s="1"/>
      <c r="J942" s="1"/>
      <c r="K942" s="1"/>
      <c r="L942" s="76" t="str">
        <f t="shared" si="1065"/>
        <v/>
      </c>
      <c r="M942" s="58"/>
      <c r="N942" s="5" t="s">
        <v>54</v>
      </c>
      <c r="O942" s="57">
        <v>1012</v>
      </c>
      <c r="P942" s="5">
        <v>4</v>
      </c>
      <c r="Q942" s="5">
        <v>2</v>
      </c>
      <c r="R942" s="5">
        <v>4</v>
      </c>
      <c r="S942" s="76" t="str">
        <f t="shared" si="1066"/>
        <v/>
      </c>
      <c r="T942" s="58"/>
      <c r="U942" s="5" t="s">
        <v>76</v>
      </c>
      <c r="V942" s="5">
        <v>465</v>
      </c>
      <c r="W942" s="5">
        <v>1</v>
      </c>
      <c r="X942" s="5">
        <v>3</v>
      </c>
      <c r="Y942" s="5">
        <v>1</v>
      </c>
      <c r="Z942" s="76" t="str">
        <f t="shared" si="1067"/>
        <v/>
      </c>
      <c r="AA942" s="58"/>
      <c r="AB942" s="5" t="s">
        <v>53</v>
      </c>
      <c r="AC942" s="5">
        <v>838</v>
      </c>
      <c r="AD942" s="5">
        <v>2</v>
      </c>
      <c r="AE942" s="5">
        <v>1</v>
      </c>
      <c r="AF942" s="5">
        <v>2</v>
      </c>
      <c r="AG942" s="76" t="str">
        <f t="shared" si="1068"/>
        <v/>
      </c>
      <c r="AH942" s="58"/>
      <c r="AI942" s="1"/>
      <c r="AJ942" s="1"/>
      <c r="AK942" s="1"/>
      <c r="AL942" s="1"/>
      <c r="AM942" s="1"/>
      <c r="AN942" s="76" t="str">
        <f t="shared" si="1069"/>
        <v/>
      </c>
      <c r="AO942" s="58"/>
      <c r="AP942" s="1"/>
      <c r="AQ942" s="1"/>
      <c r="AR942" s="1"/>
      <c r="AS942" s="1"/>
      <c r="AT942" s="1"/>
      <c r="AU942" s="76" t="str">
        <f t="shared" si="1070"/>
        <v/>
      </c>
      <c r="AV942" s="59">
        <f t="shared" ref="AV942:AY942" si="1100">IF(AND(H942="",O942="",V942="",AC942="", AJ942="", AQ942=""),"",SUM(H942,O942,V942,AC942,AJ942,AQ942))</f>
        <v>2315</v>
      </c>
      <c r="AW942" s="60">
        <f t="shared" si="1100"/>
        <v>7</v>
      </c>
      <c r="AX942" s="60">
        <f t="shared" si="1100"/>
        <v>6</v>
      </c>
      <c r="AY942" s="60">
        <f t="shared" si="1100"/>
        <v>7</v>
      </c>
      <c r="AZ942" s="61">
        <f t="shared" si="91"/>
        <v>3</v>
      </c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ht="15.75" customHeight="1" outlineLevel="1" x14ac:dyDescent="0.25">
      <c r="A943" s="62"/>
      <c r="B943" s="6">
        <v>4</v>
      </c>
      <c r="C943" s="5" t="s">
        <v>140</v>
      </c>
      <c r="D943" s="5" t="s">
        <v>61</v>
      </c>
      <c r="E943" s="97"/>
      <c r="F943" s="91"/>
      <c r="G943" s="1"/>
      <c r="H943" s="1"/>
      <c r="I943" s="1"/>
      <c r="J943" s="1"/>
      <c r="K943" s="1"/>
      <c r="L943" s="76" t="str">
        <f t="shared" si="1065"/>
        <v/>
      </c>
      <c r="M943" s="58"/>
      <c r="N943" s="5" t="s">
        <v>54</v>
      </c>
      <c r="O943" s="57">
        <v>655</v>
      </c>
      <c r="P943" s="5">
        <v>1</v>
      </c>
      <c r="Q943" s="5">
        <v>3</v>
      </c>
      <c r="R943" s="5">
        <v>1</v>
      </c>
      <c r="S943" s="76" t="str">
        <f t="shared" si="1066"/>
        <v/>
      </c>
      <c r="T943" s="58"/>
      <c r="U943" s="5" t="s">
        <v>76</v>
      </c>
      <c r="V943" s="5">
        <v>131</v>
      </c>
      <c r="W943" s="5">
        <v>0</v>
      </c>
      <c r="X943" s="5">
        <v>0</v>
      </c>
      <c r="Y943" s="5">
        <v>0</v>
      </c>
      <c r="Z943" s="76" t="str">
        <f t="shared" si="1067"/>
        <v/>
      </c>
      <c r="AA943" s="58"/>
      <c r="AB943" s="5" t="s">
        <v>71</v>
      </c>
      <c r="AC943" s="5">
        <v>1099</v>
      </c>
      <c r="AD943" s="5">
        <v>5</v>
      </c>
      <c r="AE943" s="5">
        <v>1</v>
      </c>
      <c r="AF943" s="5">
        <v>5</v>
      </c>
      <c r="AG943" s="76" t="str">
        <f t="shared" si="1068"/>
        <v/>
      </c>
      <c r="AH943" s="58"/>
      <c r="AI943" s="1"/>
      <c r="AJ943" s="1"/>
      <c r="AK943" s="1"/>
      <c r="AL943" s="1"/>
      <c r="AM943" s="1"/>
      <c r="AN943" s="76" t="str">
        <f t="shared" si="1069"/>
        <v/>
      </c>
      <c r="AO943" s="58"/>
      <c r="AP943" s="1"/>
      <c r="AQ943" s="1"/>
      <c r="AR943" s="1"/>
      <c r="AS943" s="1"/>
      <c r="AT943" s="1"/>
      <c r="AU943" s="76" t="str">
        <f t="shared" si="1070"/>
        <v/>
      </c>
      <c r="AV943" s="59">
        <f t="shared" ref="AV943:AY943" si="1101">IF(AND(H943="",O943="",V943="",AC943="", AJ943="", AQ943=""),"",SUM(H943,O943,V943,AC943,AJ943,AQ943))</f>
        <v>1885</v>
      </c>
      <c r="AW943" s="60">
        <f t="shared" si="1101"/>
        <v>6</v>
      </c>
      <c r="AX943" s="60">
        <f t="shared" si="1101"/>
        <v>4</v>
      </c>
      <c r="AY943" s="60">
        <f t="shared" si="1101"/>
        <v>6</v>
      </c>
      <c r="AZ943" s="61">
        <f t="shared" si="91"/>
        <v>3</v>
      </c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ht="15.75" customHeight="1" outlineLevel="1" x14ac:dyDescent="0.25">
      <c r="A944" s="62"/>
      <c r="B944" s="6">
        <v>5</v>
      </c>
      <c r="C944" s="5" t="s">
        <v>140</v>
      </c>
      <c r="D944" s="5" t="s">
        <v>61</v>
      </c>
      <c r="E944" s="97"/>
      <c r="F944" s="91"/>
      <c r="G944" s="1"/>
      <c r="H944" s="1"/>
      <c r="I944" s="1"/>
      <c r="J944" s="1"/>
      <c r="K944" s="1"/>
      <c r="L944" s="76" t="str">
        <f t="shared" si="1065"/>
        <v/>
      </c>
      <c r="M944" s="58"/>
      <c r="N944" s="5" t="s">
        <v>54</v>
      </c>
      <c r="O944" s="57">
        <v>233</v>
      </c>
      <c r="P944" s="5">
        <v>0</v>
      </c>
      <c r="Q944" s="5">
        <v>0</v>
      </c>
      <c r="R944" s="5">
        <v>0</v>
      </c>
      <c r="S944" s="76" t="str">
        <f t="shared" si="1066"/>
        <v/>
      </c>
      <c r="T944" s="58"/>
      <c r="U944" s="5" t="s">
        <v>76</v>
      </c>
      <c r="V944" s="5">
        <v>195</v>
      </c>
      <c r="W944" s="5">
        <v>0</v>
      </c>
      <c r="X944" s="5">
        <v>0</v>
      </c>
      <c r="Y944" s="5">
        <v>0</v>
      </c>
      <c r="Z944" s="76" t="str">
        <f t="shared" si="1067"/>
        <v/>
      </c>
      <c r="AA944" s="58"/>
      <c r="AB944" s="5" t="s">
        <v>71</v>
      </c>
      <c r="AC944" s="5">
        <v>196</v>
      </c>
      <c r="AD944" s="5">
        <v>0</v>
      </c>
      <c r="AE944" s="5">
        <v>0</v>
      </c>
      <c r="AF944" s="5">
        <v>0</v>
      </c>
      <c r="AG944" s="76" t="str">
        <f t="shared" si="1068"/>
        <v/>
      </c>
      <c r="AH944" s="58"/>
      <c r="AI944" s="1"/>
      <c r="AJ944" s="1"/>
      <c r="AK944" s="1"/>
      <c r="AL944" s="1"/>
      <c r="AM944" s="1"/>
      <c r="AN944" s="76" t="str">
        <f t="shared" si="1069"/>
        <v/>
      </c>
      <c r="AO944" s="58"/>
      <c r="AP944" s="1"/>
      <c r="AQ944" s="1"/>
      <c r="AR944" s="1"/>
      <c r="AS944" s="1"/>
      <c r="AT944" s="1"/>
      <c r="AU944" s="76" t="str">
        <f t="shared" si="1070"/>
        <v/>
      </c>
      <c r="AV944" s="59">
        <f t="shared" ref="AV944:AY944" si="1102">IF(AND(H944="",O944="",V944="",AC944="", AJ944="", AQ944=""),"",SUM(H944,O944,V944,AC944,AJ944,AQ944))</f>
        <v>624</v>
      </c>
      <c r="AW944" s="60">
        <f t="shared" si="1102"/>
        <v>0</v>
      </c>
      <c r="AX944" s="60">
        <f t="shared" si="1102"/>
        <v>0</v>
      </c>
      <c r="AY944" s="60">
        <f t="shared" si="1102"/>
        <v>0</v>
      </c>
      <c r="AZ944" s="61">
        <f t="shared" si="91"/>
        <v>3</v>
      </c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ht="15.75" customHeight="1" outlineLevel="1" x14ac:dyDescent="0.25">
      <c r="A945" s="62"/>
      <c r="B945" s="6">
        <v>4</v>
      </c>
      <c r="C945" s="5" t="s">
        <v>140</v>
      </c>
      <c r="D945" s="5" t="s">
        <v>49</v>
      </c>
      <c r="E945" s="97"/>
      <c r="F945" s="91"/>
      <c r="G945" s="1"/>
      <c r="H945" s="1"/>
      <c r="I945" s="1"/>
      <c r="J945" s="1"/>
      <c r="K945" s="1"/>
      <c r="L945" s="76" t="str">
        <f t="shared" si="1065"/>
        <v/>
      </c>
      <c r="M945" s="58"/>
      <c r="N945" s="5" t="s">
        <v>54</v>
      </c>
      <c r="O945" s="57">
        <v>335</v>
      </c>
      <c r="P945" s="5">
        <v>3</v>
      </c>
      <c r="Q945" s="5">
        <v>0</v>
      </c>
      <c r="R945" s="5">
        <v>3</v>
      </c>
      <c r="S945" s="76" t="str">
        <f t="shared" si="1066"/>
        <v/>
      </c>
      <c r="T945" s="58"/>
      <c r="U945" s="5" t="s">
        <v>76</v>
      </c>
      <c r="V945" s="5">
        <v>382</v>
      </c>
      <c r="W945" s="5">
        <v>0</v>
      </c>
      <c r="X945" s="5">
        <v>0</v>
      </c>
      <c r="Y945" s="5">
        <v>0</v>
      </c>
      <c r="Z945" s="76" t="str">
        <f t="shared" si="1067"/>
        <v/>
      </c>
      <c r="AA945" s="58"/>
      <c r="AB945" s="5" t="s">
        <v>71</v>
      </c>
      <c r="AC945" s="5">
        <v>1504</v>
      </c>
      <c r="AD945" s="5">
        <v>0</v>
      </c>
      <c r="AE945" s="5">
        <v>2</v>
      </c>
      <c r="AF945" s="5">
        <v>0</v>
      </c>
      <c r="AG945" s="76" t="str">
        <f t="shared" si="1068"/>
        <v/>
      </c>
      <c r="AH945" s="58"/>
      <c r="AI945" s="1"/>
      <c r="AJ945" s="1"/>
      <c r="AK945" s="1"/>
      <c r="AL945" s="1"/>
      <c r="AM945" s="1"/>
      <c r="AN945" s="76" t="str">
        <f t="shared" si="1069"/>
        <v/>
      </c>
      <c r="AO945" s="58"/>
      <c r="AP945" s="1"/>
      <c r="AQ945" s="1"/>
      <c r="AR945" s="1"/>
      <c r="AS945" s="1"/>
      <c r="AT945" s="1"/>
      <c r="AU945" s="76" t="str">
        <f t="shared" si="1070"/>
        <v/>
      </c>
      <c r="AV945" s="59">
        <f t="shared" ref="AV945:AY945" si="1103">IF(AND(H945="",O945="",V945="",AC945="", AJ945="", AQ945=""),"",SUM(H945,O945,V945,AC945,AJ945,AQ945))</f>
        <v>2221</v>
      </c>
      <c r="AW945" s="60">
        <f t="shared" si="1103"/>
        <v>3</v>
      </c>
      <c r="AX945" s="60">
        <f t="shared" si="1103"/>
        <v>2</v>
      </c>
      <c r="AY945" s="60">
        <f t="shared" si="1103"/>
        <v>3</v>
      </c>
      <c r="AZ945" s="61">
        <f t="shared" si="91"/>
        <v>3</v>
      </c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ht="15.75" customHeight="1" outlineLevel="1" x14ac:dyDescent="0.25">
      <c r="A946" s="62"/>
      <c r="B946" s="6">
        <v>5</v>
      </c>
      <c r="C946" s="5" t="s">
        <v>140</v>
      </c>
      <c r="D946" s="5" t="s">
        <v>49</v>
      </c>
      <c r="E946" s="97"/>
      <c r="F946" s="91"/>
      <c r="G946" s="1"/>
      <c r="H946" s="1"/>
      <c r="I946" s="1"/>
      <c r="J946" s="1"/>
      <c r="K946" s="1"/>
      <c r="L946" s="76" t="str">
        <f t="shared" si="1065"/>
        <v/>
      </c>
      <c r="M946" s="58"/>
      <c r="N946" s="5" t="s">
        <v>56</v>
      </c>
      <c r="O946" s="57">
        <v>144</v>
      </c>
      <c r="P946" s="5">
        <v>0</v>
      </c>
      <c r="Q946" s="5">
        <v>0</v>
      </c>
      <c r="R946" s="5">
        <v>0</v>
      </c>
      <c r="S946" s="76" t="str">
        <f t="shared" si="1066"/>
        <v/>
      </c>
      <c r="T946" s="58"/>
      <c r="U946" s="5" t="s">
        <v>76</v>
      </c>
      <c r="V946" s="5">
        <v>376</v>
      </c>
      <c r="W946" s="5">
        <v>1</v>
      </c>
      <c r="X946" s="5">
        <v>0</v>
      </c>
      <c r="Y946" s="5">
        <v>1</v>
      </c>
      <c r="Z946" s="76" t="str">
        <f t="shared" si="1067"/>
        <v/>
      </c>
      <c r="AA946" s="58"/>
      <c r="AB946" s="5" t="s">
        <v>71</v>
      </c>
      <c r="AC946" s="5">
        <v>188</v>
      </c>
      <c r="AD946" s="5">
        <v>0</v>
      </c>
      <c r="AE946" s="5">
        <v>1</v>
      </c>
      <c r="AF946" s="5">
        <v>1</v>
      </c>
      <c r="AG946" s="76" t="str">
        <f t="shared" si="1068"/>
        <v/>
      </c>
      <c r="AH946" s="58"/>
      <c r="AI946" s="1"/>
      <c r="AJ946" s="1"/>
      <c r="AK946" s="1"/>
      <c r="AL946" s="1"/>
      <c r="AM946" s="1"/>
      <c r="AN946" s="76" t="str">
        <f t="shared" si="1069"/>
        <v/>
      </c>
      <c r="AO946" s="58"/>
      <c r="AP946" s="1"/>
      <c r="AQ946" s="1"/>
      <c r="AR946" s="1"/>
      <c r="AS946" s="1"/>
      <c r="AT946" s="1"/>
      <c r="AU946" s="76" t="str">
        <f t="shared" si="1070"/>
        <v/>
      </c>
      <c r="AV946" s="59">
        <f t="shared" ref="AV946:AY946" si="1104">IF(AND(H946="",O946="",V946="",AC946="", AJ946="", AQ946=""),"",SUM(H946,O946,V946,AC946,AJ946,AQ946))</f>
        <v>708</v>
      </c>
      <c r="AW946" s="60">
        <f t="shared" si="1104"/>
        <v>1</v>
      </c>
      <c r="AX946" s="60">
        <f t="shared" si="1104"/>
        <v>1</v>
      </c>
      <c r="AY946" s="60">
        <f t="shared" si="1104"/>
        <v>2</v>
      </c>
      <c r="AZ946" s="61">
        <f t="shared" si="91"/>
        <v>3</v>
      </c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ht="15.75" customHeight="1" outlineLevel="1" x14ac:dyDescent="0.25">
      <c r="A947" s="62"/>
      <c r="B947" s="6">
        <v>2</v>
      </c>
      <c r="C947" s="5" t="s">
        <v>140</v>
      </c>
      <c r="D947" s="5" t="s">
        <v>49</v>
      </c>
      <c r="E947" s="97"/>
      <c r="F947" s="91"/>
      <c r="G947" s="1"/>
      <c r="H947" s="1"/>
      <c r="I947" s="1"/>
      <c r="J947" s="1"/>
      <c r="K947" s="1"/>
      <c r="L947" s="76" t="str">
        <f t="shared" si="1065"/>
        <v/>
      </c>
      <c r="M947" s="58"/>
      <c r="N947" s="5" t="s">
        <v>56</v>
      </c>
      <c r="O947" s="57">
        <v>898</v>
      </c>
      <c r="P947" s="5">
        <v>1</v>
      </c>
      <c r="Q947" s="5">
        <v>1</v>
      </c>
      <c r="R947" s="5">
        <v>2</v>
      </c>
      <c r="S947" s="76" t="str">
        <f t="shared" si="1066"/>
        <v/>
      </c>
      <c r="T947" s="58"/>
      <c r="U947" s="5" t="s">
        <v>51</v>
      </c>
      <c r="V947" s="5">
        <v>675</v>
      </c>
      <c r="W947" s="5">
        <v>1</v>
      </c>
      <c r="X947" s="5">
        <v>1</v>
      </c>
      <c r="Y947" s="5">
        <v>2</v>
      </c>
      <c r="Z947" s="76" t="str">
        <f t="shared" si="1067"/>
        <v/>
      </c>
      <c r="AA947" s="58"/>
      <c r="AB947" s="5" t="s">
        <v>71</v>
      </c>
      <c r="AC947" s="5">
        <v>396</v>
      </c>
      <c r="AD947" s="5">
        <v>0</v>
      </c>
      <c r="AE947" s="5">
        <v>0</v>
      </c>
      <c r="AF947" s="5">
        <v>2</v>
      </c>
      <c r="AG947" s="76" t="str">
        <f t="shared" si="1068"/>
        <v/>
      </c>
      <c r="AH947" s="58"/>
      <c r="AI947" s="1"/>
      <c r="AJ947" s="1"/>
      <c r="AK947" s="1"/>
      <c r="AL947" s="1"/>
      <c r="AM947" s="1"/>
      <c r="AN947" s="76" t="str">
        <f t="shared" si="1069"/>
        <v/>
      </c>
      <c r="AO947" s="58"/>
      <c r="AP947" s="1"/>
      <c r="AQ947" s="1"/>
      <c r="AR947" s="1"/>
      <c r="AS947" s="1"/>
      <c r="AT947" s="1"/>
      <c r="AU947" s="76" t="str">
        <f t="shared" si="1070"/>
        <v/>
      </c>
      <c r="AV947" s="59">
        <f t="shared" ref="AV947:AY947" si="1105">IF(AND(H947="",O947="",V947="",AC947="", AJ947="", AQ947=""),"",SUM(H947,O947,V947,AC947,AJ947,AQ947))</f>
        <v>1969</v>
      </c>
      <c r="AW947" s="60">
        <f t="shared" si="1105"/>
        <v>2</v>
      </c>
      <c r="AX947" s="60">
        <f t="shared" si="1105"/>
        <v>2</v>
      </c>
      <c r="AY947" s="60">
        <f t="shared" si="1105"/>
        <v>6</v>
      </c>
      <c r="AZ947" s="61">
        <f t="shared" si="91"/>
        <v>3</v>
      </c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ht="15.75" customHeight="1" outlineLevel="1" x14ac:dyDescent="0.25">
      <c r="A948" s="62"/>
      <c r="B948" s="6">
        <v>3</v>
      </c>
      <c r="C948" s="5" t="s">
        <v>140</v>
      </c>
      <c r="D948" s="5" t="s">
        <v>72</v>
      </c>
      <c r="E948" s="97"/>
      <c r="F948" s="91"/>
      <c r="G948" s="1"/>
      <c r="H948" s="1"/>
      <c r="I948" s="1"/>
      <c r="J948" s="1"/>
      <c r="K948" s="1"/>
      <c r="L948" s="76" t="str">
        <f t="shared" si="1065"/>
        <v/>
      </c>
      <c r="M948" s="58"/>
      <c r="N948" s="5" t="s">
        <v>54</v>
      </c>
      <c r="O948" s="57">
        <v>911</v>
      </c>
      <c r="P948" s="5">
        <v>3</v>
      </c>
      <c r="Q948" s="5">
        <v>3</v>
      </c>
      <c r="R948" s="5">
        <v>2</v>
      </c>
      <c r="S948" s="76" t="str">
        <f t="shared" si="1066"/>
        <v/>
      </c>
      <c r="T948" s="58"/>
      <c r="U948" s="5" t="s">
        <v>71</v>
      </c>
      <c r="V948" s="5">
        <v>226</v>
      </c>
      <c r="W948" s="5">
        <v>2</v>
      </c>
      <c r="X948" s="5">
        <v>1</v>
      </c>
      <c r="Y948" s="5">
        <v>1</v>
      </c>
      <c r="Z948" s="76" t="str">
        <f t="shared" si="1067"/>
        <v/>
      </c>
      <c r="AA948" s="58"/>
      <c r="AB948" s="5" t="s">
        <v>64</v>
      </c>
      <c r="AC948" s="5">
        <v>905</v>
      </c>
      <c r="AD948" s="5">
        <v>3</v>
      </c>
      <c r="AE948" s="5">
        <v>1</v>
      </c>
      <c r="AF948" s="5">
        <v>4</v>
      </c>
      <c r="AG948" s="76" t="str">
        <f t="shared" si="1068"/>
        <v/>
      </c>
      <c r="AH948" s="58"/>
      <c r="AI948" s="1"/>
      <c r="AJ948" s="1"/>
      <c r="AK948" s="1"/>
      <c r="AL948" s="1"/>
      <c r="AM948" s="1"/>
      <c r="AN948" s="76" t="str">
        <f t="shared" si="1069"/>
        <v/>
      </c>
      <c r="AO948" s="58"/>
      <c r="AP948" s="1"/>
      <c r="AQ948" s="1"/>
      <c r="AR948" s="1"/>
      <c r="AS948" s="1"/>
      <c r="AT948" s="1"/>
      <c r="AU948" s="76" t="str">
        <f t="shared" si="1070"/>
        <v/>
      </c>
      <c r="AV948" s="59">
        <f t="shared" ref="AV948:AY948" si="1106">IF(AND(H948="",O948="",V948="",AC948="", AJ948="", AQ948=""),"",SUM(H948,O948,V948,AC948,AJ948,AQ948))</f>
        <v>2042</v>
      </c>
      <c r="AW948" s="60">
        <f t="shared" si="1106"/>
        <v>8</v>
      </c>
      <c r="AX948" s="60">
        <f t="shared" si="1106"/>
        <v>5</v>
      </c>
      <c r="AY948" s="60">
        <f t="shared" si="1106"/>
        <v>7</v>
      </c>
      <c r="AZ948" s="61">
        <f t="shared" si="91"/>
        <v>3</v>
      </c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ht="15.75" customHeight="1" outlineLevel="1" x14ac:dyDescent="0.25">
      <c r="A949" s="62"/>
      <c r="B949" s="6">
        <v>5</v>
      </c>
      <c r="C949" s="5" t="s">
        <v>140</v>
      </c>
      <c r="D949" s="5" t="s">
        <v>72</v>
      </c>
      <c r="E949" s="97"/>
      <c r="F949" s="91"/>
      <c r="G949" s="1"/>
      <c r="H949" s="1"/>
      <c r="I949" s="1"/>
      <c r="J949" s="1"/>
      <c r="K949" s="1"/>
      <c r="L949" s="76" t="str">
        <f t="shared" si="1065"/>
        <v/>
      </c>
      <c r="M949" s="58"/>
      <c r="N949" s="5" t="s">
        <v>54</v>
      </c>
      <c r="O949" s="57">
        <v>431</v>
      </c>
      <c r="P949" s="5">
        <v>1</v>
      </c>
      <c r="Q949" s="5">
        <v>1</v>
      </c>
      <c r="R949" s="5">
        <v>1</v>
      </c>
      <c r="S949" s="76" t="str">
        <f t="shared" si="1066"/>
        <v/>
      </c>
      <c r="T949" s="58"/>
      <c r="U949" s="5" t="s">
        <v>51</v>
      </c>
      <c r="V949" s="5">
        <v>486</v>
      </c>
      <c r="W949" s="5">
        <v>0</v>
      </c>
      <c r="X949" s="5">
        <v>3</v>
      </c>
      <c r="Y949" s="5">
        <v>1</v>
      </c>
      <c r="Z949" s="76" t="str">
        <f t="shared" si="1067"/>
        <v/>
      </c>
      <c r="AA949" s="58"/>
      <c r="AB949" s="5" t="s">
        <v>64</v>
      </c>
      <c r="AC949" s="5">
        <v>897</v>
      </c>
      <c r="AD949" s="5">
        <v>5</v>
      </c>
      <c r="AE949" s="5">
        <v>0</v>
      </c>
      <c r="AF949" s="5">
        <v>5</v>
      </c>
      <c r="AG949" s="76" t="str">
        <f t="shared" si="1068"/>
        <v/>
      </c>
      <c r="AH949" s="58"/>
      <c r="AI949" s="1"/>
      <c r="AJ949" s="1"/>
      <c r="AK949" s="1"/>
      <c r="AL949" s="1"/>
      <c r="AM949" s="1"/>
      <c r="AN949" s="76" t="str">
        <f t="shared" si="1069"/>
        <v/>
      </c>
      <c r="AO949" s="58"/>
      <c r="AP949" s="1"/>
      <c r="AQ949" s="1"/>
      <c r="AR949" s="1"/>
      <c r="AS949" s="1"/>
      <c r="AT949" s="1"/>
      <c r="AU949" s="76" t="str">
        <f t="shared" si="1070"/>
        <v/>
      </c>
      <c r="AV949" s="59">
        <f t="shared" ref="AV949:AY949" si="1107">IF(AND(H949="",O949="",V949="",AC949="", AJ949="", AQ949=""),"",SUM(H949,O949,V949,AC949,AJ949,AQ949))</f>
        <v>1814</v>
      </c>
      <c r="AW949" s="60">
        <f t="shared" si="1107"/>
        <v>6</v>
      </c>
      <c r="AX949" s="60">
        <f t="shared" si="1107"/>
        <v>4</v>
      </c>
      <c r="AY949" s="60">
        <f t="shared" si="1107"/>
        <v>7</v>
      </c>
      <c r="AZ949" s="61">
        <f t="shared" si="91"/>
        <v>3</v>
      </c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ht="15.75" customHeight="1" outlineLevel="1" x14ac:dyDescent="0.25">
      <c r="A950" s="54">
        <v>44438</v>
      </c>
      <c r="B950" s="6">
        <v>10</v>
      </c>
      <c r="C950" s="5" t="s">
        <v>59</v>
      </c>
      <c r="D950" s="5" t="s">
        <v>49</v>
      </c>
      <c r="E950" s="97"/>
      <c r="F950" s="91"/>
      <c r="G950" s="5" t="s">
        <v>55</v>
      </c>
      <c r="H950" s="5">
        <v>920</v>
      </c>
      <c r="I950" s="5">
        <v>3</v>
      </c>
      <c r="J950" s="5">
        <v>1</v>
      </c>
      <c r="K950" s="5">
        <v>4</v>
      </c>
      <c r="L950" s="76" t="str">
        <f t="shared" si="1065"/>
        <v/>
      </c>
      <c r="M950" s="58"/>
      <c r="N950" s="1"/>
      <c r="O950" s="63"/>
      <c r="P950" s="1"/>
      <c r="Q950" s="1"/>
      <c r="R950" s="1"/>
      <c r="S950" s="76" t="str">
        <f t="shared" si="1066"/>
        <v/>
      </c>
      <c r="T950" s="58"/>
      <c r="U950" s="1"/>
      <c r="V950" s="1"/>
      <c r="W950" s="1"/>
      <c r="X950" s="1"/>
      <c r="Y950" s="1"/>
      <c r="Z950" s="76" t="str">
        <f t="shared" si="1067"/>
        <v/>
      </c>
      <c r="AA950" s="58"/>
      <c r="AB950" s="5" t="s">
        <v>64</v>
      </c>
      <c r="AC950" s="5">
        <v>556</v>
      </c>
      <c r="AD950" s="5">
        <v>3</v>
      </c>
      <c r="AE950" s="5">
        <v>2</v>
      </c>
      <c r="AF950" s="5">
        <v>3</v>
      </c>
      <c r="AG950" s="76" t="str">
        <f t="shared" si="1068"/>
        <v/>
      </c>
      <c r="AH950" s="58"/>
      <c r="AI950" s="5" t="s">
        <v>51</v>
      </c>
      <c r="AJ950" s="5">
        <v>359</v>
      </c>
      <c r="AK950" s="5">
        <v>0</v>
      </c>
      <c r="AL950" s="5">
        <v>1</v>
      </c>
      <c r="AM950" s="5">
        <v>0</v>
      </c>
      <c r="AN950" s="76" t="str">
        <f t="shared" si="1069"/>
        <v/>
      </c>
      <c r="AO950" s="58"/>
      <c r="AP950" s="1"/>
      <c r="AQ950" s="1"/>
      <c r="AR950" s="1"/>
      <c r="AS950" s="1"/>
      <c r="AT950" s="1"/>
      <c r="AU950" s="76" t="str">
        <f t="shared" si="1070"/>
        <v/>
      </c>
      <c r="AV950" s="59">
        <f t="shared" ref="AV950:AY950" si="1108">IF(AND(H950="",O950="",V950="",AC950="", AJ950="", AQ950=""),"",SUM(H950,O950,V950,AC950,AJ950,AQ950))</f>
        <v>1835</v>
      </c>
      <c r="AW950" s="60">
        <f t="shared" si="1108"/>
        <v>6</v>
      </c>
      <c r="AX950" s="60">
        <f t="shared" si="1108"/>
        <v>4</v>
      </c>
      <c r="AY950" s="60">
        <f t="shared" si="1108"/>
        <v>7</v>
      </c>
      <c r="AZ950" s="61">
        <f t="shared" si="91"/>
        <v>3</v>
      </c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ht="15.75" customHeight="1" outlineLevel="1" x14ac:dyDescent="0.25">
      <c r="A951" s="62"/>
      <c r="B951" s="6">
        <v>4</v>
      </c>
      <c r="C951" s="5" t="s">
        <v>59</v>
      </c>
      <c r="D951" s="5" t="s">
        <v>49</v>
      </c>
      <c r="E951" s="97"/>
      <c r="F951" s="91"/>
      <c r="G951" s="5" t="s">
        <v>55</v>
      </c>
      <c r="H951" s="5">
        <v>366</v>
      </c>
      <c r="I951" s="5">
        <v>0</v>
      </c>
      <c r="J951" s="5">
        <v>0</v>
      </c>
      <c r="K951" s="5">
        <v>0</v>
      </c>
      <c r="L951" s="76" t="str">
        <f t="shared" si="1065"/>
        <v/>
      </c>
      <c r="M951" s="58"/>
      <c r="N951" s="1"/>
      <c r="O951" s="63"/>
      <c r="P951" s="1"/>
      <c r="Q951" s="1"/>
      <c r="R951" s="1"/>
      <c r="S951" s="76" t="str">
        <f t="shared" si="1066"/>
        <v/>
      </c>
      <c r="T951" s="58"/>
      <c r="U951" s="1"/>
      <c r="V951" s="1"/>
      <c r="W951" s="1"/>
      <c r="X951" s="1"/>
      <c r="Y951" s="1"/>
      <c r="Z951" s="76" t="str">
        <f t="shared" si="1067"/>
        <v/>
      </c>
      <c r="AA951" s="58"/>
      <c r="AB951" s="5" t="s">
        <v>64</v>
      </c>
      <c r="AC951" s="5">
        <v>1200</v>
      </c>
      <c r="AD951" s="5">
        <v>2</v>
      </c>
      <c r="AE951" s="5">
        <v>0</v>
      </c>
      <c r="AF951" s="5">
        <v>4</v>
      </c>
      <c r="AG951" s="76" t="str">
        <f t="shared" si="1068"/>
        <v/>
      </c>
      <c r="AH951" s="58"/>
      <c r="AI951" s="5" t="s">
        <v>51</v>
      </c>
      <c r="AJ951" s="5">
        <v>279</v>
      </c>
      <c r="AK951" s="5">
        <v>1</v>
      </c>
      <c r="AL951" s="5">
        <v>1</v>
      </c>
      <c r="AM951" s="5">
        <v>1</v>
      </c>
      <c r="AN951" s="76" t="str">
        <f t="shared" si="1069"/>
        <v/>
      </c>
      <c r="AO951" s="58"/>
      <c r="AP951" s="1"/>
      <c r="AQ951" s="1"/>
      <c r="AR951" s="1"/>
      <c r="AS951" s="1"/>
      <c r="AT951" s="1"/>
      <c r="AU951" s="76" t="str">
        <f t="shared" si="1070"/>
        <v/>
      </c>
      <c r="AV951" s="59">
        <f t="shared" ref="AV951:AY951" si="1109">IF(AND(H951="",O951="",V951="",AC951="", AJ951="", AQ951=""),"",SUM(H951,O951,V951,AC951,AJ951,AQ951))</f>
        <v>1845</v>
      </c>
      <c r="AW951" s="60">
        <f t="shared" si="1109"/>
        <v>3</v>
      </c>
      <c r="AX951" s="60">
        <f t="shared" si="1109"/>
        <v>1</v>
      </c>
      <c r="AY951" s="60">
        <f t="shared" si="1109"/>
        <v>5</v>
      </c>
      <c r="AZ951" s="61">
        <f t="shared" si="91"/>
        <v>3</v>
      </c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ht="15.75" customHeight="1" outlineLevel="1" x14ac:dyDescent="0.25">
      <c r="A952" s="62"/>
      <c r="B952" s="6">
        <v>2</v>
      </c>
      <c r="C952" s="5" t="s">
        <v>59</v>
      </c>
      <c r="D952" s="5" t="s">
        <v>49</v>
      </c>
      <c r="E952" s="97"/>
      <c r="F952" s="91"/>
      <c r="G952" s="5" t="s">
        <v>55</v>
      </c>
      <c r="H952" s="5">
        <v>783</v>
      </c>
      <c r="I952" s="5">
        <v>1</v>
      </c>
      <c r="J952" s="5">
        <v>1</v>
      </c>
      <c r="K952" s="5">
        <v>1</v>
      </c>
      <c r="L952" s="76" t="str">
        <f t="shared" si="1065"/>
        <v/>
      </c>
      <c r="M952" s="58"/>
      <c r="N952" s="1"/>
      <c r="O952" s="63"/>
      <c r="P952" s="1"/>
      <c r="Q952" s="1"/>
      <c r="R952" s="1"/>
      <c r="S952" s="76" t="str">
        <f t="shared" si="1066"/>
        <v/>
      </c>
      <c r="T952" s="58"/>
      <c r="U952" s="1"/>
      <c r="V952" s="1"/>
      <c r="W952" s="1"/>
      <c r="X952" s="1"/>
      <c r="Y952" s="1"/>
      <c r="Z952" s="76" t="str">
        <f t="shared" si="1067"/>
        <v/>
      </c>
      <c r="AA952" s="58"/>
      <c r="AB952" s="5" t="s">
        <v>64</v>
      </c>
      <c r="AC952" s="5">
        <v>1500</v>
      </c>
      <c r="AD952" s="5">
        <v>8</v>
      </c>
      <c r="AE952" s="5">
        <v>2</v>
      </c>
      <c r="AF952" s="5">
        <v>8</v>
      </c>
      <c r="AG952" s="76" t="str">
        <f t="shared" si="1068"/>
        <v/>
      </c>
      <c r="AH952" s="58"/>
      <c r="AI952" s="5" t="s">
        <v>51</v>
      </c>
      <c r="AJ952" s="5">
        <v>711</v>
      </c>
      <c r="AK952" s="5">
        <v>3</v>
      </c>
      <c r="AL952" s="5">
        <v>2</v>
      </c>
      <c r="AM952" s="5">
        <v>3</v>
      </c>
      <c r="AN952" s="76" t="str">
        <f t="shared" si="1069"/>
        <v/>
      </c>
      <c r="AO952" s="58"/>
      <c r="AP952" s="1"/>
      <c r="AQ952" s="1"/>
      <c r="AR952" s="1"/>
      <c r="AS952" s="1"/>
      <c r="AT952" s="1"/>
      <c r="AU952" s="76" t="str">
        <f t="shared" si="1070"/>
        <v/>
      </c>
      <c r="AV952" s="59">
        <f t="shared" ref="AV952:AY952" si="1110">IF(AND(H952="",O952="",V952="",AC952="", AJ952="", AQ952=""),"",SUM(H952,O952,V952,AC952,AJ952,AQ952))</f>
        <v>2994</v>
      </c>
      <c r="AW952" s="60">
        <f t="shared" si="1110"/>
        <v>12</v>
      </c>
      <c r="AX952" s="60">
        <f t="shared" si="1110"/>
        <v>5</v>
      </c>
      <c r="AY952" s="60">
        <f t="shared" si="1110"/>
        <v>12</v>
      </c>
      <c r="AZ952" s="61">
        <f t="shared" si="91"/>
        <v>3</v>
      </c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ht="15.75" customHeight="1" outlineLevel="1" x14ac:dyDescent="0.25">
      <c r="A953" s="62"/>
      <c r="B953" s="6">
        <v>5</v>
      </c>
      <c r="C953" s="5" t="s">
        <v>140</v>
      </c>
      <c r="D953" s="5" t="s">
        <v>72</v>
      </c>
      <c r="E953" s="97"/>
      <c r="F953" s="91"/>
      <c r="G953" s="5" t="s">
        <v>55</v>
      </c>
      <c r="H953" s="5">
        <v>412</v>
      </c>
      <c r="I953" s="5">
        <v>1</v>
      </c>
      <c r="J953" s="5">
        <v>0</v>
      </c>
      <c r="K953" s="5">
        <v>1</v>
      </c>
      <c r="L953" s="76" t="str">
        <f t="shared" si="1065"/>
        <v/>
      </c>
      <c r="M953" s="58"/>
      <c r="N953" s="5" t="s">
        <v>56</v>
      </c>
      <c r="O953" s="57">
        <v>227</v>
      </c>
      <c r="P953" s="5">
        <v>0</v>
      </c>
      <c r="Q953" s="5">
        <v>0</v>
      </c>
      <c r="R953" s="5">
        <v>0</v>
      </c>
      <c r="S953" s="76" t="str">
        <f t="shared" si="1066"/>
        <v/>
      </c>
      <c r="T953" s="58"/>
      <c r="U953" s="1"/>
      <c r="V953" s="1"/>
      <c r="W953" s="1"/>
      <c r="X953" s="1"/>
      <c r="Y953" s="1"/>
      <c r="Z953" s="76" t="str">
        <f t="shared" si="1067"/>
        <v/>
      </c>
      <c r="AA953" s="58"/>
      <c r="AB953" s="1"/>
      <c r="AC953" s="1"/>
      <c r="AD953" s="1"/>
      <c r="AE953" s="1"/>
      <c r="AF953" s="1"/>
      <c r="AG953" s="76" t="str">
        <f t="shared" si="1068"/>
        <v/>
      </c>
      <c r="AH953" s="58"/>
      <c r="AI953" s="5" t="s">
        <v>51</v>
      </c>
      <c r="AJ953" s="5">
        <v>116</v>
      </c>
      <c r="AK953" s="5">
        <v>0</v>
      </c>
      <c r="AL953" s="5">
        <v>0</v>
      </c>
      <c r="AM953" s="5">
        <v>0</v>
      </c>
      <c r="AN953" s="76" t="str">
        <f t="shared" si="1069"/>
        <v/>
      </c>
      <c r="AO953" s="58"/>
      <c r="AP953" s="1"/>
      <c r="AQ953" s="1"/>
      <c r="AR953" s="1"/>
      <c r="AS953" s="1"/>
      <c r="AT953" s="1"/>
      <c r="AU953" s="76" t="str">
        <f t="shared" si="1070"/>
        <v/>
      </c>
      <c r="AV953" s="59">
        <f t="shared" ref="AV953:AY953" si="1111">IF(AND(H953="",O953="",V953="",AC953="", AJ953="", AQ953=""),"",SUM(H953,O953,V953,AC953,AJ953,AQ953))</f>
        <v>755</v>
      </c>
      <c r="AW953" s="60">
        <f t="shared" si="1111"/>
        <v>1</v>
      </c>
      <c r="AX953" s="60">
        <f t="shared" si="1111"/>
        <v>0</v>
      </c>
      <c r="AY953" s="60">
        <f t="shared" si="1111"/>
        <v>1</v>
      </c>
      <c r="AZ953" s="61">
        <f t="shared" si="91"/>
        <v>3</v>
      </c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ht="15.75" customHeight="1" outlineLevel="1" x14ac:dyDescent="0.25">
      <c r="A954" s="62"/>
      <c r="B954" s="6">
        <v>12</v>
      </c>
      <c r="C954" s="5" t="s">
        <v>140</v>
      </c>
      <c r="D954" s="5" t="s">
        <v>72</v>
      </c>
      <c r="E954" s="97"/>
      <c r="F954" s="91"/>
      <c r="G954" s="5" t="s">
        <v>52</v>
      </c>
      <c r="H954" s="5">
        <v>307</v>
      </c>
      <c r="I954" s="5">
        <v>1</v>
      </c>
      <c r="J954" s="5">
        <v>0</v>
      </c>
      <c r="K954" s="5">
        <v>1</v>
      </c>
      <c r="L954" s="76" t="str">
        <f t="shared" si="1065"/>
        <v/>
      </c>
      <c r="M954" s="58"/>
      <c r="N954" s="5" t="s">
        <v>58</v>
      </c>
      <c r="O954" s="57">
        <v>193</v>
      </c>
      <c r="P954" s="5">
        <v>0</v>
      </c>
      <c r="Q954" s="5">
        <v>1</v>
      </c>
      <c r="R954" s="5">
        <v>0</v>
      </c>
      <c r="S954" s="76" t="str">
        <f t="shared" si="1066"/>
        <v/>
      </c>
      <c r="T954" s="58"/>
      <c r="U954" s="1"/>
      <c r="V954" s="1"/>
      <c r="W954" s="1"/>
      <c r="X954" s="1"/>
      <c r="Y954" s="1"/>
      <c r="Z954" s="76" t="str">
        <f t="shared" si="1067"/>
        <v/>
      </c>
      <c r="AA954" s="58"/>
      <c r="AB954" s="1"/>
      <c r="AC954" s="1"/>
      <c r="AD954" s="1"/>
      <c r="AE954" s="1"/>
      <c r="AF954" s="1"/>
      <c r="AG954" s="76" t="str">
        <f t="shared" si="1068"/>
        <v/>
      </c>
      <c r="AH954" s="58"/>
      <c r="AI954" s="5" t="s">
        <v>51</v>
      </c>
      <c r="AJ954" s="5">
        <v>343</v>
      </c>
      <c r="AK954" s="5">
        <v>0</v>
      </c>
      <c r="AL954" s="5">
        <v>0</v>
      </c>
      <c r="AM954" s="5">
        <v>1</v>
      </c>
      <c r="AN954" s="76" t="str">
        <f t="shared" si="1069"/>
        <v/>
      </c>
      <c r="AO954" s="58"/>
      <c r="AP954" s="1"/>
      <c r="AQ954" s="1"/>
      <c r="AR954" s="1"/>
      <c r="AS954" s="1"/>
      <c r="AT954" s="1"/>
      <c r="AU954" s="76" t="str">
        <f t="shared" si="1070"/>
        <v/>
      </c>
      <c r="AV954" s="59">
        <f t="shared" ref="AV954:AY954" si="1112">IF(AND(H954="",O954="",V954="",AC954="", AJ954="", AQ954=""),"",SUM(H954,O954,V954,AC954,AJ954,AQ954))</f>
        <v>843</v>
      </c>
      <c r="AW954" s="60">
        <f t="shared" si="1112"/>
        <v>1</v>
      </c>
      <c r="AX954" s="60">
        <f t="shared" si="1112"/>
        <v>1</v>
      </c>
      <c r="AY954" s="60">
        <f t="shared" si="1112"/>
        <v>2</v>
      </c>
      <c r="AZ954" s="61">
        <f t="shared" si="91"/>
        <v>3</v>
      </c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ht="15.75" customHeight="1" outlineLevel="1" x14ac:dyDescent="0.25">
      <c r="A955" s="62"/>
      <c r="B955" s="6">
        <v>3</v>
      </c>
      <c r="C955" s="5" t="s">
        <v>140</v>
      </c>
      <c r="D955" s="5" t="s">
        <v>72</v>
      </c>
      <c r="E955" s="97"/>
      <c r="F955" s="91"/>
      <c r="G955" s="5" t="s">
        <v>52</v>
      </c>
      <c r="H955" s="5">
        <v>773</v>
      </c>
      <c r="I955" s="5">
        <v>3</v>
      </c>
      <c r="J955" s="5">
        <v>0</v>
      </c>
      <c r="K955" s="5">
        <v>3</v>
      </c>
      <c r="L955" s="76" t="str">
        <f t="shared" si="1065"/>
        <v/>
      </c>
      <c r="M955" s="58"/>
      <c r="N955" s="5" t="s">
        <v>58</v>
      </c>
      <c r="O955" s="57">
        <v>606</v>
      </c>
      <c r="P955" s="5">
        <v>1</v>
      </c>
      <c r="Q955" s="5">
        <v>3</v>
      </c>
      <c r="R955" s="5">
        <v>2</v>
      </c>
      <c r="S955" s="76" t="str">
        <f t="shared" si="1066"/>
        <v/>
      </c>
      <c r="T955" s="58"/>
      <c r="U955" s="1"/>
      <c r="V955" s="1"/>
      <c r="W955" s="1"/>
      <c r="X955" s="1"/>
      <c r="Y955" s="1"/>
      <c r="Z955" s="76" t="str">
        <f t="shared" si="1067"/>
        <v/>
      </c>
      <c r="AA955" s="58"/>
      <c r="AB955" s="1"/>
      <c r="AC955" s="1"/>
      <c r="AD955" s="1"/>
      <c r="AE955" s="1"/>
      <c r="AF955" s="1"/>
      <c r="AG955" s="76" t="str">
        <f t="shared" si="1068"/>
        <v/>
      </c>
      <c r="AH955" s="58"/>
      <c r="AI955" s="5" t="s">
        <v>51</v>
      </c>
      <c r="AJ955" s="5">
        <v>696</v>
      </c>
      <c r="AK955" s="5">
        <v>1</v>
      </c>
      <c r="AL955" s="5">
        <v>1</v>
      </c>
      <c r="AM955" s="5">
        <v>1</v>
      </c>
      <c r="AN955" s="76" t="str">
        <f t="shared" si="1069"/>
        <v/>
      </c>
      <c r="AO955" s="58"/>
      <c r="AP955" s="1"/>
      <c r="AQ955" s="1"/>
      <c r="AR955" s="1"/>
      <c r="AS955" s="1"/>
      <c r="AT955" s="1"/>
      <c r="AU955" s="76" t="str">
        <f t="shared" si="1070"/>
        <v/>
      </c>
      <c r="AV955" s="59">
        <f t="shared" ref="AV955:AY955" si="1113">IF(AND(H955="",O955="",V955="",AC955="", AJ955="", AQ955=""),"",SUM(H955,O955,V955,AC955,AJ955,AQ955))</f>
        <v>2075</v>
      </c>
      <c r="AW955" s="60">
        <f t="shared" si="1113"/>
        <v>5</v>
      </c>
      <c r="AX955" s="60">
        <f t="shared" si="1113"/>
        <v>4</v>
      </c>
      <c r="AY955" s="60">
        <f t="shared" si="1113"/>
        <v>6</v>
      </c>
      <c r="AZ955" s="61">
        <f t="shared" si="91"/>
        <v>3</v>
      </c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ht="15.75" customHeight="1" outlineLevel="1" x14ac:dyDescent="0.25">
      <c r="A956" s="62"/>
      <c r="B956" s="6">
        <v>1</v>
      </c>
      <c r="C956" s="5" t="s">
        <v>140</v>
      </c>
      <c r="D956" s="5" t="s">
        <v>61</v>
      </c>
      <c r="E956" s="97"/>
      <c r="F956" s="91"/>
      <c r="G956" s="5" t="s">
        <v>52</v>
      </c>
      <c r="H956" s="5">
        <v>364</v>
      </c>
      <c r="I956" s="5">
        <v>1</v>
      </c>
      <c r="J956" s="5">
        <v>1</v>
      </c>
      <c r="K956" s="5">
        <v>1</v>
      </c>
      <c r="L956" s="76" t="str">
        <f t="shared" si="1065"/>
        <v/>
      </c>
      <c r="M956" s="58"/>
      <c r="N956" s="5" t="s">
        <v>58</v>
      </c>
      <c r="O956" s="57">
        <v>554</v>
      </c>
      <c r="P956" s="5">
        <v>1</v>
      </c>
      <c r="Q956" s="5">
        <v>1</v>
      </c>
      <c r="R956" s="5">
        <v>2</v>
      </c>
      <c r="S956" s="76" t="str">
        <f t="shared" si="1066"/>
        <v/>
      </c>
      <c r="T956" s="58"/>
      <c r="U956" s="1"/>
      <c r="V956" s="1"/>
      <c r="W956" s="1"/>
      <c r="X956" s="1"/>
      <c r="Y956" s="1"/>
      <c r="Z956" s="76" t="str">
        <f t="shared" si="1067"/>
        <v/>
      </c>
      <c r="AA956" s="58"/>
      <c r="AB956" s="1"/>
      <c r="AC956" s="1"/>
      <c r="AD956" s="1"/>
      <c r="AE956" s="1"/>
      <c r="AF956" s="1"/>
      <c r="AG956" s="76" t="str">
        <f t="shared" si="1068"/>
        <v/>
      </c>
      <c r="AH956" s="58"/>
      <c r="AI956" s="5" t="s">
        <v>51</v>
      </c>
      <c r="AJ956" s="5">
        <v>567</v>
      </c>
      <c r="AK956" s="5">
        <v>1</v>
      </c>
      <c r="AL956" s="5">
        <v>1</v>
      </c>
      <c r="AM956" s="5">
        <v>1</v>
      </c>
      <c r="AN956" s="76" t="str">
        <f t="shared" si="1069"/>
        <v/>
      </c>
      <c r="AO956" s="58"/>
      <c r="AP956" s="1"/>
      <c r="AQ956" s="1"/>
      <c r="AR956" s="1"/>
      <c r="AS956" s="1"/>
      <c r="AT956" s="1"/>
      <c r="AU956" s="76" t="str">
        <f t="shared" si="1070"/>
        <v/>
      </c>
      <c r="AV956" s="59">
        <f t="shared" ref="AV956:AY956" si="1114">IF(AND(H956="",O956="",V956="",AC956="", AJ956="", AQ956=""),"",SUM(H956,O956,V956,AC956,AJ956,AQ956))</f>
        <v>1485</v>
      </c>
      <c r="AW956" s="60">
        <f t="shared" si="1114"/>
        <v>3</v>
      </c>
      <c r="AX956" s="60">
        <f t="shared" si="1114"/>
        <v>3</v>
      </c>
      <c r="AY956" s="60">
        <f t="shared" si="1114"/>
        <v>4</v>
      </c>
      <c r="AZ956" s="61">
        <f t="shared" si="91"/>
        <v>3</v>
      </c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ht="15.75" customHeight="1" outlineLevel="1" x14ac:dyDescent="0.25">
      <c r="A957" s="54">
        <v>44439</v>
      </c>
      <c r="B957" s="6">
        <v>1</v>
      </c>
      <c r="C957" s="5" t="s">
        <v>59</v>
      </c>
      <c r="D957" s="5" t="s">
        <v>49</v>
      </c>
      <c r="E957" s="97"/>
      <c r="F957" s="91"/>
      <c r="G957" s="5" t="s">
        <v>52</v>
      </c>
      <c r="H957" s="5">
        <v>666</v>
      </c>
      <c r="I957" s="5">
        <v>2</v>
      </c>
      <c r="J957" s="5">
        <v>1</v>
      </c>
      <c r="K957" s="5">
        <v>2</v>
      </c>
      <c r="L957" s="76" t="str">
        <f t="shared" si="1065"/>
        <v/>
      </c>
      <c r="M957" s="58"/>
      <c r="N957" s="1"/>
      <c r="O957" s="63"/>
      <c r="P957" s="1"/>
      <c r="Q957" s="1"/>
      <c r="R957" s="1"/>
      <c r="S957" s="76" t="str">
        <f t="shared" si="1066"/>
        <v/>
      </c>
      <c r="T957" s="58"/>
      <c r="U957" s="1"/>
      <c r="V957" s="1"/>
      <c r="W957" s="1"/>
      <c r="X957" s="1"/>
      <c r="Y957" s="1"/>
      <c r="Z957" s="76" t="str">
        <f t="shared" si="1067"/>
        <v/>
      </c>
      <c r="AA957" s="58"/>
      <c r="AB957" s="5" t="s">
        <v>56</v>
      </c>
      <c r="AC957" s="5">
        <v>1514</v>
      </c>
      <c r="AD957" s="5">
        <v>2</v>
      </c>
      <c r="AE957" s="5">
        <v>1</v>
      </c>
      <c r="AF957" s="5">
        <v>3</v>
      </c>
      <c r="AG957" s="76" t="str">
        <f t="shared" si="1068"/>
        <v/>
      </c>
      <c r="AH957" s="58"/>
      <c r="AI957" s="5" t="s">
        <v>51</v>
      </c>
      <c r="AJ957" s="5">
        <v>351</v>
      </c>
      <c r="AK957" s="5">
        <v>2</v>
      </c>
      <c r="AL957" s="5">
        <v>1</v>
      </c>
      <c r="AM957" s="5">
        <v>2</v>
      </c>
      <c r="AN957" s="76" t="str">
        <f t="shared" si="1069"/>
        <v/>
      </c>
      <c r="AO957" s="58"/>
      <c r="AP957" s="1"/>
      <c r="AQ957" s="1"/>
      <c r="AR957" s="1"/>
      <c r="AS957" s="1"/>
      <c r="AT957" s="1"/>
      <c r="AU957" s="76" t="str">
        <f t="shared" si="1070"/>
        <v/>
      </c>
      <c r="AV957" s="59">
        <f t="shared" ref="AV957:AY957" si="1115">IF(AND(H957="",O957="",V957="",AC957="", AJ957="", AQ957=""),"",SUM(H957,O957,V957,AC957,AJ957,AQ957))</f>
        <v>2531</v>
      </c>
      <c r="AW957" s="60">
        <f t="shared" si="1115"/>
        <v>6</v>
      </c>
      <c r="AX957" s="60">
        <f t="shared" si="1115"/>
        <v>3</v>
      </c>
      <c r="AY957" s="60">
        <f t="shared" si="1115"/>
        <v>7</v>
      </c>
      <c r="AZ957" s="61">
        <f t="shared" si="91"/>
        <v>3</v>
      </c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ht="15.75" customHeight="1" outlineLevel="1" x14ac:dyDescent="0.25">
      <c r="A958" s="62"/>
      <c r="B958" s="6">
        <v>17</v>
      </c>
      <c r="C958" s="5" t="s">
        <v>59</v>
      </c>
      <c r="D958" s="5" t="s">
        <v>49</v>
      </c>
      <c r="E958" s="97"/>
      <c r="F958" s="91"/>
      <c r="G958" s="5" t="s">
        <v>52</v>
      </c>
      <c r="H958" s="5">
        <v>174</v>
      </c>
      <c r="I958" s="5">
        <v>0</v>
      </c>
      <c r="J958" s="5">
        <v>0</v>
      </c>
      <c r="K958" s="5">
        <v>0</v>
      </c>
      <c r="L958" s="76" t="str">
        <f t="shared" si="1065"/>
        <v/>
      </c>
      <c r="M958" s="58"/>
      <c r="N958" s="1"/>
      <c r="O958" s="63"/>
      <c r="P958" s="1"/>
      <c r="Q958" s="1"/>
      <c r="R958" s="1"/>
      <c r="S958" s="76" t="str">
        <f t="shared" si="1066"/>
        <v/>
      </c>
      <c r="T958" s="58"/>
      <c r="U958" s="1"/>
      <c r="V958" s="1"/>
      <c r="W958" s="1"/>
      <c r="X958" s="1"/>
      <c r="Y958" s="1"/>
      <c r="Z958" s="76" t="str">
        <f t="shared" si="1067"/>
        <v/>
      </c>
      <c r="AA958" s="58"/>
      <c r="AB958" s="5" t="s">
        <v>71</v>
      </c>
      <c r="AC958" s="5">
        <v>271</v>
      </c>
      <c r="AD958" s="5">
        <v>1</v>
      </c>
      <c r="AE958" s="5">
        <v>0</v>
      </c>
      <c r="AF958" s="5">
        <v>5</v>
      </c>
      <c r="AG958" s="76" t="str">
        <f t="shared" si="1068"/>
        <v/>
      </c>
      <c r="AH958" s="58"/>
      <c r="AI958" s="5" t="s">
        <v>51</v>
      </c>
      <c r="AJ958" s="5">
        <v>289</v>
      </c>
      <c r="AK958" s="5">
        <v>0</v>
      </c>
      <c r="AL958" s="5">
        <v>0</v>
      </c>
      <c r="AM958" s="5">
        <v>0</v>
      </c>
      <c r="AN958" s="76" t="str">
        <f t="shared" si="1069"/>
        <v/>
      </c>
      <c r="AO958" s="58"/>
      <c r="AP958" s="1"/>
      <c r="AQ958" s="1"/>
      <c r="AR958" s="1"/>
      <c r="AS958" s="1"/>
      <c r="AT958" s="1"/>
      <c r="AU958" s="76" t="str">
        <f t="shared" si="1070"/>
        <v/>
      </c>
      <c r="AV958" s="59">
        <f t="shared" ref="AV958:AY958" si="1116">IF(AND(H958="",O958="",V958="",AC958="", AJ958="", AQ958=""),"",SUM(H958,O958,V958,AC958,AJ958,AQ958))</f>
        <v>734</v>
      </c>
      <c r="AW958" s="60">
        <f t="shared" si="1116"/>
        <v>1</v>
      </c>
      <c r="AX958" s="60">
        <f t="shared" si="1116"/>
        <v>0</v>
      </c>
      <c r="AY958" s="60">
        <f t="shared" si="1116"/>
        <v>5</v>
      </c>
      <c r="AZ958" s="61">
        <f t="shared" si="91"/>
        <v>3</v>
      </c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ht="15.75" customHeight="1" outlineLevel="1" x14ac:dyDescent="0.25">
      <c r="A959" s="62"/>
      <c r="B959" s="6">
        <v>4</v>
      </c>
      <c r="C959" s="5" t="s">
        <v>59</v>
      </c>
      <c r="D959" s="5" t="s">
        <v>49</v>
      </c>
      <c r="E959" s="97"/>
      <c r="F959" s="91"/>
      <c r="G959" s="5" t="s">
        <v>52</v>
      </c>
      <c r="H959" s="5">
        <v>777</v>
      </c>
      <c r="I959" s="5">
        <v>0</v>
      </c>
      <c r="J959" s="5">
        <v>2</v>
      </c>
      <c r="K959" s="5">
        <v>1</v>
      </c>
      <c r="L959" s="76" t="str">
        <f t="shared" si="1065"/>
        <v/>
      </c>
      <c r="M959" s="58"/>
      <c r="N959" s="1"/>
      <c r="O959" s="63"/>
      <c r="P959" s="1"/>
      <c r="Q959" s="1"/>
      <c r="R959" s="1"/>
      <c r="S959" s="76" t="str">
        <f t="shared" si="1066"/>
        <v/>
      </c>
      <c r="T959" s="58"/>
      <c r="U959" s="1"/>
      <c r="V959" s="1"/>
      <c r="W959" s="1"/>
      <c r="X959" s="1"/>
      <c r="Y959" s="1"/>
      <c r="Z959" s="76" t="str">
        <f t="shared" si="1067"/>
        <v/>
      </c>
      <c r="AA959" s="58"/>
      <c r="AB959" s="5" t="s">
        <v>71</v>
      </c>
      <c r="AC959" s="5">
        <v>842</v>
      </c>
      <c r="AD959" s="5">
        <v>2</v>
      </c>
      <c r="AE959" s="5">
        <v>1</v>
      </c>
      <c r="AF959" s="5">
        <v>2</v>
      </c>
      <c r="AG959" s="76" t="str">
        <f t="shared" si="1068"/>
        <v/>
      </c>
      <c r="AH959" s="58"/>
      <c r="AI959" s="5" t="s">
        <v>51</v>
      </c>
      <c r="AJ959" s="5">
        <v>769</v>
      </c>
      <c r="AK959" s="5">
        <v>1</v>
      </c>
      <c r="AL959" s="5">
        <v>1</v>
      </c>
      <c r="AM959" s="5">
        <v>2</v>
      </c>
      <c r="AN959" s="76" t="str">
        <f t="shared" si="1069"/>
        <v/>
      </c>
      <c r="AO959" s="58"/>
      <c r="AP959" s="1"/>
      <c r="AQ959" s="1"/>
      <c r="AR959" s="1"/>
      <c r="AS959" s="1"/>
      <c r="AT959" s="1"/>
      <c r="AU959" s="76" t="str">
        <f t="shared" si="1070"/>
        <v/>
      </c>
      <c r="AV959" s="59">
        <f t="shared" ref="AV959:AY959" si="1117">IF(AND(H959="",O959="",V959="",AC959="", AJ959="", AQ959=""),"",SUM(H959,O959,V959,AC959,AJ959,AQ959))</f>
        <v>2388</v>
      </c>
      <c r="AW959" s="60">
        <f t="shared" si="1117"/>
        <v>3</v>
      </c>
      <c r="AX959" s="60">
        <f t="shared" si="1117"/>
        <v>4</v>
      </c>
      <c r="AY959" s="60">
        <f t="shared" si="1117"/>
        <v>5</v>
      </c>
      <c r="AZ959" s="61">
        <f t="shared" si="91"/>
        <v>3</v>
      </c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ht="15.75" customHeight="1" outlineLevel="1" x14ac:dyDescent="0.25">
      <c r="A960" s="62"/>
      <c r="B960" s="6">
        <v>19</v>
      </c>
      <c r="C960" s="5" t="s">
        <v>59</v>
      </c>
      <c r="D960" s="5" t="s">
        <v>49</v>
      </c>
      <c r="E960" s="97"/>
      <c r="F960" s="91"/>
      <c r="G960" s="5" t="s">
        <v>52</v>
      </c>
      <c r="H960" s="5">
        <v>186</v>
      </c>
      <c r="I960" s="5">
        <v>0</v>
      </c>
      <c r="J960" s="5">
        <v>0</v>
      </c>
      <c r="K960" s="5">
        <v>0</v>
      </c>
      <c r="L960" s="76" t="str">
        <f t="shared" si="1065"/>
        <v/>
      </c>
      <c r="M960" s="58"/>
      <c r="N960" s="1"/>
      <c r="O960" s="63"/>
      <c r="P960" s="1"/>
      <c r="Q960" s="1"/>
      <c r="R960" s="1"/>
      <c r="S960" s="76" t="str">
        <f t="shared" si="1066"/>
        <v/>
      </c>
      <c r="T960" s="58"/>
      <c r="U960" s="1"/>
      <c r="V960" s="1"/>
      <c r="W960" s="1"/>
      <c r="X960" s="1"/>
      <c r="Y960" s="1"/>
      <c r="Z960" s="76" t="str">
        <f t="shared" si="1067"/>
        <v/>
      </c>
      <c r="AA960" s="58"/>
      <c r="AB960" s="5" t="s">
        <v>71</v>
      </c>
      <c r="AC960" s="5">
        <v>90</v>
      </c>
      <c r="AD960" s="5">
        <v>0</v>
      </c>
      <c r="AE960" s="5">
        <v>0</v>
      </c>
      <c r="AF960" s="5">
        <v>0</v>
      </c>
      <c r="AG960" s="76" t="str">
        <f t="shared" si="1068"/>
        <v/>
      </c>
      <c r="AH960" s="58"/>
      <c r="AI960" s="5" t="s">
        <v>51</v>
      </c>
      <c r="AJ960" s="5">
        <v>332</v>
      </c>
      <c r="AK960" s="5">
        <v>0</v>
      </c>
      <c r="AL960" s="5">
        <v>0</v>
      </c>
      <c r="AM960" s="5">
        <v>1</v>
      </c>
      <c r="AN960" s="76" t="str">
        <f t="shared" si="1069"/>
        <v/>
      </c>
      <c r="AO960" s="58"/>
      <c r="AP960" s="1"/>
      <c r="AQ960" s="1"/>
      <c r="AR960" s="1"/>
      <c r="AS960" s="1"/>
      <c r="AT960" s="1"/>
      <c r="AU960" s="76" t="str">
        <f t="shared" si="1070"/>
        <v/>
      </c>
      <c r="AV960" s="59">
        <f t="shared" ref="AV960:AY960" si="1118">IF(AND(H960="",O960="",V960="",AC960="", AJ960="", AQ960=""),"",SUM(H960,O960,V960,AC960,AJ960,AQ960))</f>
        <v>608</v>
      </c>
      <c r="AW960" s="60">
        <f t="shared" si="1118"/>
        <v>0</v>
      </c>
      <c r="AX960" s="60">
        <f t="shared" si="1118"/>
        <v>0</v>
      </c>
      <c r="AY960" s="60">
        <f t="shared" si="1118"/>
        <v>1</v>
      </c>
      <c r="AZ960" s="61">
        <f t="shared" si="91"/>
        <v>3</v>
      </c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ht="15.75" customHeight="1" outlineLevel="1" x14ac:dyDescent="0.25">
      <c r="A961" s="62"/>
      <c r="B961" s="6">
        <v>3</v>
      </c>
      <c r="C961" s="5" t="s">
        <v>59</v>
      </c>
      <c r="D961" s="5" t="s">
        <v>49</v>
      </c>
      <c r="E961" s="97"/>
      <c r="F961" s="91"/>
      <c r="G961" s="5" t="s">
        <v>52</v>
      </c>
      <c r="H961" s="5">
        <v>226</v>
      </c>
      <c r="I961" s="5">
        <v>0</v>
      </c>
      <c r="J961" s="5">
        <v>0</v>
      </c>
      <c r="K961" s="5">
        <v>0</v>
      </c>
      <c r="L961" s="76" t="str">
        <f t="shared" si="1065"/>
        <v/>
      </c>
      <c r="M961" s="58"/>
      <c r="N961" s="1"/>
      <c r="O961" s="63"/>
      <c r="P961" s="1"/>
      <c r="Q961" s="1"/>
      <c r="R961" s="1"/>
      <c r="S961" s="76" t="str">
        <f t="shared" si="1066"/>
        <v/>
      </c>
      <c r="T961" s="58"/>
      <c r="U961" s="1"/>
      <c r="V961" s="1"/>
      <c r="W961" s="1"/>
      <c r="X961" s="1"/>
      <c r="Y961" s="1"/>
      <c r="Z961" s="76" t="str">
        <f t="shared" si="1067"/>
        <v/>
      </c>
      <c r="AA961" s="58"/>
      <c r="AB961" s="5" t="s">
        <v>71</v>
      </c>
      <c r="AC961" s="5">
        <v>240</v>
      </c>
      <c r="AD961" s="5">
        <v>0</v>
      </c>
      <c r="AE961" s="5">
        <v>0</v>
      </c>
      <c r="AF961" s="5">
        <v>1</v>
      </c>
      <c r="AG961" s="76" t="str">
        <f t="shared" si="1068"/>
        <v/>
      </c>
      <c r="AH961" s="58"/>
      <c r="AI961" s="5" t="s">
        <v>51</v>
      </c>
      <c r="AJ961" s="5">
        <v>272</v>
      </c>
      <c r="AK961" s="5">
        <v>0</v>
      </c>
      <c r="AL961" s="5">
        <v>0</v>
      </c>
      <c r="AM961" s="5">
        <v>0</v>
      </c>
      <c r="AN961" s="76" t="str">
        <f t="shared" si="1069"/>
        <v/>
      </c>
      <c r="AO961" s="58"/>
      <c r="AP961" s="1"/>
      <c r="AQ961" s="1"/>
      <c r="AR961" s="1"/>
      <c r="AS961" s="1"/>
      <c r="AT961" s="1"/>
      <c r="AU961" s="76" t="str">
        <f t="shared" si="1070"/>
        <v/>
      </c>
      <c r="AV961" s="59">
        <f t="shared" ref="AV961:AY961" si="1119">IF(AND(H961="",O961="",V961="",AC961="", AJ961="", AQ961=""),"",SUM(H961,O961,V961,AC961,AJ961,AQ961))</f>
        <v>738</v>
      </c>
      <c r="AW961" s="60">
        <f t="shared" si="1119"/>
        <v>0</v>
      </c>
      <c r="AX961" s="60">
        <f t="shared" si="1119"/>
        <v>0</v>
      </c>
      <c r="AY961" s="60">
        <f t="shared" si="1119"/>
        <v>1</v>
      </c>
      <c r="AZ961" s="61">
        <f t="shared" si="91"/>
        <v>3</v>
      </c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ht="15.75" customHeight="1" outlineLevel="1" x14ac:dyDescent="0.25">
      <c r="A962" s="62"/>
      <c r="B962" s="6">
        <v>6</v>
      </c>
      <c r="C962" s="5" t="s">
        <v>59</v>
      </c>
      <c r="D962" s="5" t="s">
        <v>49</v>
      </c>
      <c r="E962" s="97"/>
      <c r="F962" s="91"/>
      <c r="G962" s="5" t="s">
        <v>52</v>
      </c>
      <c r="H962" s="5">
        <v>312</v>
      </c>
      <c r="I962" s="5">
        <v>0</v>
      </c>
      <c r="J962" s="5">
        <v>0</v>
      </c>
      <c r="K962" s="5">
        <v>0</v>
      </c>
      <c r="L962" s="76" t="str">
        <f t="shared" si="1065"/>
        <v/>
      </c>
      <c r="M962" s="58"/>
      <c r="N962" s="1"/>
      <c r="O962" s="63"/>
      <c r="P962" s="1"/>
      <c r="Q962" s="1"/>
      <c r="R962" s="1"/>
      <c r="S962" s="76" t="str">
        <f t="shared" si="1066"/>
        <v/>
      </c>
      <c r="T962" s="58"/>
      <c r="U962" s="1"/>
      <c r="V962" s="1"/>
      <c r="W962" s="1"/>
      <c r="X962" s="1"/>
      <c r="Y962" s="1"/>
      <c r="Z962" s="76" t="str">
        <f t="shared" si="1067"/>
        <v/>
      </c>
      <c r="AA962" s="58"/>
      <c r="AB962" s="5" t="s">
        <v>71</v>
      </c>
      <c r="AC962" s="5">
        <v>175</v>
      </c>
      <c r="AD962" s="5">
        <v>0</v>
      </c>
      <c r="AE962" s="5">
        <v>0</v>
      </c>
      <c r="AF962" s="5">
        <v>0</v>
      </c>
      <c r="AG962" s="76" t="str">
        <f t="shared" si="1068"/>
        <v/>
      </c>
      <c r="AH962" s="58"/>
      <c r="AI962" s="5" t="s">
        <v>51</v>
      </c>
      <c r="AJ962" s="5">
        <v>152</v>
      </c>
      <c r="AK962" s="5">
        <v>0</v>
      </c>
      <c r="AL962" s="5">
        <v>0</v>
      </c>
      <c r="AM962" s="5">
        <v>0</v>
      </c>
      <c r="AN962" s="76" t="str">
        <f t="shared" si="1069"/>
        <v/>
      </c>
      <c r="AO962" s="58"/>
      <c r="AP962" s="1"/>
      <c r="AQ962" s="1"/>
      <c r="AR962" s="1"/>
      <c r="AS962" s="1"/>
      <c r="AT962" s="1"/>
      <c r="AU962" s="76" t="str">
        <f t="shared" si="1070"/>
        <v/>
      </c>
      <c r="AV962" s="59">
        <f t="shared" ref="AV962:AY962" si="1120">IF(AND(H962="",O962="",V962="",AC962="", AJ962="", AQ962=""),"",SUM(H962,O962,V962,AC962,AJ962,AQ962))</f>
        <v>639</v>
      </c>
      <c r="AW962" s="60">
        <f t="shared" si="1120"/>
        <v>0</v>
      </c>
      <c r="AX962" s="60">
        <f t="shared" si="1120"/>
        <v>0</v>
      </c>
      <c r="AY962" s="60">
        <f t="shared" si="1120"/>
        <v>0</v>
      </c>
      <c r="AZ962" s="61">
        <f t="shared" si="91"/>
        <v>3</v>
      </c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s="112" customFormat="1" ht="15.75" customHeight="1" outlineLevel="1" x14ac:dyDescent="0.25">
      <c r="A963" s="101"/>
      <c r="B963" s="102">
        <v>3</v>
      </c>
      <c r="C963" s="103" t="s">
        <v>59</v>
      </c>
      <c r="D963" s="103" t="s">
        <v>49</v>
      </c>
      <c r="E963" s="104"/>
      <c r="F963" s="105"/>
      <c r="G963" s="103" t="s">
        <v>52</v>
      </c>
      <c r="H963" s="103">
        <v>113</v>
      </c>
      <c r="I963" s="103">
        <v>0</v>
      </c>
      <c r="J963" s="103">
        <v>0</v>
      </c>
      <c r="K963" s="103">
        <v>0</v>
      </c>
      <c r="L963" s="106" t="str">
        <f t="shared" si="1065"/>
        <v/>
      </c>
      <c r="M963" s="107"/>
      <c r="N963" s="103"/>
      <c r="O963" s="108"/>
      <c r="P963" s="103"/>
      <c r="Q963" s="103"/>
      <c r="R963" s="103"/>
      <c r="S963" s="106" t="str">
        <f t="shared" si="1066"/>
        <v/>
      </c>
      <c r="T963" s="107"/>
      <c r="U963" s="103"/>
      <c r="V963" s="103"/>
      <c r="W963" s="103"/>
      <c r="X963" s="103"/>
      <c r="Y963" s="103"/>
      <c r="Z963" s="106" t="str">
        <f t="shared" si="1067"/>
        <v/>
      </c>
      <c r="AA963" s="107"/>
      <c r="AB963" s="103" t="s">
        <v>71</v>
      </c>
      <c r="AC963" s="103">
        <v>1004</v>
      </c>
      <c r="AD963" s="103">
        <v>1</v>
      </c>
      <c r="AE963" s="103">
        <v>2</v>
      </c>
      <c r="AF963" s="103">
        <v>2</v>
      </c>
      <c r="AG963" s="106" t="str">
        <f t="shared" si="1068"/>
        <v/>
      </c>
      <c r="AH963" s="107"/>
      <c r="AI963" s="103" t="s">
        <v>51</v>
      </c>
      <c r="AJ963" s="103">
        <v>373</v>
      </c>
      <c r="AK963" s="103">
        <v>2</v>
      </c>
      <c r="AL963" s="103">
        <v>0</v>
      </c>
      <c r="AM963" s="103">
        <v>2</v>
      </c>
      <c r="AN963" s="106" t="str">
        <f t="shared" si="1069"/>
        <v/>
      </c>
      <c r="AO963" s="107"/>
      <c r="AP963" s="103"/>
      <c r="AQ963" s="103"/>
      <c r="AR963" s="103"/>
      <c r="AS963" s="103"/>
      <c r="AT963" s="103"/>
      <c r="AU963" s="106" t="str">
        <f t="shared" si="1070"/>
        <v/>
      </c>
      <c r="AV963" s="109">
        <f t="shared" ref="AV963:AY963" si="1121">IF(AND(H963="",O963="",V963="",AC963="", AJ963="", AQ963=""),"",SUM(H963,O963,V963,AC963,AJ963,AQ963))</f>
        <v>1490</v>
      </c>
      <c r="AW963" s="110">
        <f t="shared" si="1121"/>
        <v>3</v>
      </c>
      <c r="AX963" s="110">
        <f t="shared" si="1121"/>
        <v>2</v>
      </c>
      <c r="AY963" s="110">
        <f t="shared" si="1121"/>
        <v>4</v>
      </c>
      <c r="AZ963" s="111">
        <f t="shared" si="91"/>
        <v>3</v>
      </c>
      <c r="BA963" s="103"/>
      <c r="BB963" s="103"/>
      <c r="BC963" s="103"/>
      <c r="BD963" s="103"/>
      <c r="BE963" s="103"/>
      <c r="BF963" s="103"/>
      <c r="BG963" s="103"/>
      <c r="BH963" s="103"/>
      <c r="BI963" s="103"/>
      <c r="BJ963" s="103"/>
    </row>
    <row r="964" spans="1:62" ht="15.75" customHeight="1" outlineLevel="1" x14ac:dyDescent="0.25">
      <c r="A964" s="54">
        <v>44440</v>
      </c>
      <c r="B964" s="6">
        <v>23</v>
      </c>
      <c r="C964" s="5" t="s">
        <v>138</v>
      </c>
      <c r="D964" s="5" t="s">
        <v>49</v>
      </c>
      <c r="E964" s="97"/>
      <c r="F964" s="91"/>
      <c r="G964" s="5" t="s">
        <v>52</v>
      </c>
      <c r="H964" s="5">
        <v>144</v>
      </c>
      <c r="I964" s="5">
        <v>0</v>
      </c>
      <c r="J964" s="5">
        <v>0</v>
      </c>
      <c r="K964" s="5">
        <v>0</v>
      </c>
      <c r="L964" s="76" t="str">
        <f t="shared" si="1065"/>
        <v/>
      </c>
      <c r="M964" s="58"/>
      <c r="N964" s="5" t="s">
        <v>69</v>
      </c>
      <c r="O964" s="57">
        <v>49</v>
      </c>
      <c r="P964" s="5">
        <v>0</v>
      </c>
      <c r="Q964" s="5">
        <v>0</v>
      </c>
      <c r="R964" s="5">
        <v>0</v>
      </c>
      <c r="S964" s="76" t="str">
        <f t="shared" si="1066"/>
        <v/>
      </c>
      <c r="T964" s="58"/>
      <c r="U964" s="1"/>
      <c r="V964" s="1"/>
      <c r="W964" s="1"/>
      <c r="X964" s="1"/>
      <c r="Y964" s="1"/>
      <c r="Z964" s="76" t="str">
        <f t="shared" si="1067"/>
        <v/>
      </c>
      <c r="AA964" s="58"/>
      <c r="AB964" s="1"/>
      <c r="AC964" s="1"/>
      <c r="AD964" s="1"/>
      <c r="AE964" s="5"/>
      <c r="AF964" s="1"/>
      <c r="AG964" s="76" t="str">
        <f t="shared" si="1068"/>
        <v/>
      </c>
      <c r="AH964" s="58"/>
      <c r="AI964" s="1"/>
      <c r="AJ964" s="1"/>
      <c r="AK964" s="1"/>
      <c r="AL964" s="1"/>
      <c r="AM964" s="1"/>
      <c r="AN964" s="76" t="str">
        <f t="shared" si="1069"/>
        <v/>
      </c>
      <c r="AO964" s="58"/>
      <c r="AP964" s="1"/>
      <c r="AQ964" s="1"/>
      <c r="AR964" s="1"/>
      <c r="AS964" s="1"/>
      <c r="AT964" s="1"/>
      <c r="AU964" s="76" t="str">
        <f t="shared" si="1070"/>
        <v/>
      </c>
      <c r="AV964" s="59">
        <f t="shared" ref="AV964:AY964" si="1122">IF(AND(H964="",O964="",V964="",AC964="", AJ964="", AQ964=""),"",SUM(H964,O964,V964,AC964,AJ964,AQ964))</f>
        <v>193</v>
      </c>
      <c r="AW964" s="60">
        <f t="shared" si="1122"/>
        <v>0</v>
      </c>
      <c r="AX964" s="60">
        <f t="shared" si="1122"/>
        <v>0</v>
      </c>
      <c r="AY964" s="60">
        <f t="shared" si="1122"/>
        <v>0</v>
      </c>
      <c r="AZ964" s="61">
        <f t="shared" si="91"/>
        <v>2</v>
      </c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ht="15.75" customHeight="1" outlineLevel="1" x14ac:dyDescent="0.25">
      <c r="A965" s="62"/>
      <c r="B965" s="6">
        <v>14</v>
      </c>
      <c r="C965" s="5" t="s">
        <v>138</v>
      </c>
      <c r="D965" s="5" t="s">
        <v>49</v>
      </c>
      <c r="E965" s="97"/>
      <c r="F965" s="91"/>
      <c r="G965" s="5" t="s">
        <v>52</v>
      </c>
      <c r="H965" s="5">
        <v>440</v>
      </c>
      <c r="I965" s="5">
        <v>0</v>
      </c>
      <c r="J965" s="5">
        <v>0</v>
      </c>
      <c r="K965" s="5">
        <v>0</v>
      </c>
      <c r="L965" s="76" t="str">
        <f t="shared" si="1065"/>
        <v/>
      </c>
      <c r="M965" s="58"/>
      <c r="N965" s="5" t="s">
        <v>69</v>
      </c>
      <c r="O965" s="57">
        <v>60</v>
      </c>
      <c r="P965" s="5">
        <v>0</v>
      </c>
      <c r="Q965" s="5">
        <v>0</v>
      </c>
      <c r="R965" s="5">
        <v>0</v>
      </c>
      <c r="S965" s="76" t="str">
        <f t="shared" si="1066"/>
        <v/>
      </c>
      <c r="T965" s="58"/>
      <c r="U965" s="1"/>
      <c r="V965" s="1"/>
      <c r="W965" s="1"/>
      <c r="X965" s="1"/>
      <c r="Y965" s="1"/>
      <c r="Z965" s="76" t="str">
        <f t="shared" si="1067"/>
        <v/>
      </c>
      <c r="AA965" s="58"/>
      <c r="AB965" s="1"/>
      <c r="AC965" s="1"/>
      <c r="AD965" s="1"/>
      <c r="AE965" s="1"/>
      <c r="AF965" s="1"/>
      <c r="AG965" s="76" t="str">
        <f t="shared" si="1068"/>
        <v/>
      </c>
      <c r="AH965" s="58"/>
      <c r="AI965" s="1"/>
      <c r="AJ965" s="1"/>
      <c r="AK965" s="1"/>
      <c r="AL965" s="1"/>
      <c r="AM965" s="1"/>
      <c r="AN965" s="76" t="str">
        <f t="shared" si="1069"/>
        <v/>
      </c>
      <c r="AO965" s="58"/>
      <c r="AP965" s="1"/>
      <c r="AQ965" s="1"/>
      <c r="AR965" s="1"/>
      <c r="AS965" s="1"/>
      <c r="AT965" s="1"/>
      <c r="AU965" s="76" t="str">
        <f t="shared" si="1070"/>
        <v/>
      </c>
      <c r="AV965" s="59">
        <f t="shared" ref="AV965:AY965" si="1123">IF(AND(H965="",O965="",V965="",AC965="", AJ965="", AQ965=""),"",SUM(H965,O965,V965,AC965,AJ965,AQ965))</f>
        <v>500</v>
      </c>
      <c r="AW965" s="60">
        <f t="shared" si="1123"/>
        <v>0</v>
      </c>
      <c r="AX965" s="60">
        <f t="shared" si="1123"/>
        <v>0</v>
      </c>
      <c r="AY965" s="60">
        <f t="shared" si="1123"/>
        <v>0</v>
      </c>
      <c r="AZ965" s="61">
        <f t="shared" si="91"/>
        <v>2</v>
      </c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ht="15.75" customHeight="1" outlineLevel="1" x14ac:dyDescent="0.25">
      <c r="A966" s="62"/>
      <c r="B966" s="6">
        <v>6</v>
      </c>
      <c r="C966" s="5" t="s">
        <v>140</v>
      </c>
      <c r="D966" s="5" t="s">
        <v>49</v>
      </c>
      <c r="E966" s="97"/>
      <c r="F966" s="91"/>
      <c r="G966" s="5" t="s">
        <v>52</v>
      </c>
      <c r="H966" s="5">
        <v>236</v>
      </c>
      <c r="I966" s="5">
        <v>0</v>
      </c>
      <c r="J966" s="5">
        <v>1</v>
      </c>
      <c r="K966" s="5">
        <v>0</v>
      </c>
      <c r="L966" s="76" t="str">
        <f t="shared" si="1065"/>
        <v/>
      </c>
      <c r="M966" s="58"/>
      <c r="N966" s="5" t="s">
        <v>69</v>
      </c>
      <c r="O966" s="57">
        <v>197</v>
      </c>
      <c r="P966" s="5">
        <v>1</v>
      </c>
      <c r="Q966" s="5">
        <v>0</v>
      </c>
      <c r="R966" s="5">
        <v>1</v>
      </c>
      <c r="S966" s="76" t="str">
        <f t="shared" si="1066"/>
        <v/>
      </c>
      <c r="T966" s="58"/>
      <c r="U966" s="1"/>
      <c r="V966" s="1"/>
      <c r="W966" s="1"/>
      <c r="X966" s="1"/>
      <c r="Y966" s="1"/>
      <c r="Z966" s="76" t="str">
        <f t="shared" si="1067"/>
        <v/>
      </c>
      <c r="AA966" s="58"/>
      <c r="AB966" s="1"/>
      <c r="AC966" s="1"/>
      <c r="AD966" s="1"/>
      <c r="AE966" s="1"/>
      <c r="AF966" s="1"/>
      <c r="AG966" s="76" t="str">
        <f t="shared" si="1068"/>
        <v/>
      </c>
      <c r="AH966" s="58"/>
      <c r="AI966" s="5" t="s">
        <v>51</v>
      </c>
      <c r="AJ966" s="5">
        <v>304</v>
      </c>
      <c r="AK966" s="5">
        <v>0</v>
      </c>
      <c r="AL966" s="5">
        <v>0</v>
      </c>
      <c r="AM966" s="5">
        <v>0</v>
      </c>
      <c r="AN966" s="76" t="str">
        <f t="shared" si="1069"/>
        <v/>
      </c>
      <c r="AO966" s="58"/>
      <c r="AP966" s="1"/>
      <c r="AQ966" s="1"/>
      <c r="AR966" s="1"/>
      <c r="AS966" s="1"/>
      <c r="AT966" s="1"/>
      <c r="AU966" s="76" t="str">
        <f t="shared" si="1070"/>
        <v/>
      </c>
      <c r="AV966" s="59">
        <f t="shared" ref="AV966:AY966" si="1124">IF(AND(H966="",O966="",V966="",AC966="", AJ966="", AQ966=""),"",SUM(H966,O966,V966,AC966,AJ966,AQ966))</f>
        <v>737</v>
      </c>
      <c r="AW966" s="60">
        <f t="shared" si="1124"/>
        <v>1</v>
      </c>
      <c r="AX966" s="60">
        <f t="shared" si="1124"/>
        <v>1</v>
      </c>
      <c r="AY966" s="60">
        <f t="shared" si="1124"/>
        <v>1</v>
      </c>
      <c r="AZ966" s="61">
        <f t="shared" si="91"/>
        <v>3</v>
      </c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ht="15.75" customHeight="1" outlineLevel="1" x14ac:dyDescent="0.25">
      <c r="A967" s="62"/>
      <c r="B967" s="6">
        <v>3</v>
      </c>
      <c r="C967" s="5" t="s">
        <v>140</v>
      </c>
      <c r="D967" s="5" t="s">
        <v>49</v>
      </c>
      <c r="E967" s="97"/>
      <c r="F967" s="91"/>
      <c r="G967" s="5" t="s">
        <v>52</v>
      </c>
      <c r="H967" s="5">
        <v>666</v>
      </c>
      <c r="I967" s="5">
        <v>1</v>
      </c>
      <c r="J967" s="5">
        <v>0</v>
      </c>
      <c r="K967" s="5">
        <v>2</v>
      </c>
      <c r="L967" s="76" t="str">
        <f t="shared" si="1065"/>
        <v/>
      </c>
      <c r="M967" s="58"/>
      <c r="N967" s="5" t="s">
        <v>69</v>
      </c>
      <c r="O967" s="57">
        <v>608</v>
      </c>
      <c r="P967" s="5">
        <v>0</v>
      </c>
      <c r="Q967" s="5">
        <v>0</v>
      </c>
      <c r="R967" s="5">
        <v>0</v>
      </c>
      <c r="S967" s="76" t="str">
        <f t="shared" si="1066"/>
        <v/>
      </c>
      <c r="T967" s="58"/>
      <c r="U967" s="1"/>
      <c r="V967" s="1"/>
      <c r="W967" s="1"/>
      <c r="X967" s="1"/>
      <c r="Y967" s="1"/>
      <c r="Z967" s="76" t="str">
        <f t="shared" si="1067"/>
        <v/>
      </c>
      <c r="AA967" s="58"/>
      <c r="AB967" s="1"/>
      <c r="AC967" s="1"/>
      <c r="AD967" s="1"/>
      <c r="AE967" s="1"/>
      <c r="AF967" s="1"/>
      <c r="AG967" s="76" t="str">
        <f t="shared" si="1068"/>
        <v/>
      </c>
      <c r="AH967" s="58"/>
      <c r="AI967" s="5" t="s">
        <v>51</v>
      </c>
      <c r="AJ967" s="5">
        <v>573</v>
      </c>
      <c r="AK967" s="5">
        <v>1</v>
      </c>
      <c r="AL967" s="5">
        <v>1</v>
      </c>
      <c r="AM967" s="5">
        <v>1</v>
      </c>
      <c r="AN967" s="76" t="str">
        <f t="shared" si="1069"/>
        <v/>
      </c>
      <c r="AO967" s="58"/>
      <c r="AP967" s="1"/>
      <c r="AQ967" s="1"/>
      <c r="AR967" s="1"/>
      <c r="AS967" s="1"/>
      <c r="AT967" s="1"/>
      <c r="AU967" s="76" t="str">
        <f t="shared" si="1070"/>
        <v/>
      </c>
      <c r="AV967" s="59">
        <f t="shared" ref="AV967:AY967" si="1125">IF(AND(H967="",O967="",V967="",AC967="", AJ967="", AQ967=""),"",SUM(H967,O967,V967,AC967,AJ967,AQ967))</f>
        <v>1847</v>
      </c>
      <c r="AW967" s="60">
        <f t="shared" si="1125"/>
        <v>2</v>
      </c>
      <c r="AX967" s="60">
        <f t="shared" si="1125"/>
        <v>1</v>
      </c>
      <c r="AY967" s="60">
        <f t="shared" si="1125"/>
        <v>3</v>
      </c>
      <c r="AZ967" s="61">
        <f t="shared" si="91"/>
        <v>3</v>
      </c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ht="15.75" customHeight="1" outlineLevel="1" x14ac:dyDescent="0.25">
      <c r="A968" s="62"/>
      <c r="B968" s="6">
        <v>5</v>
      </c>
      <c r="C968" s="5" t="s">
        <v>140</v>
      </c>
      <c r="D968" s="5" t="s">
        <v>49</v>
      </c>
      <c r="E968" s="97"/>
      <c r="F968" s="91"/>
      <c r="G968" s="5" t="s">
        <v>50</v>
      </c>
      <c r="H968" s="5">
        <v>103</v>
      </c>
      <c r="I968" s="5">
        <v>0</v>
      </c>
      <c r="J968" s="5">
        <v>0</v>
      </c>
      <c r="K968" s="5">
        <v>0</v>
      </c>
      <c r="L968" s="76" t="str">
        <f t="shared" si="1065"/>
        <v/>
      </c>
      <c r="M968" s="58"/>
      <c r="N968" s="5" t="s">
        <v>69</v>
      </c>
      <c r="O968" s="57">
        <v>132</v>
      </c>
      <c r="P968" s="5">
        <v>0</v>
      </c>
      <c r="Q968" s="5">
        <v>0</v>
      </c>
      <c r="R968" s="5">
        <v>0</v>
      </c>
      <c r="S968" s="76" t="str">
        <f t="shared" si="1066"/>
        <v/>
      </c>
      <c r="T968" s="58"/>
      <c r="U968" s="1"/>
      <c r="V968" s="1"/>
      <c r="W968" s="1"/>
      <c r="X968" s="1"/>
      <c r="Y968" s="1"/>
      <c r="Z968" s="76" t="str">
        <f t="shared" si="1067"/>
        <v/>
      </c>
      <c r="AA968" s="58"/>
      <c r="AB968" s="1"/>
      <c r="AC968" s="1"/>
      <c r="AD968" s="1"/>
      <c r="AE968" s="1"/>
      <c r="AF968" s="1"/>
      <c r="AG968" s="76" t="str">
        <f t="shared" si="1068"/>
        <v/>
      </c>
      <c r="AH968" s="58"/>
      <c r="AI968" s="5" t="s">
        <v>51</v>
      </c>
      <c r="AJ968" s="5">
        <v>210</v>
      </c>
      <c r="AK968" s="5">
        <v>0</v>
      </c>
      <c r="AL968" s="5">
        <v>0</v>
      </c>
      <c r="AM968" s="5">
        <v>1</v>
      </c>
      <c r="AN968" s="76" t="str">
        <f t="shared" si="1069"/>
        <v/>
      </c>
      <c r="AO968" s="58"/>
      <c r="AP968" s="1"/>
      <c r="AQ968" s="1"/>
      <c r="AR968" s="1"/>
      <c r="AS968" s="1"/>
      <c r="AT968" s="1"/>
      <c r="AU968" s="76" t="str">
        <f t="shared" si="1070"/>
        <v/>
      </c>
      <c r="AV968" s="59">
        <f t="shared" ref="AV968:AY968" si="1126">IF(AND(H968="",O968="",V968="",AC968="", AJ968="", AQ968=""),"",SUM(H968,O968,V968,AC968,AJ968,AQ968))</f>
        <v>445</v>
      </c>
      <c r="AW968" s="60">
        <f t="shared" si="1126"/>
        <v>0</v>
      </c>
      <c r="AX968" s="60">
        <f t="shared" si="1126"/>
        <v>0</v>
      </c>
      <c r="AY968" s="60">
        <f t="shared" si="1126"/>
        <v>1</v>
      </c>
      <c r="AZ968" s="61">
        <f t="shared" si="91"/>
        <v>3</v>
      </c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ht="15.75" customHeight="1" outlineLevel="1" x14ac:dyDescent="0.25">
      <c r="A969" s="62"/>
      <c r="B969" s="6">
        <v>1</v>
      </c>
      <c r="C969" s="5" t="s">
        <v>140</v>
      </c>
      <c r="D969" s="5" t="s">
        <v>49</v>
      </c>
      <c r="E969" s="97"/>
      <c r="F969" s="91"/>
      <c r="G969" s="5" t="s">
        <v>50</v>
      </c>
      <c r="H969" s="5">
        <v>597</v>
      </c>
      <c r="I969" s="5">
        <v>2</v>
      </c>
      <c r="J969" s="5">
        <v>2</v>
      </c>
      <c r="K969" s="5">
        <v>2</v>
      </c>
      <c r="L969" s="76" t="str">
        <f t="shared" si="1065"/>
        <v/>
      </c>
      <c r="M969" s="58"/>
      <c r="N969" s="5" t="s">
        <v>69</v>
      </c>
      <c r="O969" s="57">
        <v>511</v>
      </c>
      <c r="P969" s="5">
        <v>1</v>
      </c>
      <c r="Q969" s="5">
        <v>3</v>
      </c>
      <c r="R969" s="5">
        <v>2</v>
      </c>
      <c r="S969" s="76" t="str">
        <f t="shared" si="1066"/>
        <v/>
      </c>
      <c r="T969" s="58"/>
      <c r="U969" s="1"/>
      <c r="V969" s="1"/>
      <c r="W969" s="1"/>
      <c r="X969" s="1"/>
      <c r="Y969" s="1"/>
      <c r="Z969" s="76" t="str">
        <f t="shared" si="1067"/>
        <v/>
      </c>
      <c r="AA969" s="58"/>
      <c r="AB969" s="1"/>
      <c r="AC969" s="1"/>
      <c r="AD969" s="1"/>
      <c r="AE969" s="1"/>
      <c r="AF969" s="1"/>
      <c r="AG969" s="76" t="str">
        <f t="shared" si="1068"/>
        <v/>
      </c>
      <c r="AH969" s="58"/>
      <c r="AI969" s="5" t="s">
        <v>51</v>
      </c>
      <c r="AJ969" s="5">
        <v>275</v>
      </c>
      <c r="AK969" s="5">
        <v>3</v>
      </c>
      <c r="AL969" s="5">
        <v>1</v>
      </c>
      <c r="AM969" s="5">
        <v>2</v>
      </c>
      <c r="AN969" s="76" t="str">
        <f t="shared" si="1069"/>
        <v/>
      </c>
      <c r="AO969" s="58"/>
      <c r="AP969" s="1"/>
      <c r="AQ969" s="1"/>
      <c r="AR969" s="1"/>
      <c r="AS969" s="1"/>
      <c r="AT969" s="1"/>
      <c r="AU969" s="76" t="str">
        <f t="shared" si="1070"/>
        <v/>
      </c>
      <c r="AV969" s="59">
        <f t="shared" ref="AV969:AY969" si="1127">IF(AND(H969="",O969="",V969="",AC969="", AJ969="", AQ969=""),"",SUM(H969,O969,V969,AC969,AJ969,AQ969))</f>
        <v>1383</v>
      </c>
      <c r="AW969" s="60">
        <f t="shared" si="1127"/>
        <v>6</v>
      </c>
      <c r="AX969" s="60">
        <f t="shared" si="1127"/>
        <v>6</v>
      </c>
      <c r="AY969" s="60">
        <f t="shared" si="1127"/>
        <v>6</v>
      </c>
      <c r="AZ969" s="61">
        <f t="shared" si="91"/>
        <v>3</v>
      </c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ht="15.75" customHeight="1" outlineLevel="1" x14ac:dyDescent="0.25">
      <c r="A970" s="62"/>
      <c r="B970" s="6">
        <v>2</v>
      </c>
      <c r="C970" s="5" t="s">
        <v>140</v>
      </c>
      <c r="D970" s="5" t="s">
        <v>72</v>
      </c>
      <c r="E970" s="97"/>
      <c r="F970" s="91"/>
      <c r="G970" s="5" t="s">
        <v>50</v>
      </c>
      <c r="H970" s="5">
        <v>1622</v>
      </c>
      <c r="I970" s="5">
        <v>5</v>
      </c>
      <c r="J970" s="5">
        <v>1</v>
      </c>
      <c r="K970" s="5">
        <v>5</v>
      </c>
      <c r="L970" s="76" t="str">
        <f t="shared" si="1065"/>
        <v/>
      </c>
      <c r="M970" s="58"/>
      <c r="N970" s="5" t="s">
        <v>69</v>
      </c>
      <c r="O970" s="57">
        <v>771</v>
      </c>
      <c r="P970" s="5">
        <v>1</v>
      </c>
      <c r="Q970" s="5">
        <v>5</v>
      </c>
      <c r="R970" s="5">
        <v>2</v>
      </c>
      <c r="S970" s="76" t="str">
        <f t="shared" si="1066"/>
        <v/>
      </c>
      <c r="T970" s="58"/>
      <c r="U970" s="1"/>
      <c r="V970" s="1"/>
      <c r="W970" s="1"/>
      <c r="X970" s="1"/>
      <c r="Y970" s="1"/>
      <c r="Z970" s="76" t="str">
        <f t="shared" si="1067"/>
        <v/>
      </c>
      <c r="AA970" s="58"/>
      <c r="AB970" s="1"/>
      <c r="AC970" s="1"/>
      <c r="AD970" s="1"/>
      <c r="AE970" s="1"/>
      <c r="AF970" s="1"/>
      <c r="AG970" s="76" t="str">
        <f t="shared" si="1068"/>
        <v/>
      </c>
      <c r="AH970" s="58"/>
      <c r="AI970" s="5" t="s">
        <v>51</v>
      </c>
      <c r="AJ970" s="5">
        <v>1338</v>
      </c>
      <c r="AK970" s="5">
        <v>3</v>
      </c>
      <c r="AL970" s="5">
        <v>2</v>
      </c>
      <c r="AM970" s="5">
        <v>3</v>
      </c>
      <c r="AN970" s="76" t="str">
        <f t="shared" si="1069"/>
        <v/>
      </c>
      <c r="AO970" s="58"/>
      <c r="AP970" s="1"/>
      <c r="AQ970" s="1"/>
      <c r="AR970" s="1"/>
      <c r="AS970" s="1"/>
      <c r="AT970" s="1"/>
      <c r="AU970" s="76" t="str">
        <f t="shared" si="1070"/>
        <v/>
      </c>
      <c r="AV970" s="59">
        <f t="shared" ref="AV970:AY970" si="1128">IF(AND(H970="",O970="",V970="",AC970="", AJ970="", AQ970=""),"",SUM(H970,O970,V970,AC970,AJ970,AQ970))</f>
        <v>3731</v>
      </c>
      <c r="AW970" s="60">
        <f t="shared" si="1128"/>
        <v>9</v>
      </c>
      <c r="AX970" s="60">
        <f t="shared" si="1128"/>
        <v>8</v>
      </c>
      <c r="AY970" s="60">
        <f t="shared" si="1128"/>
        <v>10</v>
      </c>
      <c r="AZ970" s="61">
        <f t="shared" si="91"/>
        <v>3</v>
      </c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ht="15.75" customHeight="1" outlineLevel="1" x14ac:dyDescent="0.25">
      <c r="A971" s="62"/>
      <c r="B971" s="6">
        <v>2</v>
      </c>
      <c r="C971" s="5" t="s">
        <v>140</v>
      </c>
      <c r="D971" s="5" t="s">
        <v>72</v>
      </c>
      <c r="E971" s="97"/>
      <c r="F971" s="91"/>
      <c r="G971" s="5" t="s">
        <v>50</v>
      </c>
      <c r="H971" s="5">
        <v>556</v>
      </c>
      <c r="I971" s="5">
        <v>1</v>
      </c>
      <c r="J971" s="5">
        <v>0</v>
      </c>
      <c r="K971" s="5">
        <v>1</v>
      </c>
      <c r="L971" s="76" t="str">
        <f t="shared" si="1065"/>
        <v/>
      </c>
      <c r="M971" s="58"/>
      <c r="N971" s="5" t="s">
        <v>69</v>
      </c>
      <c r="O971" s="57">
        <v>375</v>
      </c>
      <c r="P971" s="5">
        <v>1</v>
      </c>
      <c r="Q971" s="5">
        <v>1</v>
      </c>
      <c r="R971" s="5">
        <v>2</v>
      </c>
      <c r="S971" s="76" t="str">
        <f t="shared" si="1066"/>
        <v/>
      </c>
      <c r="T971" s="58"/>
      <c r="U971" s="1"/>
      <c r="V971" s="1"/>
      <c r="W971" s="1"/>
      <c r="X971" s="1"/>
      <c r="Y971" s="1"/>
      <c r="Z971" s="76" t="str">
        <f t="shared" si="1067"/>
        <v/>
      </c>
      <c r="AA971" s="58"/>
      <c r="AB971" s="1"/>
      <c r="AC971" s="1"/>
      <c r="AD971" s="1"/>
      <c r="AE971" s="1"/>
      <c r="AF971" s="1"/>
      <c r="AG971" s="76" t="str">
        <f t="shared" si="1068"/>
        <v/>
      </c>
      <c r="AH971" s="58"/>
      <c r="AI971" s="5" t="s">
        <v>51</v>
      </c>
      <c r="AJ971" s="5">
        <v>345</v>
      </c>
      <c r="AK971" s="5">
        <v>1</v>
      </c>
      <c r="AL971" s="5">
        <v>0</v>
      </c>
      <c r="AM971" s="5">
        <v>1</v>
      </c>
      <c r="AN971" s="76" t="str">
        <f t="shared" si="1069"/>
        <v/>
      </c>
      <c r="AO971" s="58"/>
      <c r="AP971" s="1"/>
      <c r="AQ971" s="1"/>
      <c r="AR971" s="1"/>
      <c r="AS971" s="1"/>
      <c r="AT971" s="1"/>
      <c r="AU971" s="76" t="str">
        <f t="shared" si="1070"/>
        <v/>
      </c>
      <c r="AV971" s="59">
        <f t="shared" ref="AV971:AY971" si="1129">IF(AND(H971="",O971="",V971="",AC971="", AJ971="", AQ971=""),"",SUM(H971,O971,V971,AC971,AJ971,AQ971))</f>
        <v>1276</v>
      </c>
      <c r="AW971" s="60">
        <f t="shared" si="1129"/>
        <v>3</v>
      </c>
      <c r="AX971" s="60">
        <f t="shared" si="1129"/>
        <v>1</v>
      </c>
      <c r="AY971" s="60">
        <f t="shared" si="1129"/>
        <v>4</v>
      </c>
      <c r="AZ971" s="61">
        <f t="shared" si="91"/>
        <v>3</v>
      </c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ht="15.75" customHeight="1" outlineLevel="1" x14ac:dyDescent="0.25">
      <c r="A972" s="62"/>
      <c r="B972" s="6">
        <v>18</v>
      </c>
      <c r="C972" s="5" t="s">
        <v>140</v>
      </c>
      <c r="D972" s="5" t="s">
        <v>72</v>
      </c>
      <c r="E972" s="97"/>
      <c r="F972" s="91"/>
      <c r="G972" s="5" t="s">
        <v>50</v>
      </c>
      <c r="H972" s="5">
        <v>30</v>
      </c>
      <c r="I972" s="5">
        <v>0</v>
      </c>
      <c r="J972" s="5">
        <v>0</v>
      </c>
      <c r="K972" s="5">
        <v>0</v>
      </c>
      <c r="L972" s="76" t="str">
        <f t="shared" si="1065"/>
        <v/>
      </c>
      <c r="M972" s="58"/>
      <c r="N972" s="5" t="s">
        <v>69</v>
      </c>
      <c r="O972" s="57">
        <v>242</v>
      </c>
      <c r="P972" s="5">
        <v>0</v>
      </c>
      <c r="Q972" s="5">
        <v>0</v>
      </c>
      <c r="R972" s="5">
        <v>1</v>
      </c>
      <c r="S972" s="76" t="str">
        <f t="shared" si="1066"/>
        <v/>
      </c>
      <c r="T972" s="58"/>
      <c r="U972" s="1"/>
      <c r="V972" s="1"/>
      <c r="W972" s="1"/>
      <c r="X972" s="1"/>
      <c r="Y972" s="1"/>
      <c r="Z972" s="76" t="str">
        <f t="shared" si="1067"/>
        <v/>
      </c>
      <c r="AA972" s="58"/>
      <c r="AB972" s="1"/>
      <c r="AC972" s="1"/>
      <c r="AD972" s="1"/>
      <c r="AE972" s="1"/>
      <c r="AF972" s="1"/>
      <c r="AG972" s="76" t="str">
        <f t="shared" si="1068"/>
        <v/>
      </c>
      <c r="AH972" s="58"/>
      <c r="AI972" s="5" t="s">
        <v>51</v>
      </c>
      <c r="AJ972" s="5">
        <v>146</v>
      </c>
      <c r="AK972" s="5">
        <v>0</v>
      </c>
      <c r="AL972" s="5">
        <v>0</v>
      </c>
      <c r="AM972" s="5">
        <v>0</v>
      </c>
      <c r="AN972" s="76" t="str">
        <f t="shared" si="1069"/>
        <v/>
      </c>
      <c r="AO972" s="58"/>
      <c r="AP972" s="1"/>
      <c r="AQ972" s="1"/>
      <c r="AR972" s="1"/>
      <c r="AS972" s="1"/>
      <c r="AT972" s="1"/>
      <c r="AU972" s="76" t="str">
        <f t="shared" si="1070"/>
        <v/>
      </c>
      <c r="AV972" s="59">
        <f t="shared" ref="AV972:AY972" si="1130">IF(AND(H972="",O972="",V972="",AC972="", AJ972="", AQ972=""),"",SUM(H972,O972,V972,AC972,AJ972,AQ972))</f>
        <v>418</v>
      </c>
      <c r="AW972" s="60">
        <f t="shared" si="1130"/>
        <v>0</v>
      </c>
      <c r="AX972" s="60">
        <f t="shared" si="1130"/>
        <v>0</v>
      </c>
      <c r="AY972" s="60">
        <f t="shared" si="1130"/>
        <v>1</v>
      </c>
      <c r="AZ972" s="61">
        <f t="shared" si="91"/>
        <v>3</v>
      </c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ht="15.75" customHeight="1" outlineLevel="1" x14ac:dyDescent="0.25">
      <c r="A973" s="62"/>
      <c r="B973" s="6">
        <v>6</v>
      </c>
      <c r="C973" s="5" t="s">
        <v>140</v>
      </c>
      <c r="D973" s="5" t="s">
        <v>72</v>
      </c>
      <c r="E973" s="97"/>
      <c r="F973" s="91"/>
      <c r="G973" s="5" t="s">
        <v>50</v>
      </c>
      <c r="H973" s="5">
        <v>261</v>
      </c>
      <c r="I973" s="5">
        <v>0</v>
      </c>
      <c r="J973" s="5">
        <v>1</v>
      </c>
      <c r="K973" s="5">
        <v>0</v>
      </c>
      <c r="L973" s="76" t="str">
        <f t="shared" si="1065"/>
        <v/>
      </c>
      <c r="M973" s="58"/>
      <c r="N973" s="5" t="s">
        <v>69</v>
      </c>
      <c r="O973" s="57">
        <v>330</v>
      </c>
      <c r="P973" s="5">
        <v>1</v>
      </c>
      <c r="Q973" s="5">
        <v>2</v>
      </c>
      <c r="R973" s="5">
        <v>1</v>
      </c>
      <c r="S973" s="76" t="str">
        <f t="shared" si="1066"/>
        <v/>
      </c>
      <c r="T973" s="58"/>
      <c r="U973" s="1"/>
      <c r="V973" s="1"/>
      <c r="W973" s="1"/>
      <c r="X973" s="1"/>
      <c r="Y973" s="1"/>
      <c r="Z973" s="76" t="str">
        <f t="shared" si="1067"/>
        <v/>
      </c>
      <c r="AA973" s="58"/>
      <c r="AB973" s="1"/>
      <c r="AC973" s="1"/>
      <c r="AD973" s="1"/>
      <c r="AE973" s="1"/>
      <c r="AF973" s="1"/>
      <c r="AG973" s="76" t="str">
        <f t="shared" si="1068"/>
        <v/>
      </c>
      <c r="AH973" s="58"/>
      <c r="AI973" s="5" t="s">
        <v>51</v>
      </c>
      <c r="AJ973" s="5">
        <v>308</v>
      </c>
      <c r="AK973" s="5">
        <v>2</v>
      </c>
      <c r="AL973" s="5">
        <v>0</v>
      </c>
      <c r="AM973" s="5">
        <v>2</v>
      </c>
      <c r="AN973" s="76" t="str">
        <f t="shared" si="1069"/>
        <v/>
      </c>
      <c r="AO973" s="58"/>
      <c r="AP973" s="1"/>
      <c r="AQ973" s="1"/>
      <c r="AR973" s="1"/>
      <c r="AS973" s="1"/>
      <c r="AT973" s="1"/>
      <c r="AU973" s="76" t="str">
        <f t="shared" si="1070"/>
        <v/>
      </c>
      <c r="AV973" s="59">
        <f t="shared" ref="AV973:AY973" si="1131">IF(AND(H973="",O973="",V973="",AC973="", AJ973="", AQ973=""),"",SUM(H973,O973,V973,AC973,AJ973,AQ973))</f>
        <v>899</v>
      </c>
      <c r="AW973" s="60">
        <f t="shared" si="1131"/>
        <v>3</v>
      </c>
      <c r="AX973" s="60">
        <f t="shared" si="1131"/>
        <v>3</v>
      </c>
      <c r="AY973" s="60">
        <f t="shared" si="1131"/>
        <v>3</v>
      </c>
      <c r="AZ973" s="61">
        <f t="shared" si="91"/>
        <v>3</v>
      </c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ht="15.75" customHeight="1" outlineLevel="1" x14ac:dyDescent="0.25">
      <c r="A974" s="54">
        <v>44441</v>
      </c>
      <c r="B974" s="6">
        <v>11</v>
      </c>
      <c r="C974" s="5" t="s">
        <v>67</v>
      </c>
      <c r="D974" s="5" t="s">
        <v>49</v>
      </c>
      <c r="E974" s="97"/>
      <c r="F974" s="91"/>
      <c r="G974" s="1"/>
      <c r="H974" s="1"/>
      <c r="I974" s="1"/>
      <c r="J974" s="1"/>
      <c r="K974" s="1"/>
      <c r="L974" s="76" t="str">
        <f t="shared" si="1065"/>
        <v/>
      </c>
      <c r="M974" s="58"/>
      <c r="N974" s="5" t="s">
        <v>69</v>
      </c>
      <c r="O974" s="57">
        <v>95</v>
      </c>
      <c r="P974" s="5">
        <v>0</v>
      </c>
      <c r="Q974" s="5">
        <v>0</v>
      </c>
      <c r="R974" s="5">
        <v>0</v>
      </c>
      <c r="S974" s="76" t="str">
        <f t="shared" si="1066"/>
        <v/>
      </c>
      <c r="T974" s="58"/>
      <c r="U974" s="1"/>
      <c r="V974" s="1"/>
      <c r="W974" s="1"/>
      <c r="X974" s="1"/>
      <c r="Y974" s="1"/>
      <c r="Z974" s="76" t="str">
        <f t="shared" si="1067"/>
        <v/>
      </c>
      <c r="AA974" s="58"/>
      <c r="AB974" s="5" t="s">
        <v>71</v>
      </c>
      <c r="AC974" s="5">
        <v>491</v>
      </c>
      <c r="AD974" s="5">
        <v>1</v>
      </c>
      <c r="AE974" s="5">
        <v>0</v>
      </c>
      <c r="AF974" s="5">
        <v>1</v>
      </c>
      <c r="AG974" s="76" t="str">
        <f t="shared" si="1068"/>
        <v/>
      </c>
      <c r="AH974" s="58"/>
      <c r="AI974" s="5" t="s">
        <v>51</v>
      </c>
      <c r="AJ974" s="5">
        <v>713</v>
      </c>
      <c r="AK974" s="5">
        <v>0</v>
      </c>
      <c r="AL974" s="5">
        <v>1</v>
      </c>
      <c r="AM974" s="5">
        <v>1</v>
      </c>
      <c r="AN974" s="76" t="str">
        <f t="shared" si="1069"/>
        <v/>
      </c>
      <c r="AO974" s="58"/>
      <c r="AP974" s="1"/>
      <c r="AQ974" s="1"/>
      <c r="AR974" s="1"/>
      <c r="AS974" s="1"/>
      <c r="AT974" s="1"/>
      <c r="AU974" s="76" t="str">
        <f t="shared" si="1070"/>
        <v/>
      </c>
      <c r="AV974" s="59">
        <f t="shared" ref="AV974:AY974" si="1132">IF(AND(H974="",O974="",V974="",AC974="", AJ974="", AQ974=""),"",SUM(H974,O974,V974,AC974,AJ974,AQ974))</f>
        <v>1299</v>
      </c>
      <c r="AW974" s="60">
        <f t="shared" si="1132"/>
        <v>1</v>
      </c>
      <c r="AX974" s="60">
        <f t="shared" si="1132"/>
        <v>1</v>
      </c>
      <c r="AY974" s="60">
        <f t="shared" si="1132"/>
        <v>2</v>
      </c>
      <c r="AZ974" s="61">
        <f t="shared" si="91"/>
        <v>3</v>
      </c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ht="15.75" customHeight="1" outlineLevel="1" x14ac:dyDescent="0.25">
      <c r="A975" s="62"/>
      <c r="B975" s="6">
        <v>10</v>
      </c>
      <c r="C975" s="5" t="s">
        <v>67</v>
      </c>
      <c r="D975" s="5" t="s">
        <v>49</v>
      </c>
      <c r="E975" s="97"/>
      <c r="F975" s="91"/>
      <c r="G975" s="1"/>
      <c r="H975" s="1"/>
      <c r="I975" s="1"/>
      <c r="J975" s="1"/>
      <c r="K975" s="1"/>
      <c r="L975" s="76" t="str">
        <f t="shared" si="1065"/>
        <v/>
      </c>
      <c r="M975" s="58"/>
      <c r="N975" s="5" t="s">
        <v>69</v>
      </c>
      <c r="O975" s="57">
        <v>106</v>
      </c>
      <c r="P975" s="5">
        <v>0</v>
      </c>
      <c r="Q975" s="5">
        <v>0</v>
      </c>
      <c r="R975" s="5">
        <v>0</v>
      </c>
      <c r="S975" s="76" t="str">
        <f t="shared" si="1066"/>
        <v/>
      </c>
      <c r="T975" s="58"/>
      <c r="U975" s="1"/>
      <c r="V975" s="1"/>
      <c r="W975" s="1"/>
      <c r="X975" s="1"/>
      <c r="Y975" s="1"/>
      <c r="Z975" s="76" t="str">
        <f t="shared" si="1067"/>
        <v/>
      </c>
      <c r="AA975" s="58"/>
      <c r="AB975" s="5" t="s">
        <v>71</v>
      </c>
      <c r="AC975" s="5">
        <v>0</v>
      </c>
      <c r="AD975" s="5">
        <v>0</v>
      </c>
      <c r="AE975" s="5">
        <v>0</v>
      </c>
      <c r="AF975" s="5">
        <v>0</v>
      </c>
      <c r="AG975" s="76" t="str">
        <f t="shared" si="1068"/>
        <v>Audi</v>
      </c>
      <c r="AH975" s="58"/>
      <c r="AI975" s="5" t="s">
        <v>51</v>
      </c>
      <c r="AJ975" s="5">
        <v>120</v>
      </c>
      <c r="AK975" s="5">
        <v>0</v>
      </c>
      <c r="AL975" s="5">
        <v>0</v>
      </c>
      <c r="AM975" s="5">
        <v>0</v>
      </c>
      <c r="AN975" s="76" t="str">
        <f t="shared" si="1069"/>
        <v/>
      </c>
      <c r="AO975" s="58"/>
      <c r="AP975" s="1"/>
      <c r="AQ975" s="1"/>
      <c r="AR975" s="1"/>
      <c r="AS975" s="1"/>
      <c r="AT975" s="1"/>
      <c r="AU975" s="76" t="str">
        <f t="shared" si="1070"/>
        <v/>
      </c>
      <c r="AV975" s="59">
        <f t="shared" ref="AV975:AY975" si="1133">IF(AND(H975="",O975="",V975="",AC975="", AJ975="", AQ975=""),"",SUM(H975,O975,V975,AC975,AJ975,AQ975))</f>
        <v>226</v>
      </c>
      <c r="AW975" s="60">
        <f t="shared" si="1133"/>
        <v>0</v>
      </c>
      <c r="AX975" s="60">
        <f t="shared" si="1133"/>
        <v>0</v>
      </c>
      <c r="AY975" s="60">
        <f t="shared" si="1133"/>
        <v>0</v>
      </c>
      <c r="AZ975" s="61">
        <f t="shared" si="91"/>
        <v>3</v>
      </c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ht="15.75" customHeight="1" outlineLevel="1" x14ac:dyDescent="0.25">
      <c r="A976" s="62"/>
      <c r="B976" s="6">
        <v>2</v>
      </c>
      <c r="C976" s="5" t="s">
        <v>67</v>
      </c>
      <c r="D976" s="5" t="s">
        <v>49</v>
      </c>
      <c r="E976" s="97"/>
      <c r="F976" s="91"/>
      <c r="G976" s="1"/>
      <c r="H976" s="1"/>
      <c r="I976" s="1"/>
      <c r="J976" s="1"/>
      <c r="K976" s="1"/>
      <c r="L976" s="76" t="str">
        <f t="shared" si="1065"/>
        <v/>
      </c>
      <c r="M976" s="58"/>
      <c r="N976" s="5" t="s">
        <v>69</v>
      </c>
      <c r="O976" s="57">
        <v>343</v>
      </c>
      <c r="P976" s="5">
        <v>0</v>
      </c>
      <c r="Q976" s="5">
        <v>0</v>
      </c>
      <c r="R976" s="5">
        <v>0</v>
      </c>
      <c r="S976" s="76" t="str">
        <f t="shared" si="1066"/>
        <v/>
      </c>
      <c r="T976" s="58"/>
      <c r="U976" s="1"/>
      <c r="V976" s="1"/>
      <c r="W976" s="1"/>
      <c r="X976" s="1"/>
      <c r="Y976" s="1"/>
      <c r="Z976" s="76" t="str">
        <f t="shared" si="1067"/>
        <v/>
      </c>
      <c r="AA976" s="58"/>
      <c r="AB976" s="5" t="s">
        <v>71</v>
      </c>
      <c r="AC976" s="5">
        <v>1476</v>
      </c>
      <c r="AD976" s="5">
        <v>1</v>
      </c>
      <c r="AE976" s="5">
        <v>0</v>
      </c>
      <c r="AF976" s="5">
        <v>1</v>
      </c>
      <c r="AG976" s="76" t="str">
        <f t="shared" si="1068"/>
        <v/>
      </c>
      <c r="AH976" s="58"/>
      <c r="AI976" s="5" t="s">
        <v>51</v>
      </c>
      <c r="AJ976" s="5">
        <v>1243</v>
      </c>
      <c r="AK976" s="5">
        <v>3</v>
      </c>
      <c r="AL976" s="5">
        <v>0</v>
      </c>
      <c r="AM976" s="5">
        <v>3</v>
      </c>
      <c r="AN976" s="76" t="str">
        <f t="shared" si="1069"/>
        <v/>
      </c>
      <c r="AO976" s="58"/>
      <c r="AP976" s="1"/>
      <c r="AQ976" s="1"/>
      <c r="AR976" s="1"/>
      <c r="AS976" s="1"/>
      <c r="AT976" s="1"/>
      <c r="AU976" s="76" t="str">
        <f t="shared" si="1070"/>
        <v/>
      </c>
      <c r="AV976" s="59">
        <f t="shared" ref="AV976:AY976" si="1134">IF(AND(H976="",O976="",V976="",AC976="", AJ976="", AQ976=""),"",SUM(H976,O976,V976,AC976,AJ976,AQ976))</f>
        <v>3062</v>
      </c>
      <c r="AW976" s="60">
        <f t="shared" si="1134"/>
        <v>4</v>
      </c>
      <c r="AX976" s="60">
        <f t="shared" si="1134"/>
        <v>0</v>
      </c>
      <c r="AY976" s="60">
        <f t="shared" si="1134"/>
        <v>4</v>
      </c>
      <c r="AZ976" s="61">
        <f t="shared" si="91"/>
        <v>3</v>
      </c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ht="15.75" customHeight="1" outlineLevel="1" x14ac:dyDescent="0.25">
      <c r="A977" s="62"/>
      <c r="B977" s="6">
        <v>18</v>
      </c>
      <c r="C977" s="5" t="s">
        <v>67</v>
      </c>
      <c r="D977" s="5" t="s">
        <v>49</v>
      </c>
      <c r="E977" s="97"/>
      <c r="F977" s="91"/>
      <c r="G977" s="1"/>
      <c r="H977" s="1"/>
      <c r="I977" s="1"/>
      <c r="J977" s="1"/>
      <c r="K977" s="1"/>
      <c r="L977" s="76" t="str">
        <f t="shared" ref="L977:L1040" si="1135">IF(ISBLANK(H977),"",IF(H977 = 0,"Audi", ""))</f>
        <v/>
      </c>
      <c r="M977" s="58"/>
      <c r="N977" s="5" t="s">
        <v>55</v>
      </c>
      <c r="O977" s="57">
        <v>311</v>
      </c>
      <c r="P977" s="5">
        <v>0</v>
      </c>
      <c r="Q977" s="5">
        <v>2</v>
      </c>
      <c r="R977" s="5">
        <v>0</v>
      </c>
      <c r="S977" s="76" t="str">
        <f t="shared" ref="S977:S1040" si="1136">IF(ISBLANK(O977),"",IF(O977 = 0,"Audi", ""))</f>
        <v/>
      </c>
      <c r="T977" s="58"/>
      <c r="U977" s="1"/>
      <c r="V977" s="1"/>
      <c r="W977" s="1"/>
      <c r="X977" s="1"/>
      <c r="Y977" s="1"/>
      <c r="Z977" s="76" t="str">
        <f t="shared" ref="Z977:Z1040" si="1137">IF(ISBLANK(V977),"",IF(V977 = 0,"Audi", ""))</f>
        <v/>
      </c>
      <c r="AA977" s="58"/>
      <c r="AB977" s="5" t="s">
        <v>56</v>
      </c>
      <c r="AC977" s="5">
        <v>117</v>
      </c>
      <c r="AD977" s="5">
        <v>0</v>
      </c>
      <c r="AE977" s="5">
        <v>0</v>
      </c>
      <c r="AF977" s="5">
        <v>0</v>
      </c>
      <c r="AG977" s="76" t="str">
        <f t="shared" ref="AG977:AG1040" si="1138">IF(ISBLANK(AC977),"",IF(AC977 = 0,"Audi", ""))</f>
        <v/>
      </c>
      <c r="AH977" s="58"/>
      <c r="AI977" s="5" t="s">
        <v>51</v>
      </c>
      <c r="AJ977" s="5">
        <v>279</v>
      </c>
      <c r="AK977" s="5">
        <v>3</v>
      </c>
      <c r="AL977" s="5">
        <v>0</v>
      </c>
      <c r="AM977" s="5">
        <v>3</v>
      </c>
      <c r="AN977" s="76" t="str">
        <f t="shared" ref="AN977:AN1040" si="1139">IF(ISBLANK(AJ977),"",IF(AJ977 = 0,"Audi", ""))</f>
        <v/>
      </c>
      <c r="AO977" s="58"/>
      <c r="AP977" s="1"/>
      <c r="AQ977" s="1"/>
      <c r="AR977" s="1"/>
      <c r="AS977" s="1"/>
      <c r="AT977" s="1"/>
      <c r="AU977" s="76" t="str">
        <f t="shared" ref="AU977:AU1040" si="1140">IF(ISBLANK(AQ977),"",IF(AQ977 = 0,"Audi", ""))</f>
        <v/>
      </c>
      <c r="AV977" s="59">
        <f t="shared" ref="AV977:AY977" si="1141">IF(AND(H977="",O977="",V977="",AC977="", AJ977="", AQ977=""),"",SUM(H977,O977,V977,AC977,AJ977,AQ977))</f>
        <v>707</v>
      </c>
      <c r="AW977" s="60">
        <f t="shared" si="1141"/>
        <v>3</v>
      </c>
      <c r="AX977" s="60">
        <f t="shared" si="1141"/>
        <v>2</v>
      </c>
      <c r="AY977" s="60">
        <f t="shared" si="1141"/>
        <v>3</v>
      </c>
      <c r="AZ977" s="61">
        <f t="shared" si="91"/>
        <v>3</v>
      </c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ht="15.75" customHeight="1" outlineLevel="1" x14ac:dyDescent="0.25">
      <c r="A978" s="62"/>
      <c r="B978" s="6">
        <v>4</v>
      </c>
      <c r="C978" s="5" t="s">
        <v>67</v>
      </c>
      <c r="D978" s="5" t="s">
        <v>49</v>
      </c>
      <c r="E978" s="97"/>
      <c r="F978" s="91"/>
      <c r="G978" s="1"/>
      <c r="H978" s="1"/>
      <c r="I978" s="1"/>
      <c r="J978" s="1"/>
      <c r="K978" s="1"/>
      <c r="L978" s="76" t="str">
        <f t="shared" si="1135"/>
        <v/>
      </c>
      <c r="M978" s="58"/>
      <c r="N978" s="5" t="s">
        <v>55</v>
      </c>
      <c r="O978" s="57">
        <v>217</v>
      </c>
      <c r="P978" s="5">
        <v>0</v>
      </c>
      <c r="Q978" s="5">
        <v>0</v>
      </c>
      <c r="R978" s="5">
        <v>0</v>
      </c>
      <c r="S978" s="76" t="str">
        <f t="shared" si="1136"/>
        <v/>
      </c>
      <c r="T978" s="58"/>
      <c r="U978" s="1"/>
      <c r="V978" s="1"/>
      <c r="W978" s="1"/>
      <c r="X978" s="1"/>
      <c r="Y978" s="1"/>
      <c r="Z978" s="76" t="str">
        <f t="shared" si="1137"/>
        <v/>
      </c>
      <c r="AA978" s="58"/>
      <c r="AB978" s="5" t="s">
        <v>56</v>
      </c>
      <c r="AC978" s="5">
        <v>421</v>
      </c>
      <c r="AD978" s="5">
        <v>0</v>
      </c>
      <c r="AE978" s="5">
        <v>0</v>
      </c>
      <c r="AF978" s="5">
        <v>1</v>
      </c>
      <c r="AG978" s="76" t="str">
        <f t="shared" si="1138"/>
        <v/>
      </c>
      <c r="AH978" s="58"/>
      <c r="AI978" s="5" t="s">
        <v>51</v>
      </c>
      <c r="AJ978" s="5">
        <v>557</v>
      </c>
      <c r="AK978" s="5">
        <v>0</v>
      </c>
      <c r="AL978" s="5">
        <v>0</v>
      </c>
      <c r="AM978" s="5">
        <v>0</v>
      </c>
      <c r="AN978" s="76" t="str">
        <f t="shared" si="1139"/>
        <v/>
      </c>
      <c r="AO978" s="58"/>
      <c r="AP978" s="1"/>
      <c r="AQ978" s="1"/>
      <c r="AR978" s="1"/>
      <c r="AS978" s="1"/>
      <c r="AT978" s="1"/>
      <c r="AU978" s="76" t="str">
        <f t="shared" si="1140"/>
        <v/>
      </c>
      <c r="AV978" s="59">
        <f t="shared" ref="AV978:AY978" si="1142">IF(AND(H978="",O978="",V978="",AC978="", AJ978="", AQ978=""),"",SUM(H978,O978,V978,AC978,AJ978,AQ978))</f>
        <v>1195</v>
      </c>
      <c r="AW978" s="60">
        <f t="shared" si="1142"/>
        <v>0</v>
      </c>
      <c r="AX978" s="60">
        <f t="shared" si="1142"/>
        <v>0</v>
      </c>
      <c r="AY978" s="60">
        <f t="shared" si="1142"/>
        <v>1</v>
      </c>
      <c r="AZ978" s="61">
        <f t="shared" si="91"/>
        <v>3</v>
      </c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ht="15.75" customHeight="1" outlineLevel="1" x14ac:dyDescent="0.25">
      <c r="A979" s="62"/>
      <c r="B979" s="6">
        <v>2</v>
      </c>
      <c r="C979" s="5" t="s">
        <v>67</v>
      </c>
      <c r="D979" s="5" t="s">
        <v>49</v>
      </c>
      <c r="E979" s="97"/>
      <c r="F979" s="91"/>
      <c r="G979" s="1"/>
      <c r="H979" s="1"/>
      <c r="I979" s="1"/>
      <c r="J979" s="1"/>
      <c r="K979" s="1"/>
      <c r="L979" s="76" t="str">
        <f t="shared" si="1135"/>
        <v/>
      </c>
      <c r="M979" s="58"/>
      <c r="N979" s="5" t="s">
        <v>53</v>
      </c>
      <c r="O979" s="57">
        <v>1028</v>
      </c>
      <c r="P979" s="5">
        <v>4</v>
      </c>
      <c r="Q979" s="5">
        <v>1</v>
      </c>
      <c r="R979" s="5">
        <v>4</v>
      </c>
      <c r="S979" s="76" t="str">
        <f t="shared" si="1136"/>
        <v/>
      </c>
      <c r="T979" s="58"/>
      <c r="U979" s="1"/>
      <c r="V979" s="1"/>
      <c r="W979" s="1"/>
      <c r="X979" s="1"/>
      <c r="Y979" s="1"/>
      <c r="Z979" s="76" t="str">
        <f t="shared" si="1137"/>
        <v/>
      </c>
      <c r="AA979" s="58"/>
      <c r="AB979" s="5" t="s">
        <v>56</v>
      </c>
      <c r="AC979" s="5">
        <v>1908</v>
      </c>
      <c r="AD979" s="5">
        <v>5</v>
      </c>
      <c r="AE979" s="5">
        <v>3</v>
      </c>
      <c r="AF979" s="5">
        <v>5</v>
      </c>
      <c r="AG979" s="76" t="str">
        <f t="shared" si="1138"/>
        <v/>
      </c>
      <c r="AH979" s="58"/>
      <c r="AI979" s="5" t="s">
        <v>51</v>
      </c>
      <c r="AJ979" s="5">
        <v>1045</v>
      </c>
      <c r="AK979" s="5">
        <v>0</v>
      </c>
      <c r="AL979" s="5">
        <v>1</v>
      </c>
      <c r="AM979" s="5">
        <v>0</v>
      </c>
      <c r="AN979" s="76" t="str">
        <f t="shared" si="1139"/>
        <v/>
      </c>
      <c r="AO979" s="58"/>
      <c r="AP979" s="1"/>
      <c r="AQ979" s="1"/>
      <c r="AR979" s="1"/>
      <c r="AS979" s="1"/>
      <c r="AT979" s="1"/>
      <c r="AU979" s="76" t="str">
        <f t="shared" si="1140"/>
        <v/>
      </c>
      <c r="AV979" s="59">
        <f t="shared" ref="AV979:AY979" si="1143">IF(AND(H979="",O979="",V979="",AC979="", AJ979="", AQ979=""),"",SUM(H979,O979,V979,AC979,AJ979,AQ979))</f>
        <v>3981</v>
      </c>
      <c r="AW979" s="60">
        <f t="shared" si="1143"/>
        <v>9</v>
      </c>
      <c r="AX979" s="60">
        <f t="shared" si="1143"/>
        <v>5</v>
      </c>
      <c r="AY979" s="60">
        <f t="shared" si="1143"/>
        <v>9</v>
      </c>
      <c r="AZ979" s="61">
        <f t="shared" si="91"/>
        <v>3</v>
      </c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ht="15.75" customHeight="1" outlineLevel="1" x14ac:dyDescent="0.25">
      <c r="A980" s="62"/>
      <c r="B980" s="6">
        <v>12</v>
      </c>
      <c r="C980" s="5" t="s">
        <v>67</v>
      </c>
      <c r="D980" s="5" t="s">
        <v>49</v>
      </c>
      <c r="E980" s="97"/>
      <c r="F980" s="91"/>
      <c r="G980" s="1"/>
      <c r="H980" s="1"/>
      <c r="I980" s="1"/>
      <c r="J980" s="1"/>
      <c r="K980" s="1"/>
      <c r="L980" s="76" t="str">
        <f t="shared" si="1135"/>
        <v/>
      </c>
      <c r="M980" s="58"/>
      <c r="N980" s="5" t="s">
        <v>53</v>
      </c>
      <c r="O980" s="57">
        <v>150</v>
      </c>
      <c r="P980" s="5">
        <v>0</v>
      </c>
      <c r="Q980" s="5">
        <v>0</v>
      </c>
      <c r="R980" s="5">
        <v>1</v>
      </c>
      <c r="S980" s="76" t="str">
        <f t="shared" si="1136"/>
        <v/>
      </c>
      <c r="T980" s="58"/>
      <c r="U980" s="1"/>
      <c r="V980" s="1"/>
      <c r="W980" s="1"/>
      <c r="X980" s="1"/>
      <c r="Y980" s="1"/>
      <c r="Z980" s="76" t="str">
        <f t="shared" si="1137"/>
        <v/>
      </c>
      <c r="AA980" s="58"/>
      <c r="AB980" s="5" t="s">
        <v>56</v>
      </c>
      <c r="AC980" s="5">
        <v>122</v>
      </c>
      <c r="AD980" s="5">
        <v>0</v>
      </c>
      <c r="AE980" s="5">
        <v>0</v>
      </c>
      <c r="AF980" s="5">
        <v>0</v>
      </c>
      <c r="AG980" s="76" t="str">
        <f t="shared" si="1138"/>
        <v/>
      </c>
      <c r="AH980" s="58"/>
      <c r="AI980" s="5" t="s">
        <v>51</v>
      </c>
      <c r="AJ980" s="5">
        <v>172</v>
      </c>
      <c r="AK980" s="5">
        <v>0</v>
      </c>
      <c r="AL980" s="5">
        <v>0</v>
      </c>
      <c r="AM980" s="5">
        <v>0</v>
      </c>
      <c r="AN980" s="76" t="str">
        <f t="shared" si="1139"/>
        <v/>
      </c>
      <c r="AO980" s="58"/>
      <c r="AP980" s="1"/>
      <c r="AQ980" s="1"/>
      <c r="AR980" s="1"/>
      <c r="AS980" s="1"/>
      <c r="AT980" s="1"/>
      <c r="AU980" s="76" t="str">
        <f t="shared" si="1140"/>
        <v/>
      </c>
      <c r="AV980" s="59">
        <f t="shared" ref="AV980:AY980" si="1144">IF(AND(H980="",O980="",V980="",AC980="", AJ980="", AQ980=""),"",SUM(H980,O980,V980,AC980,AJ980,AQ980))</f>
        <v>444</v>
      </c>
      <c r="AW980" s="60">
        <f t="shared" si="1144"/>
        <v>0</v>
      </c>
      <c r="AX980" s="60">
        <f t="shared" si="1144"/>
        <v>0</v>
      </c>
      <c r="AY980" s="60">
        <f t="shared" si="1144"/>
        <v>1</v>
      </c>
      <c r="AZ980" s="61">
        <f t="shared" si="91"/>
        <v>3</v>
      </c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ht="15.75" customHeight="1" outlineLevel="1" x14ac:dyDescent="0.25">
      <c r="A981" s="54">
        <v>44442</v>
      </c>
      <c r="B981" s="6">
        <v>1</v>
      </c>
      <c r="C981" s="5" t="s">
        <v>140</v>
      </c>
      <c r="D981" s="5" t="s">
        <v>61</v>
      </c>
      <c r="E981" s="97"/>
      <c r="F981" s="91"/>
      <c r="G981" s="1"/>
      <c r="H981" s="1"/>
      <c r="I981" s="1"/>
      <c r="J981" s="1"/>
      <c r="K981" s="1"/>
      <c r="L981" s="76" t="str">
        <f t="shared" si="1135"/>
        <v/>
      </c>
      <c r="M981" s="58"/>
      <c r="N981" s="5" t="s">
        <v>69</v>
      </c>
      <c r="O981" s="57">
        <v>544</v>
      </c>
      <c r="P981" s="5">
        <v>3</v>
      </c>
      <c r="Q981" s="5">
        <v>4</v>
      </c>
      <c r="R981" s="5">
        <v>2</v>
      </c>
      <c r="S981" s="76" t="str">
        <f t="shared" si="1136"/>
        <v/>
      </c>
      <c r="T981" s="58"/>
      <c r="U981" s="1"/>
      <c r="V981" s="1"/>
      <c r="W981" s="1"/>
      <c r="X981" s="1"/>
      <c r="Y981" s="1"/>
      <c r="Z981" s="76" t="str">
        <f t="shared" si="1137"/>
        <v/>
      </c>
      <c r="AA981" s="58"/>
      <c r="AB981" s="5" t="s">
        <v>56</v>
      </c>
      <c r="AC981" s="5">
        <v>697</v>
      </c>
      <c r="AD981" s="5">
        <v>2</v>
      </c>
      <c r="AE981" s="5">
        <v>1</v>
      </c>
      <c r="AF981" s="5">
        <v>3</v>
      </c>
      <c r="AG981" s="76" t="str">
        <f t="shared" si="1138"/>
        <v/>
      </c>
      <c r="AH981" s="58"/>
      <c r="AI981" s="5" t="s">
        <v>51</v>
      </c>
      <c r="AJ981" s="5">
        <v>1023</v>
      </c>
      <c r="AK981" s="5">
        <v>4</v>
      </c>
      <c r="AL981" s="5">
        <v>2</v>
      </c>
      <c r="AM981" s="5">
        <v>5</v>
      </c>
      <c r="AN981" s="76" t="str">
        <f t="shared" si="1139"/>
        <v/>
      </c>
      <c r="AO981" s="58"/>
      <c r="AP981" s="1"/>
      <c r="AQ981" s="1"/>
      <c r="AR981" s="1"/>
      <c r="AS981" s="1"/>
      <c r="AT981" s="1"/>
      <c r="AU981" s="76" t="str">
        <f t="shared" si="1140"/>
        <v/>
      </c>
      <c r="AV981" s="59">
        <f t="shared" ref="AV981:AY981" si="1145">IF(AND(H981="",O981="",V981="",AC981="", AJ981="", AQ981=""),"",SUM(H981,O981,V981,AC981,AJ981,AQ981))</f>
        <v>2264</v>
      </c>
      <c r="AW981" s="60">
        <f t="shared" si="1145"/>
        <v>9</v>
      </c>
      <c r="AX981" s="60">
        <f t="shared" si="1145"/>
        <v>7</v>
      </c>
      <c r="AY981" s="60">
        <f t="shared" si="1145"/>
        <v>10</v>
      </c>
      <c r="AZ981" s="61">
        <f t="shared" si="91"/>
        <v>3</v>
      </c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ht="15.75" customHeight="1" outlineLevel="1" x14ac:dyDescent="0.25">
      <c r="A982" s="62"/>
      <c r="B982" s="6">
        <v>1</v>
      </c>
      <c r="C982" s="5" t="s">
        <v>140</v>
      </c>
      <c r="D982" s="5" t="s">
        <v>61</v>
      </c>
      <c r="E982" s="97"/>
      <c r="F982" s="91"/>
      <c r="G982" s="1"/>
      <c r="H982" s="1"/>
      <c r="I982" s="1"/>
      <c r="J982" s="1"/>
      <c r="K982" s="1"/>
      <c r="L982" s="76" t="str">
        <f t="shared" si="1135"/>
        <v/>
      </c>
      <c r="M982" s="58"/>
      <c r="N982" s="5" t="s">
        <v>69</v>
      </c>
      <c r="O982" s="57">
        <v>91</v>
      </c>
      <c r="P982" s="5">
        <v>1</v>
      </c>
      <c r="Q982" s="5">
        <v>0</v>
      </c>
      <c r="R982" s="5">
        <v>1</v>
      </c>
      <c r="S982" s="76" t="str">
        <f t="shared" si="1136"/>
        <v/>
      </c>
      <c r="T982" s="58"/>
      <c r="U982" s="1"/>
      <c r="V982" s="1"/>
      <c r="W982" s="1"/>
      <c r="X982" s="1"/>
      <c r="Y982" s="1"/>
      <c r="Z982" s="76" t="str">
        <f t="shared" si="1137"/>
        <v/>
      </c>
      <c r="AA982" s="58"/>
      <c r="AB982" s="5" t="s">
        <v>56</v>
      </c>
      <c r="AC982" s="5">
        <v>887</v>
      </c>
      <c r="AD982" s="5">
        <v>2</v>
      </c>
      <c r="AE982" s="5">
        <v>1</v>
      </c>
      <c r="AF982" s="5">
        <v>3</v>
      </c>
      <c r="AG982" s="76" t="str">
        <f t="shared" si="1138"/>
        <v/>
      </c>
      <c r="AH982" s="58"/>
      <c r="AI982" s="5" t="s">
        <v>51</v>
      </c>
      <c r="AJ982" s="5">
        <v>400</v>
      </c>
      <c r="AK982" s="5">
        <v>1</v>
      </c>
      <c r="AL982" s="5">
        <v>1</v>
      </c>
      <c r="AM982" s="5">
        <v>1</v>
      </c>
      <c r="AN982" s="76" t="str">
        <f t="shared" si="1139"/>
        <v/>
      </c>
      <c r="AO982" s="58"/>
      <c r="AP982" s="1"/>
      <c r="AQ982" s="1"/>
      <c r="AR982" s="1"/>
      <c r="AS982" s="1"/>
      <c r="AT982" s="1"/>
      <c r="AU982" s="76" t="str">
        <f t="shared" si="1140"/>
        <v/>
      </c>
      <c r="AV982" s="59">
        <f t="shared" ref="AV982:AY982" si="1146">IF(AND(H982="",O982="",V982="",AC982="", AJ982="", AQ982=""),"",SUM(H982,O982,V982,AC982,AJ982,AQ982))</f>
        <v>1378</v>
      </c>
      <c r="AW982" s="60">
        <f t="shared" si="1146"/>
        <v>4</v>
      </c>
      <c r="AX982" s="60">
        <f t="shared" si="1146"/>
        <v>2</v>
      </c>
      <c r="AY982" s="60">
        <f t="shared" si="1146"/>
        <v>5</v>
      </c>
      <c r="AZ982" s="61">
        <f t="shared" si="91"/>
        <v>3</v>
      </c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ht="15.75" customHeight="1" outlineLevel="1" x14ac:dyDescent="0.25">
      <c r="A983" s="62"/>
      <c r="B983" s="6">
        <v>4</v>
      </c>
      <c r="C983" s="5" t="s">
        <v>140</v>
      </c>
      <c r="D983" s="5" t="s">
        <v>61</v>
      </c>
      <c r="E983" s="97"/>
      <c r="F983" s="91"/>
      <c r="G983" s="1"/>
      <c r="H983" s="1"/>
      <c r="I983" s="1"/>
      <c r="J983" s="1"/>
      <c r="K983" s="1"/>
      <c r="L983" s="76" t="str">
        <f t="shared" si="1135"/>
        <v/>
      </c>
      <c r="M983" s="58"/>
      <c r="N983" s="5" t="s">
        <v>69</v>
      </c>
      <c r="O983" s="57">
        <v>96</v>
      </c>
      <c r="P983" s="5">
        <v>0</v>
      </c>
      <c r="Q983" s="5">
        <v>0</v>
      </c>
      <c r="R983" s="5">
        <v>0</v>
      </c>
      <c r="S983" s="76" t="str">
        <f t="shared" si="1136"/>
        <v/>
      </c>
      <c r="T983" s="58"/>
      <c r="U983" s="1"/>
      <c r="V983" s="1"/>
      <c r="W983" s="1"/>
      <c r="X983" s="1"/>
      <c r="Y983" s="1"/>
      <c r="Z983" s="76" t="str">
        <f t="shared" si="1137"/>
        <v/>
      </c>
      <c r="AA983" s="58"/>
      <c r="AB983" s="5" t="s">
        <v>71</v>
      </c>
      <c r="AC983" s="5">
        <v>360</v>
      </c>
      <c r="AD983" s="5">
        <v>0</v>
      </c>
      <c r="AE983" s="5">
        <v>0</v>
      </c>
      <c r="AF983" s="5">
        <v>0</v>
      </c>
      <c r="AG983" s="76" t="str">
        <f t="shared" si="1138"/>
        <v/>
      </c>
      <c r="AH983" s="58"/>
      <c r="AI983" s="5" t="s">
        <v>51</v>
      </c>
      <c r="AJ983" s="5">
        <v>0</v>
      </c>
      <c r="AK983" s="5">
        <v>0</v>
      </c>
      <c r="AL983" s="5">
        <v>0</v>
      </c>
      <c r="AM983" s="5">
        <v>0</v>
      </c>
      <c r="AN983" s="76" t="str">
        <f t="shared" si="1139"/>
        <v>Audi</v>
      </c>
      <c r="AO983" s="58"/>
      <c r="AP983" s="1"/>
      <c r="AQ983" s="1"/>
      <c r="AR983" s="1"/>
      <c r="AS983" s="1"/>
      <c r="AT983" s="1"/>
      <c r="AU983" s="76" t="str">
        <f t="shared" si="1140"/>
        <v/>
      </c>
      <c r="AV983" s="59">
        <f t="shared" ref="AV983:AY983" si="1147">IF(AND(H983="",O983="",V983="",AC983="", AJ983="", AQ983=""),"",SUM(H983,O983,V983,AC983,AJ983,AQ983))</f>
        <v>456</v>
      </c>
      <c r="AW983" s="60">
        <f t="shared" si="1147"/>
        <v>0</v>
      </c>
      <c r="AX983" s="60">
        <f t="shared" si="1147"/>
        <v>0</v>
      </c>
      <c r="AY983" s="60">
        <f t="shared" si="1147"/>
        <v>0</v>
      </c>
      <c r="AZ983" s="61">
        <f t="shared" si="91"/>
        <v>3</v>
      </c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ht="15.75" customHeight="1" outlineLevel="1" x14ac:dyDescent="0.25">
      <c r="A984" s="62"/>
      <c r="B984" s="6">
        <v>3</v>
      </c>
      <c r="C984" s="5" t="s">
        <v>140</v>
      </c>
      <c r="D984" s="5" t="s">
        <v>61</v>
      </c>
      <c r="E984" s="97"/>
      <c r="F984" s="91"/>
      <c r="G984" s="1"/>
      <c r="H984" s="1"/>
      <c r="I984" s="1"/>
      <c r="J984" s="1"/>
      <c r="K984" s="1"/>
      <c r="L984" s="76" t="str">
        <f t="shared" si="1135"/>
        <v/>
      </c>
      <c r="M984" s="58"/>
      <c r="N984" s="5" t="s">
        <v>69</v>
      </c>
      <c r="O984" s="57">
        <v>356</v>
      </c>
      <c r="P984" s="5">
        <v>2</v>
      </c>
      <c r="Q984" s="5">
        <v>0</v>
      </c>
      <c r="R984" s="5">
        <v>2</v>
      </c>
      <c r="S984" s="76" t="str">
        <f t="shared" si="1136"/>
        <v/>
      </c>
      <c r="T984" s="58"/>
      <c r="U984" s="1"/>
      <c r="V984" s="1"/>
      <c r="W984" s="1"/>
      <c r="X984" s="1"/>
      <c r="Y984" s="1"/>
      <c r="Z984" s="76" t="str">
        <f t="shared" si="1137"/>
        <v/>
      </c>
      <c r="AA984" s="58"/>
      <c r="AB984" s="5" t="s">
        <v>71</v>
      </c>
      <c r="AC984" s="5">
        <v>429</v>
      </c>
      <c r="AD984" s="5">
        <v>0</v>
      </c>
      <c r="AE984" s="5">
        <v>1</v>
      </c>
      <c r="AF984" s="5">
        <v>0</v>
      </c>
      <c r="AG984" s="76" t="str">
        <f t="shared" si="1138"/>
        <v/>
      </c>
      <c r="AH984" s="58"/>
      <c r="AI984" s="1"/>
      <c r="AJ984" s="1"/>
      <c r="AK984" s="1"/>
      <c r="AL984" s="1"/>
      <c r="AM984" s="1"/>
      <c r="AN984" s="76" t="str">
        <f t="shared" si="1139"/>
        <v/>
      </c>
      <c r="AO984" s="58"/>
      <c r="AP984" s="1"/>
      <c r="AQ984" s="1"/>
      <c r="AR984" s="1"/>
      <c r="AS984" s="1"/>
      <c r="AT984" s="1"/>
      <c r="AU984" s="76" t="str">
        <f t="shared" si="1140"/>
        <v/>
      </c>
      <c r="AV984" s="59">
        <f t="shared" ref="AV984:AY984" si="1148">IF(AND(H984="",O984="",V984="",AC984="", AJ984="", AQ984=""),"",SUM(H984,O984,V984,AC984,AJ984,AQ984))</f>
        <v>785</v>
      </c>
      <c r="AW984" s="60">
        <f t="shared" si="1148"/>
        <v>2</v>
      </c>
      <c r="AX984" s="60">
        <f t="shared" si="1148"/>
        <v>1</v>
      </c>
      <c r="AY984" s="60">
        <f t="shared" si="1148"/>
        <v>2</v>
      </c>
      <c r="AZ984" s="61">
        <f t="shared" si="91"/>
        <v>2</v>
      </c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ht="15.75" customHeight="1" outlineLevel="1" x14ac:dyDescent="0.25">
      <c r="A985" s="62"/>
      <c r="B985" s="6">
        <v>18</v>
      </c>
      <c r="C985" s="5" t="s">
        <v>67</v>
      </c>
      <c r="D985" s="5" t="s">
        <v>49</v>
      </c>
      <c r="E985" s="97"/>
      <c r="F985" s="91"/>
      <c r="G985" s="1"/>
      <c r="H985" s="1"/>
      <c r="I985" s="1"/>
      <c r="J985" s="1"/>
      <c r="K985" s="1"/>
      <c r="L985" s="76" t="str">
        <f t="shared" si="1135"/>
        <v/>
      </c>
      <c r="M985" s="58"/>
      <c r="N985" s="5" t="s">
        <v>54</v>
      </c>
      <c r="O985" s="57">
        <v>185</v>
      </c>
      <c r="P985" s="5">
        <v>2</v>
      </c>
      <c r="Q985" s="5">
        <v>0</v>
      </c>
      <c r="R985" s="5">
        <v>2</v>
      </c>
      <c r="S985" s="76" t="str">
        <f t="shared" si="1136"/>
        <v/>
      </c>
      <c r="T985" s="58"/>
      <c r="U985" s="1"/>
      <c r="V985" s="1"/>
      <c r="W985" s="1"/>
      <c r="X985" s="1"/>
      <c r="Y985" s="1"/>
      <c r="Z985" s="76" t="str">
        <f t="shared" si="1137"/>
        <v/>
      </c>
      <c r="AA985" s="58"/>
      <c r="AB985" s="5" t="s">
        <v>51</v>
      </c>
      <c r="AC985" s="5">
        <v>282</v>
      </c>
      <c r="AD985" s="5">
        <v>0</v>
      </c>
      <c r="AE985" s="5">
        <v>1</v>
      </c>
      <c r="AF985" s="5">
        <v>0</v>
      </c>
      <c r="AG985" s="76" t="str">
        <f t="shared" si="1138"/>
        <v/>
      </c>
      <c r="AH985" s="58"/>
      <c r="AI985" s="5" t="s">
        <v>66</v>
      </c>
      <c r="AJ985" s="5">
        <v>150</v>
      </c>
      <c r="AK985" s="5">
        <v>0</v>
      </c>
      <c r="AL985" s="5">
        <v>1</v>
      </c>
      <c r="AM985" s="5">
        <v>0</v>
      </c>
      <c r="AN985" s="76" t="str">
        <f t="shared" si="1139"/>
        <v/>
      </c>
      <c r="AO985" s="58"/>
      <c r="AP985" s="1"/>
      <c r="AQ985" s="1"/>
      <c r="AR985" s="1"/>
      <c r="AS985" s="1"/>
      <c r="AT985" s="1"/>
      <c r="AU985" s="76" t="str">
        <f t="shared" si="1140"/>
        <v/>
      </c>
      <c r="AV985" s="59">
        <f t="shared" ref="AV985:AY985" si="1149">IF(AND(H985="",O985="",V985="",AC985="", AJ985="", AQ985=""),"",SUM(H985,O985,V985,AC985,AJ985,AQ985))</f>
        <v>617</v>
      </c>
      <c r="AW985" s="60">
        <f t="shared" si="1149"/>
        <v>2</v>
      </c>
      <c r="AX985" s="60">
        <f t="shared" si="1149"/>
        <v>2</v>
      </c>
      <c r="AY985" s="60">
        <f t="shared" si="1149"/>
        <v>2</v>
      </c>
      <c r="AZ985" s="61">
        <f t="shared" si="91"/>
        <v>3</v>
      </c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ht="15.75" customHeight="1" outlineLevel="1" x14ac:dyDescent="0.25">
      <c r="A986" s="54">
        <v>44443</v>
      </c>
      <c r="B986" s="6">
        <v>25</v>
      </c>
      <c r="C986" s="5" t="s">
        <v>138</v>
      </c>
      <c r="D986" s="5" t="s">
        <v>72</v>
      </c>
      <c r="E986" s="97"/>
      <c r="F986" s="91"/>
      <c r="G986" s="5" t="s">
        <v>50</v>
      </c>
      <c r="H986" s="5">
        <v>172</v>
      </c>
      <c r="I986" s="5">
        <v>0</v>
      </c>
      <c r="J986" s="5">
        <v>1</v>
      </c>
      <c r="K986" s="5">
        <v>0</v>
      </c>
      <c r="L986" s="76" t="str">
        <f t="shared" si="1135"/>
        <v/>
      </c>
      <c r="M986" s="58"/>
      <c r="N986" s="5" t="s">
        <v>52</v>
      </c>
      <c r="O986" s="57">
        <v>300</v>
      </c>
      <c r="P986" s="5">
        <v>1</v>
      </c>
      <c r="Q986" s="5">
        <v>0</v>
      </c>
      <c r="R986" s="5">
        <v>1</v>
      </c>
      <c r="S986" s="76" t="str">
        <f t="shared" si="1136"/>
        <v/>
      </c>
      <c r="T986" s="58"/>
      <c r="U986" s="1"/>
      <c r="V986" s="1"/>
      <c r="W986" s="1"/>
      <c r="X986" s="1"/>
      <c r="Y986" s="1"/>
      <c r="Z986" s="76" t="str">
        <f t="shared" si="1137"/>
        <v/>
      </c>
      <c r="AA986" s="58"/>
      <c r="AB986" s="1"/>
      <c r="AC986" s="1"/>
      <c r="AD986" s="1"/>
      <c r="AE986" s="1"/>
      <c r="AF986" s="1"/>
      <c r="AG986" s="76" t="str">
        <f t="shared" si="1138"/>
        <v/>
      </c>
      <c r="AH986" s="58"/>
      <c r="AI986" s="1"/>
      <c r="AJ986" s="1"/>
      <c r="AK986" s="1"/>
      <c r="AL986" s="1"/>
      <c r="AM986" s="1"/>
      <c r="AN986" s="76" t="str">
        <f t="shared" si="1139"/>
        <v/>
      </c>
      <c r="AO986" s="58"/>
      <c r="AP986" s="1"/>
      <c r="AQ986" s="1"/>
      <c r="AR986" s="1"/>
      <c r="AS986" s="1"/>
      <c r="AT986" s="1"/>
      <c r="AU986" s="76" t="str">
        <f t="shared" si="1140"/>
        <v/>
      </c>
      <c r="AV986" s="59">
        <f t="shared" ref="AV986:AY986" si="1150">IF(AND(H986="",O986="",V986="",AC986="", AJ986="", AQ986=""),"",SUM(H986,O986,V986,AC986,AJ986,AQ986))</f>
        <v>472</v>
      </c>
      <c r="AW986" s="60">
        <f t="shared" si="1150"/>
        <v>1</v>
      </c>
      <c r="AX986" s="60">
        <f t="shared" si="1150"/>
        <v>1</v>
      </c>
      <c r="AY986" s="60">
        <f t="shared" si="1150"/>
        <v>1</v>
      </c>
      <c r="AZ986" s="61">
        <f t="shared" si="91"/>
        <v>2</v>
      </c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ht="15.75" customHeight="1" outlineLevel="1" x14ac:dyDescent="0.25">
      <c r="A987" s="62"/>
      <c r="B987" s="6">
        <v>10</v>
      </c>
      <c r="C987" s="5" t="s">
        <v>138</v>
      </c>
      <c r="D987" s="5" t="s">
        <v>72</v>
      </c>
      <c r="E987" s="97"/>
      <c r="F987" s="91"/>
      <c r="G987" s="5" t="s">
        <v>50</v>
      </c>
      <c r="H987" s="5">
        <v>287</v>
      </c>
      <c r="I987" s="5">
        <v>0</v>
      </c>
      <c r="J987" s="5">
        <v>1</v>
      </c>
      <c r="K987" s="5">
        <v>0</v>
      </c>
      <c r="L987" s="76" t="str">
        <f t="shared" si="1135"/>
        <v/>
      </c>
      <c r="M987" s="58"/>
      <c r="N987" s="5" t="s">
        <v>52</v>
      </c>
      <c r="O987" s="57">
        <v>361</v>
      </c>
      <c r="P987" s="5">
        <v>1</v>
      </c>
      <c r="Q987" s="5">
        <v>0</v>
      </c>
      <c r="R987" s="5">
        <v>1</v>
      </c>
      <c r="S987" s="76" t="str">
        <f t="shared" si="1136"/>
        <v/>
      </c>
      <c r="T987" s="58"/>
      <c r="U987" s="1"/>
      <c r="V987" s="1"/>
      <c r="W987" s="1"/>
      <c r="X987" s="1"/>
      <c r="Y987" s="1"/>
      <c r="Z987" s="76" t="str">
        <f t="shared" si="1137"/>
        <v/>
      </c>
      <c r="AA987" s="58"/>
      <c r="AB987" s="1"/>
      <c r="AC987" s="1"/>
      <c r="AD987" s="1"/>
      <c r="AE987" s="1"/>
      <c r="AF987" s="1"/>
      <c r="AG987" s="76" t="str">
        <f t="shared" si="1138"/>
        <v/>
      </c>
      <c r="AH987" s="58"/>
      <c r="AI987" s="1"/>
      <c r="AJ987" s="1"/>
      <c r="AK987" s="1"/>
      <c r="AL987" s="1"/>
      <c r="AM987" s="1"/>
      <c r="AN987" s="76" t="str">
        <f t="shared" si="1139"/>
        <v/>
      </c>
      <c r="AO987" s="58"/>
      <c r="AP987" s="1"/>
      <c r="AQ987" s="1"/>
      <c r="AR987" s="1"/>
      <c r="AS987" s="1"/>
      <c r="AT987" s="1"/>
      <c r="AU987" s="76" t="str">
        <f t="shared" si="1140"/>
        <v/>
      </c>
      <c r="AV987" s="59">
        <f t="shared" ref="AV987:AY987" si="1151">IF(AND(H987="",O987="",V987="",AC987="", AJ987="", AQ987=""),"",SUM(H987,O987,V987,AC987,AJ987,AQ987))</f>
        <v>648</v>
      </c>
      <c r="AW987" s="60">
        <f t="shared" si="1151"/>
        <v>1</v>
      </c>
      <c r="AX987" s="60">
        <f t="shared" si="1151"/>
        <v>1</v>
      </c>
      <c r="AY987" s="60">
        <f t="shared" si="1151"/>
        <v>1</v>
      </c>
      <c r="AZ987" s="61">
        <f t="shared" si="91"/>
        <v>2</v>
      </c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ht="15.75" customHeight="1" outlineLevel="1" x14ac:dyDescent="0.25">
      <c r="A988" s="62"/>
      <c r="B988" s="6">
        <v>24</v>
      </c>
      <c r="C988" s="5" t="s">
        <v>138</v>
      </c>
      <c r="D988" s="5" t="s">
        <v>72</v>
      </c>
      <c r="E988" s="97"/>
      <c r="F988" s="91"/>
      <c r="G988" s="5" t="s">
        <v>50</v>
      </c>
      <c r="H988" s="5">
        <v>131</v>
      </c>
      <c r="I988" s="5">
        <v>0</v>
      </c>
      <c r="J988" s="5">
        <v>0</v>
      </c>
      <c r="K988" s="5">
        <v>1</v>
      </c>
      <c r="L988" s="76" t="str">
        <f t="shared" si="1135"/>
        <v/>
      </c>
      <c r="M988" s="58"/>
      <c r="N988" s="5" t="s">
        <v>54</v>
      </c>
      <c r="O988" s="57">
        <v>188</v>
      </c>
      <c r="P988" s="5">
        <v>0</v>
      </c>
      <c r="Q988" s="5">
        <v>0</v>
      </c>
      <c r="R988" s="5">
        <v>0</v>
      </c>
      <c r="S988" s="76" t="str">
        <f t="shared" si="1136"/>
        <v/>
      </c>
      <c r="T988" s="58"/>
      <c r="U988" s="1"/>
      <c r="V988" s="1"/>
      <c r="W988" s="1"/>
      <c r="X988" s="1"/>
      <c r="Y988" s="1"/>
      <c r="Z988" s="76" t="str">
        <f t="shared" si="1137"/>
        <v/>
      </c>
      <c r="AA988" s="58"/>
      <c r="AB988" s="1"/>
      <c r="AC988" s="1"/>
      <c r="AD988" s="1"/>
      <c r="AE988" s="1"/>
      <c r="AF988" s="1"/>
      <c r="AG988" s="76" t="str">
        <f t="shared" si="1138"/>
        <v/>
      </c>
      <c r="AH988" s="58"/>
      <c r="AI988" s="1"/>
      <c r="AJ988" s="1"/>
      <c r="AK988" s="1"/>
      <c r="AL988" s="1"/>
      <c r="AM988" s="1"/>
      <c r="AN988" s="76" t="str">
        <f t="shared" si="1139"/>
        <v/>
      </c>
      <c r="AO988" s="58"/>
      <c r="AP988" s="1"/>
      <c r="AQ988" s="1"/>
      <c r="AR988" s="1"/>
      <c r="AS988" s="1"/>
      <c r="AT988" s="1"/>
      <c r="AU988" s="76" t="str">
        <f t="shared" si="1140"/>
        <v/>
      </c>
      <c r="AV988" s="59">
        <f t="shared" ref="AV988:AY988" si="1152">IF(AND(H988="",O988="",V988="",AC988="", AJ988="", AQ988=""),"",SUM(H988,O988,V988,AC988,AJ988,AQ988))</f>
        <v>319</v>
      </c>
      <c r="AW988" s="60">
        <f t="shared" si="1152"/>
        <v>0</v>
      </c>
      <c r="AX988" s="60">
        <f t="shared" si="1152"/>
        <v>0</v>
      </c>
      <c r="AY988" s="60">
        <f t="shared" si="1152"/>
        <v>1</v>
      </c>
      <c r="AZ988" s="61">
        <f t="shared" si="91"/>
        <v>2</v>
      </c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ht="15.75" customHeight="1" outlineLevel="1" x14ac:dyDescent="0.25">
      <c r="A989" s="62"/>
      <c r="B989" s="6">
        <v>11</v>
      </c>
      <c r="C989" s="5" t="s">
        <v>138</v>
      </c>
      <c r="D989" s="5" t="s">
        <v>72</v>
      </c>
      <c r="E989" s="97"/>
      <c r="F989" s="91"/>
      <c r="G989" s="5" t="s">
        <v>50</v>
      </c>
      <c r="H989" s="5">
        <v>483</v>
      </c>
      <c r="I989" s="5">
        <v>0</v>
      </c>
      <c r="J989" s="5">
        <v>1</v>
      </c>
      <c r="K989" s="5">
        <v>0</v>
      </c>
      <c r="L989" s="76" t="str">
        <f t="shared" si="1135"/>
        <v/>
      </c>
      <c r="M989" s="58"/>
      <c r="N989" s="5" t="s">
        <v>54</v>
      </c>
      <c r="O989" s="57">
        <v>221</v>
      </c>
      <c r="P989" s="5">
        <v>2</v>
      </c>
      <c r="Q989" s="5">
        <v>0</v>
      </c>
      <c r="R989" s="5">
        <v>3</v>
      </c>
      <c r="S989" s="76" t="str">
        <f t="shared" si="1136"/>
        <v/>
      </c>
      <c r="T989" s="58"/>
      <c r="U989" s="1"/>
      <c r="V989" s="1"/>
      <c r="W989" s="1"/>
      <c r="X989" s="1"/>
      <c r="Y989" s="1"/>
      <c r="Z989" s="76" t="str">
        <f t="shared" si="1137"/>
        <v/>
      </c>
      <c r="AA989" s="58"/>
      <c r="AB989" s="1"/>
      <c r="AC989" s="1"/>
      <c r="AD989" s="1"/>
      <c r="AE989" s="1"/>
      <c r="AF989" s="1"/>
      <c r="AG989" s="76" t="str">
        <f t="shared" si="1138"/>
        <v/>
      </c>
      <c r="AH989" s="58"/>
      <c r="AI989" s="1"/>
      <c r="AJ989" s="1"/>
      <c r="AK989" s="1"/>
      <c r="AL989" s="1"/>
      <c r="AM989" s="1"/>
      <c r="AN989" s="76" t="str">
        <f t="shared" si="1139"/>
        <v/>
      </c>
      <c r="AO989" s="58"/>
      <c r="AP989" s="1"/>
      <c r="AQ989" s="1"/>
      <c r="AR989" s="1"/>
      <c r="AS989" s="1"/>
      <c r="AT989" s="1"/>
      <c r="AU989" s="76" t="str">
        <f t="shared" si="1140"/>
        <v/>
      </c>
      <c r="AV989" s="59">
        <f t="shared" ref="AV989:AY989" si="1153">IF(AND(H989="",O989="",V989="",AC989="", AJ989="", AQ989=""),"",SUM(H989,O989,V989,AC989,AJ989,AQ989))</f>
        <v>704</v>
      </c>
      <c r="AW989" s="60">
        <f t="shared" si="1153"/>
        <v>2</v>
      </c>
      <c r="AX989" s="60">
        <f t="shared" si="1153"/>
        <v>1</v>
      </c>
      <c r="AY989" s="60">
        <f t="shared" si="1153"/>
        <v>3</v>
      </c>
      <c r="AZ989" s="61">
        <f t="shared" si="91"/>
        <v>2</v>
      </c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ht="15.75" customHeight="1" outlineLevel="1" x14ac:dyDescent="0.25">
      <c r="A990" s="62"/>
      <c r="B990" s="6">
        <v>3</v>
      </c>
      <c r="C990" s="5" t="s">
        <v>138</v>
      </c>
      <c r="D990" s="5" t="s">
        <v>61</v>
      </c>
      <c r="E990" s="97"/>
      <c r="F990" s="91"/>
      <c r="G990" s="5" t="s">
        <v>50</v>
      </c>
      <c r="H990" s="5">
        <v>999</v>
      </c>
      <c r="I990" s="5">
        <v>4</v>
      </c>
      <c r="J990" s="5">
        <v>1</v>
      </c>
      <c r="K990" s="5">
        <v>4</v>
      </c>
      <c r="L990" s="76" t="str">
        <f t="shared" si="1135"/>
        <v/>
      </c>
      <c r="M990" s="58"/>
      <c r="N990" s="5" t="s">
        <v>54</v>
      </c>
      <c r="O990" s="57">
        <v>810</v>
      </c>
      <c r="P990" s="5">
        <v>3</v>
      </c>
      <c r="Q990" s="5">
        <v>3</v>
      </c>
      <c r="R990" s="5">
        <v>4</v>
      </c>
      <c r="S990" s="76" t="str">
        <f t="shared" si="1136"/>
        <v/>
      </c>
      <c r="T990" s="58"/>
      <c r="U990" s="1"/>
      <c r="V990" s="1"/>
      <c r="W990" s="1"/>
      <c r="X990" s="1"/>
      <c r="Y990" s="1"/>
      <c r="Z990" s="76" t="str">
        <f t="shared" si="1137"/>
        <v/>
      </c>
      <c r="AA990" s="58"/>
      <c r="AB990" s="1"/>
      <c r="AC990" s="1"/>
      <c r="AD990" s="1"/>
      <c r="AE990" s="1"/>
      <c r="AF990" s="1"/>
      <c r="AG990" s="76" t="str">
        <f t="shared" si="1138"/>
        <v/>
      </c>
      <c r="AH990" s="58"/>
      <c r="AI990" s="1"/>
      <c r="AJ990" s="1"/>
      <c r="AK990" s="1"/>
      <c r="AL990" s="1"/>
      <c r="AM990" s="1"/>
      <c r="AN990" s="76" t="str">
        <f t="shared" si="1139"/>
        <v/>
      </c>
      <c r="AO990" s="58"/>
      <c r="AP990" s="1"/>
      <c r="AQ990" s="1"/>
      <c r="AR990" s="1"/>
      <c r="AS990" s="1"/>
      <c r="AT990" s="1"/>
      <c r="AU990" s="76" t="str">
        <f t="shared" si="1140"/>
        <v/>
      </c>
      <c r="AV990" s="59">
        <f t="shared" ref="AV990:AY990" si="1154">IF(AND(H990="",O990="",V990="",AC990="", AJ990="", AQ990=""),"",SUM(H990,O990,V990,AC990,AJ990,AQ990))</f>
        <v>1809</v>
      </c>
      <c r="AW990" s="60">
        <f t="shared" si="1154"/>
        <v>7</v>
      </c>
      <c r="AX990" s="60">
        <f t="shared" si="1154"/>
        <v>4</v>
      </c>
      <c r="AY990" s="60">
        <f t="shared" si="1154"/>
        <v>8</v>
      </c>
      <c r="AZ990" s="61">
        <f t="shared" si="91"/>
        <v>2</v>
      </c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ht="15.75" customHeight="1" outlineLevel="1" x14ac:dyDescent="0.25">
      <c r="A991" s="62"/>
      <c r="B991" s="6">
        <v>5</v>
      </c>
      <c r="C991" s="5" t="s">
        <v>138</v>
      </c>
      <c r="D991" s="5" t="s">
        <v>61</v>
      </c>
      <c r="E991" s="97"/>
      <c r="F991" s="91"/>
      <c r="G991" s="5" t="s">
        <v>50</v>
      </c>
      <c r="H991" s="5">
        <v>1356</v>
      </c>
      <c r="I991" s="5">
        <v>3</v>
      </c>
      <c r="J991" s="5">
        <v>0</v>
      </c>
      <c r="K991" s="5">
        <v>3</v>
      </c>
      <c r="L991" s="76" t="str">
        <f t="shared" si="1135"/>
        <v/>
      </c>
      <c r="M991" s="58"/>
      <c r="N991" s="5" t="s">
        <v>54</v>
      </c>
      <c r="O991" s="57">
        <v>681</v>
      </c>
      <c r="P991" s="5">
        <v>2</v>
      </c>
      <c r="Q991" s="5">
        <v>1</v>
      </c>
      <c r="R991" s="5">
        <v>2</v>
      </c>
      <c r="S991" s="76" t="str">
        <f t="shared" si="1136"/>
        <v/>
      </c>
      <c r="T991" s="58"/>
      <c r="U991" s="1"/>
      <c r="V991" s="1"/>
      <c r="W991" s="1"/>
      <c r="X991" s="1"/>
      <c r="Y991" s="1"/>
      <c r="Z991" s="76" t="str">
        <f t="shared" si="1137"/>
        <v/>
      </c>
      <c r="AA991" s="58"/>
      <c r="AB991" s="1"/>
      <c r="AC991" s="1"/>
      <c r="AD991" s="1"/>
      <c r="AE991" s="1"/>
      <c r="AF991" s="1"/>
      <c r="AG991" s="76" t="str">
        <f t="shared" si="1138"/>
        <v/>
      </c>
      <c r="AH991" s="58"/>
      <c r="AI991" s="1"/>
      <c r="AJ991" s="1"/>
      <c r="AK991" s="1"/>
      <c r="AL991" s="1"/>
      <c r="AM991" s="1"/>
      <c r="AN991" s="76" t="str">
        <f t="shared" si="1139"/>
        <v/>
      </c>
      <c r="AO991" s="58"/>
      <c r="AP991" s="1"/>
      <c r="AQ991" s="1"/>
      <c r="AR991" s="1"/>
      <c r="AS991" s="1"/>
      <c r="AT991" s="1"/>
      <c r="AU991" s="76" t="str">
        <f t="shared" si="1140"/>
        <v/>
      </c>
      <c r="AV991" s="59">
        <f t="shared" ref="AV991:AY991" si="1155">IF(AND(H991="",O991="",V991="",AC991="", AJ991="", AQ991=""),"",SUM(H991,O991,V991,AC991,AJ991,AQ991))</f>
        <v>2037</v>
      </c>
      <c r="AW991" s="60">
        <f t="shared" si="1155"/>
        <v>5</v>
      </c>
      <c r="AX991" s="60">
        <f t="shared" si="1155"/>
        <v>1</v>
      </c>
      <c r="AY991" s="60">
        <f t="shared" si="1155"/>
        <v>5</v>
      </c>
      <c r="AZ991" s="61">
        <f t="shared" si="91"/>
        <v>2</v>
      </c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ht="15.75" customHeight="1" outlineLevel="1" x14ac:dyDescent="0.25">
      <c r="A992" s="62"/>
      <c r="B992" s="6">
        <v>3</v>
      </c>
      <c r="C992" s="5" t="s">
        <v>138</v>
      </c>
      <c r="D992" s="5" t="s">
        <v>61</v>
      </c>
      <c r="E992" s="97"/>
      <c r="F992" s="91"/>
      <c r="G992" s="5" t="s">
        <v>69</v>
      </c>
      <c r="H992" s="5">
        <v>553</v>
      </c>
      <c r="I992" s="5">
        <v>1</v>
      </c>
      <c r="J992" s="5">
        <v>0</v>
      </c>
      <c r="K992" s="5">
        <v>1</v>
      </c>
      <c r="L992" s="76" t="str">
        <f t="shared" si="1135"/>
        <v/>
      </c>
      <c r="M992" s="58"/>
      <c r="N992" s="5" t="s">
        <v>54</v>
      </c>
      <c r="O992" s="57">
        <v>560</v>
      </c>
      <c r="P992" s="5">
        <v>1</v>
      </c>
      <c r="Q992" s="5">
        <v>0</v>
      </c>
      <c r="R992" s="5">
        <v>2</v>
      </c>
      <c r="S992" s="76" t="str">
        <f t="shared" si="1136"/>
        <v/>
      </c>
      <c r="T992" s="58"/>
      <c r="U992" s="1"/>
      <c r="V992" s="1"/>
      <c r="W992" s="1"/>
      <c r="X992" s="1"/>
      <c r="Y992" s="1"/>
      <c r="Z992" s="76" t="str">
        <f t="shared" si="1137"/>
        <v/>
      </c>
      <c r="AA992" s="58"/>
      <c r="AB992" s="1"/>
      <c r="AC992" s="1"/>
      <c r="AD992" s="1"/>
      <c r="AE992" s="1"/>
      <c r="AF992" s="1"/>
      <c r="AG992" s="76" t="str">
        <f t="shared" si="1138"/>
        <v/>
      </c>
      <c r="AH992" s="58"/>
      <c r="AI992" s="1"/>
      <c r="AJ992" s="1"/>
      <c r="AK992" s="1"/>
      <c r="AL992" s="1"/>
      <c r="AM992" s="1"/>
      <c r="AN992" s="76" t="str">
        <f t="shared" si="1139"/>
        <v/>
      </c>
      <c r="AO992" s="58"/>
      <c r="AP992" s="1"/>
      <c r="AQ992" s="1"/>
      <c r="AR992" s="1"/>
      <c r="AS992" s="1"/>
      <c r="AT992" s="1"/>
      <c r="AU992" s="76" t="str">
        <f t="shared" si="1140"/>
        <v/>
      </c>
      <c r="AV992" s="59">
        <f t="shared" ref="AV992:AY992" si="1156">IF(AND(H992="",O992="",V992="",AC992="", AJ992="", AQ992=""),"",SUM(H992,O992,V992,AC992,AJ992,AQ992))</f>
        <v>1113</v>
      </c>
      <c r="AW992" s="60">
        <f t="shared" si="1156"/>
        <v>2</v>
      </c>
      <c r="AX992" s="60">
        <f t="shared" si="1156"/>
        <v>0</v>
      </c>
      <c r="AY992" s="60">
        <f t="shared" si="1156"/>
        <v>3</v>
      </c>
      <c r="AZ992" s="61">
        <f t="shared" si="91"/>
        <v>2</v>
      </c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ht="15.75" customHeight="1" outlineLevel="1" x14ac:dyDescent="0.25">
      <c r="A993" s="62"/>
      <c r="B993" s="6">
        <v>2</v>
      </c>
      <c r="C993" s="5" t="s">
        <v>138</v>
      </c>
      <c r="D993" s="5" t="s">
        <v>61</v>
      </c>
      <c r="E993" s="97"/>
      <c r="F993" s="91"/>
      <c r="G993" s="5" t="s">
        <v>69</v>
      </c>
      <c r="H993" s="5">
        <v>1187</v>
      </c>
      <c r="I993" s="5">
        <v>1</v>
      </c>
      <c r="J993" s="5">
        <v>1</v>
      </c>
      <c r="K993" s="5">
        <v>1</v>
      </c>
      <c r="L993" s="76" t="str">
        <f t="shared" si="1135"/>
        <v/>
      </c>
      <c r="M993" s="58"/>
      <c r="N993" s="5" t="s">
        <v>54</v>
      </c>
      <c r="O993" s="57">
        <v>469</v>
      </c>
      <c r="P993" s="5">
        <v>1</v>
      </c>
      <c r="Q993" s="5">
        <v>1</v>
      </c>
      <c r="R993" s="5">
        <v>2</v>
      </c>
      <c r="S993" s="76" t="str">
        <f t="shared" si="1136"/>
        <v/>
      </c>
      <c r="T993" s="58"/>
      <c r="U993" s="1"/>
      <c r="V993" s="1"/>
      <c r="W993" s="1"/>
      <c r="X993" s="1"/>
      <c r="Y993" s="1"/>
      <c r="Z993" s="76" t="str">
        <f t="shared" si="1137"/>
        <v/>
      </c>
      <c r="AA993" s="58"/>
      <c r="AB993" s="1"/>
      <c r="AC993" s="1"/>
      <c r="AD993" s="1"/>
      <c r="AE993" s="1"/>
      <c r="AF993" s="1"/>
      <c r="AG993" s="76" t="str">
        <f t="shared" si="1138"/>
        <v/>
      </c>
      <c r="AH993" s="58"/>
      <c r="AI993" s="1"/>
      <c r="AJ993" s="1"/>
      <c r="AK993" s="1"/>
      <c r="AL993" s="1"/>
      <c r="AM993" s="1"/>
      <c r="AN993" s="76" t="str">
        <f t="shared" si="1139"/>
        <v/>
      </c>
      <c r="AO993" s="58"/>
      <c r="AP993" s="1"/>
      <c r="AQ993" s="1"/>
      <c r="AR993" s="1"/>
      <c r="AS993" s="1"/>
      <c r="AT993" s="1"/>
      <c r="AU993" s="76" t="str">
        <f t="shared" si="1140"/>
        <v/>
      </c>
      <c r="AV993" s="59">
        <f t="shared" ref="AV993:AY993" si="1157">IF(AND(H993="",O993="",V993="",AC993="", AJ993="", AQ993=""),"",SUM(H993,O993,V993,AC993,AJ993,AQ993))</f>
        <v>1656</v>
      </c>
      <c r="AW993" s="60">
        <f t="shared" si="1157"/>
        <v>2</v>
      </c>
      <c r="AX993" s="60">
        <f t="shared" si="1157"/>
        <v>2</v>
      </c>
      <c r="AY993" s="60">
        <f t="shared" si="1157"/>
        <v>3</v>
      </c>
      <c r="AZ993" s="61">
        <f t="shared" si="91"/>
        <v>2</v>
      </c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ht="15.75" customHeight="1" outlineLevel="1" x14ac:dyDescent="0.25">
      <c r="A994" s="62"/>
      <c r="B994" s="6">
        <v>2</v>
      </c>
      <c r="C994" s="5" t="s">
        <v>138</v>
      </c>
      <c r="D994" s="5" t="s">
        <v>49</v>
      </c>
      <c r="E994" s="97"/>
      <c r="F994" s="91"/>
      <c r="G994" s="5" t="s">
        <v>69</v>
      </c>
      <c r="H994" s="5">
        <v>363</v>
      </c>
      <c r="I994" s="5">
        <v>0</v>
      </c>
      <c r="J994" s="5">
        <v>0</v>
      </c>
      <c r="K994" s="5">
        <v>0</v>
      </c>
      <c r="L994" s="76" t="str">
        <f t="shared" si="1135"/>
        <v/>
      </c>
      <c r="M994" s="58"/>
      <c r="N994" s="5" t="s">
        <v>54</v>
      </c>
      <c r="O994" s="57">
        <v>225</v>
      </c>
      <c r="P994" s="5">
        <v>0</v>
      </c>
      <c r="Q994" s="5">
        <v>0</v>
      </c>
      <c r="R994" s="5">
        <v>1</v>
      </c>
      <c r="S994" s="76" t="str">
        <f t="shared" si="1136"/>
        <v/>
      </c>
      <c r="T994" s="58"/>
      <c r="U994" s="1"/>
      <c r="V994" s="1"/>
      <c r="W994" s="1"/>
      <c r="X994" s="1"/>
      <c r="Y994" s="1"/>
      <c r="Z994" s="76" t="str">
        <f t="shared" si="1137"/>
        <v/>
      </c>
      <c r="AA994" s="58"/>
      <c r="AB994" s="1"/>
      <c r="AC994" s="1"/>
      <c r="AD994" s="1"/>
      <c r="AE994" s="1"/>
      <c r="AF994" s="1"/>
      <c r="AG994" s="76" t="str">
        <f t="shared" si="1138"/>
        <v/>
      </c>
      <c r="AH994" s="58"/>
      <c r="AI994" s="1"/>
      <c r="AJ994" s="1"/>
      <c r="AK994" s="1"/>
      <c r="AL994" s="1"/>
      <c r="AM994" s="1"/>
      <c r="AN994" s="76" t="str">
        <f t="shared" si="1139"/>
        <v/>
      </c>
      <c r="AO994" s="58"/>
      <c r="AP994" s="1"/>
      <c r="AQ994" s="1"/>
      <c r="AR994" s="1"/>
      <c r="AS994" s="1"/>
      <c r="AT994" s="1"/>
      <c r="AU994" s="76" t="str">
        <f t="shared" si="1140"/>
        <v/>
      </c>
      <c r="AV994" s="59">
        <f t="shared" ref="AV994:AY994" si="1158">IF(AND(H994="",O994="",V994="",AC994="", AJ994="", AQ994=""),"",SUM(H994,O994,V994,AC994,AJ994,AQ994))</f>
        <v>588</v>
      </c>
      <c r="AW994" s="60">
        <f t="shared" si="1158"/>
        <v>0</v>
      </c>
      <c r="AX994" s="60">
        <f t="shared" si="1158"/>
        <v>0</v>
      </c>
      <c r="AY994" s="60">
        <f t="shared" si="1158"/>
        <v>1</v>
      </c>
      <c r="AZ994" s="61">
        <f t="shared" si="91"/>
        <v>2</v>
      </c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ht="15.75" customHeight="1" outlineLevel="1" x14ac:dyDescent="0.25">
      <c r="A995" s="62"/>
      <c r="B995" s="6">
        <v>24</v>
      </c>
      <c r="C995" s="5" t="s">
        <v>138</v>
      </c>
      <c r="D995" s="5" t="s">
        <v>49</v>
      </c>
      <c r="E995" s="97"/>
      <c r="F995" s="91"/>
      <c r="G995" s="5" t="s">
        <v>69</v>
      </c>
      <c r="H995" s="5">
        <v>35</v>
      </c>
      <c r="I995" s="5">
        <v>0</v>
      </c>
      <c r="J995" s="5">
        <v>0</v>
      </c>
      <c r="K995" s="5">
        <v>0</v>
      </c>
      <c r="L995" s="76" t="str">
        <f t="shared" si="1135"/>
        <v/>
      </c>
      <c r="M995" s="58"/>
      <c r="N995" s="5" t="s">
        <v>54</v>
      </c>
      <c r="O995" s="57">
        <v>61</v>
      </c>
      <c r="P995" s="5">
        <v>0</v>
      </c>
      <c r="Q995" s="5">
        <v>0</v>
      </c>
      <c r="R995" s="5">
        <v>0</v>
      </c>
      <c r="S995" s="76" t="str">
        <f t="shared" si="1136"/>
        <v/>
      </c>
      <c r="T995" s="58"/>
      <c r="U995" s="1"/>
      <c r="V995" s="1"/>
      <c r="W995" s="1"/>
      <c r="X995" s="1"/>
      <c r="Y995" s="1"/>
      <c r="Z995" s="76" t="str">
        <f t="shared" si="1137"/>
        <v/>
      </c>
      <c r="AA995" s="58"/>
      <c r="AB995" s="1"/>
      <c r="AC995" s="1"/>
      <c r="AD995" s="1"/>
      <c r="AE995" s="1"/>
      <c r="AF995" s="1"/>
      <c r="AG995" s="76" t="str">
        <f t="shared" si="1138"/>
        <v/>
      </c>
      <c r="AH995" s="58"/>
      <c r="AI995" s="1"/>
      <c r="AJ995" s="1"/>
      <c r="AK995" s="1"/>
      <c r="AL995" s="1"/>
      <c r="AM995" s="1"/>
      <c r="AN995" s="76" t="str">
        <f t="shared" si="1139"/>
        <v/>
      </c>
      <c r="AO995" s="58"/>
      <c r="AP995" s="1"/>
      <c r="AQ995" s="1"/>
      <c r="AR995" s="1"/>
      <c r="AS995" s="1"/>
      <c r="AT995" s="1"/>
      <c r="AU995" s="76" t="str">
        <f t="shared" si="1140"/>
        <v/>
      </c>
      <c r="AV995" s="59">
        <f t="shared" ref="AV995:AY995" si="1159">IF(AND(H995="",O995="",V995="",AC995="", AJ995="", AQ995=""),"",SUM(H995,O995,V995,AC995,AJ995,AQ995))</f>
        <v>96</v>
      </c>
      <c r="AW995" s="60">
        <f t="shared" si="1159"/>
        <v>0</v>
      </c>
      <c r="AX995" s="60">
        <f t="shared" si="1159"/>
        <v>0</v>
      </c>
      <c r="AY995" s="60">
        <f t="shared" si="1159"/>
        <v>0</v>
      </c>
      <c r="AZ995" s="61">
        <f t="shared" si="91"/>
        <v>2</v>
      </c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ht="15.75" customHeight="1" outlineLevel="1" x14ac:dyDescent="0.25">
      <c r="A996" s="62"/>
      <c r="B996" s="6">
        <v>8</v>
      </c>
      <c r="C996" s="5" t="s">
        <v>138</v>
      </c>
      <c r="D996" s="5" t="s">
        <v>49</v>
      </c>
      <c r="E996" s="97"/>
      <c r="F996" s="91"/>
      <c r="G996" s="5" t="s">
        <v>69</v>
      </c>
      <c r="H996" s="5">
        <v>59</v>
      </c>
      <c r="I996" s="5">
        <v>0</v>
      </c>
      <c r="J996" s="5">
        <v>0</v>
      </c>
      <c r="K996" s="5">
        <v>0</v>
      </c>
      <c r="L996" s="76" t="str">
        <f t="shared" si="1135"/>
        <v/>
      </c>
      <c r="M996" s="58"/>
      <c r="N996" s="5" t="s">
        <v>54</v>
      </c>
      <c r="O996" s="57">
        <v>337</v>
      </c>
      <c r="P996" s="5">
        <v>1</v>
      </c>
      <c r="Q996" s="5">
        <v>0</v>
      </c>
      <c r="R996" s="5">
        <v>1</v>
      </c>
      <c r="S996" s="76" t="str">
        <f t="shared" si="1136"/>
        <v/>
      </c>
      <c r="T996" s="58"/>
      <c r="U996" s="1"/>
      <c r="V996" s="1"/>
      <c r="W996" s="1"/>
      <c r="X996" s="1"/>
      <c r="Y996" s="1"/>
      <c r="Z996" s="76" t="str">
        <f t="shared" si="1137"/>
        <v/>
      </c>
      <c r="AA996" s="58"/>
      <c r="AB996" s="1"/>
      <c r="AC996" s="1"/>
      <c r="AD996" s="1"/>
      <c r="AE996" s="1"/>
      <c r="AF996" s="1"/>
      <c r="AG996" s="76" t="str">
        <f t="shared" si="1138"/>
        <v/>
      </c>
      <c r="AH996" s="58"/>
      <c r="AI996" s="1"/>
      <c r="AJ996" s="1"/>
      <c r="AK996" s="1"/>
      <c r="AL996" s="1"/>
      <c r="AM996" s="1"/>
      <c r="AN996" s="76" t="str">
        <f t="shared" si="1139"/>
        <v/>
      </c>
      <c r="AO996" s="58"/>
      <c r="AP996" s="1"/>
      <c r="AQ996" s="1"/>
      <c r="AR996" s="1"/>
      <c r="AS996" s="1"/>
      <c r="AT996" s="1"/>
      <c r="AU996" s="76" t="str">
        <f t="shared" si="1140"/>
        <v/>
      </c>
      <c r="AV996" s="59">
        <f t="shared" ref="AV996:AY996" si="1160">IF(AND(H996="",O996="",V996="",AC996="", AJ996="", AQ996=""),"",SUM(H996,O996,V996,AC996,AJ996,AQ996))</f>
        <v>396</v>
      </c>
      <c r="AW996" s="60">
        <f t="shared" si="1160"/>
        <v>1</v>
      </c>
      <c r="AX996" s="60">
        <f t="shared" si="1160"/>
        <v>0</v>
      </c>
      <c r="AY996" s="60">
        <f t="shared" si="1160"/>
        <v>1</v>
      </c>
      <c r="AZ996" s="61">
        <f t="shared" si="91"/>
        <v>2</v>
      </c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ht="15.75" customHeight="1" outlineLevel="1" x14ac:dyDescent="0.25">
      <c r="A997" s="62"/>
      <c r="B997" s="6">
        <v>18</v>
      </c>
      <c r="C997" s="5" t="s">
        <v>138</v>
      </c>
      <c r="D997" s="5" t="s">
        <v>49</v>
      </c>
      <c r="E997" s="97"/>
      <c r="F997" s="91"/>
      <c r="G997" s="5" t="s">
        <v>69</v>
      </c>
      <c r="H997" s="5">
        <v>295</v>
      </c>
      <c r="I997" s="5">
        <v>0</v>
      </c>
      <c r="J997" s="5">
        <v>0</v>
      </c>
      <c r="K997" s="5">
        <v>0</v>
      </c>
      <c r="L997" s="76" t="str">
        <f t="shared" si="1135"/>
        <v/>
      </c>
      <c r="M997" s="58"/>
      <c r="N997" s="5" t="s">
        <v>54</v>
      </c>
      <c r="O997" s="57">
        <v>272</v>
      </c>
      <c r="P997" s="5">
        <v>1</v>
      </c>
      <c r="Q997" s="5">
        <v>0</v>
      </c>
      <c r="R997" s="5">
        <v>1</v>
      </c>
      <c r="S997" s="76" t="str">
        <f t="shared" si="1136"/>
        <v/>
      </c>
      <c r="T997" s="58"/>
      <c r="U997" s="1"/>
      <c r="V997" s="1"/>
      <c r="W997" s="1"/>
      <c r="X997" s="1"/>
      <c r="Y997" s="1"/>
      <c r="Z997" s="76" t="str">
        <f t="shared" si="1137"/>
        <v/>
      </c>
      <c r="AA997" s="58"/>
      <c r="AB997" s="1"/>
      <c r="AC997" s="1"/>
      <c r="AD997" s="1"/>
      <c r="AE997" s="1"/>
      <c r="AF997" s="1"/>
      <c r="AG997" s="76" t="str">
        <f t="shared" si="1138"/>
        <v/>
      </c>
      <c r="AH997" s="58"/>
      <c r="AI997" s="1"/>
      <c r="AJ997" s="1"/>
      <c r="AK997" s="1"/>
      <c r="AL997" s="1"/>
      <c r="AM997" s="1"/>
      <c r="AN997" s="76" t="str">
        <f t="shared" si="1139"/>
        <v/>
      </c>
      <c r="AO997" s="58"/>
      <c r="AP997" s="1"/>
      <c r="AQ997" s="1"/>
      <c r="AR997" s="1"/>
      <c r="AS997" s="1"/>
      <c r="AT997" s="1"/>
      <c r="AU997" s="76" t="str">
        <f t="shared" si="1140"/>
        <v/>
      </c>
      <c r="AV997" s="59">
        <f t="shared" ref="AV997:AY997" si="1161">IF(AND(H997="",O997="",V997="",AC997="", AJ997="", AQ997=""),"",SUM(H997,O997,V997,AC997,AJ997,AQ997))</f>
        <v>567</v>
      </c>
      <c r="AW997" s="60">
        <f t="shared" si="1161"/>
        <v>1</v>
      </c>
      <c r="AX997" s="60">
        <f t="shared" si="1161"/>
        <v>0</v>
      </c>
      <c r="AY997" s="60">
        <f t="shared" si="1161"/>
        <v>1</v>
      </c>
      <c r="AZ997" s="61">
        <f t="shared" si="91"/>
        <v>2</v>
      </c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ht="15.75" customHeight="1" outlineLevel="1" x14ac:dyDescent="0.25">
      <c r="A998" s="62"/>
      <c r="B998" s="6">
        <v>7</v>
      </c>
      <c r="C998" s="5" t="s">
        <v>138</v>
      </c>
      <c r="D998" s="5" t="s">
        <v>49</v>
      </c>
      <c r="E998" s="97"/>
      <c r="F998" s="91"/>
      <c r="G998" s="5" t="s">
        <v>69</v>
      </c>
      <c r="H998" s="5">
        <v>71</v>
      </c>
      <c r="I998" s="5">
        <v>1</v>
      </c>
      <c r="J998" s="5">
        <v>0</v>
      </c>
      <c r="K998" s="5">
        <v>1</v>
      </c>
      <c r="L998" s="76" t="str">
        <f t="shared" si="1135"/>
        <v/>
      </c>
      <c r="M998" s="58"/>
      <c r="N998" s="5" t="s">
        <v>54</v>
      </c>
      <c r="O998" s="57">
        <v>18</v>
      </c>
      <c r="P998" s="5">
        <v>0</v>
      </c>
      <c r="Q998" s="5">
        <v>1</v>
      </c>
      <c r="R998" s="5">
        <v>0</v>
      </c>
      <c r="S998" s="76" t="str">
        <f t="shared" si="1136"/>
        <v/>
      </c>
      <c r="T998" s="58"/>
      <c r="U998" s="1"/>
      <c r="V998" s="1"/>
      <c r="W998" s="1"/>
      <c r="X998" s="1"/>
      <c r="Y998" s="1"/>
      <c r="Z998" s="76" t="str">
        <f t="shared" si="1137"/>
        <v/>
      </c>
      <c r="AA998" s="58"/>
      <c r="AB998" s="1"/>
      <c r="AC998" s="1"/>
      <c r="AD998" s="1"/>
      <c r="AE998" s="1"/>
      <c r="AF998" s="1"/>
      <c r="AG998" s="76" t="str">
        <f t="shared" si="1138"/>
        <v/>
      </c>
      <c r="AH998" s="58"/>
      <c r="AI998" s="1"/>
      <c r="AJ998" s="1"/>
      <c r="AK998" s="1"/>
      <c r="AL998" s="1"/>
      <c r="AM998" s="1"/>
      <c r="AN998" s="76" t="str">
        <f t="shared" si="1139"/>
        <v/>
      </c>
      <c r="AO998" s="58"/>
      <c r="AP998" s="1"/>
      <c r="AQ998" s="1"/>
      <c r="AR998" s="1"/>
      <c r="AS998" s="1"/>
      <c r="AT998" s="1"/>
      <c r="AU998" s="76" t="str">
        <f t="shared" si="1140"/>
        <v/>
      </c>
      <c r="AV998" s="59">
        <f t="shared" ref="AV998:AY998" si="1162">IF(AND(H998="",O998="",V998="",AC998="", AJ998="", AQ998=""),"",SUM(H998,O998,V998,AC998,AJ998,AQ998))</f>
        <v>89</v>
      </c>
      <c r="AW998" s="60">
        <f t="shared" si="1162"/>
        <v>1</v>
      </c>
      <c r="AX998" s="60">
        <f t="shared" si="1162"/>
        <v>1</v>
      </c>
      <c r="AY998" s="60">
        <f t="shared" si="1162"/>
        <v>1</v>
      </c>
      <c r="AZ998" s="61">
        <f t="shared" si="91"/>
        <v>2</v>
      </c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ht="15.75" customHeight="1" outlineLevel="1" x14ac:dyDescent="0.25">
      <c r="A999" s="62"/>
      <c r="B999" s="6">
        <v>2</v>
      </c>
      <c r="C999" s="5" t="s">
        <v>138</v>
      </c>
      <c r="D999" s="5" t="s">
        <v>72</v>
      </c>
      <c r="E999" s="97"/>
      <c r="F999" s="91"/>
      <c r="G999" s="5" t="s">
        <v>55</v>
      </c>
      <c r="H999" s="5">
        <v>329</v>
      </c>
      <c r="I999" s="5">
        <v>1</v>
      </c>
      <c r="J999" s="5">
        <v>0</v>
      </c>
      <c r="K999" s="5">
        <v>1</v>
      </c>
      <c r="L999" s="76" t="str">
        <f t="shared" si="1135"/>
        <v/>
      </c>
      <c r="M999" s="58"/>
      <c r="N999" s="5" t="s">
        <v>54</v>
      </c>
      <c r="O999" s="57">
        <v>352</v>
      </c>
      <c r="P999" s="5">
        <v>0</v>
      </c>
      <c r="Q999" s="5">
        <v>1</v>
      </c>
      <c r="R999" s="5">
        <v>0</v>
      </c>
      <c r="S999" s="76" t="str">
        <f t="shared" si="1136"/>
        <v/>
      </c>
      <c r="T999" s="58"/>
      <c r="U999" s="1"/>
      <c r="V999" s="1"/>
      <c r="W999" s="1"/>
      <c r="X999" s="1"/>
      <c r="Y999" s="1"/>
      <c r="Z999" s="76" t="str">
        <f t="shared" si="1137"/>
        <v/>
      </c>
      <c r="AA999" s="58"/>
      <c r="AB999" s="1"/>
      <c r="AC999" s="1"/>
      <c r="AD999" s="1"/>
      <c r="AE999" s="1"/>
      <c r="AF999" s="1"/>
      <c r="AG999" s="76" t="str">
        <f t="shared" si="1138"/>
        <v/>
      </c>
      <c r="AH999" s="58"/>
      <c r="AI999" s="1"/>
      <c r="AJ999" s="1"/>
      <c r="AK999" s="1"/>
      <c r="AL999" s="1"/>
      <c r="AM999" s="1"/>
      <c r="AN999" s="76" t="str">
        <f t="shared" si="1139"/>
        <v/>
      </c>
      <c r="AO999" s="58"/>
      <c r="AP999" s="1"/>
      <c r="AQ999" s="1"/>
      <c r="AR999" s="1"/>
      <c r="AS999" s="1"/>
      <c r="AT999" s="1"/>
      <c r="AU999" s="76" t="str">
        <f t="shared" si="1140"/>
        <v/>
      </c>
      <c r="AV999" s="59">
        <f t="shared" ref="AV999:AY999" si="1163">IF(AND(H999="",O999="",V999="",AC999="", AJ999="", AQ999=""),"",SUM(H999,O999,V999,AC999,AJ999,AQ999))</f>
        <v>681</v>
      </c>
      <c r="AW999" s="60">
        <f t="shared" si="1163"/>
        <v>1</v>
      </c>
      <c r="AX999" s="60">
        <f t="shared" si="1163"/>
        <v>1</v>
      </c>
      <c r="AY999" s="60">
        <f t="shared" si="1163"/>
        <v>1</v>
      </c>
      <c r="AZ999" s="61">
        <f t="shared" si="91"/>
        <v>2</v>
      </c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ht="15.75" customHeight="1" outlineLevel="1" x14ac:dyDescent="0.25">
      <c r="A1000" s="62"/>
      <c r="B1000" s="6">
        <v>2</v>
      </c>
      <c r="C1000" s="5" t="s">
        <v>140</v>
      </c>
      <c r="D1000" s="5" t="s">
        <v>72</v>
      </c>
      <c r="E1000" s="97"/>
      <c r="F1000" s="91"/>
      <c r="G1000" s="5" t="s">
        <v>55</v>
      </c>
      <c r="H1000" s="5">
        <v>489</v>
      </c>
      <c r="I1000" s="5">
        <v>3</v>
      </c>
      <c r="J1000" s="5">
        <v>1</v>
      </c>
      <c r="K1000" s="5">
        <v>2</v>
      </c>
      <c r="L1000" s="76" t="str">
        <f t="shared" si="1135"/>
        <v/>
      </c>
      <c r="M1000" s="58"/>
      <c r="N1000" s="5" t="s">
        <v>54</v>
      </c>
      <c r="O1000" s="57">
        <v>267</v>
      </c>
      <c r="P1000" s="5">
        <v>1</v>
      </c>
      <c r="Q1000" s="5">
        <v>0</v>
      </c>
      <c r="R1000" s="5">
        <v>1</v>
      </c>
      <c r="S1000" s="76" t="str">
        <f t="shared" si="1136"/>
        <v/>
      </c>
      <c r="T1000" s="58"/>
      <c r="U1000" s="5" t="s">
        <v>52</v>
      </c>
      <c r="V1000" s="5">
        <v>596</v>
      </c>
      <c r="W1000" s="5">
        <v>2</v>
      </c>
      <c r="X1000" s="5">
        <v>0</v>
      </c>
      <c r="Y1000" s="5">
        <v>1</v>
      </c>
      <c r="Z1000" s="76" t="str">
        <f t="shared" si="1137"/>
        <v/>
      </c>
      <c r="AA1000" s="58"/>
      <c r="AB1000" s="1"/>
      <c r="AC1000" s="1"/>
      <c r="AD1000" s="1"/>
      <c r="AE1000" s="1"/>
      <c r="AF1000" s="1"/>
      <c r="AG1000" s="76" t="str">
        <f t="shared" si="1138"/>
        <v/>
      </c>
      <c r="AH1000" s="58"/>
      <c r="AI1000" s="1"/>
      <c r="AJ1000" s="1"/>
      <c r="AK1000" s="1"/>
      <c r="AL1000" s="1"/>
      <c r="AM1000" s="1"/>
      <c r="AN1000" s="76" t="str">
        <f t="shared" si="1139"/>
        <v/>
      </c>
      <c r="AO1000" s="58"/>
      <c r="AP1000" s="1"/>
      <c r="AQ1000" s="1"/>
      <c r="AR1000" s="1"/>
      <c r="AS1000" s="1"/>
      <c r="AT1000" s="1"/>
      <c r="AU1000" s="76" t="str">
        <f t="shared" si="1140"/>
        <v/>
      </c>
      <c r="AV1000" s="59">
        <f t="shared" ref="AV1000:AY1000" si="1164">IF(AND(H1000="",O1000="",V1000="",AC1000="", AJ1000="", AQ1000=""),"",SUM(H1000,O1000,V1000,AC1000,AJ1000,AQ1000))</f>
        <v>1352</v>
      </c>
      <c r="AW1000" s="60">
        <f t="shared" si="1164"/>
        <v>6</v>
      </c>
      <c r="AX1000" s="60">
        <f t="shared" si="1164"/>
        <v>1</v>
      </c>
      <c r="AY1000" s="60">
        <f t="shared" si="1164"/>
        <v>4</v>
      </c>
      <c r="AZ1000" s="61">
        <f t="shared" si="91"/>
        <v>3</v>
      </c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  <row r="1001" spans="1:62" ht="15.75" customHeight="1" outlineLevel="1" x14ac:dyDescent="0.25">
      <c r="A1001" s="62"/>
      <c r="B1001" s="6">
        <v>19</v>
      </c>
      <c r="C1001" s="5" t="s">
        <v>140</v>
      </c>
      <c r="D1001" s="5" t="s">
        <v>72</v>
      </c>
      <c r="E1001" s="97"/>
      <c r="F1001" s="91"/>
      <c r="G1001" s="5" t="s">
        <v>55</v>
      </c>
      <c r="H1001" s="5">
        <v>233</v>
      </c>
      <c r="I1001" s="5">
        <v>0</v>
      </c>
      <c r="J1001" s="5">
        <v>0</v>
      </c>
      <c r="K1001" s="5">
        <v>0</v>
      </c>
      <c r="L1001" s="76" t="str">
        <f t="shared" si="1135"/>
        <v/>
      </c>
      <c r="M1001" s="58"/>
      <c r="N1001" s="5" t="s">
        <v>54</v>
      </c>
      <c r="O1001" s="57">
        <v>273</v>
      </c>
      <c r="P1001" s="5">
        <v>1</v>
      </c>
      <c r="Q1001" s="5">
        <v>0</v>
      </c>
      <c r="R1001" s="5">
        <v>1</v>
      </c>
      <c r="S1001" s="76" t="str">
        <f t="shared" si="1136"/>
        <v/>
      </c>
      <c r="T1001" s="58"/>
      <c r="U1001" s="5" t="s">
        <v>52</v>
      </c>
      <c r="V1001" s="5">
        <v>152</v>
      </c>
      <c r="W1001" s="5">
        <v>0</v>
      </c>
      <c r="X1001" s="5">
        <v>1</v>
      </c>
      <c r="Y1001" s="5">
        <v>0</v>
      </c>
      <c r="Z1001" s="76" t="str">
        <f t="shared" si="1137"/>
        <v/>
      </c>
      <c r="AA1001" s="58"/>
      <c r="AB1001" s="1"/>
      <c r="AC1001" s="1"/>
      <c r="AD1001" s="1"/>
      <c r="AE1001" s="1"/>
      <c r="AF1001" s="1"/>
      <c r="AG1001" s="76" t="str">
        <f t="shared" si="1138"/>
        <v/>
      </c>
      <c r="AH1001" s="58"/>
      <c r="AI1001" s="1"/>
      <c r="AJ1001" s="1"/>
      <c r="AK1001" s="1"/>
      <c r="AL1001" s="1"/>
      <c r="AM1001" s="1"/>
      <c r="AN1001" s="76" t="str">
        <f t="shared" si="1139"/>
        <v/>
      </c>
      <c r="AO1001" s="58"/>
      <c r="AP1001" s="1"/>
      <c r="AQ1001" s="1"/>
      <c r="AR1001" s="1"/>
      <c r="AS1001" s="1"/>
      <c r="AT1001" s="1"/>
      <c r="AU1001" s="76" t="str">
        <f t="shared" si="1140"/>
        <v/>
      </c>
      <c r="AV1001" s="59">
        <f t="shared" ref="AV1001:AY1001" si="1165">IF(AND(H1001="",O1001="",V1001="",AC1001="", AJ1001="", AQ1001=""),"",SUM(H1001,O1001,V1001,AC1001,AJ1001,AQ1001))</f>
        <v>658</v>
      </c>
      <c r="AW1001" s="60">
        <f t="shared" si="1165"/>
        <v>1</v>
      </c>
      <c r="AX1001" s="60">
        <f t="shared" si="1165"/>
        <v>1</v>
      </c>
      <c r="AY1001" s="60">
        <f t="shared" si="1165"/>
        <v>1</v>
      </c>
      <c r="AZ1001" s="61">
        <f t="shared" si="91"/>
        <v>3</v>
      </c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</row>
    <row r="1002" spans="1:62" ht="15.75" customHeight="1" outlineLevel="1" x14ac:dyDescent="0.25">
      <c r="A1002" s="62"/>
      <c r="B1002" s="6">
        <v>5</v>
      </c>
      <c r="C1002" s="5" t="s">
        <v>140</v>
      </c>
      <c r="D1002" s="5" t="s">
        <v>72</v>
      </c>
      <c r="E1002" s="97"/>
      <c r="F1002" s="91"/>
      <c r="G1002" s="5" t="s">
        <v>55</v>
      </c>
      <c r="H1002" s="5">
        <v>167</v>
      </c>
      <c r="I1002" s="5">
        <v>0</v>
      </c>
      <c r="J1002" s="5">
        <v>0</v>
      </c>
      <c r="K1002" s="5">
        <v>0</v>
      </c>
      <c r="L1002" s="76" t="str">
        <f t="shared" si="1135"/>
        <v/>
      </c>
      <c r="M1002" s="58"/>
      <c r="N1002" s="5" t="s">
        <v>54</v>
      </c>
      <c r="O1002" s="57">
        <v>72</v>
      </c>
      <c r="P1002" s="5">
        <v>0</v>
      </c>
      <c r="Q1002" s="5">
        <v>0</v>
      </c>
      <c r="R1002" s="5">
        <v>0</v>
      </c>
      <c r="S1002" s="76" t="str">
        <f t="shared" si="1136"/>
        <v/>
      </c>
      <c r="T1002" s="58"/>
      <c r="U1002" s="5" t="s">
        <v>51</v>
      </c>
      <c r="V1002" s="5">
        <v>55</v>
      </c>
      <c r="W1002" s="5">
        <v>0</v>
      </c>
      <c r="X1002" s="5">
        <v>0</v>
      </c>
      <c r="Y1002" s="5">
        <v>0</v>
      </c>
      <c r="Z1002" s="76" t="str">
        <f t="shared" si="1137"/>
        <v/>
      </c>
      <c r="AA1002" s="58"/>
      <c r="AB1002" s="1"/>
      <c r="AC1002" s="1"/>
      <c r="AD1002" s="1"/>
      <c r="AE1002" s="1"/>
      <c r="AF1002" s="1"/>
      <c r="AG1002" s="76" t="str">
        <f t="shared" si="1138"/>
        <v/>
      </c>
      <c r="AH1002" s="58"/>
      <c r="AI1002" s="1"/>
      <c r="AJ1002" s="1"/>
      <c r="AK1002" s="1"/>
      <c r="AL1002" s="1"/>
      <c r="AM1002" s="1"/>
      <c r="AN1002" s="76" t="str">
        <f t="shared" si="1139"/>
        <v/>
      </c>
      <c r="AO1002" s="58"/>
      <c r="AP1002" s="1"/>
      <c r="AQ1002" s="1"/>
      <c r="AR1002" s="1"/>
      <c r="AS1002" s="1"/>
      <c r="AT1002" s="1"/>
      <c r="AU1002" s="76" t="str">
        <f t="shared" si="1140"/>
        <v/>
      </c>
      <c r="AV1002" s="59">
        <f t="shared" ref="AV1002:AY1002" si="1166">IF(AND(H1002="",O1002="",V1002="",AC1002="", AJ1002="", AQ1002=""),"",SUM(H1002,O1002,V1002,AC1002,AJ1002,AQ1002))</f>
        <v>294</v>
      </c>
      <c r="AW1002" s="60">
        <f t="shared" si="1166"/>
        <v>0</v>
      </c>
      <c r="AX1002" s="60">
        <f t="shared" si="1166"/>
        <v>0</v>
      </c>
      <c r="AY1002" s="60">
        <f t="shared" si="1166"/>
        <v>0</v>
      </c>
      <c r="AZ1002" s="61">
        <f t="shared" si="91"/>
        <v>3</v>
      </c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</row>
    <row r="1003" spans="1:62" ht="15.75" customHeight="1" outlineLevel="1" x14ac:dyDescent="0.25">
      <c r="A1003" s="62"/>
      <c r="B1003" s="6">
        <v>1</v>
      </c>
      <c r="C1003" s="5" t="s">
        <v>140</v>
      </c>
      <c r="D1003" s="5" t="s">
        <v>61</v>
      </c>
      <c r="E1003" s="97"/>
      <c r="F1003" s="91"/>
      <c r="G1003" s="5" t="s">
        <v>55</v>
      </c>
      <c r="H1003" s="5">
        <v>1167</v>
      </c>
      <c r="I1003" s="5">
        <v>4</v>
      </c>
      <c r="J1003" s="5">
        <v>4</v>
      </c>
      <c r="K1003" s="5">
        <v>4</v>
      </c>
      <c r="L1003" s="76" t="str">
        <f t="shared" si="1135"/>
        <v/>
      </c>
      <c r="M1003" s="58"/>
      <c r="N1003" s="5" t="s">
        <v>54</v>
      </c>
      <c r="O1003" s="57">
        <v>781</v>
      </c>
      <c r="P1003" s="5">
        <v>4</v>
      </c>
      <c r="Q1003" s="5">
        <v>3</v>
      </c>
      <c r="R1003" s="5">
        <v>4</v>
      </c>
      <c r="S1003" s="76" t="str">
        <f t="shared" si="1136"/>
        <v/>
      </c>
      <c r="T1003" s="58"/>
      <c r="U1003" s="5" t="s">
        <v>51</v>
      </c>
      <c r="V1003" s="5">
        <v>707</v>
      </c>
      <c r="W1003" s="5">
        <v>1</v>
      </c>
      <c r="X1003" s="5">
        <v>4</v>
      </c>
      <c r="Y1003" s="5">
        <v>1</v>
      </c>
      <c r="Z1003" s="76" t="str">
        <f t="shared" si="1137"/>
        <v/>
      </c>
      <c r="AA1003" s="58"/>
      <c r="AB1003" s="1"/>
      <c r="AC1003" s="1"/>
      <c r="AD1003" s="1"/>
      <c r="AE1003" s="1"/>
      <c r="AF1003" s="1"/>
      <c r="AG1003" s="76" t="str">
        <f t="shared" si="1138"/>
        <v/>
      </c>
      <c r="AH1003" s="58"/>
      <c r="AI1003" s="1"/>
      <c r="AJ1003" s="1"/>
      <c r="AK1003" s="1"/>
      <c r="AL1003" s="1"/>
      <c r="AM1003" s="1"/>
      <c r="AN1003" s="76" t="str">
        <f t="shared" si="1139"/>
        <v/>
      </c>
      <c r="AO1003" s="58"/>
      <c r="AP1003" s="1"/>
      <c r="AQ1003" s="1"/>
      <c r="AR1003" s="1"/>
      <c r="AS1003" s="1"/>
      <c r="AT1003" s="1"/>
      <c r="AU1003" s="76" t="str">
        <f t="shared" si="1140"/>
        <v/>
      </c>
      <c r="AV1003" s="59">
        <f t="shared" ref="AV1003:AY1003" si="1167">IF(AND(H1003="",O1003="",V1003="",AC1003="", AJ1003="", AQ1003=""),"",SUM(H1003,O1003,V1003,AC1003,AJ1003,AQ1003))</f>
        <v>2655</v>
      </c>
      <c r="AW1003" s="60">
        <f t="shared" si="1167"/>
        <v>9</v>
      </c>
      <c r="AX1003" s="60">
        <f t="shared" si="1167"/>
        <v>11</v>
      </c>
      <c r="AY1003" s="60">
        <f t="shared" si="1167"/>
        <v>9</v>
      </c>
      <c r="AZ1003" s="61">
        <f t="shared" si="91"/>
        <v>3</v>
      </c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</row>
    <row r="1004" spans="1:62" ht="15.75" customHeight="1" outlineLevel="1" x14ac:dyDescent="0.25">
      <c r="A1004" s="62"/>
      <c r="B1004" s="6">
        <v>15</v>
      </c>
      <c r="C1004" s="5" t="s">
        <v>67</v>
      </c>
      <c r="D1004" s="5" t="s">
        <v>49</v>
      </c>
      <c r="E1004" s="97"/>
      <c r="F1004" s="91"/>
      <c r="G1004" s="5" t="s">
        <v>55</v>
      </c>
      <c r="H1004" s="5">
        <v>106</v>
      </c>
      <c r="I1004" s="5">
        <v>0</v>
      </c>
      <c r="J1004" s="5">
        <v>0</v>
      </c>
      <c r="K1004" s="5">
        <v>1</v>
      </c>
      <c r="L1004" s="76" t="str">
        <f t="shared" si="1135"/>
        <v/>
      </c>
      <c r="M1004" s="58"/>
      <c r="N1004" s="5" t="s">
        <v>56</v>
      </c>
      <c r="O1004" s="57">
        <v>195</v>
      </c>
      <c r="P1004" s="5">
        <v>0</v>
      </c>
      <c r="Q1004" s="5">
        <v>0</v>
      </c>
      <c r="R1004" s="5">
        <v>0</v>
      </c>
      <c r="S1004" s="76" t="str">
        <f t="shared" si="1136"/>
        <v/>
      </c>
      <c r="T1004" s="58"/>
      <c r="U1004" s="5" t="s">
        <v>51</v>
      </c>
      <c r="V1004" s="5">
        <v>0</v>
      </c>
      <c r="W1004" s="5">
        <v>0</v>
      </c>
      <c r="X1004" s="5">
        <v>0</v>
      </c>
      <c r="Y1004" s="5">
        <v>0</v>
      </c>
      <c r="Z1004" s="76" t="str">
        <f t="shared" si="1137"/>
        <v>Audi</v>
      </c>
      <c r="AA1004" s="58"/>
      <c r="AB1004" s="1"/>
      <c r="AC1004" s="1"/>
      <c r="AD1004" s="1"/>
      <c r="AE1004" s="1"/>
      <c r="AF1004" s="1"/>
      <c r="AG1004" s="76" t="str">
        <f t="shared" si="1138"/>
        <v/>
      </c>
      <c r="AH1004" s="58"/>
      <c r="AI1004" s="1"/>
      <c r="AJ1004" s="1"/>
      <c r="AK1004" s="1"/>
      <c r="AL1004" s="1"/>
      <c r="AM1004" s="1"/>
      <c r="AN1004" s="76" t="str">
        <f t="shared" si="1139"/>
        <v/>
      </c>
      <c r="AO1004" s="58"/>
      <c r="AP1004" s="1"/>
      <c r="AQ1004" s="1"/>
      <c r="AR1004" s="1"/>
      <c r="AS1004" s="1"/>
      <c r="AT1004" s="1"/>
      <c r="AU1004" s="76" t="str">
        <f t="shared" si="1140"/>
        <v/>
      </c>
      <c r="AV1004" s="59">
        <f t="shared" ref="AV1004:AY1004" si="1168">IF(AND(H1004="",O1004="",V1004="",AC1004="", AJ1004="", AQ1004=""),"",SUM(H1004,O1004,V1004,AC1004,AJ1004,AQ1004))</f>
        <v>301</v>
      </c>
      <c r="AW1004" s="60">
        <f t="shared" si="1168"/>
        <v>0</v>
      </c>
      <c r="AX1004" s="60">
        <f t="shared" si="1168"/>
        <v>0</v>
      </c>
      <c r="AY1004" s="60">
        <f t="shared" si="1168"/>
        <v>1</v>
      </c>
      <c r="AZ1004" s="61">
        <f t="shared" si="91"/>
        <v>3</v>
      </c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</row>
    <row r="1005" spans="1:62" ht="15.75" customHeight="1" outlineLevel="1" x14ac:dyDescent="0.25">
      <c r="A1005" s="62"/>
      <c r="B1005" s="6">
        <v>18</v>
      </c>
      <c r="C1005" s="5" t="s">
        <v>67</v>
      </c>
      <c r="D1005" s="5" t="s">
        <v>49</v>
      </c>
      <c r="E1005" s="97"/>
      <c r="F1005" s="91"/>
      <c r="G1005" s="5" t="s">
        <v>55</v>
      </c>
      <c r="H1005" s="5">
        <v>257</v>
      </c>
      <c r="I1005" s="5">
        <v>0</v>
      </c>
      <c r="J1005" s="5">
        <v>0</v>
      </c>
      <c r="K1005" s="5">
        <v>1</v>
      </c>
      <c r="L1005" s="76" t="str">
        <f t="shared" si="1135"/>
        <v/>
      </c>
      <c r="M1005" s="58"/>
      <c r="N1005" s="5" t="s">
        <v>54</v>
      </c>
      <c r="O1005" s="57">
        <v>50</v>
      </c>
      <c r="P1005" s="5">
        <v>0</v>
      </c>
      <c r="Q1005" s="5">
        <v>0</v>
      </c>
      <c r="R1005" s="5">
        <v>0</v>
      </c>
      <c r="S1005" s="76" t="str">
        <f t="shared" si="1136"/>
        <v/>
      </c>
      <c r="T1005" s="58"/>
      <c r="U1005" s="5" t="s">
        <v>51</v>
      </c>
      <c r="V1005" s="5">
        <v>56</v>
      </c>
      <c r="W1005" s="5">
        <v>0</v>
      </c>
      <c r="X1005" s="5">
        <v>0</v>
      </c>
      <c r="Y1005" s="5">
        <v>0</v>
      </c>
      <c r="Z1005" s="76" t="str">
        <f t="shared" si="1137"/>
        <v/>
      </c>
      <c r="AA1005" s="58"/>
      <c r="AB1005" s="1"/>
      <c r="AC1005" s="1"/>
      <c r="AD1005" s="1"/>
      <c r="AE1005" s="1"/>
      <c r="AF1005" s="1"/>
      <c r="AG1005" s="76" t="str">
        <f t="shared" si="1138"/>
        <v/>
      </c>
      <c r="AH1005" s="58"/>
      <c r="AI1005" s="1"/>
      <c r="AJ1005" s="1"/>
      <c r="AK1005" s="1"/>
      <c r="AL1005" s="1"/>
      <c r="AM1005" s="1"/>
      <c r="AN1005" s="76" t="str">
        <f t="shared" si="1139"/>
        <v/>
      </c>
      <c r="AO1005" s="58"/>
      <c r="AP1005" s="1"/>
      <c r="AQ1005" s="1"/>
      <c r="AR1005" s="1"/>
      <c r="AS1005" s="1"/>
      <c r="AT1005" s="1"/>
      <c r="AU1005" s="76" t="str">
        <f t="shared" si="1140"/>
        <v/>
      </c>
      <c r="AV1005" s="59">
        <f t="shared" ref="AV1005:AY1005" si="1169">IF(AND(H1005="",O1005="",V1005="",AC1005="", AJ1005="", AQ1005=""),"",SUM(H1005,O1005,V1005,AC1005,AJ1005,AQ1005))</f>
        <v>363</v>
      </c>
      <c r="AW1005" s="60">
        <f t="shared" si="1169"/>
        <v>0</v>
      </c>
      <c r="AX1005" s="60">
        <f t="shared" si="1169"/>
        <v>0</v>
      </c>
      <c r="AY1005" s="60">
        <f t="shared" si="1169"/>
        <v>1</v>
      </c>
      <c r="AZ1005" s="61">
        <f t="shared" si="91"/>
        <v>3</v>
      </c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</row>
    <row r="1006" spans="1:62" ht="15.75" customHeight="1" outlineLevel="1" x14ac:dyDescent="0.25">
      <c r="A1006" s="62"/>
      <c r="B1006" s="6">
        <v>5</v>
      </c>
      <c r="C1006" s="5" t="s">
        <v>138</v>
      </c>
      <c r="D1006" s="5" t="s">
        <v>61</v>
      </c>
      <c r="E1006" s="97"/>
      <c r="F1006" s="91"/>
      <c r="G1006" s="5"/>
      <c r="H1006" s="1"/>
      <c r="I1006" s="1"/>
      <c r="J1006" s="1"/>
      <c r="K1006" s="1"/>
      <c r="L1006" s="76" t="str">
        <f t="shared" si="1135"/>
        <v/>
      </c>
      <c r="M1006" s="58"/>
      <c r="N1006" s="5" t="s">
        <v>54</v>
      </c>
      <c r="O1006" s="57">
        <v>796</v>
      </c>
      <c r="P1006" s="5">
        <v>2</v>
      </c>
      <c r="Q1006" s="5">
        <v>0</v>
      </c>
      <c r="R1006" s="5">
        <v>2</v>
      </c>
      <c r="S1006" s="76" t="str">
        <f t="shared" si="1136"/>
        <v/>
      </c>
      <c r="T1006" s="58"/>
      <c r="U1006" s="5" t="s">
        <v>69</v>
      </c>
      <c r="V1006" s="5">
        <v>566</v>
      </c>
      <c r="W1006" s="5">
        <v>2</v>
      </c>
      <c r="X1006" s="5">
        <v>1</v>
      </c>
      <c r="Y1006" s="5">
        <v>2</v>
      </c>
      <c r="Z1006" s="76" t="str">
        <f t="shared" si="1137"/>
        <v/>
      </c>
      <c r="AA1006" s="58"/>
      <c r="AB1006" s="1"/>
      <c r="AC1006" s="1"/>
      <c r="AD1006" s="1"/>
      <c r="AE1006" s="1"/>
      <c r="AF1006" s="1"/>
      <c r="AG1006" s="76" t="str">
        <f t="shared" si="1138"/>
        <v/>
      </c>
      <c r="AH1006" s="58"/>
      <c r="AI1006" s="1"/>
      <c r="AJ1006" s="1"/>
      <c r="AK1006" s="1"/>
      <c r="AL1006" s="1"/>
      <c r="AM1006" s="1"/>
      <c r="AN1006" s="76" t="str">
        <f t="shared" si="1139"/>
        <v/>
      </c>
      <c r="AO1006" s="58"/>
      <c r="AP1006" s="1"/>
      <c r="AQ1006" s="1"/>
      <c r="AR1006" s="1"/>
      <c r="AS1006" s="1"/>
      <c r="AT1006" s="1"/>
      <c r="AU1006" s="76" t="str">
        <f t="shared" si="1140"/>
        <v/>
      </c>
      <c r="AV1006" s="59">
        <f t="shared" ref="AV1006:AY1006" si="1170">IF(AND(H1006="",O1006="",V1006="",AC1006="", AJ1006="", AQ1006=""),"",SUM(H1006,O1006,V1006,AC1006,AJ1006,AQ1006))</f>
        <v>1362</v>
      </c>
      <c r="AW1006" s="60">
        <f t="shared" si="1170"/>
        <v>4</v>
      </c>
      <c r="AX1006" s="60">
        <f t="shared" si="1170"/>
        <v>1</v>
      </c>
      <c r="AY1006" s="60">
        <f t="shared" si="1170"/>
        <v>4</v>
      </c>
      <c r="AZ1006" s="61">
        <f t="shared" si="91"/>
        <v>2</v>
      </c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</row>
    <row r="1007" spans="1:62" ht="15.75" customHeight="1" outlineLevel="1" x14ac:dyDescent="0.25">
      <c r="A1007" s="54">
        <v>44447</v>
      </c>
      <c r="B1007" s="6">
        <v>1</v>
      </c>
      <c r="C1007" s="5" t="s">
        <v>59</v>
      </c>
      <c r="D1007" s="5" t="s">
        <v>49</v>
      </c>
      <c r="E1007" s="97"/>
      <c r="F1007" s="91"/>
      <c r="G1007" s="5" t="s">
        <v>55</v>
      </c>
      <c r="H1007" s="5">
        <v>1692</v>
      </c>
      <c r="I1007" s="5">
        <v>2</v>
      </c>
      <c r="J1007" s="5">
        <v>5</v>
      </c>
      <c r="K1007" s="5">
        <v>2</v>
      </c>
      <c r="L1007" s="76" t="str">
        <f t="shared" si="1135"/>
        <v/>
      </c>
      <c r="M1007" s="58"/>
      <c r="N1007" s="1"/>
      <c r="O1007" s="63"/>
      <c r="P1007" s="1"/>
      <c r="Q1007" s="1"/>
      <c r="R1007" s="1"/>
      <c r="S1007" s="76" t="str">
        <f t="shared" si="1136"/>
        <v/>
      </c>
      <c r="T1007" s="58"/>
      <c r="U1007" s="1"/>
      <c r="V1007" s="1"/>
      <c r="W1007" s="1"/>
      <c r="X1007" s="1"/>
      <c r="Y1007" s="1"/>
      <c r="Z1007" s="76" t="str">
        <f t="shared" si="1137"/>
        <v/>
      </c>
      <c r="AA1007" s="58"/>
      <c r="AB1007" s="5" t="s">
        <v>64</v>
      </c>
      <c r="AC1007" s="5">
        <v>3290</v>
      </c>
      <c r="AD1007" s="5">
        <v>6</v>
      </c>
      <c r="AE1007" s="5">
        <v>1</v>
      </c>
      <c r="AF1007" s="5">
        <v>13</v>
      </c>
      <c r="AG1007" s="76" t="str">
        <f t="shared" si="1138"/>
        <v/>
      </c>
      <c r="AH1007" s="58"/>
      <c r="AI1007" s="5" t="s">
        <v>51</v>
      </c>
      <c r="AJ1007" s="5">
        <v>1350</v>
      </c>
      <c r="AK1007" s="5">
        <v>4</v>
      </c>
      <c r="AL1007" s="5">
        <v>3</v>
      </c>
      <c r="AM1007" s="5">
        <v>5</v>
      </c>
      <c r="AN1007" s="76" t="str">
        <f t="shared" si="1139"/>
        <v/>
      </c>
      <c r="AO1007" s="58"/>
      <c r="AP1007" s="1"/>
      <c r="AQ1007" s="1"/>
      <c r="AR1007" s="1"/>
      <c r="AS1007" s="1"/>
      <c r="AT1007" s="1"/>
      <c r="AU1007" s="76" t="str">
        <f t="shared" si="1140"/>
        <v/>
      </c>
      <c r="AV1007" s="59">
        <f t="shared" ref="AV1007:AY1007" si="1171">IF(AND(H1007="",O1007="",V1007="",AC1007="", AJ1007="", AQ1007=""),"",SUM(H1007,O1007,V1007,AC1007,AJ1007,AQ1007))</f>
        <v>6332</v>
      </c>
      <c r="AW1007" s="60">
        <f t="shared" si="1171"/>
        <v>12</v>
      </c>
      <c r="AX1007" s="60">
        <f t="shared" si="1171"/>
        <v>9</v>
      </c>
      <c r="AY1007" s="60">
        <f t="shared" si="1171"/>
        <v>20</v>
      </c>
      <c r="AZ1007" s="61">
        <f t="shared" si="91"/>
        <v>3</v>
      </c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</row>
    <row r="1008" spans="1:62" ht="15.75" customHeight="1" outlineLevel="1" x14ac:dyDescent="0.25">
      <c r="A1008" s="54">
        <v>44448</v>
      </c>
      <c r="B1008" s="2"/>
      <c r="C1008" s="5" t="s">
        <v>67</v>
      </c>
      <c r="D1008" s="5" t="s">
        <v>49</v>
      </c>
      <c r="E1008" s="97"/>
      <c r="F1008" s="91"/>
      <c r="G1008" s="5"/>
      <c r="H1008" s="1"/>
      <c r="I1008" s="1"/>
      <c r="J1008" s="1"/>
      <c r="K1008" s="1"/>
      <c r="L1008" s="76" t="str">
        <f t="shared" si="1135"/>
        <v/>
      </c>
      <c r="M1008" s="58"/>
      <c r="N1008" s="1"/>
      <c r="O1008" s="63"/>
      <c r="P1008" s="1"/>
      <c r="Q1008" s="1"/>
      <c r="R1008" s="1"/>
      <c r="S1008" s="76" t="str">
        <f t="shared" si="1136"/>
        <v/>
      </c>
      <c r="T1008" s="58"/>
      <c r="U1008" s="1"/>
      <c r="V1008" s="1"/>
      <c r="W1008" s="1"/>
      <c r="X1008" s="1"/>
      <c r="Y1008" s="1"/>
      <c r="Z1008" s="76" t="str">
        <f t="shared" si="1137"/>
        <v/>
      </c>
      <c r="AA1008" s="58"/>
      <c r="AB1008" s="1"/>
      <c r="AC1008" s="1"/>
      <c r="AD1008" s="1"/>
      <c r="AE1008" s="1"/>
      <c r="AF1008" s="1"/>
      <c r="AG1008" s="76" t="str">
        <f t="shared" si="1138"/>
        <v/>
      </c>
      <c r="AH1008" s="58"/>
      <c r="AI1008" s="5" t="s">
        <v>51</v>
      </c>
      <c r="AJ1008" s="5">
        <v>154</v>
      </c>
      <c r="AK1008" s="5">
        <v>0</v>
      </c>
      <c r="AL1008" s="5">
        <v>0</v>
      </c>
      <c r="AM1008" s="5">
        <v>0</v>
      </c>
      <c r="AN1008" s="76" t="str">
        <f t="shared" si="1139"/>
        <v/>
      </c>
      <c r="AO1008" s="58"/>
      <c r="AP1008" s="1"/>
      <c r="AQ1008" s="1"/>
      <c r="AR1008" s="1"/>
      <c r="AS1008" s="1"/>
      <c r="AT1008" s="1"/>
      <c r="AU1008" s="76" t="str">
        <f t="shared" si="1140"/>
        <v/>
      </c>
      <c r="AV1008" s="59">
        <f t="shared" ref="AV1008:AY1008" si="1172">IF(AND(H1008="",O1008="",V1008="",AC1008="", AJ1008="", AQ1008=""),"",SUM(H1008,O1008,V1008,AC1008,AJ1008,AQ1008))</f>
        <v>154</v>
      </c>
      <c r="AW1008" s="60">
        <f t="shared" si="1172"/>
        <v>0</v>
      </c>
      <c r="AX1008" s="60">
        <f t="shared" si="1172"/>
        <v>0</v>
      </c>
      <c r="AY1008" s="60">
        <f t="shared" si="1172"/>
        <v>0</v>
      </c>
      <c r="AZ1008" s="61">
        <f t="shared" si="91"/>
        <v>1</v>
      </c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</row>
    <row r="1009" spans="1:62" ht="15.75" customHeight="1" outlineLevel="1" x14ac:dyDescent="0.25">
      <c r="A1009" s="62"/>
      <c r="B1009" s="6">
        <v>5</v>
      </c>
      <c r="C1009" s="5" t="s">
        <v>67</v>
      </c>
      <c r="D1009" s="5" t="s">
        <v>49</v>
      </c>
      <c r="E1009" s="97"/>
      <c r="F1009" s="91"/>
      <c r="G1009" s="5"/>
      <c r="H1009" s="1"/>
      <c r="I1009" s="1"/>
      <c r="J1009" s="1"/>
      <c r="K1009" s="1"/>
      <c r="L1009" s="76" t="str">
        <f t="shared" si="1135"/>
        <v/>
      </c>
      <c r="M1009" s="58"/>
      <c r="N1009" s="1"/>
      <c r="O1009" s="63"/>
      <c r="P1009" s="1"/>
      <c r="Q1009" s="1"/>
      <c r="R1009" s="1"/>
      <c r="S1009" s="76" t="str">
        <f t="shared" si="1136"/>
        <v/>
      </c>
      <c r="T1009" s="58"/>
      <c r="U1009" s="1"/>
      <c r="V1009" s="1"/>
      <c r="W1009" s="1"/>
      <c r="X1009" s="1"/>
      <c r="Y1009" s="1"/>
      <c r="Z1009" s="76" t="str">
        <f t="shared" si="1137"/>
        <v/>
      </c>
      <c r="AA1009" s="58"/>
      <c r="AB1009" s="1"/>
      <c r="AC1009" s="1"/>
      <c r="AD1009" s="1"/>
      <c r="AE1009" s="1"/>
      <c r="AF1009" s="1"/>
      <c r="AG1009" s="76" t="str">
        <f t="shared" si="1138"/>
        <v/>
      </c>
      <c r="AH1009" s="58"/>
      <c r="AI1009" s="5" t="s">
        <v>51</v>
      </c>
      <c r="AJ1009" s="5">
        <v>1138</v>
      </c>
      <c r="AK1009" s="5">
        <v>0</v>
      </c>
      <c r="AL1009" s="5">
        <v>0</v>
      </c>
      <c r="AM1009" s="5">
        <v>0</v>
      </c>
      <c r="AN1009" s="76" t="str">
        <f t="shared" si="1139"/>
        <v/>
      </c>
      <c r="AO1009" s="58"/>
      <c r="AP1009" s="1"/>
      <c r="AQ1009" s="1"/>
      <c r="AR1009" s="1"/>
      <c r="AS1009" s="1"/>
      <c r="AT1009" s="1"/>
      <c r="AU1009" s="76" t="str">
        <f t="shared" si="1140"/>
        <v/>
      </c>
      <c r="AV1009" s="59">
        <f t="shared" ref="AV1009:AY1009" si="1173">IF(AND(H1009="",O1009="",V1009="",AC1009="", AJ1009="", AQ1009=""),"",SUM(H1009,O1009,V1009,AC1009,AJ1009,AQ1009))</f>
        <v>1138</v>
      </c>
      <c r="AW1009" s="60">
        <f t="shared" si="1173"/>
        <v>0</v>
      </c>
      <c r="AX1009" s="60">
        <f t="shared" si="1173"/>
        <v>0</v>
      </c>
      <c r="AY1009" s="60">
        <f t="shared" si="1173"/>
        <v>0</v>
      </c>
      <c r="AZ1009" s="61">
        <f t="shared" si="91"/>
        <v>1</v>
      </c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</row>
    <row r="1010" spans="1:62" ht="15.75" customHeight="1" outlineLevel="1" x14ac:dyDescent="0.25">
      <c r="A1010" s="62"/>
      <c r="B1010" s="6"/>
      <c r="C1010" s="5"/>
      <c r="D1010" s="5"/>
      <c r="E1010" s="97"/>
      <c r="F1010" s="91"/>
      <c r="G1010" s="5"/>
      <c r="H1010" s="1"/>
      <c r="I1010" s="1"/>
      <c r="J1010" s="1"/>
      <c r="K1010" s="1"/>
      <c r="L1010" s="76" t="str">
        <f t="shared" si="1135"/>
        <v/>
      </c>
      <c r="M1010" s="58"/>
      <c r="N1010" s="1"/>
      <c r="O1010" s="63"/>
      <c r="P1010" s="1"/>
      <c r="Q1010" s="1"/>
      <c r="R1010" s="1"/>
      <c r="S1010" s="76" t="str">
        <f t="shared" si="1136"/>
        <v/>
      </c>
      <c r="T1010" s="58"/>
      <c r="U1010" s="5" t="s">
        <v>69</v>
      </c>
      <c r="V1010" s="5">
        <v>250</v>
      </c>
      <c r="W1010" s="5">
        <v>3</v>
      </c>
      <c r="X1010" s="5">
        <v>0</v>
      </c>
      <c r="Y1010" s="5">
        <v>2</v>
      </c>
      <c r="Z1010" s="76" t="str">
        <f t="shared" si="1137"/>
        <v/>
      </c>
      <c r="AA1010" s="58"/>
      <c r="AB1010" s="1"/>
      <c r="AC1010" s="1"/>
      <c r="AD1010" s="1"/>
      <c r="AE1010" s="1"/>
      <c r="AF1010" s="1"/>
      <c r="AG1010" s="76" t="str">
        <f t="shared" si="1138"/>
        <v/>
      </c>
      <c r="AH1010" s="58"/>
      <c r="AI1010" s="5" t="s">
        <v>51</v>
      </c>
      <c r="AJ1010" s="5">
        <v>0</v>
      </c>
      <c r="AK1010" s="5">
        <v>0</v>
      </c>
      <c r="AL1010" s="5">
        <v>0</v>
      </c>
      <c r="AM1010" s="5">
        <v>0</v>
      </c>
      <c r="AN1010" s="76" t="str">
        <f t="shared" si="1139"/>
        <v>Audi</v>
      </c>
      <c r="AO1010" s="58"/>
      <c r="AP1010" s="1"/>
      <c r="AQ1010" s="1"/>
      <c r="AR1010" s="1"/>
      <c r="AS1010" s="1"/>
      <c r="AT1010" s="1"/>
      <c r="AU1010" s="76" t="str">
        <f t="shared" si="1140"/>
        <v/>
      </c>
      <c r="AV1010" s="59">
        <f t="shared" ref="AV1010:AY1010" si="1174">IF(AND(H1010="",O1010="",V1010="",AC1010="", AJ1010="", AQ1010=""),"",SUM(H1010,O1010,V1010,AC1010,AJ1010,AQ1010))</f>
        <v>250</v>
      </c>
      <c r="AW1010" s="60">
        <f t="shared" si="1174"/>
        <v>3</v>
      </c>
      <c r="AX1010" s="60">
        <f t="shared" si="1174"/>
        <v>0</v>
      </c>
      <c r="AY1010" s="60">
        <f t="shared" si="1174"/>
        <v>2</v>
      </c>
      <c r="AZ1010" s="61">
        <f t="shared" si="91"/>
        <v>2</v>
      </c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</row>
    <row r="1011" spans="1:62" ht="15.75" customHeight="1" outlineLevel="1" x14ac:dyDescent="0.25">
      <c r="A1011" s="62"/>
      <c r="B1011" s="2"/>
      <c r="C1011" s="1"/>
      <c r="D1011" s="1"/>
      <c r="E1011" s="97"/>
      <c r="F1011" s="91"/>
      <c r="G1011" s="5"/>
      <c r="H1011" s="1"/>
      <c r="I1011" s="1"/>
      <c r="J1011" s="1"/>
      <c r="K1011" s="1"/>
      <c r="L1011" s="76" t="str">
        <f t="shared" si="1135"/>
        <v/>
      </c>
      <c r="M1011" s="58"/>
      <c r="N1011" s="1"/>
      <c r="O1011" s="63"/>
      <c r="P1011" s="1"/>
      <c r="Q1011" s="1"/>
      <c r="R1011" s="1"/>
      <c r="S1011" s="76" t="str">
        <f t="shared" si="1136"/>
        <v/>
      </c>
      <c r="T1011" s="58"/>
      <c r="U1011" s="1"/>
      <c r="V1011" s="1"/>
      <c r="W1011" s="1"/>
      <c r="X1011" s="1"/>
      <c r="Y1011" s="1"/>
      <c r="Z1011" s="76" t="str">
        <f t="shared" si="1137"/>
        <v/>
      </c>
      <c r="AA1011" s="58"/>
      <c r="AB1011" s="1"/>
      <c r="AC1011" s="1"/>
      <c r="AD1011" s="1"/>
      <c r="AE1011" s="1"/>
      <c r="AF1011" s="1"/>
      <c r="AG1011" s="76" t="str">
        <f t="shared" si="1138"/>
        <v/>
      </c>
      <c r="AH1011" s="58"/>
      <c r="AI1011" s="5" t="s">
        <v>51</v>
      </c>
      <c r="AJ1011" s="5">
        <v>325</v>
      </c>
      <c r="AK1011" s="5">
        <v>1</v>
      </c>
      <c r="AL1011" s="5">
        <v>1</v>
      </c>
      <c r="AM1011" s="5">
        <v>1</v>
      </c>
      <c r="AN1011" s="76" t="str">
        <f t="shared" si="1139"/>
        <v/>
      </c>
      <c r="AO1011" s="58"/>
      <c r="AP1011" s="1"/>
      <c r="AQ1011" s="1"/>
      <c r="AR1011" s="1"/>
      <c r="AS1011" s="1"/>
      <c r="AT1011" s="1"/>
      <c r="AU1011" s="76" t="str">
        <f t="shared" si="1140"/>
        <v/>
      </c>
      <c r="AV1011" s="59">
        <f t="shared" ref="AV1011:AY1011" si="1175">IF(AND(H1011="",O1011="",V1011="",AC1011="", AJ1011="", AQ1011=""),"",SUM(H1011,O1011,V1011,AC1011,AJ1011,AQ1011))</f>
        <v>325</v>
      </c>
      <c r="AW1011" s="60">
        <f t="shared" si="1175"/>
        <v>1</v>
      </c>
      <c r="AX1011" s="60">
        <f t="shared" si="1175"/>
        <v>1</v>
      </c>
      <c r="AY1011" s="60">
        <f t="shared" si="1175"/>
        <v>1</v>
      </c>
      <c r="AZ1011" s="61">
        <f t="shared" si="91"/>
        <v>1</v>
      </c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</row>
    <row r="1012" spans="1:62" ht="15.75" customHeight="1" outlineLevel="1" x14ac:dyDescent="0.25">
      <c r="A1012" s="62"/>
      <c r="B1012" s="1"/>
      <c r="C1012" s="1"/>
      <c r="D1012" s="1"/>
      <c r="E1012" s="97"/>
      <c r="F1012" s="8"/>
      <c r="G1012" s="5"/>
      <c r="H1012" s="1"/>
      <c r="I1012" s="1"/>
      <c r="J1012" s="1"/>
      <c r="K1012" s="1"/>
      <c r="L1012" s="76" t="str">
        <f t="shared" si="1135"/>
        <v/>
      </c>
      <c r="M1012" s="58"/>
      <c r="N1012" s="1"/>
      <c r="O1012" s="63"/>
      <c r="P1012" s="1"/>
      <c r="Q1012" s="1"/>
      <c r="R1012" s="1"/>
      <c r="S1012" s="76" t="str">
        <f t="shared" si="1136"/>
        <v/>
      </c>
      <c r="T1012" s="58"/>
      <c r="U1012" s="1"/>
      <c r="V1012" s="1"/>
      <c r="W1012" s="1"/>
      <c r="X1012" s="1"/>
      <c r="Y1012" s="1"/>
      <c r="Z1012" s="76" t="str">
        <f t="shared" si="1137"/>
        <v/>
      </c>
      <c r="AA1012" s="66"/>
      <c r="AB1012" s="1"/>
      <c r="AC1012" s="1"/>
      <c r="AD1012" s="1"/>
      <c r="AE1012" s="1"/>
      <c r="AF1012" s="1"/>
      <c r="AG1012" s="76" t="str">
        <f t="shared" si="1138"/>
        <v/>
      </c>
      <c r="AH1012" s="58"/>
      <c r="AI1012" s="5" t="s">
        <v>51</v>
      </c>
      <c r="AJ1012" s="5">
        <v>315</v>
      </c>
      <c r="AK1012" s="5">
        <v>1</v>
      </c>
      <c r="AL1012" s="5">
        <v>0</v>
      </c>
      <c r="AM1012" s="5">
        <v>2</v>
      </c>
      <c r="AN1012" s="76" t="str">
        <f t="shared" si="1139"/>
        <v/>
      </c>
      <c r="AO1012" s="66"/>
      <c r="AP1012" s="1"/>
      <c r="AQ1012" s="1"/>
      <c r="AR1012" s="1"/>
      <c r="AS1012" s="1"/>
      <c r="AT1012" s="1"/>
      <c r="AU1012" s="76" t="str">
        <f t="shared" si="1140"/>
        <v/>
      </c>
      <c r="AV1012" s="59">
        <f t="shared" ref="AV1012:AY1012" si="1176">IF(AND(H1012="",O1012="",V1012="",AC1012="", AJ1012="", AQ1012=""),"",SUM(H1012,O1012,V1012,AC1012,AJ1012,AQ1012))</f>
        <v>315</v>
      </c>
      <c r="AW1012" s="60">
        <f t="shared" si="1176"/>
        <v>1</v>
      </c>
      <c r="AX1012" s="60">
        <f t="shared" si="1176"/>
        <v>0</v>
      </c>
      <c r="AY1012" s="60">
        <f t="shared" si="1176"/>
        <v>2</v>
      </c>
      <c r="AZ1012" s="61">
        <f t="shared" si="91"/>
        <v>1</v>
      </c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</row>
    <row r="1013" spans="1:62" ht="15.75" customHeight="1" outlineLevel="1" x14ac:dyDescent="0.25">
      <c r="A1013" s="62"/>
      <c r="B1013" s="1"/>
      <c r="C1013" s="1"/>
      <c r="D1013" s="1"/>
      <c r="E1013" s="97"/>
      <c r="F1013" s="8"/>
      <c r="G1013" s="5"/>
      <c r="H1013" s="1"/>
      <c r="I1013" s="1"/>
      <c r="J1013" s="1"/>
      <c r="K1013" s="1"/>
      <c r="L1013" s="76" t="str">
        <f t="shared" si="1135"/>
        <v/>
      </c>
      <c r="M1013" s="58"/>
      <c r="N1013" s="1"/>
      <c r="O1013" s="63"/>
      <c r="P1013" s="1"/>
      <c r="Q1013" s="1"/>
      <c r="R1013" s="1"/>
      <c r="S1013" s="76" t="str">
        <f t="shared" si="1136"/>
        <v/>
      </c>
      <c r="T1013" s="58"/>
      <c r="U1013" s="1"/>
      <c r="V1013" s="1"/>
      <c r="W1013" s="1"/>
      <c r="X1013" s="1"/>
      <c r="Y1013" s="1"/>
      <c r="Z1013" s="76" t="str">
        <f t="shared" si="1137"/>
        <v/>
      </c>
      <c r="AA1013" s="66"/>
      <c r="AB1013" s="1"/>
      <c r="AC1013" s="1"/>
      <c r="AD1013" s="1"/>
      <c r="AE1013" s="1"/>
      <c r="AF1013" s="1"/>
      <c r="AG1013" s="76" t="str">
        <f t="shared" si="1138"/>
        <v/>
      </c>
      <c r="AH1013" s="58"/>
      <c r="AI1013" s="5" t="s">
        <v>51</v>
      </c>
      <c r="AJ1013" s="5">
        <v>52</v>
      </c>
      <c r="AK1013" s="5">
        <v>0</v>
      </c>
      <c r="AL1013" s="5">
        <v>0</v>
      </c>
      <c r="AM1013" s="5">
        <v>0</v>
      </c>
      <c r="AN1013" s="76" t="str">
        <f t="shared" si="1139"/>
        <v/>
      </c>
      <c r="AO1013" s="66"/>
      <c r="AP1013" s="1"/>
      <c r="AQ1013" s="1"/>
      <c r="AR1013" s="1"/>
      <c r="AS1013" s="1"/>
      <c r="AT1013" s="1"/>
      <c r="AU1013" s="76" t="str">
        <f t="shared" si="1140"/>
        <v/>
      </c>
      <c r="AV1013" s="59">
        <f t="shared" ref="AV1013:AY1013" si="1177">IF(AND(H1013="",O1013="",V1013="",AC1013="", AJ1013="", AQ1013=""),"",SUM(H1013,O1013,V1013,AC1013,AJ1013,AQ1013))</f>
        <v>52</v>
      </c>
      <c r="AW1013" s="60">
        <f t="shared" si="1177"/>
        <v>0</v>
      </c>
      <c r="AX1013" s="60">
        <f t="shared" si="1177"/>
        <v>0</v>
      </c>
      <c r="AY1013" s="60">
        <f t="shared" si="1177"/>
        <v>0</v>
      </c>
      <c r="AZ1013" s="61">
        <f t="shared" si="91"/>
        <v>1</v>
      </c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</row>
    <row r="1014" spans="1:62" ht="15.75" customHeight="1" outlineLevel="1" x14ac:dyDescent="0.25">
      <c r="A1014" s="62"/>
      <c r="B1014" s="5">
        <v>1</v>
      </c>
      <c r="C1014" s="5" t="s">
        <v>59</v>
      </c>
      <c r="D1014" s="5" t="s">
        <v>49</v>
      </c>
      <c r="E1014" s="97"/>
      <c r="F1014" s="8"/>
      <c r="G1014" s="5"/>
      <c r="H1014" s="1"/>
      <c r="I1014" s="1"/>
      <c r="J1014" s="1"/>
      <c r="K1014" s="1"/>
      <c r="L1014" s="76" t="str">
        <f t="shared" si="1135"/>
        <v/>
      </c>
      <c r="M1014" s="58"/>
      <c r="N1014" s="1"/>
      <c r="O1014" s="63"/>
      <c r="P1014" s="1"/>
      <c r="Q1014" s="1"/>
      <c r="R1014" s="1"/>
      <c r="S1014" s="76" t="str">
        <f t="shared" si="1136"/>
        <v/>
      </c>
      <c r="T1014" s="58"/>
      <c r="U1014" s="5" t="s">
        <v>69</v>
      </c>
      <c r="V1014" s="5">
        <v>250</v>
      </c>
      <c r="W1014" s="5">
        <v>3</v>
      </c>
      <c r="X1014" s="5">
        <v>0</v>
      </c>
      <c r="Y1014" s="5">
        <v>2</v>
      </c>
      <c r="Z1014" s="76" t="str">
        <f t="shared" si="1137"/>
        <v/>
      </c>
      <c r="AA1014" s="66"/>
      <c r="AB1014" s="5" t="s">
        <v>56</v>
      </c>
      <c r="AC1014" s="5">
        <v>623</v>
      </c>
      <c r="AD1014" s="5">
        <v>2</v>
      </c>
      <c r="AE1014" s="5">
        <v>1</v>
      </c>
      <c r="AF1014" s="5">
        <v>3</v>
      </c>
      <c r="AG1014" s="76" t="str">
        <f t="shared" si="1138"/>
        <v/>
      </c>
      <c r="AH1014" s="58"/>
      <c r="AI1014" s="5" t="s">
        <v>51</v>
      </c>
      <c r="AJ1014" s="5">
        <v>162</v>
      </c>
      <c r="AK1014" s="5">
        <v>0</v>
      </c>
      <c r="AL1014" s="5">
        <v>1</v>
      </c>
      <c r="AM1014" s="5">
        <v>0</v>
      </c>
      <c r="AN1014" s="76" t="str">
        <f t="shared" si="1139"/>
        <v/>
      </c>
      <c r="AO1014" s="66"/>
      <c r="AP1014" s="1"/>
      <c r="AQ1014" s="1"/>
      <c r="AR1014" s="1"/>
      <c r="AS1014" s="1"/>
      <c r="AT1014" s="1"/>
      <c r="AU1014" s="76" t="str">
        <f t="shared" si="1140"/>
        <v/>
      </c>
      <c r="AV1014" s="59">
        <f t="shared" ref="AV1014:AY1014" si="1178">IF(AND(H1014="",O1014="",V1014="",AC1014="", AJ1014="", AQ1014=""),"",SUM(H1014,O1014,V1014,AC1014,AJ1014,AQ1014))</f>
        <v>1035</v>
      </c>
      <c r="AW1014" s="60">
        <f t="shared" si="1178"/>
        <v>5</v>
      </c>
      <c r="AX1014" s="60">
        <f t="shared" si="1178"/>
        <v>2</v>
      </c>
      <c r="AY1014" s="60">
        <f t="shared" si="1178"/>
        <v>5</v>
      </c>
      <c r="AZ1014" s="61">
        <f t="shared" si="91"/>
        <v>3</v>
      </c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</row>
    <row r="1015" spans="1:62" ht="15.75" customHeight="1" outlineLevel="1" x14ac:dyDescent="0.25">
      <c r="A1015" s="62"/>
      <c r="B1015" s="5">
        <v>1</v>
      </c>
      <c r="C1015" s="5" t="s">
        <v>59</v>
      </c>
      <c r="D1015" s="5" t="s">
        <v>49</v>
      </c>
      <c r="E1015" s="97"/>
      <c r="F1015" s="8"/>
      <c r="G1015" s="5"/>
      <c r="H1015" s="1"/>
      <c r="I1015" s="1"/>
      <c r="J1015" s="1"/>
      <c r="K1015" s="1"/>
      <c r="L1015" s="76" t="str">
        <f t="shared" si="1135"/>
        <v/>
      </c>
      <c r="M1015" s="58"/>
      <c r="N1015" s="1"/>
      <c r="O1015" s="63"/>
      <c r="P1015" s="1"/>
      <c r="Q1015" s="1"/>
      <c r="R1015" s="1"/>
      <c r="S1015" s="76" t="str">
        <f t="shared" si="1136"/>
        <v/>
      </c>
      <c r="T1015" s="58"/>
      <c r="U1015" s="5" t="s">
        <v>69</v>
      </c>
      <c r="V1015" s="5">
        <v>691</v>
      </c>
      <c r="W1015" s="5">
        <v>2</v>
      </c>
      <c r="X1015" s="5">
        <v>3</v>
      </c>
      <c r="Y1015" s="5">
        <v>2</v>
      </c>
      <c r="Z1015" s="76" t="str">
        <f t="shared" si="1137"/>
        <v/>
      </c>
      <c r="AA1015" s="66"/>
      <c r="AB1015" s="5" t="s">
        <v>51</v>
      </c>
      <c r="AC1015" s="5">
        <v>873</v>
      </c>
      <c r="AD1015" s="5">
        <v>1</v>
      </c>
      <c r="AE1015" s="5">
        <v>3</v>
      </c>
      <c r="AF1015" s="5">
        <v>1</v>
      </c>
      <c r="AG1015" s="76" t="str">
        <f t="shared" si="1138"/>
        <v/>
      </c>
      <c r="AH1015" s="58"/>
      <c r="AI1015" s="5" t="s">
        <v>51</v>
      </c>
      <c r="AJ1015" s="5">
        <v>873</v>
      </c>
      <c r="AK1015" s="5">
        <v>1</v>
      </c>
      <c r="AL1015" s="5">
        <v>3</v>
      </c>
      <c r="AM1015" s="5">
        <v>1</v>
      </c>
      <c r="AN1015" s="76" t="str">
        <f t="shared" si="1139"/>
        <v/>
      </c>
      <c r="AO1015" s="66"/>
      <c r="AP1015" s="1"/>
      <c r="AQ1015" s="1"/>
      <c r="AR1015" s="1"/>
      <c r="AS1015" s="1"/>
      <c r="AT1015" s="1"/>
      <c r="AU1015" s="76" t="str">
        <f t="shared" si="1140"/>
        <v/>
      </c>
      <c r="AV1015" s="59">
        <f t="shared" ref="AV1015:AY1015" si="1179">IF(AND(H1015="",O1015="",V1015="",AC1015="", AJ1015="", AQ1015=""),"",SUM(H1015,O1015,V1015,AC1015,AJ1015,AQ1015))</f>
        <v>2437</v>
      </c>
      <c r="AW1015" s="60">
        <f t="shared" si="1179"/>
        <v>4</v>
      </c>
      <c r="AX1015" s="60">
        <f t="shared" si="1179"/>
        <v>9</v>
      </c>
      <c r="AY1015" s="60">
        <f t="shared" si="1179"/>
        <v>4</v>
      </c>
      <c r="AZ1015" s="61">
        <f t="shared" si="91"/>
        <v>3</v>
      </c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</row>
    <row r="1016" spans="1:62" ht="15.75" customHeight="1" outlineLevel="1" x14ac:dyDescent="0.25">
      <c r="A1016" s="62"/>
      <c r="B1016" s="5">
        <v>3</v>
      </c>
      <c r="C1016" s="5" t="s">
        <v>140</v>
      </c>
      <c r="D1016" s="5" t="s">
        <v>72</v>
      </c>
      <c r="E1016" s="97"/>
      <c r="F1016" s="8"/>
      <c r="G1016" s="5" t="s">
        <v>55</v>
      </c>
      <c r="H1016" s="5">
        <v>704</v>
      </c>
      <c r="I1016" s="5">
        <v>0</v>
      </c>
      <c r="J1016" s="5">
        <v>0</v>
      </c>
      <c r="K1016" s="5">
        <v>1</v>
      </c>
      <c r="L1016" s="76" t="str">
        <f t="shared" si="1135"/>
        <v/>
      </c>
      <c r="M1016" s="58"/>
      <c r="N1016" s="1"/>
      <c r="O1016" s="63"/>
      <c r="P1016" s="1"/>
      <c r="Q1016" s="1"/>
      <c r="R1016" s="1"/>
      <c r="S1016" s="76" t="str">
        <f t="shared" si="1136"/>
        <v/>
      </c>
      <c r="T1016" s="58"/>
      <c r="U1016" s="5" t="s">
        <v>56</v>
      </c>
      <c r="V1016" s="5">
        <v>0</v>
      </c>
      <c r="W1016" s="5">
        <v>0</v>
      </c>
      <c r="X1016" s="5">
        <v>0</v>
      </c>
      <c r="Y1016" s="5">
        <v>0</v>
      </c>
      <c r="Z1016" s="76" t="str">
        <f t="shared" si="1137"/>
        <v>Audi</v>
      </c>
      <c r="AA1016" s="66"/>
      <c r="AB1016" s="1"/>
      <c r="AC1016" s="1"/>
      <c r="AD1016" s="1"/>
      <c r="AE1016" s="1"/>
      <c r="AF1016" s="1"/>
      <c r="AG1016" s="76" t="str">
        <f t="shared" si="1138"/>
        <v/>
      </c>
      <c r="AH1016" s="58"/>
      <c r="AI1016" s="5" t="s">
        <v>51</v>
      </c>
      <c r="AJ1016" s="5">
        <v>288</v>
      </c>
      <c r="AK1016" s="5">
        <v>0</v>
      </c>
      <c r="AL1016" s="5">
        <v>0</v>
      </c>
      <c r="AM1016" s="5">
        <v>0</v>
      </c>
      <c r="AN1016" s="76" t="str">
        <f t="shared" si="1139"/>
        <v/>
      </c>
      <c r="AO1016" s="66"/>
      <c r="AP1016" s="1"/>
      <c r="AQ1016" s="1"/>
      <c r="AR1016" s="1"/>
      <c r="AS1016" s="1"/>
      <c r="AT1016" s="1"/>
      <c r="AU1016" s="76" t="str">
        <f t="shared" si="1140"/>
        <v/>
      </c>
      <c r="AV1016" s="59">
        <f t="shared" ref="AV1016:AY1016" si="1180">IF(AND(H1016="",O1016="",V1016="",AC1016="", AJ1016="", AQ1016=""),"",SUM(H1016,O1016,V1016,AC1016,AJ1016,AQ1016))</f>
        <v>992</v>
      </c>
      <c r="AW1016" s="60">
        <f t="shared" si="1180"/>
        <v>0</v>
      </c>
      <c r="AX1016" s="60">
        <f t="shared" si="1180"/>
        <v>0</v>
      </c>
      <c r="AY1016" s="60">
        <f t="shared" si="1180"/>
        <v>1</v>
      </c>
      <c r="AZ1016" s="61">
        <f t="shared" si="91"/>
        <v>3</v>
      </c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</row>
    <row r="1017" spans="1:62" ht="15.75" customHeight="1" outlineLevel="1" x14ac:dyDescent="0.25">
      <c r="A1017" s="62"/>
      <c r="B1017" s="5">
        <v>5</v>
      </c>
      <c r="C1017" s="5" t="s">
        <v>140</v>
      </c>
      <c r="D1017" s="5" t="s">
        <v>72</v>
      </c>
      <c r="E1017" s="97"/>
      <c r="F1017" s="8"/>
      <c r="G1017" s="5" t="s">
        <v>55</v>
      </c>
      <c r="H1017" s="5">
        <v>406</v>
      </c>
      <c r="I1017" s="5">
        <v>0</v>
      </c>
      <c r="J1017" s="5">
        <v>0</v>
      </c>
      <c r="K1017" s="5">
        <v>0</v>
      </c>
      <c r="L1017" s="76" t="str">
        <f t="shared" si="1135"/>
        <v/>
      </c>
      <c r="M1017" s="58"/>
      <c r="N1017" s="1"/>
      <c r="O1017" s="63"/>
      <c r="P1017" s="1"/>
      <c r="Q1017" s="1"/>
      <c r="R1017" s="1"/>
      <c r="S1017" s="76" t="str">
        <f t="shared" si="1136"/>
        <v/>
      </c>
      <c r="T1017" s="58"/>
      <c r="U1017" s="5" t="s">
        <v>56</v>
      </c>
      <c r="V1017" s="5">
        <v>122</v>
      </c>
      <c r="W1017" s="5">
        <v>0</v>
      </c>
      <c r="X1017" s="5">
        <v>0</v>
      </c>
      <c r="Y1017" s="5">
        <v>0</v>
      </c>
      <c r="Z1017" s="76" t="str">
        <f t="shared" si="1137"/>
        <v/>
      </c>
      <c r="AA1017" s="66"/>
      <c r="AB1017" s="1"/>
      <c r="AC1017" s="1"/>
      <c r="AD1017" s="1"/>
      <c r="AE1017" s="1"/>
      <c r="AF1017" s="1"/>
      <c r="AG1017" s="76" t="str">
        <f t="shared" si="1138"/>
        <v/>
      </c>
      <c r="AH1017" s="58"/>
      <c r="AI1017" s="5" t="s">
        <v>51</v>
      </c>
      <c r="AJ1017" s="5">
        <v>113</v>
      </c>
      <c r="AK1017" s="5">
        <v>0</v>
      </c>
      <c r="AL1017" s="5">
        <v>2</v>
      </c>
      <c r="AM1017" s="5">
        <v>0</v>
      </c>
      <c r="AN1017" s="76" t="str">
        <f t="shared" si="1139"/>
        <v/>
      </c>
      <c r="AO1017" s="66"/>
      <c r="AP1017" s="1"/>
      <c r="AQ1017" s="1"/>
      <c r="AR1017" s="1"/>
      <c r="AS1017" s="1"/>
      <c r="AT1017" s="1"/>
      <c r="AU1017" s="76" t="str">
        <f t="shared" si="1140"/>
        <v/>
      </c>
      <c r="AV1017" s="59">
        <f t="shared" ref="AV1017:AY1017" si="1181">IF(AND(H1017="",O1017="",V1017="",AC1017="", AJ1017="", AQ1017=""),"",SUM(H1017,O1017,V1017,AC1017,AJ1017,AQ1017))</f>
        <v>641</v>
      </c>
      <c r="AW1017" s="60">
        <f t="shared" si="1181"/>
        <v>0</v>
      </c>
      <c r="AX1017" s="60">
        <f t="shared" si="1181"/>
        <v>2</v>
      </c>
      <c r="AY1017" s="60">
        <f t="shared" si="1181"/>
        <v>0</v>
      </c>
      <c r="AZ1017" s="61">
        <f t="shared" si="91"/>
        <v>3</v>
      </c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</row>
    <row r="1018" spans="1:62" ht="15.75" customHeight="1" outlineLevel="1" x14ac:dyDescent="0.25">
      <c r="A1018" s="62"/>
      <c r="B1018" s="5">
        <v>14</v>
      </c>
      <c r="C1018" s="5" t="s">
        <v>140</v>
      </c>
      <c r="D1018" s="5" t="s">
        <v>61</v>
      </c>
      <c r="E1018" s="97"/>
      <c r="F1018" s="8"/>
      <c r="G1018" s="5" t="s">
        <v>55</v>
      </c>
      <c r="H1018" s="5">
        <v>187</v>
      </c>
      <c r="I1018" s="5">
        <v>1</v>
      </c>
      <c r="J1018" s="5">
        <v>0</v>
      </c>
      <c r="K1018" s="5">
        <v>2</v>
      </c>
      <c r="L1018" s="76" t="str">
        <f t="shared" si="1135"/>
        <v/>
      </c>
      <c r="M1018" s="58"/>
      <c r="N1018" s="1"/>
      <c r="O1018" s="63"/>
      <c r="P1018" s="1"/>
      <c r="Q1018" s="1"/>
      <c r="R1018" s="1"/>
      <c r="S1018" s="76" t="str">
        <f t="shared" si="1136"/>
        <v/>
      </c>
      <c r="T1018" s="58"/>
      <c r="U1018" s="5" t="s">
        <v>56</v>
      </c>
      <c r="V1018" s="5">
        <v>248</v>
      </c>
      <c r="W1018" s="5">
        <v>1</v>
      </c>
      <c r="X1018" s="5">
        <v>0</v>
      </c>
      <c r="Y1018" s="5">
        <v>1</v>
      </c>
      <c r="Z1018" s="76" t="str">
        <f t="shared" si="1137"/>
        <v/>
      </c>
      <c r="AA1018" s="66"/>
      <c r="AB1018" s="1"/>
      <c r="AC1018" s="1"/>
      <c r="AD1018" s="1"/>
      <c r="AE1018" s="1"/>
      <c r="AF1018" s="1"/>
      <c r="AG1018" s="76" t="str">
        <f t="shared" si="1138"/>
        <v/>
      </c>
      <c r="AH1018" s="58"/>
      <c r="AI1018" s="5" t="s">
        <v>51</v>
      </c>
      <c r="AJ1018" s="5">
        <v>215</v>
      </c>
      <c r="AK1018" s="5">
        <v>0</v>
      </c>
      <c r="AL1018" s="5">
        <v>0</v>
      </c>
      <c r="AM1018" s="5">
        <v>0</v>
      </c>
      <c r="AN1018" s="76" t="str">
        <f t="shared" si="1139"/>
        <v/>
      </c>
      <c r="AO1018" s="66"/>
      <c r="AP1018" s="1"/>
      <c r="AQ1018" s="1"/>
      <c r="AR1018" s="1"/>
      <c r="AS1018" s="1"/>
      <c r="AT1018" s="1"/>
      <c r="AU1018" s="76" t="str">
        <f t="shared" si="1140"/>
        <v/>
      </c>
      <c r="AV1018" s="59">
        <f t="shared" ref="AV1018:AY1018" si="1182">IF(AND(H1018="",O1018="",V1018="",AC1018="", AJ1018="", AQ1018=""),"",SUM(H1018,O1018,V1018,AC1018,AJ1018,AQ1018))</f>
        <v>650</v>
      </c>
      <c r="AW1018" s="60">
        <f t="shared" si="1182"/>
        <v>2</v>
      </c>
      <c r="AX1018" s="60">
        <f t="shared" si="1182"/>
        <v>0</v>
      </c>
      <c r="AY1018" s="60">
        <f t="shared" si="1182"/>
        <v>3</v>
      </c>
      <c r="AZ1018" s="61">
        <f t="shared" si="91"/>
        <v>3</v>
      </c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</row>
    <row r="1019" spans="1:62" ht="15.75" customHeight="1" outlineLevel="1" x14ac:dyDescent="0.25">
      <c r="A1019" s="62"/>
      <c r="B1019" s="5">
        <v>7</v>
      </c>
      <c r="C1019" s="5" t="s">
        <v>140</v>
      </c>
      <c r="D1019" s="5" t="s">
        <v>61</v>
      </c>
      <c r="E1019" s="97"/>
      <c r="F1019" s="8"/>
      <c r="G1019" s="5" t="s">
        <v>55</v>
      </c>
      <c r="H1019" s="5">
        <v>359</v>
      </c>
      <c r="I1019" s="5">
        <v>1</v>
      </c>
      <c r="J1019" s="5">
        <v>0</v>
      </c>
      <c r="K1019" s="5">
        <v>1</v>
      </c>
      <c r="L1019" s="76" t="str">
        <f t="shared" si="1135"/>
        <v/>
      </c>
      <c r="M1019" s="58"/>
      <c r="N1019" s="1"/>
      <c r="O1019" s="63"/>
      <c r="P1019" s="1"/>
      <c r="Q1019" s="1"/>
      <c r="R1019" s="1"/>
      <c r="S1019" s="76" t="str">
        <f t="shared" si="1136"/>
        <v/>
      </c>
      <c r="T1019" s="58"/>
      <c r="U1019" s="5" t="s">
        <v>56</v>
      </c>
      <c r="V1019" s="5">
        <v>127</v>
      </c>
      <c r="W1019" s="5">
        <v>0</v>
      </c>
      <c r="X1019" s="5">
        <v>0</v>
      </c>
      <c r="Y1019" s="5">
        <v>0</v>
      </c>
      <c r="Z1019" s="76" t="str">
        <f t="shared" si="1137"/>
        <v/>
      </c>
      <c r="AA1019" s="66"/>
      <c r="AB1019" s="1"/>
      <c r="AC1019" s="1"/>
      <c r="AD1019" s="1"/>
      <c r="AE1019" s="1"/>
      <c r="AF1019" s="1"/>
      <c r="AG1019" s="76" t="str">
        <f t="shared" si="1138"/>
        <v/>
      </c>
      <c r="AH1019" s="58"/>
      <c r="AI1019" s="5" t="s">
        <v>51</v>
      </c>
      <c r="AJ1019" s="5">
        <v>60</v>
      </c>
      <c r="AK1019" s="5">
        <v>0</v>
      </c>
      <c r="AL1019" s="5">
        <v>0</v>
      </c>
      <c r="AM1019" s="5">
        <v>0</v>
      </c>
      <c r="AN1019" s="76" t="str">
        <f t="shared" si="1139"/>
        <v/>
      </c>
      <c r="AO1019" s="66"/>
      <c r="AP1019" s="1"/>
      <c r="AQ1019" s="1"/>
      <c r="AR1019" s="1"/>
      <c r="AS1019" s="1"/>
      <c r="AT1019" s="1"/>
      <c r="AU1019" s="76" t="str">
        <f t="shared" si="1140"/>
        <v/>
      </c>
      <c r="AV1019" s="59">
        <f t="shared" ref="AV1019:AY1019" si="1183">IF(AND(H1019="",O1019="",V1019="",AC1019="", AJ1019="", AQ1019=""),"",SUM(H1019,O1019,V1019,AC1019,AJ1019,AQ1019))</f>
        <v>546</v>
      </c>
      <c r="AW1019" s="60">
        <f t="shared" si="1183"/>
        <v>1</v>
      </c>
      <c r="AX1019" s="60">
        <f t="shared" si="1183"/>
        <v>0</v>
      </c>
      <c r="AY1019" s="60">
        <f t="shared" si="1183"/>
        <v>1</v>
      </c>
      <c r="AZ1019" s="61">
        <f t="shared" si="91"/>
        <v>3</v>
      </c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</row>
    <row r="1020" spans="1:62" ht="15.75" customHeight="1" outlineLevel="1" x14ac:dyDescent="0.25">
      <c r="A1020" s="62"/>
      <c r="B1020" s="5">
        <v>8</v>
      </c>
      <c r="C1020" s="5" t="s">
        <v>140</v>
      </c>
      <c r="D1020" s="5" t="s">
        <v>61</v>
      </c>
      <c r="E1020" s="97"/>
      <c r="F1020" s="8"/>
      <c r="G1020" s="5" t="s">
        <v>55</v>
      </c>
      <c r="H1020" s="5">
        <v>112</v>
      </c>
      <c r="I1020" s="5">
        <v>0</v>
      </c>
      <c r="J1020" s="5">
        <v>0</v>
      </c>
      <c r="K1020" s="5">
        <v>0</v>
      </c>
      <c r="L1020" s="76" t="str">
        <f t="shared" si="1135"/>
        <v/>
      </c>
      <c r="M1020" s="58"/>
      <c r="N1020" s="1"/>
      <c r="O1020" s="63"/>
      <c r="P1020" s="1"/>
      <c r="Q1020" s="1"/>
      <c r="R1020" s="1"/>
      <c r="S1020" s="76" t="str">
        <f t="shared" si="1136"/>
        <v/>
      </c>
      <c r="T1020" s="58"/>
      <c r="U1020" s="5" t="s">
        <v>56</v>
      </c>
      <c r="V1020" s="5">
        <v>141</v>
      </c>
      <c r="W1020" s="5">
        <v>0</v>
      </c>
      <c r="X1020" s="5">
        <v>0</v>
      </c>
      <c r="Y1020" s="5">
        <v>0</v>
      </c>
      <c r="Z1020" s="76" t="str">
        <f t="shared" si="1137"/>
        <v/>
      </c>
      <c r="AA1020" s="66"/>
      <c r="AB1020" s="1"/>
      <c r="AC1020" s="1"/>
      <c r="AD1020" s="1"/>
      <c r="AE1020" s="1"/>
      <c r="AF1020" s="1"/>
      <c r="AG1020" s="76" t="str">
        <f t="shared" si="1138"/>
        <v/>
      </c>
      <c r="AH1020" s="58"/>
      <c r="AI1020" s="5" t="s">
        <v>51</v>
      </c>
      <c r="AJ1020" s="5">
        <v>316</v>
      </c>
      <c r="AK1020" s="5">
        <v>0</v>
      </c>
      <c r="AL1020" s="5">
        <v>0</v>
      </c>
      <c r="AM1020" s="5">
        <v>0</v>
      </c>
      <c r="AN1020" s="76" t="str">
        <f t="shared" si="1139"/>
        <v/>
      </c>
      <c r="AO1020" s="66"/>
      <c r="AP1020" s="1"/>
      <c r="AQ1020" s="1"/>
      <c r="AR1020" s="1"/>
      <c r="AS1020" s="1"/>
      <c r="AT1020" s="1"/>
      <c r="AU1020" s="76" t="str">
        <f t="shared" si="1140"/>
        <v/>
      </c>
      <c r="AV1020" s="59">
        <f t="shared" ref="AV1020:AY1020" si="1184">IF(AND(H1020="",O1020="",V1020="",AC1020="", AJ1020="", AQ1020=""),"",SUM(H1020,O1020,V1020,AC1020,AJ1020,AQ1020))</f>
        <v>569</v>
      </c>
      <c r="AW1020" s="60">
        <f t="shared" si="1184"/>
        <v>0</v>
      </c>
      <c r="AX1020" s="60">
        <f t="shared" si="1184"/>
        <v>0</v>
      </c>
      <c r="AY1020" s="60">
        <f t="shared" si="1184"/>
        <v>0</v>
      </c>
      <c r="AZ1020" s="61">
        <f t="shared" si="91"/>
        <v>3</v>
      </c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</row>
    <row r="1021" spans="1:62" ht="15.75" customHeight="1" outlineLevel="1" x14ac:dyDescent="0.25">
      <c r="A1021" s="62"/>
      <c r="B1021" s="5">
        <v>2</v>
      </c>
      <c r="C1021" s="5" t="s">
        <v>140</v>
      </c>
      <c r="D1021" s="5" t="s">
        <v>61</v>
      </c>
      <c r="E1021" s="97"/>
      <c r="F1021" s="8"/>
      <c r="G1021" s="5" t="s">
        <v>69</v>
      </c>
      <c r="H1021" s="5">
        <v>436</v>
      </c>
      <c r="I1021" s="5">
        <v>3</v>
      </c>
      <c r="J1021" s="5">
        <v>0</v>
      </c>
      <c r="K1021" s="5">
        <v>3</v>
      </c>
      <c r="L1021" s="76" t="str">
        <f t="shared" si="1135"/>
        <v/>
      </c>
      <c r="M1021" s="58"/>
      <c r="N1021" s="1"/>
      <c r="O1021" s="63"/>
      <c r="P1021" s="1"/>
      <c r="Q1021" s="1"/>
      <c r="R1021" s="1"/>
      <c r="S1021" s="76" t="str">
        <f t="shared" si="1136"/>
        <v/>
      </c>
      <c r="T1021" s="58"/>
      <c r="U1021" s="5" t="s">
        <v>56</v>
      </c>
      <c r="V1021" s="5">
        <v>584</v>
      </c>
      <c r="W1021" s="5">
        <v>1</v>
      </c>
      <c r="X1021" s="5">
        <v>1</v>
      </c>
      <c r="Y1021" s="5">
        <v>2</v>
      </c>
      <c r="Z1021" s="76" t="str">
        <f t="shared" si="1137"/>
        <v/>
      </c>
      <c r="AA1021" s="66"/>
      <c r="AB1021" s="1"/>
      <c r="AC1021" s="1"/>
      <c r="AD1021" s="1"/>
      <c r="AE1021" s="1"/>
      <c r="AF1021" s="1"/>
      <c r="AG1021" s="76" t="str">
        <f t="shared" si="1138"/>
        <v/>
      </c>
      <c r="AH1021" s="58"/>
      <c r="AI1021" s="5" t="s">
        <v>51</v>
      </c>
      <c r="AJ1021" s="5">
        <v>708</v>
      </c>
      <c r="AK1021" s="5">
        <v>0</v>
      </c>
      <c r="AL1021" s="5">
        <v>3</v>
      </c>
      <c r="AM1021" s="5">
        <v>1</v>
      </c>
      <c r="AN1021" s="76" t="str">
        <f t="shared" si="1139"/>
        <v/>
      </c>
      <c r="AO1021" s="66"/>
      <c r="AP1021" s="1"/>
      <c r="AQ1021" s="1"/>
      <c r="AR1021" s="1"/>
      <c r="AS1021" s="1"/>
      <c r="AT1021" s="1"/>
      <c r="AU1021" s="76" t="str">
        <f t="shared" si="1140"/>
        <v/>
      </c>
      <c r="AV1021" s="59">
        <f t="shared" ref="AV1021:AY1021" si="1185">IF(AND(H1021="",O1021="",V1021="",AC1021="", AJ1021="", AQ1021=""),"",SUM(H1021,O1021,V1021,AC1021,AJ1021,AQ1021))</f>
        <v>1728</v>
      </c>
      <c r="AW1021" s="60">
        <f t="shared" si="1185"/>
        <v>4</v>
      </c>
      <c r="AX1021" s="60">
        <f t="shared" si="1185"/>
        <v>4</v>
      </c>
      <c r="AY1021" s="60">
        <f t="shared" si="1185"/>
        <v>6</v>
      </c>
      <c r="AZ1021" s="61">
        <f t="shared" si="91"/>
        <v>3</v>
      </c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</row>
    <row r="1022" spans="1:62" ht="15.75" customHeight="1" outlineLevel="1" x14ac:dyDescent="0.25">
      <c r="A1022" s="62"/>
      <c r="B1022" s="5">
        <v>5</v>
      </c>
      <c r="C1022" s="5" t="s">
        <v>140</v>
      </c>
      <c r="D1022" s="5" t="s">
        <v>61</v>
      </c>
      <c r="E1022" s="97"/>
      <c r="F1022" s="8"/>
      <c r="G1022" s="5" t="s">
        <v>69</v>
      </c>
      <c r="H1022" s="5">
        <v>491</v>
      </c>
      <c r="I1022" s="5">
        <v>0</v>
      </c>
      <c r="J1022" s="5">
        <v>0</v>
      </c>
      <c r="K1022" s="5">
        <v>1</v>
      </c>
      <c r="L1022" s="76" t="str">
        <f t="shared" si="1135"/>
        <v/>
      </c>
      <c r="M1022" s="58"/>
      <c r="N1022" s="1"/>
      <c r="O1022" s="63"/>
      <c r="P1022" s="1"/>
      <c r="Q1022" s="1"/>
      <c r="R1022" s="1"/>
      <c r="S1022" s="76" t="str">
        <f t="shared" si="1136"/>
        <v/>
      </c>
      <c r="T1022" s="58"/>
      <c r="U1022" s="5" t="s">
        <v>56</v>
      </c>
      <c r="V1022" s="5">
        <v>305</v>
      </c>
      <c r="W1022" s="5">
        <v>1</v>
      </c>
      <c r="X1022" s="5">
        <v>0</v>
      </c>
      <c r="Y1022" s="5">
        <v>1</v>
      </c>
      <c r="Z1022" s="76" t="str">
        <f t="shared" si="1137"/>
        <v/>
      </c>
      <c r="AA1022" s="66"/>
      <c r="AB1022" s="1"/>
      <c r="AC1022" s="1"/>
      <c r="AD1022" s="1"/>
      <c r="AE1022" s="1"/>
      <c r="AF1022" s="1"/>
      <c r="AG1022" s="76" t="str">
        <f t="shared" si="1138"/>
        <v/>
      </c>
      <c r="AH1022" s="58"/>
      <c r="AI1022" s="5" t="s">
        <v>51</v>
      </c>
      <c r="AJ1022" s="5">
        <v>100</v>
      </c>
      <c r="AK1022" s="5">
        <v>0</v>
      </c>
      <c r="AL1022" s="5">
        <v>0</v>
      </c>
      <c r="AM1022" s="5">
        <v>0</v>
      </c>
      <c r="AN1022" s="76" t="str">
        <f t="shared" si="1139"/>
        <v/>
      </c>
      <c r="AO1022" s="66"/>
      <c r="AP1022" s="1"/>
      <c r="AQ1022" s="1"/>
      <c r="AR1022" s="1"/>
      <c r="AS1022" s="1"/>
      <c r="AT1022" s="1"/>
      <c r="AU1022" s="76" t="str">
        <f t="shared" si="1140"/>
        <v/>
      </c>
      <c r="AV1022" s="59">
        <f t="shared" ref="AV1022:AY1022" si="1186">IF(AND(H1022="",O1022="",V1022="",AC1022="", AJ1022="", AQ1022=""),"",SUM(H1022,O1022,V1022,AC1022,AJ1022,AQ1022))</f>
        <v>896</v>
      </c>
      <c r="AW1022" s="60">
        <f t="shared" si="1186"/>
        <v>1</v>
      </c>
      <c r="AX1022" s="60">
        <f t="shared" si="1186"/>
        <v>0</v>
      </c>
      <c r="AY1022" s="60">
        <f t="shared" si="1186"/>
        <v>2</v>
      </c>
      <c r="AZ1022" s="61">
        <f t="shared" si="91"/>
        <v>3</v>
      </c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</row>
    <row r="1023" spans="1:62" ht="15.75" customHeight="1" outlineLevel="1" x14ac:dyDescent="0.25">
      <c r="A1023" s="62"/>
      <c r="B1023" s="5">
        <v>2</v>
      </c>
      <c r="C1023" s="5" t="s">
        <v>140</v>
      </c>
      <c r="D1023" s="5" t="s">
        <v>61</v>
      </c>
      <c r="E1023" s="97"/>
      <c r="F1023" s="8"/>
      <c r="G1023" s="5"/>
      <c r="H1023" s="1"/>
      <c r="I1023" s="1"/>
      <c r="J1023" s="1"/>
      <c r="K1023" s="1"/>
      <c r="L1023" s="76" t="str">
        <f t="shared" si="1135"/>
        <v/>
      </c>
      <c r="M1023" s="58"/>
      <c r="N1023" s="5" t="s">
        <v>69</v>
      </c>
      <c r="O1023" s="57">
        <v>229</v>
      </c>
      <c r="P1023" s="5">
        <v>0</v>
      </c>
      <c r="Q1023" s="5">
        <v>0</v>
      </c>
      <c r="R1023" s="5">
        <v>1</v>
      </c>
      <c r="S1023" s="76" t="str">
        <f t="shared" si="1136"/>
        <v/>
      </c>
      <c r="T1023" s="58"/>
      <c r="U1023" s="5" t="s">
        <v>53</v>
      </c>
      <c r="V1023" s="5">
        <v>0</v>
      </c>
      <c r="W1023" s="5">
        <v>0</v>
      </c>
      <c r="X1023" s="5">
        <v>0</v>
      </c>
      <c r="Y1023" s="5">
        <v>0</v>
      </c>
      <c r="Z1023" s="76" t="str">
        <f t="shared" si="1137"/>
        <v>Audi</v>
      </c>
      <c r="AA1023" s="66"/>
      <c r="AB1023" s="1"/>
      <c r="AC1023" s="1"/>
      <c r="AD1023" s="1"/>
      <c r="AE1023" s="1"/>
      <c r="AF1023" s="1"/>
      <c r="AG1023" s="76" t="str">
        <f t="shared" si="1138"/>
        <v/>
      </c>
      <c r="AH1023" s="58"/>
      <c r="AI1023" s="5" t="s">
        <v>51</v>
      </c>
      <c r="AJ1023" s="5">
        <v>433</v>
      </c>
      <c r="AK1023" s="5">
        <v>0</v>
      </c>
      <c r="AL1023" s="5">
        <v>0</v>
      </c>
      <c r="AM1023" s="5">
        <v>0</v>
      </c>
      <c r="AN1023" s="76" t="str">
        <f t="shared" si="1139"/>
        <v/>
      </c>
      <c r="AO1023" s="66"/>
      <c r="AP1023" s="1"/>
      <c r="AQ1023" s="1"/>
      <c r="AR1023" s="1"/>
      <c r="AS1023" s="1"/>
      <c r="AT1023" s="1"/>
      <c r="AU1023" s="76" t="str">
        <f t="shared" si="1140"/>
        <v/>
      </c>
      <c r="AV1023" s="59">
        <f t="shared" ref="AV1023:AY1023" si="1187">IF(AND(H1023="",O1023="",V1023="",AC1023="", AJ1023="", AQ1023=""),"",SUM(H1023,O1023,V1023,AC1023,AJ1023,AQ1023))</f>
        <v>662</v>
      </c>
      <c r="AW1023" s="60">
        <f t="shared" si="1187"/>
        <v>0</v>
      </c>
      <c r="AX1023" s="60">
        <f t="shared" si="1187"/>
        <v>0</v>
      </c>
      <c r="AY1023" s="60">
        <f t="shared" si="1187"/>
        <v>1</v>
      </c>
      <c r="AZ1023" s="61">
        <f t="shared" si="91"/>
        <v>3</v>
      </c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</row>
    <row r="1024" spans="1:62" ht="15.75" customHeight="1" outlineLevel="1" x14ac:dyDescent="0.25">
      <c r="A1024" s="62"/>
      <c r="B1024" s="1"/>
      <c r="C1024" s="1"/>
      <c r="D1024" s="1"/>
      <c r="E1024" s="97"/>
      <c r="F1024" s="8"/>
      <c r="G1024" s="5"/>
      <c r="H1024" s="1"/>
      <c r="I1024" s="1"/>
      <c r="J1024" s="1"/>
      <c r="K1024" s="1"/>
      <c r="L1024" s="76" t="str">
        <f t="shared" si="1135"/>
        <v/>
      </c>
      <c r="M1024" s="58"/>
      <c r="N1024" s="1"/>
      <c r="O1024" s="63"/>
      <c r="P1024" s="1"/>
      <c r="Q1024" s="1"/>
      <c r="R1024" s="1"/>
      <c r="S1024" s="76" t="str">
        <f t="shared" si="1136"/>
        <v/>
      </c>
      <c r="T1024" s="58"/>
      <c r="U1024" s="1"/>
      <c r="V1024" s="1"/>
      <c r="W1024" s="1"/>
      <c r="X1024" s="1"/>
      <c r="Y1024" s="1"/>
      <c r="Z1024" s="76" t="str">
        <f t="shared" si="1137"/>
        <v/>
      </c>
      <c r="AA1024" s="66"/>
      <c r="AB1024" s="1"/>
      <c r="AC1024" s="1"/>
      <c r="AD1024" s="1"/>
      <c r="AE1024" s="1"/>
      <c r="AF1024" s="1"/>
      <c r="AG1024" s="76" t="str">
        <f t="shared" si="1138"/>
        <v/>
      </c>
      <c r="AH1024" s="58"/>
      <c r="AI1024" s="5" t="s">
        <v>51</v>
      </c>
      <c r="AJ1024" s="5">
        <v>502</v>
      </c>
      <c r="AK1024" s="5">
        <v>1</v>
      </c>
      <c r="AL1024" s="5">
        <v>1</v>
      </c>
      <c r="AM1024" s="5">
        <v>1</v>
      </c>
      <c r="AN1024" s="76" t="str">
        <f t="shared" si="1139"/>
        <v/>
      </c>
      <c r="AO1024" s="66"/>
      <c r="AP1024" s="1"/>
      <c r="AQ1024" s="1"/>
      <c r="AR1024" s="1"/>
      <c r="AS1024" s="1"/>
      <c r="AT1024" s="1"/>
      <c r="AU1024" s="76" t="str">
        <f t="shared" si="1140"/>
        <v/>
      </c>
      <c r="AV1024" s="59">
        <f t="shared" ref="AV1024:AY1024" si="1188">IF(AND(H1024="",O1024="",V1024="",AC1024="", AJ1024="", AQ1024=""),"",SUM(H1024,O1024,V1024,AC1024,AJ1024,AQ1024))</f>
        <v>502</v>
      </c>
      <c r="AW1024" s="60">
        <f t="shared" si="1188"/>
        <v>1</v>
      </c>
      <c r="AX1024" s="60">
        <f t="shared" si="1188"/>
        <v>1</v>
      </c>
      <c r="AY1024" s="60">
        <f t="shared" si="1188"/>
        <v>1</v>
      </c>
      <c r="AZ1024" s="61">
        <f t="shared" si="91"/>
        <v>1</v>
      </c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</row>
    <row r="1025" spans="1:62" ht="15.75" customHeight="1" outlineLevel="1" x14ac:dyDescent="0.25">
      <c r="A1025" s="62"/>
      <c r="B1025" s="5">
        <v>14</v>
      </c>
      <c r="C1025" s="5" t="s">
        <v>140</v>
      </c>
      <c r="D1025" s="5" t="s">
        <v>49</v>
      </c>
      <c r="E1025" s="97"/>
      <c r="F1025" s="8"/>
      <c r="G1025" s="5"/>
      <c r="H1025" s="1"/>
      <c r="I1025" s="1"/>
      <c r="J1025" s="1"/>
      <c r="K1025" s="1"/>
      <c r="L1025" s="76" t="str">
        <f t="shared" si="1135"/>
        <v/>
      </c>
      <c r="M1025" s="58"/>
      <c r="N1025" s="5" t="s">
        <v>69</v>
      </c>
      <c r="O1025" s="57">
        <v>90</v>
      </c>
      <c r="P1025" s="5">
        <v>1</v>
      </c>
      <c r="Q1025" s="5">
        <v>0</v>
      </c>
      <c r="R1025" s="5">
        <v>1</v>
      </c>
      <c r="S1025" s="76" t="str">
        <f t="shared" si="1136"/>
        <v/>
      </c>
      <c r="T1025" s="58"/>
      <c r="U1025" s="5" t="s">
        <v>53</v>
      </c>
      <c r="V1025" s="5">
        <v>306</v>
      </c>
      <c r="W1025" s="5">
        <v>1</v>
      </c>
      <c r="X1025" s="5">
        <v>0</v>
      </c>
      <c r="Y1025" s="5">
        <v>2</v>
      </c>
      <c r="Z1025" s="76" t="str">
        <f t="shared" si="1137"/>
        <v/>
      </c>
      <c r="AA1025" s="66"/>
      <c r="AB1025" s="1"/>
      <c r="AC1025" s="1"/>
      <c r="AD1025" s="1"/>
      <c r="AE1025" s="1"/>
      <c r="AF1025" s="1"/>
      <c r="AG1025" s="76" t="str">
        <f t="shared" si="1138"/>
        <v/>
      </c>
      <c r="AH1025" s="58"/>
      <c r="AI1025" s="5" t="s">
        <v>51</v>
      </c>
      <c r="AJ1025" s="5">
        <v>133</v>
      </c>
      <c r="AK1025" s="5">
        <v>0</v>
      </c>
      <c r="AL1025" s="5">
        <v>1</v>
      </c>
      <c r="AM1025" s="5">
        <v>0</v>
      </c>
      <c r="AN1025" s="76" t="str">
        <f t="shared" si="1139"/>
        <v/>
      </c>
      <c r="AO1025" s="66"/>
      <c r="AP1025" s="1"/>
      <c r="AQ1025" s="1"/>
      <c r="AR1025" s="1"/>
      <c r="AS1025" s="1"/>
      <c r="AT1025" s="1"/>
      <c r="AU1025" s="76" t="str">
        <f t="shared" si="1140"/>
        <v/>
      </c>
      <c r="AV1025" s="59">
        <f t="shared" ref="AV1025:AY1025" si="1189">IF(AND(H1025="",O1025="",V1025="",AC1025="", AJ1025="", AQ1025=""),"",SUM(H1025,O1025,V1025,AC1025,AJ1025,AQ1025))</f>
        <v>529</v>
      </c>
      <c r="AW1025" s="60">
        <f t="shared" si="1189"/>
        <v>2</v>
      </c>
      <c r="AX1025" s="60">
        <f t="shared" si="1189"/>
        <v>1</v>
      </c>
      <c r="AY1025" s="60">
        <f t="shared" si="1189"/>
        <v>3</v>
      </c>
      <c r="AZ1025" s="61">
        <f t="shared" si="91"/>
        <v>3</v>
      </c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</row>
    <row r="1026" spans="1:62" ht="15.75" customHeight="1" outlineLevel="1" x14ac:dyDescent="0.25">
      <c r="A1026" s="62"/>
      <c r="B1026" s="5">
        <v>17</v>
      </c>
      <c r="C1026" s="5" t="s">
        <v>67</v>
      </c>
      <c r="D1026" s="5" t="s">
        <v>49</v>
      </c>
      <c r="E1026" s="97"/>
      <c r="F1026" s="8"/>
      <c r="G1026" s="5"/>
      <c r="H1026" s="1"/>
      <c r="I1026" s="1"/>
      <c r="J1026" s="1"/>
      <c r="K1026" s="1"/>
      <c r="L1026" s="76" t="str">
        <f t="shared" si="1135"/>
        <v/>
      </c>
      <c r="M1026" s="58"/>
      <c r="N1026" s="5" t="s">
        <v>69</v>
      </c>
      <c r="O1026" s="57">
        <v>367</v>
      </c>
      <c r="P1026" s="5">
        <v>1</v>
      </c>
      <c r="Q1026" s="5">
        <v>0</v>
      </c>
      <c r="R1026" s="5">
        <v>1</v>
      </c>
      <c r="S1026" s="76" t="str">
        <f t="shared" si="1136"/>
        <v/>
      </c>
      <c r="T1026" s="58"/>
      <c r="U1026" s="5" t="s">
        <v>64</v>
      </c>
      <c r="V1026" s="5">
        <v>230</v>
      </c>
      <c r="W1026" s="5">
        <v>0</v>
      </c>
      <c r="X1026" s="5">
        <v>1</v>
      </c>
      <c r="Y1026" s="5">
        <v>0</v>
      </c>
      <c r="Z1026" s="76" t="str">
        <f t="shared" si="1137"/>
        <v/>
      </c>
      <c r="AA1026" s="66"/>
      <c r="AB1026" s="1"/>
      <c r="AC1026" s="1"/>
      <c r="AD1026" s="1"/>
      <c r="AE1026" s="1"/>
      <c r="AF1026" s="1"/>
      <c r="AG1026" s="76" t="str">
        <f t="shared" si="1138"/>
        <v/>
      </c>
      <c r="AH1026" s="58"/>
      <c r="AI1026" s="5" t="s">
        <v>51</v>
      </c>
      <c r="AJ1026" s="5">
        <v>25</v>
      </c>
      <c r="AK1026" s="5">
        <v>0</v>
      </c>
      <c r="AL1026" s="5">
        <v>0</v>
      </c>
      <c r="AM1026" s="5">
        <v>0</v>
      </c>
      <c r="AN1026" s="76" t="str">
        <f t="shared" si="1139"/>
        <v/>
      </c>
      <c r="AO1026" s="66"/>
      <c r="AP1026" s="1"/>
      <c r="AQ1026" s="1"/>
      <c r="AR1026" s="1"/>
      <c r="AS1026" s="1"/>
      <c r="AT1026" s="1"/>
      <c r="AU1026" s="76" t="str">
        <f t="shared" si="1140"/>
        <v/>
      </c>
      <c r="AV1026" s="59">
        <f t="shared" ref="AV1026:AY1026" si="1190">IF(AND(H1026="",O1026="",V1026="",AC1026="", AJ1026="", AQ1026=""),"",SUM(H1026,O1026,V1026,AC1026,AJ1026,AQ1026))</f>
        <v>622</v>
      </c>
      <c r="AW1026" s="60">
        <f t="shared" si="1190"/>
        <v>1</v>
      </c>
      <c r="AX1026" s="60">
        <f t="shared" si="1190"/>
        <v>1</v>
      </c>
      <c r="AY1026" s="60">
        <f t="shared" si="1190"/>
        <v>1</v>
      </c>
      <c r="AZ1026" s="61">
        <f t="shared" si="91"/>
        <v>3</v>
      </c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</row>
    <row r="1027" spans="1:62" ht="15.75" customHeight="1" outlineLevel="1" x14ac:dyDescent="0.25">
      <c r="A1027" s="62"/>
      <c r="B1027" s="5">
        <v>19</v>
      </c>
      <c r="C1027" s="5" t="s">
        <v>67</v>
      </c>
      <c r="D1027" s="5" t="s">
        <v>49</v>
      </c>
      <c r="E1027" s="97"/>
      <c r="F1027" s="8"/>
      <c r="G1027" s="5"/>
      <c r="H1027" s="1"/>
      <c r="I1027" s="1"/>
      <c r="J1027" s="1"/>
      <c r="K1027" s="1"/>
      <c r="L1027" s="76" t="str">
        <f t="shared" si="1135"/>
        <v/>
      </c>
      <c r="M1027" s="58"/>
      <c r="N1027" s="5" t="s">
        <v>69</v>
      </c>
      <c r="O1027" s="57">
        <v>43</v>
      </c>
      <c r="P1027" s="5">
        <v>0</v>
      </c>
      <c r="Q1027" s="5">
        <v>0</v>
      </c>
      <c r="R1027" s="5">
        <v>0</v>
      </c>
      <c r="S1027" s="76" t="str">
        <f t="shared" si="1136"/>
        <v/>
      </c>
      <c r="T1027" s="58"/>
      <c r="U1027" s="5" t="s">
        <v>64</v>
      </c>
      <c r="V1027" s="5">
        <v>250</v>
      </c>
      <c r="W1027" s="5">
        <v>0</v>
      </c>
      <c r="X1027" s="5">
        <v>0</v>
      </c>
      <c r="Y1027" s="5">
        <v>0</v>
      </c>
      <c r="Z1027" s="76" t="str">
        <f t="shared" si="1137"/>
        <v/>
      </c>
      <c r="AA1027" s="66"/>
      <c r="AB1027" s="1"/>
      <c r="AC1027" s="1"/>
      <c r="AD1027" s="1"/>
      <c r="AE1027" s="1"/>
      <c r="AF1027" s="1"/>
      <c r="AG1027" s="76" t="str">
        <f t="shared" si="1138"/>
        <v/>
      </c>
      <c r="AH1027" s="58"/>
      <c r="AI1027" s="5" t="s">
        <v>51</v>
      </c>
      <c r="AJ1027" s="5">
        <v>120</v>
      </c>
      <c r="AK1027" s="5">
        <v>0</v>
      </c>
      <c r="AL1027" s="5">
        <v>0</v>
      </c>
      <c r="AM1027" s="5">
        <v>0</v>
      </c>
      <c r="AN1027" s="76" t="str">
        <f t="shared" si="1139"/>
        <v/>
      </c>
      <c r="AO1027" s="66"/>
      <c r="AP1027" s="1"/>
      <c r="AQ1027" s="1"/>
      <c r="AR1027" s="1"/>
      <c r="AS1027" s="1"/>
      <c r="AT1027" s="1"/>
      <c r="AU1027" s="76" t="str">
        <f t="shared" si="1140"/>
        <v/>
      </c>
      <c r="AV1027" s="59">
        <f t="shared" ref="AV1027:AY1027" si="1191">IF(AND(H1027="",O1027="",V1027="",AC1027="", AJ1027="", AQ1027=""),"",SUM(H1027,O1027,V1027,AC1027,AJ1027,AQ1027))</f>
        <v>413</v>
      </c>
      <c r="AW1027" s="60">
        <f t="shared" si="1191"/>
        <v>0</v>
      </c>
      <c r="AX1027" s="60">
        <f t="shared" si="1191"/>
        <v>0</v>
      </c>
      <c r="AY1027" s="60">
        <f t="shared" si="1191"/>
        <v>0</v>
      </c>
      <c r="AZ1027" s="61">
        <f t="shared" si="91"/>
        <v>3</v>
      </c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</row>
    <row r="1028" spans="1:62" ht="15.75" customHeight="1" outlineLevel="1" x14ac:dyDescent="0.25">
      <c r="A1028" s="62"/>
      <c r="B1028" s="5">
        <v>2</v>
      </c>
      <c r="C1028" s="5" t="s">
        <v>67</v>
      </c>
      <c r="D1028" s="5" t="s">
        <v>49</v>
      </c>
      <c r="E1028" s="97"/>
      <c r="F1028" s="8"/>
      <c r="G1028" s="5"/>
      <c r="H1028" s="1"/>
      <c r="I1028" s="1"/>
      <c r="J1028" s="1"/>
      <c r="K1028" s="1"/>
      <c r="L1028" s="76" t="str">
        <f t="shared" si="1135"/>
        <v/>
      </c>
      <c r="M1028" s="58"/>
      <c r="N1028" s="5" t="s">
        <v>69</v>
      </c>
      <c r="O1028" s="57">
        <v>424</v>
      </c>
      <c r="P1028" s="5">
        <v>0</v>
      </c>
      <c r="Q1028" s="5">
        <v>1</v>
      </c>
      <c r="R1028" s="5">
        <v>0</v>
      </c>
      <c r="S1028" s="76" t="str">
        <f t="shared" si="1136"/>
        <v/>
      </c>
      <c r="T1028" s="58"/>
      <c r="U1028" s="5" t="s">
        <v>64</v>
      </c>
      <c r="V1028" s="5">
        <v>357</v>
      </c>
      <c r="W1028" s="5">
        <v>1</v>
      </c>
      <c r="X1028" s="5">
        <v>0</v>
      </c>
      <c r="Y1028" s="5">
        <v>1</v>
      </c>
      <c r="Z1028" s="76" t="str">
        <f t="shared" si="1137"/>
        <v/>
      </c>
      <c r="AA1028" s="66"/>
      <c r="AB1028" s="1"/>
      <c r="AC1028" s="1"/>
      <c r="AD1028" s="1"/>
      <c r="AE1028" s="1"/>
      <c r="AF1028" s="1"/>
      <c r="AG1028" s="76" t="str">
        <f t="shared" si="1138"/>
        <v/>
      </c>
      <c r="AH1028" s="58"/>
      <c r="AI1028" s="5" t="s">
        <v>51</v>
      </c>
      <c r="AJ1028" s="5">
        <v>122</v>
      </c>
      <c r="AK1028" s="5">
        <v>0</v>
      </c>
      <c r="AL1028" s="5">
        <v>0</v>
      </c>
      <c r="AM1028" s="5">
        <v>0</v>
      </c>
      <c r="AN1028" s="76" t="str">
        <f t="shared" si="1139"/>
        <v/>
      </c>
      <c r="AO1028" s="66"/>
      <c r="AP1028" s="1"/>
      <c r="AQ1028" s="1"/>
      <c r="AR1028" s="1"/>
      <c r="AS1028" s="1"/>
      <c r="AT1028" s="1"/>
      <c r="AU1028" s="76" t="str">
        <f t="shared" si="1140"/>
        <v/>
      </c>
      <c r="AV1028" s="59">
        <f t="shared" ref="AV1028:AY1028" si="1192">IF(AND(H1028="",O1028="",V1028="",AC1028="", AJ1028="", AQ1028=""),"",SUM(H1028,O1028,V1028,AC1028,AJ1028,AQ1028))</f>
        <v>903</v>
      </c>
      <c r="AW1028" s="60">
        <f t="shared" si="1192"/>
        <v>1</v>
      </c>
      <c r="AX1028" s="60">
        <f t="shared" si="1192"/>
        <v>1</v>
      </c>
      <c r="AY1028" s="60">
        <f t="shared" si="1192"/>
        <v>1</v>
      </c>
      <c r="AZ1028" s="61">
        <f t="shared" si="91"/>
        <v>3</v>
      </c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</row>
    <row r="1029" spans="1:62" ht="15.75" customHeight="1" outlineLevel="1" x14ac:dyDescent="0.25">
      <c r="A1029" s="62"/>
      <c r="B1029" s="5">
        <v>8</v>
      </c>
      <c r="C1029" s="5" t="s">
        <v>67</v>
      </c>
      <c r="D1029" s="5" t="s">
        <v>49</v>
      </c>
      <c r="E1029" s="97"/>
      <c r="F1029" s="8"/>
      <c r="G1029" s="5"/>
      <c r="H1029" s="1"/>
      <c r="I1029" s="1"/>
      <c r="J1029" s="1"/>
      <c r="K1029" s="1"/>
      <c r="L1029" s="76" t="str">
        <f t="shared" si="1135"/>
        <v/>
      </c>
      <c r="M1029" s="58"/>
      <c r="N1029" s="5" t="s">
        <v>69</v>
      </c>
      <c r="O1029" s="57">
        <v>182</v>
      </c>
      <c r="P1029" s="5">
        <v>0</v>
      </c>
      <c r="Q1029" s="5">
        <v>0</v>
      </c>
      <c r="R1029" s="5">
        <v>1</v>
      </c>
      <c r="S1029" s="76" t="str">
        <f t="shared" si="1136"/>
        <v/>
      </c>
      <c r="T1029" s="58"/>
      <c r="U1029" s="5" t="s">
        <v>64</v>
      </c>
      <c r="V1029" s="5">
        <v>129</v>
      </c>
      <c r="W1029" s="5">
        <v>0</v>
      </c>
      <c r="X1029" s="5">
        <v>0</v>
      </c>
      <c r="Y1029" s="5">
        <v>0</v>
      </c>
      <c r="Z1029" s="76" t="str">
        <f t="shared" si="1137"/>
        <v/>
      </c>
      <c r="AA1029" s="66"/>
      <c r="AB1029" s="1"/>
      <c r="AC1029" s="1"/>
      <c r="AD1029" s="1"/>
      <c r="AE1029" s="1"/>
      <c r="AF1029" s="1"/>
      <c r="AG1029" s="76" t="str">
        <f t="shared" si="1138"/>
        <v/>
      </c>
      <c r="AH1029" s="58"/>
      <c r="AI1029" s="5" t="s">
        <v>51</v>
      </c>
      <c r="AJ1029" s="5">
        <v>164</v>
      </c>
      <c r="AK1029" s="5">
        <v>0</v>
      </c>
      <c r="AL1029" s="5">
        <v>0</v>
      </c>
      <c r="AM1029" s="5">
        <v>0</v>
      </c>
      <c r="AN1029" s="76" t="str">
        <f t="shared" si="1139"/>
        <v/>
      </c>
      <c r="AO1029" s="66"/>
      <c r="AP1029" s="1"/>
      <c r="AQ1029" s="1"/>
      <c r="AR1029" s="1"/>
      <c r="AS1029" s="1"/>
      <c r="AT1029" s="1"/>
      <c r="AU1029" s="76" t="str">
        <f t="shared" si="1140"/>
        <v/>
      </c>
      <c r="AV1029" s="59">
        <f t="shared" ref="AV1029:AY1029" si="1193">IF(AND(H1029="",O1029="",V1029="",AC1029="", AJ1029="", AQ1029=""),"",SUM(H1029,O1029,V1029,AC1029,AJ1029,AQ1029))</f>
        <v>475</v>
      </c>
      <c r="AW1029" s="60">
        <f t="shared" si="1193"/>
        <v>0</v>
      </c>
      <c r="AX1029" s="60">
        <f t="shared" si="1193"/>
        <v>0</v>
      </c>
      <c r="AY1029" s="60">
        <f t="shared" si="1193"/>
        <v>1</v>
      </c>
      <c r="AZ1029" s="61">
        <f t="shared" si="91"/>
        <v>3</v>
      </c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</row>
    <row r="1030" spans="1:62" ht="15.75" customHeight="1" outlineLevel="1" x14ac:dyDescent="0.25">
      <c r="A1030" s="62"/>
      <c r="B1030" s="5">
        <v>15</v>
      </c>
      <c r="C1030" s="5" t="s">
        <v>67</v>
      </c>
      <c r="D1030" s="5" t="s">
        <v>49</v>
      </c>
      <c r="E1030" s="97"/>
      <c r="F1030" s="8"/>
      <c r="G1030" s="5"/>
      <c r="H1030" s="1"/>
      <c r="I1030" s="1"/>
      <c r="J1030" s="1"/>
      <c r="K1030" s="1"/>
      <c r="L1030" s="76" t="str">
        <f t="shared" si="1135"/>
        <v/>
      </c>
      <c r="M1030" s="58"/>
      <c r="N1030" s="5" t="s">
        <v>69</v>
      </c>
      <c r="O1030" s="57">
        <v>266</v>
      </c>
      <c r="P1030" s="5">
        <v>0</v>
      </c>
      <c r="Q1030" s="5">
        <v>3</v>
      </c>
      <c r="R1030" s="5">
        <v>0</v>
      </c>
      <c r="S1030" s="76" t="str">
        <f t="shared" si="1136"/>
        <v/>
      </c>
      <c r="T1030" s="58"/>
      <c r="U1030" s="5" t="s">
        <v>64</v>
      </c>
      <c r="V1030" s="5">
        <v>140</v>
      </c>
      <c r="W1030" s="5">
        <v>0</v>
      </c>
      <c r="X1030" s="5">
        <v>0</v>
      </c>
      <c r="Y1030" s="5">
        <v>0</v>
      </c>
      <c r="Z1030" s="76" t="str">
        <f t="shared" si="1137"/>
        <v/>
      </c>
      <c r="AA1030" s="66"/>
      <c r="AB1030" s="1"/>
      <c r="AC1030" s="1"/>
      <c r="AD1030" s="1"/>
      <c r="AE1030" s="1"/>
      <c r="AF1030" s="1"/>
      <c r="AG1030" s="76" t="str">
        <f t="shared" si="1138"/>
        <v/>
      </c>
      <c r="AH1030" s="58"/>
      <c r="AI1030" s="5" t="s">
        <v>51</v>
      </c>
      <c r="AJ1030" s="5">
        <v>222</v>
      </c>
      <c r="AK1030" s="5">
        <v>3</v>
      </c>
      <c r="AL1030" s="5">
        <v>0</v>
      </c>
      <c r="AM1030" s="5">
        <v>3</v>
      </c>
      <c r="AN1030" s="76" t="str">
        <f t="shared" si="1139"/>
        <v/>
      </c>
      <c r="AO1030" s="66"/>
      <c r="AP1030" s="1"/>
      <c r="AQ1030" s="1"/>
      <c r="AR1030" s="1"/>
      <c r="AS1030" s="1"/>
      <c r="AT1030" s="1"/>
      <c r="AU1030" s="76" t="str">
        <f t="shared" si="1140"/>
        <v/>
      </c>
      <c r="AV1030" s="59">
        <f t="shared" ref="AV1030:AY1030" si="1194">IF(AND(H1030="",O1030="",V1030="",AC1030="", AJ1030="", AQ1030=""),"",SUM(H1030,O1030,V1030,AC1030,AJ1030,AQ1030))</f>
        <v>628</v>
      </c>
      <c r="AW1030" s="60">
        <f t="shared" si="1194"/>
        <v>3</v>
      </c>
      <c r="AX1030" s="60">
        <f t="shared" si="1194"/>
        <v>3</v>
      </c>
      <c r="AY1030" s="60">
        <f t="shared" si="1194"/>
        <v>3</v>
      </c>
      <c r="AZ1030" s="61">
        <f t="shared" si="91"/>
        <v>3</v>
      </c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</row>
    <row r="1031" spans="1:62" ht="15.75" customHeight="1" outlineLevel="1" x14ac:dyDescent="0.25">
      <c r="A1031" s="62"/>
      <c r="B1031" s="5">
        <v>7</v>
      </c>
      <c r="C1031" s="5" t="s">
        <v>67</v>
      </c>
      <c r="D1031" s="5" t="s">
        <v>49</v>
      </c>
      <c r="E1031" s="97"/>
      <c r="F1031" s="8"/>
      <c r="G1031" s="5"/>
      <c r="H1031" s="1"/>
      <c r="I1031" s="1"/>
      <c r="J1031" s="1"/>
      <c r="K1031" s="1"/>
      <c r="L1031" s="76" t="str">
        <f t="shared" si="1135"/>
        <v/>
      </c>
      <c r="M1031" s="58"/>
      <c r="N1031" s="5" t="s">
        <v>69</v>
      </c>
      <c r="O1031" s="57">
        <v>233</v>
      </c>
      <c r="P1031" s="5">
        <v>0</v>
      </c>
      <c r="Q1031" s="5">
        <v>0</v>
      </c>
      <c r="R1031" s="5">
        <v>0</v>
      </c>
      <c r="S1031" s="76" t="str">
        <f t="shared" si="1136"/>
        <v/>
      </c>
      <c r="T1031" s="58"/>
      <c r="U1031" s="5" t="s">
        <v>64</v>
      </c>
      <c r="V1031" s="5">
        <v>357</v>
      </c>
      <c r="W1031" s="5">
        <v>0</v>
      </c>
      <c r="X1031" s="5">
        <v>0</v>
      </c>
      <c r="Y1031" s="5">
        <v>0</v>
      </c>
      <c r="Z1031" s="76" t="str">
        <f t="shared" si="1137"/>
        <v/>
      </c>
      <c r="AA1031" s="66"/>
      <c r="AB1031" s="1"/>
      <c r="AC1031" s="1"/>
      <c r="AD1031" s="1"/>
      <c r="AE1031" s="1"/>
      <c r="AF1031" s="1"/>
      <c r="AG1031" s="76" t="str">
        <f t="shared" si="1138"/>
        <v/>
      </c>
      <c r="AH1031" s="58"/>
      <c r="AI1031" s="5" t="s">
        <v>51</v>
      </c>
      <c r="AJ1031" s="5">
        <v>100</v>
      </c>
      <c r="AK1031" s="5">
        <v>0</v>
      </c>
      <c r="AL1031" s="5">
        <v>0</v>
      </c>
      <c r="AM1031" s="5">
        <v>0</v>
      </c>
      <c r="AN1031" s="76" t="str">
        <f t="shared" si="1139"/>
        <v/>
      </c>
      <c r="AO1031" s="66"/>
      <c r="AP1031" s="1"/>
      <c r="AQ1031" s="1"/>
      <c r="AR1031" s="1"/>
      <c r="AS1031" s="1"/>
      <c r="AT1031" s="1"/>
      <c r="AU1031" s="76" t="str">
        <f t="shared" si="1140"/>
        <v/>
      </c>
      <c r="AV1031" s="59">
        <f t="shared" ref="AV1031:AY1031" si="1195">IF(AND(H1031="",O1031="",V1031="",AC1031="", AJ1031="", AQ1031=""),"",SUM(H1031,O1031,V1031,AC1031,AJ1031,AQ1031))</f>
        <v>690</v>
      </c>
      <c r="AW1031" s="60">
        <f t="shared" si="1195"/>
        <v>0</v>
      </c>
      <c r="AX1031" s="60">
        <f t="shared" si="1195"/>
        <v>0</v>
      </c>
      <c r="AY1031" s="60">
        <f t="shared" si="1195"/>
        <v>0</v>
      </c>
      <c r="AZ1031" s="61">
        <f t="shared" si="91"/>
        <v>3</v>
      </c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</row>
    <row r="1032" spans="1:62" ht="15.75" customHeight="1" outlineLevel="1" x14ac:dyDescent="0.25">
      <c r="A1032" s="62"/>
      <c r="B1032" s="5">
        <v>11</v>
      </c>
      <c r="C1032" s="5" t="s">
        <v>67</v>
      </c>
      <c r="D1032" s="5" t="s">
        <v>49</v>
      </c>
      <c r="E1032" s="97"/>
      <c r="F1032" s="8"/>
      <c r="G1032" s="5"/>
      <c r="H1032" s="1"/>
      <c r="I1032" s="1"/>
      <c r="J1032" s="1"/>
      <c r="K1032" s="1"/>
      <c r="L1032" s="76" t="str">
        <f t="shared" si="1135"/>
        <v/>
      </c>
      <c r="M1032" s="58"/>
      <c r="N1032" s="5" t="s">
        <v>69</v>
      </c>
      <c r="O1032" s="57">
        <v>296</v>
      </c>
      <c r="P1032" s="5">
        <v>1</v>
      </c>
      <c r="Q1032" s="5">
        <v>1</v>
      </c>
      <c r="R1032" s="5">
        <v>2</v>
      </c>
      <c r="S1032" s="76" t="str">
        <f t="shared" si="1136"/>
        <v/>
      </c>
      <c r="T1032" s="58"/>
      <c r="U1032" s="5" t="s">
        <v>65</v>
      </c>
      <c r="V1032" s="5">
        <v>382</v>
      </c>
      <c r="W1032" s="5">
        <v>1</v>
      </c>
      <c r="X1032" s="5">
        <v>0</v>
      </c>
      <c r="Y1032" s="5">
        <v>1</v>
      </c>
      <c r="Z1032" s="76" t="str">
        <f t="shared" si="1137"/>
        <v/>
      </c>
      <c r="AA1032" s="66"/>
      <c r="AB1032" s="1"/>
      <c r="AC1032" s="1"/>
      <c r="AD1032" s="1"/>
      <c r="AE1032" s="1"/>
      <c r="AF1032" s="1"/>
      <c r="AG1032" s="76" t="str">
        <f t="shared" si="1138"/>
        <v/>
      </c>
      <c r="AH1032" s="58"/>
      <c r="AI1032" s="5" t="s">
        <v>51</v>
      </c>
      <c r="AJ1032" s="5">
        <v>408</v>
      </c>
      <c r="AK1032" s="5">
        <v>1</v>
      </c>
      <c r="AL1032" s="5">
        <v>1</v>
      </c>
      <c r="AM1032" s="5">
        <v>1</v>
      </c>
      <c r="AN1032" s="76" t="str">
        <f t="shared" si="1139"/>
        <v/>
      </c>
      <c r="AO1032" s="66"/>
      <c r="AP1032" s="1"/>
      <c r="AQ1032" s="1"/>
      <c r="AR1032" s="1"/>
      <c r="AS1032" s="1"/>
      <c r="AT1032" s="1"/>
      <c r="AU1032" s="76" t="str">
        <f t="shared" si="1140"/>
        <v/>
      </c>
      <c r="AV1032" s="59">
        <f t="shared" ref="AV1032:AY1032" si="1196">IF(AND(H1032="",O1032="",V1032="",AC1032="", AJ1032="", AQ1032=""),"",SUM(H1032,O1032,V1032,AC1032,AJ1032,AQ1032))</f>
        <v>1086</v>
      </c>
      <c r="AW1032" s="60">
        <f t="shared" si="1196"/>
        <v>3</v>
      </c>
      <c r="AX1032" s="60">
        <f t="shared" si="1196"/>
        <v>2</v>
      </c>
      <c r="AY1032" s="60">
        <f t="shared" si="1196"/>
        <v>4</v>
      </c>
      <c r="AZ1032" s="61">
        <f t="shared" si="91"/>
        <v>3</v>
      </c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</row>
    <row r="1033" spans="1:62" ht="15.75" customHeight="1" outlineLevel="1" x14ac:dyDescent="0.25">
      <c r="A1033" s="62"/>
      <c r="B1033" s="5">
        <v>10</v>
      </c>
      <c r="C1033" s="5" t="s">
        <v>67</v>
      </c>
      <c r="D1033" s="5" t="s">
        <v>49</v>
      </c>
      <c r="E1033" s="97"/>
      <c r="F1033" s="8"/>
      <c r="G1033" s="5"/>
      <c r="H1033" s="1"/>
      <c r="I1033" s="1"/>
      <c r="J1033" s="1"/>
      <c r="K1033" s="1"/>
      <c r="L1033" s="76" t="str">
        <f t="shared" si="1135"/>
        <v/>
      </c>
      <c r="M1033" s="58"/>
      <c r="N1033" s="5" t="s">
        <v>69</v>
      </c>
      <c r="O1033" s="57">
        <v>207</v>
      </c>
      <c r="P1033" s="5">
        <v>1</v>
      </c>
      <c r="Q1033" s="5">
        <v>0</v>
      </c>
      <c r="R1033" s="5">
        <v>1</v>
      </c>
      <c r="S1033" s="76" t="str">
        <f t="shared" si="1136"/>
        <v/>
      </c>
      <c r="T1033" s="58"/>
      <c r="U1033" s="5" t="s">
        <v>65</v>
      </c>
      <c r="V1033" s="5">
        <v>555</v>
      </c>
      <c r="W1033" s="5">
        <v>0</v>
      </c>
      <c r="X1033" s="5">
        <v>0</v>
      </c>
      <c r="Y1033" s="5">
        <v>2</v>
      </c>
      <c r="Z1033" s="76" t="str">
        <f t="shared" si="1137"/>
        <v/>
      </c>
      <c r="AA1033" s="66"/>
      <c r="AB1033" s="1"/>
      <c r="AC1033" s="1"/>
      <c r="AD1033" s="1"/>
      <c r="AE1033" s="1"/>
      <c r="AF1033" s="1"/>
      <c r="AG1033" s="76" t="str">
        <f t="shared" si="1138"/>
        <v/>
      </c>
      <c r="AH1033" s="58"/>
      <c r="AI1033" s="5" t="s">
        <v>51</v>
      </c>
      <c r="AJ1033" s="5">
        <v>399</v>
      </c>
      <c r="AK1033" s="5">
        <v>0</v>
      </c>
      <c r="AL1033" s="5">
        <v>1</v>
      </c>
      <c r="AM1033" s="5">
        <v>0</v>
      </c>
      <c r="AN1033" s="76" t="str">
        <f t="shared" si="1139"/>
        <v/>
      </c>
      <c r="AO1033" s="66"/>
      <c r="AP1033" s="1"/>
      <c r="AQ1033" s="1"/>
      <c r="AR1033" s="1"/>
      <c r="AS1033" s="1"/>
      <c r="AT1033" s="1"/>
      <c r="AU1033" s="76" t="str">
        <f t="shared" si="1140"/>
        <v/>
      </c>
      <c r="AV1033" s="59">
        <f t="shared" ref="AV1033:AY1033" si="1197">IF(AND(H1033="",O1033="",V1033="",AC1033="", AJ1033="", AQ1033=""),"",SUM(H1033,O1033,V1033,AC1033,AJ1033,AQ1033))</f>
        <v>1161</v>
      </c>
      <c r="AW1033" s="60">
        <f t="shared" si="1197"/>
        <v>1</v>
      </c>
      <c r="AX1033" s="60">
        <f t="shared" si="1197"/>
        <v>1</v>
      </c>
      <c r="AY1033" s="60">
        <f t="shared" si="1197"/>
        <v>3</v>
      </c>
      <c r="AZ1033" s="61">
        <f t="shared" si="91"/>
        <v>3</v>
      </c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</row>
    <row r="1034" spans="1:62" ht="15.75" customHeight="1" outlineLevel="1" x14ac:dyDescent="0.25">
      <c r="A1034" s="62"/>
      <c r="B1034" s="5">
        <v>7</v>
      </c>
      <c r="C1034" s="5" t="s">
        <v>67</v>
      </c>
      <c r="D1034" s="5" t="s">
        <v>49</v>
      </c>
      <c r="E1034" s="97"/>
      <c r="F1034" s="8"/>
      <c r="G1034" s="5"/>
      <c r="H1034" s="1"/>
      <c r="I1034" s="1"/>
      <c r="J1034" s="1"/>
      <c r="K1034" s="1"/>
      <c r="L1034" s="76" t="str">
        <f t="shared" si="1135"/>
        <v/>
      </c>
      <c r="M1034" s="58"/>
      <c r="N1034" s="5" t="s">
        <v>69</v>
      </c>
      <c r="O1034" s="57">
        <v>120</v>
      </c>
      <c r="P1034" s="5">
        <v>0</v>
      </c>
      <c r="Q1034" s="5">
        <v>0</v>
      </c>
      <c r="R1034" s="5">
        <v>0</v>
      </c>
      <c r="S1034" s="76" t="str">
        <f t="shared" si="1136"/>
        <v/>
      </c>
      <c r="T1034" s="58"/>
      <c r="U1034" s="5" t="s">
        <v>65</v>
      </c>
      <c r="V1034" s="5">
        <v>179</v>
      </c>
      <c r="W1034" s="5">
        <v>0</v>
      </c>
      <c r="X1034" s="5">
        <v>0</v>
      </c>
      <c r="Y1034" s="5">
        <v>0</v>
      </c>
      <c r="Z1034" s="76" t="str">
        <f t="shared" si="1137"/>
        <v/>
      </c>
      <c r="AA1034" s="66"/>
      <c r="AB1034" s="1"/>
      <c r="AC1034" s="1"/>
      <c r="AD1034" s="1"/>
      <c r="AE1034" s="1"/>
      <c r="AF1034" s="1"/>
      <c r="AG1034" s="76" t="str">
        <f t="shared" si="1138"/>
        <v/>
      </c>
      <c r="AH1034" s="58"/>
      <c r="AI1034" s="5" t="s">
        <v>51</v>
      </c>
      <c r="AJ1034" s="5">
        <v>175</v>
      </c>
      <c r="AK1034" s="5">
        <v>0</v>
      </c>
      <c r="AL1034" s="5">
        <v>0</v>
      </c>
      <c r="AM1034" s="5">
        <v>0</v>
      </c>
      <c r="AN1034" s="76" t="str">
        <f t="shared" si="1139"/>
        <v/>
      </c>
      <c r="AO1034" s="66"/>
      <c r="AP1034" s="1"/>
      <c r="AQ1034" s="1"/>
      <c r="AR1034" s="1"/>
      <c r="AS1034" s="1"/>
      <c r="AT1034" s="1"/>
      <c r="AU1034" s="76" t="str">
        <f t="shared" si="1140"/>
        <v/>
      </c>
      <c r="AV1034" s="59">
        <f t="shared" ref="AV1034:AY1034" si="1198">IF(AND(H1034="",O1034="",V1034="",AC1034="", AJ1034="", AQ1034=""),"",SUM(H1034,O1034,V1034,AC1034,AJ1034,AQ1034))</f>
        <v>474</v>
      </c>
      <c r="AW1034" s="60">
        <f t="shared" si="1198"/>
        <v>0</v>
      </c>
      <c r="AX1034" s="60">
        <f t="shared" si="1198"/>
        <v>0</v>
      </c>
      <c r="AY1034" s="60">
        <f t="shared" si="1198"/>
        <v>0</v>
      </c>
      <c r="AZ1034" s="61">
        <f t="shared" si="91"/>
        <v>3</v>
      </c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</row>
    <row r="1035" spans="1:62" ht="15.75" customHeight="1" outlineLevel="1" x14ac:dyDescent="0.25">
      <c r="A1035" s="62"/>
      <c r="B1035" s="5">
        <v>16</v>
      </c>
      <c r="C1035" s="5" t="s">
        <v>67</v>
      </c>
      <c r="D1035" s="5" t="s">
        <v>49</v>
      </c>
      <c r="E1035" s="97"/>
      <c r="F1035" s="8"/>
      <c r="G1035" s="5"/>
      <c r="H1035" s="1"/>
      <c r="I1035" s="1"/>
      <c r="J1035" s="1"/>
      <c r="K1035" s="1"/>
      <c r="L1035" s="76" t="str">
        <f t="shared" si="1135"/>
        <v/>
      </c>
      <c r="M1035" s="58"/>
      <c r="N1035" s="5" t="s">
        <v>69</v>
      </c>
      <c r="O1035" s="57">
        <v>193</v>
      </c>
      <c r="P1035" s="5">
        <v>0</v>
      </c>
      <c r="Q1035" s="5">
        <v>0</v>
      </c>
      <c r="R1035" s="5">
        <v>0</v>
      </c>
      <c r="S1035" s="76" t="str">
        <f t="shared" si="1136"/>
        <v/>
      </c>
      <c r="T1035" s="58"/>
      <c r="U1035" s="5" t="s">
        <v>65</v>
      </c>
      <c r="V1035" s="5">
        <v>0</v>
      </c>
      <c r="W1035" s="5">
        <v>0</v>
      </c>
      <c r="X1035" s="5">
        <v>0</v>
      </c>
      <c r="Y1035" s="5">
        <v>0</v>
      </c>
      <c r="Z1035" s="76" t="str">
        <f t="shared" si="1137"/>
        <v>Audi</v>
      </c>
      <c r="AA1035" s="66"/>
      <c r="AB1035" s="1"/>
      <c r="AC1035" s="1"/>
      <c r="AD1035" s="1"/>
      <c r="AE1035" s="1"/>
      <c r="AF1035" s="1"/>
      <c r="AG1035" s="76" t="str">
        <f t="shared" si="1138"/>
        <v/>
      </c>
      <c r="AH1035" s="58"/>
      <c r="AI1035" s="5" t="s">
        <v>51</v>
      </c>
      <c r="AJ1035" s="5">
        <v>351</v>
      </c>
      <c r="AK1035" s="5">
        <v>1</v>
      </c>
      <c r="AL1035" s="5">
        <v>0</v>
      </c>
      <c r="AM1035" s="5">
        <v>1</v>
      </c>
      <c r="AN1035" s="76" t="str">
        <f t="shared" si="1139"/>
        <v/>
      </c>
      <c r="AO1035" s="66"/>
      <c r="AP1035" s="1"/>
      <c r="AQ1035" s="1"/>
      <c r="AR1035" s="1"/>
      <c r="AS1035" s="1"/>
      <c r="AT1035" s="1"/>
      <c r="AU1035" s="76" t="str">
        <f t="shared" si="1140"/>
        <v/>
      </c>
      <c r="AV1035" s="59">
        <f t="shared" ref="AV1035:AY1035" si="1199">IF(AND(H1035="",O1035="",V1035="",AC1035="", AJ1035="", AQ1035=""),"",SUM(H1035,O1035,V1035,AC1035,AJ1035,AQ1035))</f>
        <v>544</v>
      </c>
      <c r="AW1035" s="60">
        <f t="shared" si="1199"/>
        <v>1</v>
      </c>
      <c r="AX1035" s="60">
        <f t="shared" si="1199"/>
        <v>0</v>
      </c>
      <c r="AY1035" s="60">
        <f t="shared" si="1199"/>
        <v>1</v>
      </c>
      <c r="AZ1035" s="61">
        <f t="shared" si="91"/>
        <v>3</v>
      </c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</row>
    <row r="1036" spans="1:62" ht="15.75" customHeight="1" outlineLevel="1" x14ac:dyDescent="0.25">
      <c r="A1036" s="62"/>
      <c r="B1036" s="5">
        <v>20</v>
      </c>
      <c r="C1036" s="5" t="s">
        <v>67</v>
      </c>
      <c r="D1036" s="5" t="s">
        <v>49</v>
      </c>
      <c r="E1036" s="97"/>
      <c r="F1036" s="8"/>
      <c r="G1036" s="5"/>
      <c r="H1036" s="1"/>
      <c r="I1036" s="1"/>
      <c r="J1036" s="1"/>
      <c r="K1036" s="1"/>
      <c r="L1036" s="76" t="str">
        <f t="shared" si="1135"/>
        <v/>
      </c>
      <c r="M1036" s="58"/>
      <c r="N1036" s="5" t="s">
        <v>69</v>
      </c>
      <c r="O1036" s="57">
        <v>171</v>
      </c>
      <c r="P1036" s="5">
        <v>0</v>
      </c>
      <c r="Q1036" s="5">
        <v>0</v>
      </c>
      <c r="R1036" s="5">
        <v>0</v>
      </c>
      <c r="S1036" s="76" t="str">
        <f t="shared" si="1136"/>
        <v/>
      </c>
      <c r="T1036" s="58"/>
      <c r="U1036" s="5" t="s">
        <v>65</v>
      </c>
      <c r="V1036" s="5">
        <v>90</v>
      </c>
      <c r="W1036" s="5">
        <v>0</v>
      </c>
      <c r="X1036" s="5">
        <v>0</v>
      </c>
      <c r="Y1036" s="5">
        <v>0</v>
      </c>
      <c r="Z1036" s="76" t="str">
        <f t="shared" si="1137"/>
        <v/>
      </c>
      <c r="AA1036" s="66"/>
      <c r="AB1036" s="1"/>
      <c r="AC1036" s="1"/>
      <c r="AD1036" s="1"/>
      <c r="AE1036" s="1"/>
      <c r="AF1036" s="1"/>
      <c r="AG1036" s="76" t="str">
        <f t="shared" si="1138"/>
        <v/>
      </c>
      <c r="AH1036" s="58"/>
      <c r="AI1036" s="5" t="s">
        <v>51</v>
      </c>
      <c r="AJ1036" s="5">
        <v>56</v>
      </c>
      <c r="AK1036" s="5">
        <v>0</v>
      </c>
      <c r="AL1036" s="5">
        <v>0</v>
      </c>
      <c r="AM1036" s="5">
        <v>0</v>
      </c>
      <c r="AN1036" s="76" t="str">
        <f t="shared" si="1139"/>
        <v/>
      </c>
      <c r="AO1036" s="66"/>
      <c r="AP1036" s="1"/>
      <c r="AQ1036" s="1"/>
      <c r="AR1036" s="1"/>
      <c r="AS1036" s="1"/>
      <c r="AT1036" s="1"/>
      <c r="AU1036" s="76" t="str">
        <f t="shared" si="1140"/>
        <v/>
      </c>
      <c r="AV1036" s="59">
        <f t="shared" ref="AV1036:AY1036" si="1200">IF(AND(H1036="",O1036="",V1036="",AC1036="", AJ1036="", AQ1036=""),"",SUM(H1036,O1036,V1036,AC1036,AJ1036,AQ1036))</f>
        <v>317</v>
      </c>
      <c r="AW1036" s="60">
        <f t="shared" si="1200"/>
        <v>0</v>
      </c>
      <c r="AX1036" s="60">
        <f t="shared" si="1200"/>
        <v>0</v>
      </c>
      <c r="AY1036" s="60">
        <f t="shared" si="1200"/>
        <v>0</v>
      </c>
      <c r="AZ1036" s="61">
        <f t="shared" si="91"/>
        <v>3</v>
      </c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</row>
    <row r="1037" spans="1:62" ht="15.75" customHeight="1" outlineLevel="1" x14ac:dyDescent="0.25">
      <c r="A1037" s="62"/>
      <c r="B1037" s="5">
        <v>8</v>
      </c>
      <c r="C1037" s="5" t="s">
        <v>67</v>
      </c>
      <c r="D1037" s="5" t="s">
        <v>49</v>
      </c>
      <c r="E1037" s="97"/>
      <c r="F1037" s="8"/>
      <c r="G1037" s="5"/>
      <c r="H1037" s="1"/>
      <c r="I1037" s="1"/>
      <c r="J1037" s="1"/>
      <c r="K1037" s="1"/>
      <c r="L1037" s="76" t="str">
        <f t="shared" si="1135"/>
        <v/>
      </c>
      <c r="M1037" s="58"/>
      <c r="N1037" s="5" t="s">
        <v>69</v>
      </c>
      <c r="O1037" s="57">
        <v>339</v>
      </c>
      <c r="P1037" s="5">
        <v>1</v>
      </c>
      <c r="Q1037" s="5">
        <v>0</v>
      </c>
      <c r="R1037" s="5">
        <v>1</v>
      </c>
      <c r="S1037" s="76" t="str">
        <f t="shared" si="1136"/>
        <v/>
      </c>
      <c r="T1037" s="58"/>
      <c r="U1037" s="5" t="s">
        <v>65</v>
      </c>
      <c r="V1037" s="5">
        <v>486</v>
      </c>
      <c r="W1037" s="5">
        <v>0</v>
      </c>
      <c r="X1037" s="5">
        <v>1</v>
      </c>
      <c r="Y1037" s="5">
        <v>1</v>
      </c>
      <c r="Z1037" s="76" t="str">
        <f t="shared" si="1137"/>
        <v/>
      </c>
      <c r="AA1037" s="66"/>
      <c r="AB1037" s="1"/>
      <c r="AC1037" s="1"/>
      <c r="AD1037" s="1"/>
      <c r="AE1037" s="1"/>
      <c r="AF1037" s="1"/>
      <c r="AG1037" s="76" t="str">
        <f t="shared" si="1138"/>
        <v/>
      </c>
      <c r="AH1037" s="58"/>
      <c r="AI1037" s="5" t="s">
        <v>51</v>
      </c>
      <c r="AJ1037" s="5">
        <v>330</v>
      </c>
      <c r="AK1037" s="5">
        <v>0</v>
      </c>
      <c r="AL1037" s="5">
        <v>0</v>
      </c>
      <c r="AM1037" s="5">
        <v>0</v>
      </c>
      <c r="AN1037" s="76" t="str">
        <f t="shared" si="1139"/>
        <v/>
      </c>
      <c r="AO1037" s="66"/>
      <c r="AP1037" s="1"/>
      <c r="AQ1037" s="1"/>
      <c r="AR1037" s="1"/>
      <c r="AS1037" s="1"/>
      <c r="AT1037" s="1"/>
      <c r="AU1037" s="76" t="str">
        <f t="shared" si="1140"/>
        <v/>
      </c>
      <c r="AV1037" s="59">
        <f t="shared" ref="AV1037:AY1037" si="1201">IF(AND(H1037="",O1037="",V1037="",AC1037="", AJ1037="", AQ1037=""),"",SUM(H1037,O1037,V1037,AC1037,AJ1037,AQ1037))</f>
        <v>1155</v>
      </c>
      <c r="AW1037" s="60">
        <f t="shared" si="1201"/>
        <v>1</v>
      </c>
      <c r="AX1037" s="60">
        <f t="shared" si="1201"/>
        <v>1</v>
      </c>
      <c r="AY1037" s="60">
        <f t="shared" si="1201"/>
        <v>2</v>
      </c>
      <c r="AZ1037" s="61">
        <f t="shared" si="91"/>
        <v>3</v>
      </c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</row>
    <row r="1038" spans="1:62" ht="15.75" customHeight="1" outlineLevel="1" x14ac:dyDescent="0.25">
      <c r="A1038" s="62"/>
      <c r="B1038" s="5">
        <v>5</v>
      </c>
      <c r="C1038" s="5" t="s">
        <v>67</v>
      </c>
      <c r="D1038" s="5" t="s">
        <v>49</v>
      </c>
      <c r="E1038" s="97"/>
      <c r="F1038" s="8"/>
      <c r="G1038" s="5"/>
      <c r="H1038" s="1"/>
      <c r="I1038" s="1"/>
      <c r="J1038" s="1"/>
      <c r="K1038" s="1"/>
      <c r="L1038" s="76" t="str">
        <f t="shared" si="1135"/>
        <v/>
      </c>
      <c r="M1038" s="58"/>
      <c r="N1038" s="5" t="s">
        <v>69</v>
      </c>
      <c r="O1038" s="57">
        <v>480</v>
      </c>
      <c r="P1038" s="5">
        <v>1</v>
      </c>
      <c r="Q1038" s="5">
        <v>1</v>
      </c>
      <c r="R1038" s="5">
        <v>1</v>
      </c>
      <c r="S1038" s="76" t="str">
        <f t="shared" si="1136"/>
        <v/>
      </c>
      <c r="T1038" s="58"/>
      <c r="U1038" s="5" t="s">
        <v>65</v>
      </c>
      <c r="V1038" s="5">
        <v>410</v>
      </c>
      <c r="W1038" s="5">
        <v>1</v>
      </c>
      <c r="X1038" s="5">
        <v>1</v>
      </c>
      <c r="Y1038" s="5">
        <v>1</v>
      </c>
      <c r="Z1038" s="76" t="str">
        <f t="shared" si="1137"/>
        <v/>
      </c>
      <c r="AA1038" s="66"/>
      <c r="AB1038" s="1"/>
      <c r="AC1038" s="1"/>
      <c r="AD1038" s="1"/>
      <c r="AE1038" s="1"/>
      <c r="AF1038" s="1"/>
      <c r="AG1038" s="76" t="str">
        <f t="shared" si="1138"/>
        <v/>
      </c>
      <c r="AH1038" s="58"/>
      <c r="AI1038" s="5" t="s">
        <v>51</v>
      </c>
      <c r="AJ1038" s="5">
        <v>410</v>
      </c>
      <c r="AK1038" s="5">
        <v>1</v>
      </c>
      <c r="AL1038" s="5">
        <v>1</v>
      </c>
      <c r="AM1038" s="5">
        <v>1</v>
      </c>
      <c r="AN1038" s="76" t="str">
        <f t="shared" si="1139"/>
        <v/>
      </c>
      <c r="AO1038" s="66"/>
      <c r="AP1038" s="1"/>
      <c r="AQ1038" s="1"/>
      <c r="AR1038" s="1"/>
      <c r="AS1038" s="1"/>
      <c r="AT1038" s="1"/>
      <c r="AU1038" s="76" t="str">
        <f t="shared" si="1140"/>
        <v/>
      </c>
      <c r="AV1038" s="59">
        <f t="shared" ref="AV1038:AY1038" si="1202">IF(AND(H1038="",O1038="",V1038="",AC1038="", AJ1038="", AQ1038=""),"",SUM(H1038,O1038,V1038,AC1038,AJ1038,AQ1038))</f>
        <v>1300</v>
      </c>
      <c r="AW1038" s="60">
        <f t="shared" si="1202"/>
        <v>3</v>
      </c>
      <c r="AX1038" s="60">
        <f t="shared" si="1202"/>
        <v>3</v>
      </c>
      <c r="AY1038" s="60">
        <f t="shared" si="1202"/>
        <v>3</v>
      </c>
      <c r="AZ1038" s="61">
        <f t="shared" si="91"/>
        <v>3</v>
      </c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</row>
    <row r="1039" spans="1:62" ht="15.75" customHeight="1" outlineLevel="1" x14ac:dyDescent="0.25">
      <c r="A1039" s="62"/>
      <c r="B1039" s="5">
        <v>7</v>
      </c>
      <c r="C1039" s="5" t="s">
        <v>67</v>
      </c>
      <c r="D1039" s="5" t="s">
        <v>49</v>
      </c>
      <c r="E1039" s="97"/>
      <c r="F1039" s="8"/>
      <c r="G1039" s="5"/>
      <c r="H1039" s="1"/>
      <c r="I1039" s="1"/>
      <c r="J1039" s="1"/>
      <c r="K1039" s="1"/>
      <c r="L1039" s="76" t="str">
        <f t="shared" si="1135"/>
        <v/>
      </c>
      <c r="M1039" s="58"/>
      <c r="N1039" s="5" t="s">
        <v>54</v>
      </c>
      <c r="O1039" s="57">
        <v>336</v>
      </c>
      <c r="P1039" s="5">
        <v>2</v>
      </c>
      <c r="Q1039" s="5">
        <v>0</v>
      </c>
      <c r="R1039" s="5">
        <v>2</v>
      </c>
      <c r="S1039" s="76" t="str">
        <f t="shared" si="1136"/>
        <v/>
      </c>
      <c r="T1039" s="58"/>
      <c r="U1039" s="5" t="s">
        <v>64</v>
      </c>
      <c r="V1039" s="5">
        <v>378</v>
      </c>
      <c r="W1039" s="5">
        <v>0</v>
      </c>
      <c r="X1039" s="5">
        <v>1</v>
      </c>
      <c r="Y1039" s="5">
        <v>0</v>
      </c>
      <c r="Z1039" s="76" t="str">
        <f t="shared" si="1137"/>
        <v/>
      </c>
      <c r="AA1039" s="66"/>
      <c r="AB1039" s="1"/>
      <c r="AC1039" s="1"/>
      <c r="AD1039" s="1"/>
      <c r="AE1039" s="1"/>
      <c r="AF1039" s="1"/>
      <c r="AG1039" s="76" t="str">
        <f t="shared" si="1138"/>
        <v/>
      </c>
      <c r="AH1039" s="58"/>
      <c r="AI1039" s="5" t="s">
        <v>51</v>
      </c>
      <c r="AJ1039" s="5">
        <v>536</v>
      </c>
      <c r="AK1039" s="5">
        <v>2</v>
      </c>
      <c r="AL1039" s="5">
        <v>2</v>
      </c>
      <c r="AM1039" s="5">
        <v>2</v>
      </c>
      <c r="AN1039" s="76" t="str">
        <f t="shared" si="1139"/>
        <v/>
      </c>
      <c r="AO1039" s="66"/>
      <c r="AP1039" s="1"/>
      <c r="AQ1039" s="1"/>
      <c r="AR1039" s="1"/>
      <c r="AS1039" s="1"/>
      <c r="AT1039" s="1"/>
      <c r="AU1039" s="76" t="str">
        <f t="shared" si="1140"/>
        <v/>
      </c>
      <c r="AV1039" s="59">
        <f t="shared" ref="AV1039:AY1039" si="1203">IF(AND(H1039="",O1039="",V1039="",AC1039="", AJ1039="", AQ1039=""),"",SUM(H1039,O1039,V1039,AC1039,AJ1039,AQ1039))</f>
        <v>1250</v>
      </c>
      <c r="AW1039" s="60">
        <f t="shared" si="1203"/>
        <v>4</v>
      </c>
      <c r="AX1039" s="60">
        <f t="shared" si="1203"/>
        <v>3</v>
      </c>
      <c r="AY1039" s="60">
        <f t="shared" si="1203"/>
        <v>4</v>
      </c>
      <c r="AZ1039" s="61">
        <f t="shared" si="91"/>
        <v>3</v>
      </c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</row>
    <row r="1040" spans="1:62" ht="15.75" customHeight="1" outlineLevel="1" x14ac:dyDescent="0.25">
      <c r="A1040" s="62"/>
      <c r="B1040" s="5">
        <v>5</v>
      </c>
      <c r="C1040" s="5" t="s">
        <v>67</v>
      </c>
      <c r="D1040" s="5" t="s">
        <v>49</v>
      </c>
      <c r="E1040" s="97"/>
      <c r="F1040" s="8"/>
      <c r="G1040" s="5"/>
      <c r="H1040" s="1"/>
      <c r="I1040" s="1"/>
      <c r="J1040" s="1"/>
      <c r="K1040" s="1"/>
      <c r="L1040" s="76" t="str">
        <f t="shared" si="1135"/>
        <v/>
      </c>
      <c r="M1040" s="58"/>
      <c r="N1040" s="5" t="s">
        <v>54</v>
      </c>
      <c r="O1040" s="57">
        <v>100</v>
      </c>
      <c r="P1040" s="5">
        <v>0</v>
      </c>
      <c r="Q1040" s="5">
        <v>0</v>
      </c>
      <c r="R1040" s="5">
        <v>0</v>
      </c>
      <c r="S1040" s="76" t="str">
        <f t="shared" si="1136"/>
        <v/>
      </c>
      <c r="T1040" s="58"/>
      <c r="U1040" s="5" t="s">
        <v>65</v>
      </c>
      <c r="V1040" s="5">
        <v>310</v>
      </c>
      <c r="W1040" s="5">
        <v>0</v>
      </c>
      <c r="X1040" s="5">
        <v>0</v>
      </c>
      <c r="Y1040" s="5">
        <v>1</v>
      </c>
      <c r="Z1040" s="76" t="str">
        <f t="shared" si="1137"/>
        <v/>
      </c>
      <c r="AA1040" s="66"/>
      <c r="AB1040" s="1"/>
      <c r="AC1040" s="1"/>
      <c r="AD1040" s="1"/>
      <c r="AE1040" s="1"/>
      <c r="AF1040" s="1"/>
      <c r="AG1040" s="76" t="str">
        <f t="shared" si="1138"/>
        <v/>
      </c>
      <c r="AH1040" s="58"/>
      <c r="AI1040" s="5" t="s">
        <v>51</v>
      </c>
      <c r="AJ1040" s="5">
        <v>0</v>
      </c>
      <c r="AK1040" s="5">
        <v>0</v>
      </c>
      <c r="AL1040" s="5">
        <v>0</v>
      </c>
      <c r="AM1040" s="5">
        <v>0</v>
      </c>
      <c r="AN1040" s="76" t="str">
        <f t="shared" si="1139"/>
        <v>Audi</v>
      </c>
      <c r="AO1040" s="66"/>
      <c r="AP1040" s="1"/>
      <c r="AQ1040" s="1"/>
      <c r="AR1040" s="1"/>
      <c r="AS1040" s="1"/>
      <c r="AT1040" s="1"/>
      <c r="AU1040" s="76" t="str">
        <f t="shared" si="1140"/>
        <v/>
      </c>
      <c r="AV1040" s="59">
        <f t="shared" ref="AV1040:AY1040" si="1204">IF(AND(H1040="",O1040="",V1040="",AC1040="", AJ1040="", AQ1040=""),"",SUM(H1040,O1040,V1040,AC1040,AJ1040,AQ1040))</f>
        <v>410</v>
      </c>
      <c r="AW1040" s="60">
        <f t="shared" si="1204"/>
        <v>0</v>
      </c>
      <c r="AX1040" s="60">
        <f t="shared" si="1204"/>
        <v>0</v>
      </c>
      <c r="AY1040" s="60">
        <f t="shared" si="1204"/>
        <v>1</v>
      </c>
      <c r="AZ1040" s="61">
        <f t="shared" si="91"/>
        <v>3</v>
      </c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</row>
    <row r="1041" spans="1:62" ht="15.75" customHeight="1" outlineLevel="1" x14ac:dyDescent="0.25">
      <c r="A1041" s="54"/>
      <c r="B1041" s="5">
        <v>1</v>
      </c>
      <c r="C1041" s="5" t="s">
        <v>67</v>
      </c>
      <c r="D1041" s="5" t="s">
        <v>49</v>
      </c>
      <c r="E1041" s="97"/>
      <c r="F1041" s="8"/>
      <c r="G1041" s="5"/>
      <c r="H1041" s="1"/>
      <c r="I1041" s="1"/>
      <c r="J1041" s="1"/>
      <c r="K1041" s="1"/>
      <c r="L1041" s="76" t="str">
        <f t="shared" ref="L1041:L1104" si="1205">IF(ISBLANK(H1041),"",IF(H1041 = 0,"Audi", ""))</f>
        <v/>
      </c>
      <c r="M1041" s="58"/>
      <c r="N1041" s="5" t="s">
        <v>54</v>
      </c>
      <c r="O1041" s="57">
        <v>780</v>
      </c>
      <c r="P1041" s="5">
        <v>4</v>
      </c>
      <c r="Q1041" s="5">
        <v>0</v>
      </c>
      <c r="R1041" s="5">
        <v>4</v>
      </c>
      <c r="S1041" s="76" t="str">
        <f t="shared" ref="S1041:S1104" si="1206">IF(ISBLANK(O1041),"",IF(O1041 = 0,"Audi", ""))</f>
        <v/>
      </c>
      <c r="T1041" s="58"/>
      <c r="U1041" s="5" t="s">
        <v>65</v>
      </c>
      <c r="V1041" s="5">
        <v>950</v>
      </c>
      <c r="W1041" s="5">
        <v>5</v>
      </c>
      <c r="X1041" s="5">
        <v>2</v>
      </c>
      <c r="Y1041" s="5">
        <v>5</v>
      </c>
      <c r="Z1041" s="76" t="str">
        <f t="shared" ref="Z1041:Z1104" si="1207">IF(ISBLANK(V1041),"",IF(V1041 = 0,"Audi", ""))</f>
        <v/>
      </c>
      <c r="AA1041" s="66"/>
      <c r="AB1041" s="1"/>
      <c r="AC1041" s="1"/>
      <c r="AD1041" s="1"/>
      <c r="AE1041" s="1"/>
      <c r="AF1041" s="1"/>
      <c r="AG1041" s="76" t="str">
        <f t="shared" ref="AG1041:AG1104" si="1208">IF(ISBLANK(AC1041),"",IF(AC1041 = 0,"Audi", ""))</f>
        <v/>
      </c>
      <c r="AH1041" s="58"/>
      <c r="AI1041" s="5" t="s">
        <v>51</v>
      </c>
      <c r="AJ1041" s="5">
        <v>1443</v>
      </c>
      <c r="AK1041" s="5">
        <v>2</v>
      </c>
      <c r="AL1041" s="5">
        <v>5</v>
      </c>
      <c r="AM1041" s="5">
        <v>2</v>
      </c>
      <c r="AN1041" s="76" t="str">
        <f t="shared" ref="AN1041:AN1104" si="1209">IF(ISBLANK(AJ1041),"",IF(AJ1041 = 0,"Audi", ""))</f>
        <v/>
      </c>
      <c r="AO1041" s="66"/>
      <c r="AP1041" s="1"/>
      <c r="AQ1041" s="1"/>
      <c r="AR1041" s="1"/>
      <c r="AS1041" s="1"/>
      <c r="AT1041" s="1"/>
      <c r="AU1041" s="76" t="str">
        <f t="shared" ref="AU1041:AU1104" si="1210">IF(ISBLANK(AQ1041),"",IF(AQ1041 = 0,"Audi", ""))</f>
        <v/>
      </c>
      <c r="AV1041" s="59">
        <f t="shared" ref="AV1041:AY1041" si="1211">IF(AND(H1041="",O1041="",V1041="",AC1041="", AJ1041="", AQ1041=""),"",SUM(H1041,O1041,V1041,AC1041,AJ1041,AQ1041))</f>
        <v>3173</v>
      </c>
      <c r="AW1041" s="60">
        <f t="shared" si="1211"/>
        <v>11</v>
      </c>
      <c r="AX1041" s="60">
        <f t="shared" si="1211"/>
        <v>7</v>
      </c>
      <c r="AY1041" s="60">
        <f t="shared" si="1211"/>
        <v>11</v>
      </c>
      <c r="AZ1041" s="61">
        <f t="shared" si="91"/>
        <v>3</v>
      </c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</row>
    <row r="1042" spans="1:62" ht="15.75" customHeight="1" outlineLevel="1" x14ac:dyDescent="0.25">
      <c r="A1042" s="62"/>
      <c r="B1042" s="5">
        <v>4</v>
      </c>
      <c r="C1042" s="5" t="s">
        <v>67</v>
      </c>
      <c r="D1042" s="5" t="s">
        <v>49</v>
      </c>
      <c r="E1042" s="97"/>
      <c r="F1042" s="8"/>
      <c r="G1042" s="5"/>
      <c r="H1042" s="1"/>
      <c r="I1042" s="1"/>
      <c r="J1042" s="1"/>
      <c r="K1042" s="1"/>
      <c r="L1042" s="76" t="str">
        <f t="shared" si="1205"/>
        <v/>
      </c>
      <c r="M1042" s="58"/>
      <c r="N1042" s="5" t="s">
        <v>56</v>
      </c>
      <c r="O1042" s="57">
        <v>568</v>
      </c>
      <c r="P1042" s="5">
        <v>1</v>
      </c>
      <c r="Q1042" s="5">
        <v>2</v>
      </c>
      <c r="R1042" s="5">
        <v>1</v>
      </c>
      <c r="S1042" s="76" t="str">
        <f t="shared" si="1206"/>
        <v/>
      </c>
      <c r="T1042" s="58"/>
      <c r="U1042" s="5" t="s">
        <v>69</v>
      </c>
      <c r="V1042" s="5">
        <v>744</v>
      </c>
      <c r="W1042" s="5">
        <v>3</v>
      </c>
      <c r="X1042" s="5">
        <v>1</v>
      </c>
      <c r="Y1042" s="5">
        <v>3</v>
      </c>
      <c r="Z1042" s="76" t="str">
        <f t="shared" si="1207"/>
        <v/>
      </c>
      <c r="AA1042" s="66"/>
      <c r="AB1042" s="1"/>
      <c r="AC1042" s="1"/>
      <c r="AD1042" s="1"/>
      <c r="AE1042" s="1"/>
      <c r="AF1042" s="1"/>
      <c r="AG1042" s="76" t="str">
        <f t="shared" si="1208"/>
        <v/>
      </c>
      <c r="AH1042" s="58"/>
      <c r="AI1042" s="5" t="s">
        <v>51</v>
      </c>
      <c r="AJ1042" s="5">
        <v>464</v>
      </c>
      <c r="AK1042" s="5">
        <v>0</v>
      </c>
      <c r="AL1042" s="5">
        <v>1</v>
      </c>
      <c r="AM1042" s="5">
        <v>0</v>
      </c>
      <c r="AN1042" s="76" t="str">
        <f t="shared" si="1209"/>
        <v/>
      </c>
      <c r="AO1042" s="66"/>
      <c r="AP1042" s="1"/>
      <c r="AQ1042" s="1"/>
      <c r="AR1042" s="1"/>
      <c r="AS1042" s="1"/>
      <c r="AT1042" s="1"/>
      <c r="AU1042" s="76" t="str">
        <f t="shared" si="1210"/>
        <v/>
      </c>
      <c r="AV1042" s="59">
        <f t="shared" ref="AV1042:AY1042" si="1212">IF(AND(H1042="",O1042="",V1042="",AC1042="", AJ1042="", AQ1042=""),"",SUM(H1042,O1042,V1042,AC1042,AJ1042,AQ1042))</f>
        <v>1776</v>
      </c>
      <c r="AW1042" s="60">
        <f t="shared" si="1212"/>
        <v>4</v>
      </c>
      <c r="AX1042" s="60">
        <f t="shared" si="1212"/>
        <v>4</v>
      </c>
      <c r="AY1042" s="60">
        <f t="shared" si="1212"/>
        <v>4</v>
      </c>
      <c r="AZ1042" s="61">
        <f t="shared" si="91"/>
        <v>3</v>
      </c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</row>
    <row r="1043" spans="1:62" ht="15.75" customHeight="1" outlineLevel="1" x14ac:dyDescent="0.25">
      <c r="A1043" s="62"/>
      <c r="B1043" s="5">
        <v>18</v>
      </c>
      <c r="C1043" s="5" t="s">
        <v>67</v>
      </c>
      <c r="D1043" s="5" t="s">
        <v>49</v>
      </c>
      <c r="E1043" s="97"/>
      <c r="F1043" s="8"/>
      <c r="G1043" s="5"/>
      <c r="H1043" s="1"/>
      <c r="I1043" s="1"/>
      <c r="J1043" s="1"/>
      <c r="K1043" s="1"/>
      <c r="L1043" s="76" t="str">
        <f t="shared" si="1205"/>
        <v/>
      </c>
      <c r="M1043" s="58"/>
      <c r="N1043" s="5" t="s">
        <v>56</v>
      </c>
      <c r="O1043" s="57">
        <v>0</v>
      </c>
      <c r="P1043" s="5">
        <v>0</v>
      </c>
      <c r="Q1043" s="5">
        <v>0</v>
      </c>
      <c r="R1043" s="5">
        <v>0</v>
      </c>
      <c r="S1043" s="76" t="str">
        <f t="shared" si="1206"/>
        <v>Audi</v>
      </c>
      <c r="T1043" s="58"/>
      <c r="U1043" s="5" t="s">
        <v>69</v>
      </c>
      <c r="V1043" s="5">
        <v>41</v>
      </c>
      <c r="W1043" s="5">
        <v>0</v>
      </c>
      <c r="X1043" s="5">
        <v>0</v>
      </c>
      <c r="Y1043" s="5">
        <v>0</v>
      </c>
      <c r="Z1043" s="76" t="str">
        <f t="shared" si="1207"/>
        <v/>
      </c>
      <c r="AA1043" s="66"/>
      <c r="AB1043" s="1"/>
      <c r="AC1043" s="1"/>
      <c r="AD1043" s="1"/>
      <c r="AE1043" s="1"/>
      <c r="AF1043" s="1"/>
      <c r="AG1043" s="76" t="str">
        <f t="shared" si="1208"/>
        <v/>
      </c>
      <c r="AH1043" s="58"/>
      <c r="AI1043" s="5" t="s">
        <v>51</v>
      </c>
      <c r="AJ1043" s="5">
        <v>15</v>
      </c>
      <c r="AK1043" s="5">
        <v>0</v>
      </c>
      <c r="AL1043" s="5">
        <v>0</v>
      </c>
      <c r="AM1043" s="5">
        <v>0</v>
      </c>
      <c r="AN1043" s="76" t="str">
        <f t="shared" si="1209"/>
        <v/>
      </c>
      <c r="AO1043" s="66"/>
      <c r="AP1043" s="1"/>
      <c r="AQ1043" s="1"/>
      <c r="AR1043" s="1"/>
      <c r="AS1043" s="1"/>
      <c r="AT1043" s="1"/>
      <c r="AU1043" s="76" t="str">
        <f t="shared" si="1210"/>
        <v/>
      </c>
      <c r="AV1043" s="59">
        <f t="shared" ref="AV1043:AY1043" si="1213">IF(AND(H1043="",O1043="",V1043="",AC1043="", AJ1043="", AQ1043=""),"",SUM(H1043,O1043,V1043,AC1043,AJ1043,AQ1043))</f>
        <v>56</v>
      </c>
      <c r="AW1043" s="60">
        <f t="shared" si="1213"/>
        <v>0</v>
      </c>
      <c r="AX1043" s="60">
        <f t="shared" si="1213"/>
        <v>0</v>
      </c>
      <c r="AY1043" s="60">
        <f t="shared" si="1213"/>
        <v>0</v>
      </c>
      <c r="AZ1043" s="61">
        <f t="shared" si="91"/>
        <v>3</v>
      </c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</row>
    <row r="1044" spans="1:62" ht="15.75" customHeight="1" outlineLevel="1" x14ac:dyDescent="0.25">
      <c r="A1044" s="62"/>
      <c r="B1044" s="5">
        <v>17</v>
      </c>
      <c r="C1044" s="5" t="s">
        <v>67</v>
      </c>
      <c r="D1044" s="5" t="s">
        <v>49</v>
      </c>
      <c r="E1044" s="97"/>
      <c r="F1044" s="8"/>
      <c r="G1044" s="5"/>
      <c r="H1044" s="1"/>
      <c r="I1044" s="1"/>
      <c r="J1044" s="1"/>
      <c r="K1044" s="1"/>
      <c r="L1044" s="76" t="str">
        <f t="shared" si="1205"/>
        <v/>
      </c>
      <c r="M1044" s="58"/>
      <c r="N1044" s="5" t="s">
        <v>56</v>
      </c>
      <c r="O1044" s="57">
        <v>156</v>
      </c>
      <c r="P1044" s="5">
        <v>0</v>
      </c>
      <c r="Q1044" s="5">
        <v>0</v>
      </c>
      <c r="R1044" s="5">
        <v>0</v>
      </c>
      <c r="S1044" s="76" t="str">
        <f t="shared" si="1206"/>
        <v/>
      </c>
      <c r="T1044" s="58"/>
      <c r="U1044" s="5" t="s">
        <v>69</v>
      </c>
      <c r="V1044" s="5">
        <v>247</v>
      </c>
      <c r="W1044" s="5">
        <v>0</v>
      </c>
      <c r="X1044" s="5">
        <v>0</v>
      </c>
      <c r="Y1044" s="5">
        <v>0</v>
      </c>
      <c r="Z1044" s="76" t="str">
        <f t="shared" si="1207"/>
        <v/>
      </c>
      <c r="AA1044" s="66"/>
      <c r="AB1044" s="1"/>
      <c r="AC1044" s="1"/>
      <c r="AD1044" s="1"/>
      <c r="AE1044" s="1"/>
      <c r="AF1044" s="1"/>
      <c r="AG1044" s="76" t="str">
        <f t="shared" si="1208"/>
        <v/>
      </c>
      <c r="AH1044" s="58"/>
      <c r="AI1044" s="5" t="s">
        <v>51</v>
      </c>
      <c r="AJ1044" s="5">
        <v>155</v>
      </c>
      <c r="AK1044" s="5">
        <v>0</v>
      </c>
      <c r="AL1044" s="5">
        <v>0</v>
      </c>
      <c r="AM1044" s="5">
        <v>0</v>
      </c>
      <c r="AN1044" s="76" t="str">
        <f t="shared" si="1209"/>
        <v/>
      </c>
      <c r="AO1044" s="66"/>
      <c r="AP1044" s="1"/>
      <c r="AQ1044" s="1"/>
      <c r="AR1044" s="1"/>
      <c r="AS1044" s="1"/>
      <c r="AT1044" s="1"/>
      <c r="AU1044" s="76" t="str">
        <f t="shared" si="1210"/>
        <v/>
      </c>
      <c r="AV1044" s="59">
        <f t="shared" ref="AV1044:AY1044" si="1214">IF(AND(H1044="",O1044="",V1044="",AC1044="", AJ1044="", AQ1044=""),"",SUM(H1044,O1044,V1044,AC1044,AJ1044,AQ1044))</f>
        <v>558</v>
      </c>
      <c r="AW1044" s="60">
        <f t="shared" si="1214"/>
        <v>0</v>
      </c>
      <c r="AX1044" s="60">
        <f t="shared" si="1214"/>
        <v>0</v>
      </c>
      <c r="AY1044" s="60">
        <f t="shared" si="1214"/>
        <v>0</v>
      </c>
      <c r="AZ1044" s="61">
        <f t="shared" si="91"/>
        <v>3</v>
      </c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</row>
    <row r="1045" spans="1:62" ht="15.75" customHeight="1" outlineLevel="1" x14ac:dyDescent="0.25">
      <c r="A1045" s="62"/>
      <c r="B1045" s="5">
        <v>9</v>
      </c>
      <c r="C1045" s="5" t="s">
        <v>67</v>
      </c>
      <c r="D1045" s="5" t="s">
        <v>49</v>
      </c>
      <c r="E1045" s="97"/>
      <c r="F1045" s="8"/>
      <c r="G1045" s="5"/>
      <c r="H1045" s="1"/>
      <c r="I1045" s="1"/>
      <c r="J1045" s="1"/>
      <c r="K1045" s="1"/>
      <c r="L1045" s="76" t="str">
        <f t="shared" si="1205"/>
        <v/>
      </c>
      <c r="M1045" s="58"/>
      <c r="N1045" s="5" t="s">
        <v>56</v>
      </c>
      <c r="O1045" s="57">
        <v>394</v>
      </c>
      <c r="P1045" s="5">
        <v>0</v>
      </c>
      <c r="Q1045" s="5">
        <v>0</v>
      </c>
      <c r="R1045" s="5">
        <v>1</v>
      </c>
      <c r="S1045" s="76" t="str">
        <f t="shared" si="1206"/>
        <v/>
      </c>
      <c r="T1045" s="58"/>
      <c r="U1045" s="5" t="s">
        <v>69</v>
      </c>
      <c r="V1045" s="5">
        <v>113</v>
      </c>
      <c r="W1045" s="5">
        <v>0</v>
      </c>
      <c r="X1045" s="5">
        <v>0</v>
      </c>
      <c r="Y1045" s="5">
        <v>0</v>
      </c>
      <c r="Z1045" s="76" t="str">
        <f t="shared" si="1207"/>
        <v/>
      </c>
      <c r="AA1045" s="66"/>
      <c r="AB1045" s="1"/>
      <c r="AC1045" s="1"/>
      <c r="AD1045" s="1"/>
      <c r="AE1045" s="1"/>
      <c r="AF1045" s="1"/>
      <c r="AG1045" s="76" t="str">
        <f t="shared" si="1208"/>
        <v/>
      </c>
      <c r="AH1045" s="58"/>
      <c r="AI1045" s="5" t="s">
        <v>51</v>
      </c>
      <c r="AJ1045" s="5">
        <v>290</v>
      </c>
      <c r="AK1045" s="5">
        <v>0</v>
      </c>
      <c r="AL1045" s="5">
        <v>0</v>
      </c>
      <c r="AM1045" s="5">
        <v>0</v>
      </c>
      <c r="AN1045" s="76" t="str">
        <f t="shared" si="1209"/>
        <v/>
      </c>
      <c r="AO1045" s="66"/>
      <c r="AP1045" s="1"/>
      <c r="AQ1045" s="1"/>
      <c r="AR1045" s="1"/>
      <c r="AS1045" s="1"/>
      <c r="AT1045" s="1"/>
      <c r="AU1045" s="76" t="str">
        <f t="shared" si="1210"/>
        <v/>
      </c>
      <c r="AV1045" s="59">
        <f t="shared" ref="AV1045:AY1045" si="1215">IF(AND(H1045="",O1045="",V1045="",AC1045="", AJ1045="", AQ1045=""),"",SUM(H1045,O1045,V1045,AC1045,AJ1045,AQ1045))</f>
        <v>797</v>
      </c>
      <c r="AW1045" s="60">
        <f t="shared" si="1215"/>
        <v>0</v>
      </c>
      <c r="AX1045" s="60">
        <f t="shared" si="1215"/>
        <v>0</v>
      </c>
      <c r="AY1045" s="60">
        <f t="shared" si="1215"/>
        <v>1</v>
      </c>
      <c r="AZ1045" s="61">
        <f t="shared" si="91"/>
        <v>3</v>
      </c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</row>
    <row r="1046" spans="1:62" ht="15.75" customHeight="1" outlineLevel="1" x14ac:dyDescent="0.25">
      <c r="A1046" s="62"/>
      <c r="B1046" s="5">
        <v>6</v>
      </c>
      <c r="C1046" s="5" t="s">
        <v>67</v>
      </c>
      <c r="D1046" s="5" t="s">
        <v>49</v>
      </c>
      <c r="E1046" s="97"/>
      <c r="F1046" s="8"/>
      <c r="G1046" s="5"/>
      <c r="H1046" s="1"/>
      <c r="I1046" s="1"/>
      <c r="J1046" s="1"/>
      <c r="K1046" s="1"/>
      <c r="L1046" s="76" t="str">
        <f t="shared" si="1205"/>
        <v/>
      </c>
      <c r="M1046" s="58"/>
      <c r="N1046" s="5" t="s">
        <v>56</v>
      </c>
      <c r="O1046" s="57">
        <v>165</v>
      </c>
      <c r="P1046" s="5">
        <v>0</v>
      </c>
      <c r="Q1046" s="5">
        <v>0</v>
      </c>
      <c r="R1046" s="5">
        <v>0</v>
      </c>
      <c r="S1046" s="76" t="str">
        <f t="shared" si="1206"/>
        <v/>
      </c>
      <c r="T1046" s="58"/>
      <c r="U1046" s="5" t="s">
        <v>69</v>
      </c>
      <c r="V1046" s="5">
        <v>336</v>
      </c>
      <c r="W1046" s="5">
        <v>0</v>
      </c>
      <c r="X1046" s="5">
        <v>0</v>
      </c>
      <c r="Y1046" s="5">
        <v>1</v>
      </c>
      <c r="Z1046" s="76" t="str">
        <f t="shared" si="1207"/>
        <v/>
      </c>
      <c r="AA1046" s="66"/>
      <c r="AB1046" s="1"/>
      <c r="AC1046" s="1"/>
      <c r="AD1046" s="1"/>
      <c r="AE1046" s="1"/>
      <c r="AF1046" s="1"/>
      <c r="AG1046" s="76" t="str">
        <f t="shared" si="1208"/>
        <v/>
      </c>
      <c r="AH1046" s="58"/>
      <c r="AI1046" s="5" t="s">
        <v>51</v>
      </c>
      <c r="AJ1046" s="5">
        <v>103</v>
      </c>
      <c r="AK1046" s="5">
        <v>0</v>
      </c>
      <c r="AL1046" s="5">
        <v>0</v>
      </c>
      <c r="AM1046" s="5">
        <v>0</v>
      </c>
      <c r="AN1046" s="76" t="str">
        <f t="shared" si="1209"/>
        <v/>
      </c>
      <c r="AO1046" s="66"/>
      <c r="AP1046" s="1"/>
      <c r="AQ1046" s="1"/>
      <c r="AR1046" s="1"/>
      <c r="AS1046" s="1"/>
      <c r="AT1046" s="1"/>
      <c r="AU1046" s="76" t="str">
        <f t="shared" si="1210"/>
        <v/>
      </c>
      <c r="AV1046" s="59">
        <f t="shared" ref="AV1046:AY1046" si="1216">IF(AND(H1046="",O1046="",V1046="",AC1046="", AJ1046="", AQ1046=""),"",SUM(H1046,O1046,V1046,AC1046,AJ1046,AQ1046))</f>
        <v>604</v>
      </c>
      <c r="AW1046" s="60">
        <f t="shared" si="1216"/>
        <v>0</v>
      </c>
      <c r="AX1046" s="60">
        <f t="shared" si="1216"/>
        <v>0</v>
      </c>
      <c r="AY1046" s="60">
        <f t="shared" si="1216"/>
        <v>1</v>
      </c>
      <c r="AZ1046" s="61">
        <f t="shared" si="91"/>
        <v>3</v>
      </c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</row>
    <row r="1047" spans="1:62" ht="15.75" customHeight="1" outlineLevel="1" x14ac:dyDescent="0.25">
      <c r="A1047" s="62"/>
      <c r="B1047" s="5">
        <v>14</v>
      </c>
      <c r="C1047" s="5" t="s">
        <v>67</v>
      </c>
      <c r="D1047" s="5" t="s">
        <v>49</v>
      </c>
      <c r="E1047" s="97"/>
      <c r="F1047" s="8"/>
      <c r="G1047" s="5"/>
      <c r="H1047" s="1"/>
      <c r="I1047" s="1"/>
      <c r="J1047" s="1"/>
      <c r="K1047" s="1"/>
      <c r="L1047" s="76" t="str">
        <f t="shared" si="1205"/>
        <v/>
      </c>
      <c r="M1047" s="58"/>
      <c r="N1047" s="1"/>
      <c r="O1047" s="63"/>
      <c r="P1047" s="1"/>
      <c r="Q1047" s="1"/>
      <c r="R1047" s="1"/>
      <c r="S1047" s="76" t="str">
        <f t="shared" si="1206"/>
        <v/>
      </c>
      <c r="T1047" s="58"/>
      <c r="U1047" s="5" t="s">
        <v>69</v>
      </c>
      <c r="V1047" s="5">
        <v>201</v>
      </c>
      <c r="W1047" s="5">
        <v>1</v>
      </c>
      <c r="X1047" s="5">
        <v>0</v>
      </c>
      <c r="Y1047" s="5">
        <v>1</v>
      </c>
      <c r="Z1047" s="76" t="str">
        <f t="shared" si="1207"/>
        <v/>
      </c>
      <c r="AA1047" s="66"/>
      <c r="AB1047" s="5" t="s">
        <v>64</v>
      </c>
      <c r="AC1047" s="5">
        <v>363</v>
      </c>
      <c r="AD1047" s="5">
        <v>1</v>
      </c>
      <c r="AE1047" s="5">
        <v>0</v>
      </c>
      <c r="AF1047" s="5">
        <v>1</v>
      </c>
      <c r="AG1047" s="76" t="str">
        <f t="shared" si="1208"/>
        <v/>
      </c>
      <c r="AH1047" s="58"/>
      <c r="AI1047" s="5" t="s">
        <v>51</v>
      </c>
      <c r="AJ1047" s="5">
        <v>250</v>
      </c>
      <c r="AK1047" s="5">
        <v>0</v>
      </c>
      <c r="AL1047" s="5">
        <v>1</v>
      </c>
      <c r="AM1047" s="5">
        <v>0</v>
      </c>
      <c r="AN1047" s="76" t="str">
        <f t="shared" si="1209"/>
        <v/>
      </c>
      <c r="AO1047" s="66"/>
      <c r="AP1047" s="1"/>
      <c r="AQ1047" s="1"/>
      <c r="AR1047" s="1"/>
      <c r="AS1047" s="1"/>
      <c r="AT1047" s="1"/>
      <c r="AU1047" s="76" t="str">
        <f t="shared" si="1210"/>
        <v/>
      </c>
      <c r="AV1047" s="59">
        <f t="shared" ref="AV1047:AY1047" si="1217">IF(AND(H1047="",O1047="",V1047="",AC1047="", AJ1047="", AQ1047=""),"",SUM(H1047,O1047,V1047,AC1047,AJ1047,AQ1047))</f>
        <v>814</v>
      </c>
      <c r="AW1047" s="60">
        <f t="shared" si="1217"/>
        <v>2</v>
      </c>
      <c r="AX1047" s="60">
        <f t="shared" si="1217"/>
        <v>1</v>
      </c>
      <c r="AY1047" s="60">
        <f t="shared" si="1217"/>
        <v>2</v>
      </c>
      <c r="AZ1047" s="61">
        <f t="shared" si="91"/>
        <v>3</v>
      </c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</row>
    <row r="1048" spans="1:62" ht="15.75" customHeight="1" outlineLevel="1" x14ac:dyDescent="0.25">
      <c r="A1048" s="62"/>
      <c r="B1048" s="5">
        <v>2</v>
      </c>
      <c r="C1048" s="5" t="s">
        <v>67</v>
      </c>
      <c r="D1048" s="5" t="s">
        <v>49</v>
      </c>
      <c r="E1048" s="97"/>
      <c r="F1048" s="8"/>
      <c r="G1048" s="5"/>
      <c r="H1048" s="1"/>
      <c r="I1048" s="1"/>
      <c r="J1048" s="1"/>
      <c r="K1048" s="1"/>
      <c r="L1048" s="76" t="str">
        <f t="shared" si="1205"/>
        <v/>
      </c>
      <c r="M1048" s="58"/>
      <c r="N1048" s="1"/>
      <c r="O1048" s="63"/>
      <c r="P1048" s="1"/>
      <c r="Q1048" s="1"/>
      <c r="R1048" s="1"/>
      <c r="S1048" s="76" t="str">
        <f t="shared" si="1206"/>
        <v/>
      </c>
      <c r="T1048" s="58"/>
      <c r="U1048" s="5" t="s">
        <v>69</v>
      </c>
      <c r="V1048" s="5">
        <v>721</v>
      </c>
      <c r="W1048" s="5">
        <v>2</v>
      </c>
      <c r="X1048" s="5">
        <v>2</v>
      </c>
      <c r="Y1048" s="5">
        <v>2</v>
      </c>
      <c r="Z1048" s="76" t="str">
        <f t="shared" si="1207"/>
        <v/>
      </c>
      <c r="AA1048" s="66"/>
      <c r="AB1048" s="5" t="s">
        <v>71</v>
      </c>
      <c r="AC1048" s="5">
        <v>773</v>
      </c>
      <c r="AD1048" s="5">
        <v>4</v>
      </c>
      <c r="AE1048" s="5">
        <v>1</v>
      </c>
      <c r="AF1048" s="5">
        <v>4</v>
      </c>
      <c r="AG1048" s="76" t="str">
        <f t="shared" si="1208"/>
        <v/>
      </c>
      <c r="AH1048" s="58"/>
      <c r="AI1048" s="5" t="s">
        <v>51</v>
      </c>
      <c r="AJ1048" s="5">
        <v>632</v>
      </c>
      <c r="AK1048" s="5">
        <v>2</v>
      </c>
      <c r="AL1048" s="5">
        <v>2</v>
      </c>
      <c r="AM1048" s="5">
        <v>2</v>
      </c>
      <c r="AN1048" s="76" t="str">
        <f t="shared" si="1209"/>
        <v/>
      </c>
      <c r="AO1048" s="66"/>
      <c r="AP1048" s="1"/>
      <c r="AQ1048" s="1"/>
      <c r="AR1048" s="1"/>
      <c r="AS1048" s="1"/>
      <c r="AT1048" s="1"/>
      <c r="AU1048" s="76" t="str">
        <f t="shared" si="1210"/>
        <v/>
      </c>
      <c r="AV1048" s="59">
        <f t="shared" ref="AV1048:AY1048" si="1218">IF(AND(H1048="",O1048="",V1048="",AC1048="", AJ1048="", AQ1048=""),"",SUM(H1048,O1048,V1048,AC1048,AJ1048,AQ1048))</f>
        <v>2126</v>
      </c>
      <c r="AW1048" s="60">
        <f t="shared" si="1218"/>
        <v>8</v>
      </c>
      <c r="AX1048" s="60">
        <f t="shared" si="1218"/>
        <v>5</v>
      </c>
      <c r="AY1048" s="60">
        <f t="shared" si="1218"/>
        <v>8</v>
      </c>
      <c r="AZ1048" s="61">
        <f t="shared" si="91"/>
        <v>3</v>
      </c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</row>
    <row r="1049" spans="1:62" ht="15.75" customHeight="1" outlineLevel="1" x14ac:dyDescent="0.25">
      <c r="A1049" s="62"/>
      <c r="B1049" s="5">
        <v>6</v>
      </c>
      <c r="C1049" s="5" t="s">
        <v>67</v>
      </c>
      <c r="D1049" s="5" t="s">
        <v>49</v>
      </c>
      <c r="E1049" s="97"/>
      <c r="F1049" s="8"/>
      <c r="G1049" s="5"/>
      <c r="H1049" s="1"/>
      <c r="I1049" s="1"/>
      <c r="J1049" s="1"/>
      <c r="K1049" s="1"/>
      <c r="L1049" s="76" t="str">
        <f t="shared" si="1205"/>
        <v/>
      </c>
      <c r="M1049" s="58"/>
      <c r="N1049" s="1"/>
      <c r="O1049" s="63"/>
      <c r="P1049" s="1"/>
      <c r="Q1049" s="1"/>
      <c r="R1049" s="1"/>
      <c r="S1049" s="76" t="str">
        <f t="shared" si="1206"/>
        <v/>
      </c>
      <c r="T1049" s="58"/>
      <c r="U1049" s="5" t="s">
        <v>69</v>
      </c>
      <c r="V1049" s="5">
        <v>14</v>
      </c>
      <c r="W1049" s="5">
        <v>0</v>
      </c>
      <c r="X1049" s="5">
        <v>0</v>
      </c>
      <c r="Y1049" s="5">
        <v>0</v>
      </c>
      <c r="Z1049" s="76" t="str">
        <f t="shared" si="1207"/>
        <v/>
      </c>
      <c r="AA1049" s="66"/>
      <c r="AB1049" s="5" t="s">
        <v>71</v>
      </c>
      <c r="AC1049" s="5">
        <v>20</v>
      </c>
      <c r="AD1049" s="5">
        <v>0</v>
      </c>
      <c r="AE1049" s="5">
        <v>0</v>
      </c>
      <c r="AF1049" s="5">
        <v>0</v>
      </c>
      <c r="AG1049" s="76" t="str">
        <f t="shared" si="1208"/>
        <v/>
      </c>
      <c r="AH1049" s="58"/>
      <c r="AI1049" s="5" t="s">
        <v>51</v>
      </c>
      <c r="AJ1049" s="5">
        <v>15</v>
      </c>
      <c r="AK1049" s="5">
        <v>0</v>
      </c>
      <c r="AL1049" s="5">
        <v>0</v>
      </c>
      <c r="AM1049" s="5">
        <v>0</v>
      </c>
      <c r="AN1049" s="76" t="str">
        <f t="shared" si="1209"/>
        <v/>
      </c>
      <c r="AO1049" s="66"/>
      <c r="AP1049" s="1"/>
      <c r="AQ1049" s="1"/>
      <c r="AR1049" s="1"/>
      <c r="AS1049" s="1"/>
      <c r="AT1049" s="1"/>
      <c r="AU1049" s="76" t="str">
        <f t="shared" si="1210"/>
        <v/>
      </c>
      <c r="AV1049" s="59">
        <f t="shared" ref="AV1049:AY1049" si="1219">IF(AND(H1049="",O1049="",V1049="",AC1049="", AJ1049="", AQ1049=""),"",SUM(H1049,O1049,V1049,AC1049,AJ1049,AQ1049))</f>
        <v>49</v>
      </c>
      <c r="AW1049" s="60">
        <f t="shared" si="1219"/>
        <v>0</v>
      </c>
      <c r="AX1049" s="60">
        <f t="shared" si="1219"/>
        <v>0</v>
      </c>
      <c r="AY1049" s="60">
        <f t="shared" si="1219"/>
        <v>0</v>
      </c>
      <c r="AZ1049" s="61">
        <f t="shared" si="91"/>
        <v>3</v>
      </c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</row>
    <row r="1050" spans="1:62" ht="15.75" customHeight="1" outlineLevel="1" x14ac:dyDescent="0.25">
      <c r="A1050" s="62"/>
      <c r="B1050" s="5">
        <v>1</v>
      </c>
      <c r="C1050" s="5" t="s">
        <v>140</v>
      </c>
      <c r="D1050" s="5" t="s">
        <v>49</v>
      </c>
      <c r="E1050" s="97"/>
      <c r="F1050" s="8"/>
      <c r="G1050" s="5"/>
      <c r="H1050" s="1"/>
      <c r="I1050" s="1"/>
      <c r="J1050" s="1"/>
      <c r="K1050" s="1"/>
      <c r="L1050" s="76" t="str">
        <f t="shared" si="1205"/>
        <v/>
      </c>
      <c r="M1050" s="58"/>
      <c r="N1050" s="1"/>
      <c r="O1050" s="63"/>
      <c r="P1050" s="1"/>
      <c r="Q1050" s="1"/>
      <c r="R1050" s="1"/>
      <c r="S1050" s="76" t="str">
        <f t="shared" si="1206"/>
        <v/>
      </c>
      <c r="T1050" s="58"/>
      <c r="U1050" s="5" t="s">
        <v>69</v>
      </c>
      <c r="V1050" s="5">
        <v>1195</v>
      </c>
      <c r="W1050" s="5">
        <v>3</v>
      </c>
      <c r="X1050" s="5">
        <v>3</v>
      </c>
      <c r="Y1050" s="5">
        <v>4</v>
      </c>
      <c r="Z1050" s="76" t="str">
        <f t="shared" si="1207"/>
        <v/>
      </c>
      <c r="AA1050" s="66"/>
      <c r="AB1050" s="5" t="s">
        <v>71</v>
      </c>
      <c r="AC1050" s="5">
        <v>1132</v>
      </c>
      <c r="AD1050" s="5">
        <v>5</v>
      </c>
      <c r="AE1050" s="5">
        <v>1</v>
      </c>
      <c r="AF1050" s="5">
        <v>6</v>
      </c>
      <c r="AG1050" s="76" t="str">
        <f t="shared" si="1208"/>
        <v/>
      </c>
      <c r="AH1050" s="58"/>
      <c r="AI1050" s="5" t="s">
        <v>51</v>
      </c>
      <c r="AJ1050" s="5">
        <v>758</v>
      </c>
      <c r="AK1050" s="5">
        <v>0</v>
      </c>
      <c r="AL1050" s="5">
        <v>5</v>
      </c>
      <c r="AM1050" s="5">
        <v>0</v>
      </c>
      <c r="AN1050" s="76" t="str">
        <f t="shared" si="1209"/>
        <v/>
      </c>
      <c r="AO1050" s="66"/>
      <c r="AP1050" s="1"/>
      <c r="AQ1050" s="1"/>
      <c r="AR1050" s="1"/>
      <c r="AS1050" s="1"/>
      <c r="AT1050" s="1"/>
      <c r="AU1050" s="76" t="str">
        <f t="shared" si="1210"/>
        <v/>
      </c>
      <c r="AV1050" s="59">
        <f t="shared" ref="AV1050:AY1050" si="1220">IF(AND(H1050="",O1050="",V1050="",AC1050="", AJ1050="", AQ1050=""),"",SUM(H1050,O1050,V1050,AC1050,AJ1050,AQ1050))</f>
        <v>3085</v>
      </c>
      <c r="AW1050" s="60">
        <f t="shared" si="1220"/>
        <v>8</v>
      </c>
      <c r="AX1050" s="60">
        <f t="shared" si="1220"/>
        <v>9</v>
      </c>
      <c r="AY1050" s="60">
        <f t="shared" si="1220"/>
        <v>10</v>
      </c>
      <c r="AZ1050" s="61">
        <f t="shared" si="91"/>
        <v>3</v>
      </c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</row>
    <row r="1051" spans="1:62" ht="15.75" customHeight="1" outlineLevel="1" x14ac:dyDescent="0.25">
      <c r="A1051" s="62"/>
      <c r="B1051" s="5">
        <v>11</v>
      </c>
      <c r="C1051" s="5" t="s">
        <v>67</v>
      </c>
      <c r="D1051" s="5" t="s">
        <v>49</v>
      </c>
      <c r="E1051" s="97"/>
      <c r="F1051" s="8"/>
      <c r="G1051" s="5"/>
      <c r="H1051" s="1"/>
      <c r="I1051" s="1"/>
      <c r="J1051" s="1"/>
      <c r="K1051" s="1"/>
      <c r="L1051" s="76" t="str">
        <f t="shared" si="1205"/>
        <v/>
      </c>
      <c r="M1051" s="58"/>
      <c r="N1051" s="1"/>
      <c r="O1051" s="63"/>
      <c r="P1051" s="1"/>
      <c r="Q1051" s="1"/>
      <c r="R1051" s="1"/>
      <c r="S1051" s="76" t="str">
        <f t="shared" si="1206"/>
        <v/>
      </c>
      <c r="T1051" s="58"/>
      <c r="U1051" s="5" t="s">
        <v>69</v>
      </c>
      <c r="V1051" s="5">
        <v>119</v>
      </c>
      <c r="W1051" s="5">
        <v>0</v>
      </c>
      <c r="X1051" s="5">
        <v>0</v>
      </c>
      <c r="Y1051" s="5">
        <v>0</v>
      </c>
      <c r="Z1051" s="76" t="str">
        <f t="shared" si="1207"/>
        <v/>
      </c>
      <c r="AA1051" s="66"/>
      <c r="AB1051" s="5" t="s">
        <v>71</v>
      </c>
      <c r="AC1051" s="5">
        <v>111</v>
      </c>
      <c r="AD1051" s="5">
        <v>0</v>
      </c>
      <c r="AE1051" s="5">
        <v>0</v>
      </c>
      <c r="AF1051" s="5">
        <v>1</v>
      </c>
      <c r="AG1051" s="76" t="str">
        <f t="shared" si="1208"/>
        <v/>
      </c>
      <c r="AH1051" s="58"/>
      <c r="AI1051" s="5" t="s">
        <v>51</v>
      </c>
      <c r="AJ1051" s="5">
        <v>122</v>
      </c>
      <c r="AK1051" s="5">
        <v>0</v>
      </c>
      <c r="AL1051" s="5">
        <v>0</v>
      </c>
      <c r="AM1051" s="5">
        <v>0</v>
      </c>
      <c r="AN1051" s="76" t="str">
        <f t="shared" si="1209"/>
        <v/>
      </c>
      <c r="AO1051" s="66"/>
      <c r="AP1051" s="1"/>
      <c r="AQ1051" s="1"/>
      <c r="AR1051" s="1"/>
      <c r="AS1051" s="1"/>
      <c r="AT1051" s="1"/>
      <c r="AU1051" s="76" t="str">
        <f t="shared" si="1210"/>
        <v/>
      </c>
      <c r="AV1051" s="59">
        <f t="shared" ref="AV1051:AY1051" si="1221">IF(AND(H1051="",O1051="",V1051="",AC1051="", AJ1051="", AQ1051=""),"",SUM(H1051,O1051,V1051,AC1051,AJ1051,AQ1051))</f>
        <v>352</v>
      </c>
      <c r="AW1051" s="60">
        <f t="shared" si="1221"/>
        <v>0</v>
      </c>
      <c r="AX1051" s="60">
        <f t="shared" si="1221"/>
        <v>0</v>
      </c>
      <c r="AY1051" s="60">
        <f t="shared" si="1221"/>
        <v>1</v>
      </c>
      <c r="AZ1051" s="61">
        <f t="shared" si="91"/>
        <v>3</v>
      </c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</row>
    <row r="1052" spans="1:62" ht="15.75" customHeight="1" outlineLevel="1" x14ac:dyDescent="0.25">
      <c r="A1052" s="54">
        <v>44452</v>
      </c>
      <c r="B1052" s="5">
        <v>1</v>
      </c>
      <c r="C1052" s="5" t="s">
        <v>138</v>
      </c>
      <c r="D1052" s="5" t="s">
        <v>49</v>
      </c>
      <c r="E1052" s="97"/>
      <c r="F1052" s="8"/>
      <c r="G1052" s="5"/>
      <c r="H1052" s="1"/>
      <c r="I1052" s="1"/>
      <c r="J1052" s="1"/>
      <c r="K1052" s="1"/>
      <c r="L1052" s="76" t="str">
        <f t="shared" si="1205"/>
        <v/>
      </c>
      <c r="M1052" s="58"/>
      <c r="N1052" s="5" t="s">
        <v>50</v>
      </c>
      <c r="O1052" s="57">
        <v>992</v>
      </c>
      <c r="P1052" s="5">
        <v>4</v>
      </c>
      <c r="Q1052" s="5">
        <v>0</v>
      </c>
      <c r="R1052" s="5">
        <v>4</v>
      </c>
      <c r="S1052" s="76" t="str">
        <f t="shared" si="1206"/>
        <v/>
      </c>
      <c r="T1052" s="58"/>
      <c r="U1052" s="5" t="s">
        <v>69</v>
      </c>
      <c r="V1052" s="5">
        <v>1234</v>
      </c>
      <c r="W1052" s="5">
        <v>4</v>
      </c>
      <c r="X1052" s="5">
        <v>2</v>
      </c>
      <c r="Y1052" s="5">
        <v>4</v>
      </c>
      <c r="Z1052" s="76" t="str">
        <f t="shared" si="1207"/>
        <v/>
      </c>
      <c r="AA1052" s="66"/>
      <c r="AB1052" s="5"/>
      <c r="AC1052" s="5"/>
      <c r="AD1052" s="5"/>
      <c r="AE1052" s="5"/>
      <c r="AF1052" s="5"/>
      <c r="AG1052" s="76" t="str">
        <f t="shared" si="1208"/>
        <v/>
      </c>
      <c r="AH1052" s="58"/>
      <c r="AI1052" s="1"/>
      <c r="AJ1052" s="1"/>
      <c r="AK1052" s="1"/>
      <c r="AL1052" s="1"/>
      <c r="AM1052" s="1"/>
      <c r="AN1052" s="76" t="str">
        <f t="shared" si="1209"/>
        <v/>
      </c>
      <c r="AO1052" s="66"/>
      <c r="AP1052" s="1"/>
      <c r="AQ1052" s="1"/>
      <c r="AR1052" s="1"/>
      <c r="AS1052" s="1"/>
      <c r="AT1052" s="1"/>
      <c r="AU1052" s="76" t="str">
        <f t="shared" si="1210"/>
        <v/>
      </c>
      <c r="AV1052" s="59">
        <f t="shared" ref="AV1052:AY1052" si="1222">IF(AND(H1052="",O1052="",V1052="",AC1052="", AJ1052="", AQ1052=""),"",SUM(H1052,O1052,V1052,AC1052,AJ1052,AQ1052))</f>
        <v>2226</v>
      </c>
      <c r="AW1052" s="60">
        <f t="shared" si="1222"/>
        <v>8</v>
      </c>
      <c r="AX1052" s="60">
        <f t="shared" si="1222"/>
        <v>2</v>
      </c>
      <c r="AY1052" s="60">
        <f t="shared" si="1222"/>
        <v>8</v>
      </c>
      <c r="AZ1052" s="61">
        <f t="shared" si="91"/>
        <v>2</v>
      </c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</row>
    <row r="1053" spans="1:62" ht="15.75" customHeight="1" outlineLevel="1" x14ac:dyDescent="0.25">
      <c r="A1053" s="62"/>
      <c r="B1053" s="5">
        <v>19</v>
      </c>
      <c r="C1053" s="5" t="s">
        <v>67</v>
      </c>
      <c r="D1053" s="5" t="s">
        <v>49</v>
      </c>
      <c r="E1053" s="97"/>
      <c r="F1053" s="8"/>
      <c r="G1053" s="5"/>
      <c r="H1053" s="1"/>
      <c r="I1053" s="1"/>
      <c r="J1053" s="1"/>
      <c r="K1053" s="1"/>
      <c r="L1053" s="76" t="str">
        <f t="shared" si="1205"/>
        <v/>
      </c>
      <c r="M1053" s="58"/>
      <c r="N1053" s="5" t="s">
        <v>56</v>
      </c>
      <c r="O1053" s="57">
        <v>136</v>
      </c>
      <c r="P1053" s="5">
        <v>0</v>
      </c>
      <c r="Q1053" s="5">
        <v>0</v>
      </c>
      <c r="R1053" s="5">
        <v>1</v>
      </c>
      <c r="S1053" s="76" t="str">
        <f t="shared" si="1206"/>
        <v/>
      </c>
      <c r="T1053" s="58"/>
      <c r="U1053" s="5" t="s">
        <v>69</v>
      </c>
      <c r="V1053" s="5">
        <v>0</v>
      </c>
      <c r="W1053" s="5">
        <v>0</v>
      </c>
      <c r="X1053" s="5">
        <v>0</v>
      </c>
      <c r="Y1053" s="5">
        <v>0</v>
      </c>
      <c r="Z1053" s="76" t="str">
        <f t="shared" si="1207"/>
        <v>Audi</v>
      </c>
      <c r="AA1053" s="66"/>
      <c r="AB1053" s="5" t="s">
        <v>58</v>
      </c>
      <c r="AC1053" s="5">
        <v>254</v>
      </c>
      <c r="AD1053" s="5">
        <v>0</v>
      </c>
      <c r="AE1053" s="5">
        <v>0</v>
      </c>
      <c r="AF1053" s="5">
        <v>0</v>
      </c>
      <c r="AG1053" s="76" t="str">
        <f t="shared" si="1208"/>
        <v/>
      </c>
      <c r="AH1053" s="58"/>
      <c r="AI1053" s="1"/>
      <c r="AJ1053" s="1"/>
      <c r="AK1053" s="1"/>
      <c r="AL1053" s="1"/>
      <c r="AM1053" s="1"/>
      <c r="AN1053" s="76" t="str">
        <f t="shared" si="1209"/>
        <v/>
      </c>
      <c r="AO1053" s="66"/>
      <c r="AP1053" s="1"/>
      <c r="AQ1053" s="1"/>
      <c r="AR1053" s="1"/>
      <c r="AS1053" s="1"/>
      <c r="AT1053" s="1"/>
      <c r="AU1053" s="76" t="str">
        <f t="shared" si="1210"/>
        <v/>
      </c>
      <c r="AV1053" s="59">
        <f t="shared" ref="AV1053:AY1053" si="1223">IF(AND(H1053="",O1053="",V1053="",AC1053="", AJ1053="", AQ1053=""),"",SUM(H1053,O1053,V1053,AC1053,AJ1053,AQ1053))</f>
        <v>390</v>
      </c>
      <c r="AW1053" s="60">
        <f t="shared" si="1223"/>
        <v>0</v>
      </c>
      <c r="AX1053" s="60">
        <f t="shared" si="1223"/>
        <v>0</v>
      </c>
      <c r="AY1053" s="60">
        <f t="shared" si="1223"/>
        <v>1</v>
      </c>
      <c r="AZ1053" s="61">
        <f t="shared" si="91"/>
        <v>3</v>
      </c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</row>
    <row r="1054" spans="1:62" ht="15.75" customHeight="1" outlineLevel="1" x14ac:dyDescent="0.25">
      <c r="A1054" s="62"/>
      <c r="B1054" s="5">
        <v>5</v>
      </c>
      <c r="C1054" s="5" t="s">
        <v>67</v>
      </c>
      <c r="D1054" s="5" t="s">
        <v>49</v>
      </c>
      <c r="E1054" s="97"/>
      <c r="F1054" s="8"/>
      <c r="G1054" s="5"/>
      <c r="H1054" s="1"/>
      <c r="I1054" s="1"/>
      <c r="J1054" s="1"/>
      <c r="K1054" s="1"/>
      <c r="L1054" s="76" t="str">
        <f t="shared" si="1205"/>
        <v/>
      </c>
      <c r="M1054" s="58"/>
      <c r="N1054" s="5" t="s">
        <v>56</v>
      </c>
      <c r="O1054" s="57">
        <v>356</v>
      </c>
      <c r="P1054" s="5">
        <v>0</v>
      </c>
      <c r="Q1054" s="5">
        <v>0</v>
      </c>
      <c r="R1054" s="5">
        <v>1</v>
      </c>
      <c r="S1054" s="76" t="str">
        <f t="shared" si="1206"/>
        <v/>
      </c>
      <c r="T1054" s="58"/>
      <c r="U1054" s="5" t="s">
        <v>69</v>
      </c>
      <c r="V1054" s="5">
        <v>50</v>
      </c>
      <c r="W1054" s="5">
        <v>0</v>
      </c>
      <c r="X1054" s="5">
        <v>0</v>
      </c>
      <c r="Y1054" s="5">
        <v>0</v>
      </c>
      <c r="Z1054" s="76" t="str">
        <f t="shared" si="1207"/>
        <v/>
      </c>
      <c r="AA1054" s="66"/>
      <c r="AB1054" s="5" t="s">
        <v>58</v>
      </c>
      <c r="AC1054" s="5">
        <v>189</v>
      </c>
      <c r="AD1054" s="5">
        <v>0</v>
      </c>
      <c r="AE1054" s="5">
        <v>0</v>
      </c>
      <c r="AF1054" s="5">
        <v>0</v>
      </c>
      <c r="AG1054" s="76" t="str">
        <f t="shared" si="1208"/>
        <v/>
      </c>
      <c r="AH1054" s="58"/>
      <c r="AI1054" s="1"/>
      <c r="AJ1054" s="1"/>
      <c r="AK1054" s="1"/>
      <c r="AL1054" s="1"/>
      <c r="AM1054" s="1"/>
      <c r="AN1054" s="76" t="str">
        <f t="shared" si="1209"/>
        <v/>
      </c>
      <c r="AO1054" s="66"/>
      <c r="AP1054" s="1"/>
      <c r="AQ1054" s="1"/>
      <c r="AR1054" s="1"/>
      <c r="AS1054" s="1"/>
      <c r="AT1054" s="1"/>
      <c r="AU1054" s="76" t="str">
        <f t="shared" si="1210"/>
        <v/>
      </c>
      <c r="AV1054" s="59">
        <f t="shared" ref="AV1054:AY1054" si="1224">IF(AND(H1054="",O1054="",V1054="",AC1054="", AJ1054="", AQ1054=""),"",SUM(H1054,O1054,V1054,AC1054,AJ1054,AQ1054))</f>
        <v>595</v>
      </c>
      <c r="AW1054" s="60">
        <f t="shared" si="1224"/>
        <v>0</v>
      </c>
      <c r="AX1054" s="60">
        <f t="shared" si="1224"/>
        <v>0</v>
      </c>
      <c r="AY1054" s="60">
        <f t="shared" si="1224"/>
        <v>1</v>
      </c>
      <c r="AZ1054" s="61">
        <f t="shared" si="91"/>
        <v>3</v>
      </c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</row>
    <row r="1055" spans="1:62" ht="15.75" customHeight="1" outlineLevel="1" x14ac:dyDescent="0.25">
      <c r="A1055" s="62"/>
      <c r="B1055" s="5">
        <v>19</v>
      </c>
      <c r="C1055" s="5" t="s">
        <v>67</v>
      </c>
      <c r="D1055" s="5" t="s">
        <v>49</v>
      </c>
      <c r="E1055" s="97"/>
      <c r="F1055" s="8"/>
      <c r="G1055" s="5"/>
      <c r="H1055" s="1"/>
      <c r="I1055" s="1"/>
      <c r="J1055" s="1"/>
      <c r="K1055" s="1"/>
      <c r="L1055" s="76" t="str">
        <f t="shared" si="1205"/>
        <v/>
      </c>
      <c r="M1055" s="58"/>
      <c r="N1055" s="5" t="s">
        <v>56</v>
      </c>
      <c r="O1055" s="57">
        <v>86</v>
      </c>
      <c r="P1055" s="5">
        <v>0</v>
      </c>
      <c r="Q1055" s="5">
        <v>0</v>
      </c>
      <c r="R1055" s="5">
        <v>0</v>
      </c>
      <c r="S1055" s="76" t="str">
        <f t="shared" si="1206"/>
        <v/>
      </c>
      <c r="T1055" s="58"/>
      <c r="U1055" s="5" t="s">
        <v>69</v>
      </c>
      <c r="V1055" s="5">
        <v>60</v>
      </c>
      <c r="W1055" s="5">
        <v>0</v>
      </c>
      <c r="X1055" s="5">
        <v>0</v>
      </c>
      <c r="Y1055" s="5">
        <v>0</v>
      </c>
      <c r="Z1055" s="76" t="str">
        <f t="shared" si="1207"/>
        <v/>
      </c>
      <c r="AA1055" s="66"/>
      <c r="AB1055" s="5" t="s">
        <v>58</v>
      </c>
      <c r="AC1055" s="5">
        <v>316</v>
      </c>
      <c r="AD1055" s="5">
        <v>0</v>
      </c>
      <c r="AE1055" s="5">
        <v>0</v>
      </c>
      <c r="AF1055" s="5">
        <v>2</v>
      </c>
      <c r="AG1055" s="76" t="str">
        <f t="shared" si="1208"/>
        <v/>
      </c>
      <c r="AH1055" s="58"/>
      <c r="AI1055" s="1"/>
      <c r="AJ1055" s="1"/>
      <c r="AK1055" s="1"/>
      <c r="AL1055" s="1"/>
      <c r="AM1055" s="1"/>
      <c r="AN1055" s="76" t="str">
        <f t="shared" si="1209"/>
        <v/>
      </c>
      <c r="AO1055" s="66"/>
      <c r="AP1055" s="1"/>
      <c r="AQ1055" s="1"/>
      <c r="AR1055" s="1"/>
      <c r="AS1055" s="1"/>
      <c r="AT1055" s="1"/>
      <c r="AU1055" s="76" t="str">
        <f t="shared" si="1210"/>
        <v/>
      </c>
      <c r="AV1055" s="59">
        <f t="shared" ref="AV1055:AY1055" si="1225">IF(AND(H1055="",O1055="",V1055="",AC1055="", AJ1055="", AQ1055=""),"",SUM(H1055,O1055,V1055,AC1055,AJ1055,AQ1055))</f>
        <v>462</v>
      </c>
      <c r="AW1055" s="60">
        <f t="shared" si="1225"/>
        <v>0</v>
      </c>
      <c r="AX1055" s="60">
        <f t="shared" si="1225"/>
        <v>0</v>
      </c>
      <c r="AY1055" s="60">
        <f t="shared" si="1225"/>
        <v>2</v>
      </c>
      <c r="AZ1055" s="61">
        <f t="shared" si="91"/>
        <v>3</v>
      </c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</row>
    <row r="1056" spans="1:62" ht="15.75" customHeight="1" outlineLevel="1" x14ac:dyDescent="0.25">
      <c r="A1056" s="62"/>
      <c r="B1056" s="5">
        <v>7</v>
      </c>
      <c r="C1056" s="5" t="s">
        <v>67</v>
      </c>
      <c r="D1056" s="5" t="s">
        <v>49</v>
      </c>
      <c r="E1056" s="97"/>
      <c r="F1056" s="8"/>
      <c r="G1056" s="5"/>
      <c r="H1056" s="1"/>
      <c r="I1056" s="1"/>
      <c r="J1056" s="1"/>
      <c r="K1056" s="1"/>
      <c r="L1056" s="76" t="str">
        <f t="shared" si="1205"/>
        <v/>
      </c>
      <c r="M1056" s="58"/>
      <c r="N1056" s="5" t="s">
        <v>56</v>
      </c>
      <c r="O1056" s="57">
        <v>674</v>
      </c>
      <c r="P1056" s="5">
        <v>0</v>
      </c>
      <c r="Q1056" s="5">
        <v>0</v>
      </c>
      <c r="R1056" s="5">
        <v>1</v>
      </c>
      <c r="S1056" s="76" t="str">
        <f t="shared" si="1206"/>
        <v/>
      </c>
      <c r="T1056" s="58"/>
      <c r="U1056" s="5" t="s">
        <v>69</v>
      </c>
      <c r="V1056" s="5">
        <v>422</v>
      </c>
      <c r="W1056" s="5">
        <v>2</v>
      </c>
      <c r="X1056" s="5">
        <v>0</v>
      </c>
      <c r="Y1056" s="5">
        <v>3</v>
      </c>
      <c r="Z1056" s="76" t="str">
        <f t="shared" si="1207"/>
        <v/>
      </c>
      <c r="AA1056" s="66"/>
      <c r="AB1056" s="5" t="s">
        <v>58</v>
      </c>
      <c r="AC1056" s="5">
        <v>932</v>
      </c>
      <c r="AD1056" s="5">
        <v>1</v>
      </c>
      <c r="AE1056" s="5">
        <v>1</v>
      </c>
      <c r="AF1056" s="5">
        <v>2</v>
      </c>
      <c r="AG1056" s="76" t="str">
        <f t="shared" si="1208"/>
        <v/>
      </c>
      <c r="AH1056" s="58"/>
      <c r="AI1056" s="1"/>
      <c r="AJ1056" s="1"/>
      <c r="AK1056" s="1"/>
      <c r="AL1056" s="1"/>
      <c r="AM1056" s="1"/>
      <c r="AN1056" s="76" t="str">
        <f t="shared" si="1209"/>
        <v/>
      </c>
      <c r="AO1056" s="66"/>
      <c r="AP1056" s="1"/>
      <c r="AQ1056" s="1"/>
      <c r="AR1056" s="1"/>
      <c r="AS1056" s="1"/>
      <c r="AT1056" s="1"/>
      <c r="AU1056" s="76" t="str">
        <f t="shared" si="1210"/>
        <v/>
      </c>
      <c r="AV1056" s="59">
        <f t="shared" ref="AV1056:AY1056" si="1226">IF(AND(H1056="",O1056="",V1056="",AC1056="", AJ1056="", AQ1056=""),"",SUM(H1056,O1056,V1056,AC1056,AJ1056,AQ1056))</f>
        <v>2028</v>
      </c>
      <c r="AW1056" s="60">
        <f t="shared" si="1226"/>
        <v>3</v>
      </c>
      <c r="AX1056" s="60">
        <f t="shared" si="1226"/>
        <v>1</v>
      </c>
      <c r="AY1056" s="60">
        <f t="shared" si="1226"/>
        <v>6</v>
      </c>
      <c r="AZ1056" s="61">
        <f t="shared" si="91"/>
        <v>3</v>
      </c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</row>
    <row r="1057" spans="1:62" ht="15.75" customHeight="1" outlineLevel="1" x14ac:dyDescent="0.25">
      <c r="A1057" s="62"/>
      <c r="B1057" s="5">
        <v>20</v>
      </c>
      <c r="C1057" s="5" t="s">
        <v>67</v>
      </c>
      <c r="D1057" s="5" t="s">
        <v>49</v>
      </c>
      <c r="E1057" s="97"/>
      <c r="F1057" s="8"/>
      <c r="G1057" s="5"/>
      <c r="H1057" s="1"/>
      <c r="I1057" s="1"/>
      <c r="J1057" s="1"/>
      <c r="K1057" s="1"/>
      <c r="L1057" s="76" t="str">
        <f t="shared" si="1205"/>
        <v/>
      </c>
      <c r="M1057" s="58"/>
      <c r="N1057" s="5" t="s">
        <v>56</v>
      </c>
      <c r="O1057" s="57">
        <v>30</v>
      </c>
      <c r="P1057" s="5">
        <v>0</v>
      </c>
      <c r="Q1057" s="5">
        <v>0</v>
      </c>
      <c r="R1057" s="5">
        <v>0</v>
      </c>
      <c r="S1057" s="76" t="str">
        <f t="shared" si="1206"/>
        <v/>
      </c>
      <c r="T1057" s="58"/>
      <c r="U1057" s="5" t="s">
        <v>69</v>
      </c>
      <c r="V1057" s="5">
        <v>102</v>
      </c>
      <c r="W1057" s="5">
        <v>0</v>
      </c>
      <c r="X1057" s="5">
        <v>0</v>
      </c>
      <c r="Y1057" s="5">
        <v>0</v>
      </c>
      <c r="Z1057" s="76" t="str">
        <f t="shared" si="1207"/>
        <v/>
      </c>
      <c r="AA1057" s="66"/>
      <c r="AB1057" s="5" t="s">
        <v>58</v>
      </c>
      <c r="AC1057" s="5">
        <v>141</v>
      </c>
      <c r="AD1057" s="5">
        <v>0</v>
      </c>
      <c r="AE1057" s="5">
        <v>0</v>
      </c>
      <c r="AF1057" s="5">
        <v>0</v>
      </c>
      <c r="AG1057" s="76" t="str">
        <f t="shared" si="1208"/>
        <v/>
      </c>
      <c r="AH1057" s="58"/>
      <c r="AI1057" s="1"/>
      <c r="AJ1057" s="1"/>
      <c r="AK1057" s="1"/>
      <c r="AL1057" s="1"/>
      <c r="AM1057" s="1"/>
      <c r="AN1057" s="76" t="str">
        <f t="shared" si="1209"/>
        <v/>
      </c>
      <c r="AO1057" s="66"/>
      <c r="AP1057" s="1"/>
      <c r="AQ1057" s="1"/>
      <c r="AR1057" s="1"/>
      <c r="AS1057" s="1"/>
      <c r="AT1057" s="1"/>
      <c r="AU1057" s="76" t="str">
        <f t="shared" si="1210"/>
        <v/>
      </c>
      <c r="AV1057" s="59">
        <f t="shared" ref="AV1057:AY1057" si="1227">IF(AND(H1057="",O1057="",V1057="",AC1057="", AJ1057="", AQ1057=""),"",SUM(H1057,O1057,V1057,AC1057,AJ1057,AQ1057))</f>
        <v>273</v>
      </c>
      <c r="AW1057" s="60">
        <f t="shared" si="1227"/>
        <v>0</v>
      </c>
      <c r="AX1057" s="60">
        <f t="shared" si="1227"/>
        <v>0</v>
      </c>
      <c r="AY1057" s="60">
        <f t="shared" si="1227"/>
        <v>0</v>
      </c>
      <c r="AZ1057" s="61">
        <f t="shared" si="91"/>
        <v>3</v>
      </c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</row>
    <row r="1058" spans="1:62" ht="15.75" customHeight="1" outlineLevel="1" x14ac:dyDescent="0.25">
      <c r="A1058" s="62"/>
      <c r="B1058" s="5">
        <v>10</v>
      </c>
      <c r="C1058" s="5" t="s">
        <v>67</v>
      </c>
      <c r="D1058" s="5" t="s">
        <v>49</v>
      </c>
      <c r="E1058" s="97"/>
      <c r="F1058" s="8"/>
      <c r="G1058" s="5"/>
      <c r="H1058" s="1"/>
      <c r="I1058" s="1"/>
      <c r="J1058" s="1"/>
      <c r="K1058" s="1"/>
      <c r="L1058" s="76" t="str">
        <f t="shared" si="1205"/>
        <v/>
      </c>
      <c r="M1058" s="58"/>
      <c r="N1058" s="5" t="s">
        <v>56</v>
      </c>
      <c r="O1058" s="57">
        <v>159</v>
      </c>
      <c r="P1058" s="5">
        <v>0</v>
      </c>
      <c r="Q1058" s="5">
        <v>1</v>
      </c>
      <c r="R1058" s="5">
        <v>0</v>
      </c>
      <c r="S1058" s="76" t="str">
        <f t="shared" si="1206"/>
        <v/>
      </c>
      <c r="T1058" s="58"/>
      <c r="U1058" s="5" t="s">
        <v>69</v>
      </c>
      <c r="V1058" s="5">
        <v>484</v>
      </c>
      <c r="W1058" s="5">
        <v>1</v>
      </c>
      <c r="X1058" s="5">
        <v>0</v>
      </c>
      <c r="Y1058" s="5">
        <v>1</v>
      </c>
      <c r="Z1058" s="76" t="str">
        <f t="shared" si="1207"/>
        <v/>
      </c>
      <c r="AA1058" s="66"/>
      <c r="AB1058" s="5" t="s">
        <v>58</v>
      </c>
      <c r="AC1058" s="5">
        <v>473</v>
      </c>
      <c r="AD1058" s="5">
        <v>2</v>
      </c>
      <c r="AE1058" s="5">
        <v>0</v>
      </c>
      <c r="AF1058" s="5">
        <v>3</v>
      </c>
      <c r="AG1058" s="76" t="str">
        <f t="shared" si="1208"/>
        <v/>
      </c>
      <c r="AH1058" s="58"/>
      <c r="AI1058" s="1"/>
      <c r="AJ1058" s="1"/>
      <c r="AK1058" s="1"/>
      <c r="AL1058" s="1"/>
      <c r="AM1058" s="1"/>
      <c r="AN1058" s="76" t="str">
        <f t="shared" si="1209"/>
        <v/>
      </c>
      <c r="AO1058" s="66"/>
      <c r="AP1058" s="1"/>
      <c r="AQ1058" s="1"/>
      <c r="AR1058" s="1"/>
      <c r="AS1058" s="1"/>
      <c r="AT1058" s="1"/>
      <c r="AU1058" s="76" t="str">
        <f t="shared" si="1210"/>
        <v/>
      </c>
      <c r="AV1058" s="59">
        <f t="shared" ref="AV1058:AY1058" si="1228">IF(AND(H1058="",O1058="",V1058="",AC1058="", AJ1058="", AQ1058=""),"",SUM(H1058,O1058,V1058,AC1058,AJ1058,AQ1058))</f>
        <v>1116</v>
      </c>
      <c r="AW1058" s="60">
        <f t="shared" si="1228"/>
        <v>3</v>
      </c>
      <c r="AX1058" s="60">
        <f t="shared" si="1228"/>
        <v>1</v>
      </c>
      <c r="AY1058" s="60">
        <f t="shared" si="1228"/>
        <v>4</v>
      </c>
      <c r="AZ1058" s="61">
        <f t="shared" si="91"/>
        <v>3</v>
      </c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</row>
    <row r="1059" spans="1:62" ht="15.75" customHeight="1" outlineLevel="1" x14ac:dyDescent="0.25">
      <c r="A1059" s="62"/>
      <c r="B1059" s="5">
        <v>4</v>
      </c>
      <c r="C1059" s="5" t="s">
        <v>67</v>
      </c>
      <c r="D1059" s="5" t="s">
        <v>49</v>
      </c>
      <c r="E1059" s="97"/>
      <c r="F1059" s="8"/>
      <c r="G1059" s="5"/>
      <c r="H1059" s="1"/>
      <c r="I1059" s="1"/>
      <c r="J1059" s="1"/>
      <c r="K1059" s="1"/>
      <c r="L1059" s="76" t="str">
        <f t="shared" si="1205"/>
        <v/>
      </c>
      <c r="M1059" s="58"/>
      <c r="N1059" s="5" t="s">
        <v>56</v>
      </c>
      <c r="O1059" s="57">
        <v>782</v>
      </c>
      <c r="P1059" s="5">
        <v>1</v>
      </c>
      <c r="Q1059" s="5">
        <v>3</v>
      </c>
      <c r="R1059" s="5">
        <v>1</v>
      </c>
      <c r="S1059" s="76" t="str">
        <f t="shared" si="1206"/>
        <v/>
      </c>
      <c r="T1059" s="58"/>
      <c r="U1059" s="5" t="s">
        <v>69</v>
      </c>
      <c r="V1059" s="5">
        <v>315</v>
      </c>
      <c r="W1059" s="5">
        <v>1</v>
      </c>
      <c r="X1059" s="5">
        <v>1</v>
      </c>
      <c r="Y1059" s="5">
        <v>1</v>
      </c>
      <c r="Z1059" s="76" t="str">
        <f t="shared" si="1207"/>
        <v/>
      </c>
      <c r="AA1059" s="66"/>
      <c r="AB1059" s="5" t="s">
        <v>58</v>
      </c>
      <c r="AC1059" s="5">
        <v>999</v>
      </c>
      <c r="AD1059" s="5">
        <v>3</v>
      </c>
      <c r="AE1059" s="5">
        <v>2</v>
      </c>
      <c r="AF1059" s="5">
        <v>4</v>
      </c>
      <c r="AG1059" s="76" t="str">
        <f t="shared" si="1208"/>
        <v/>
      </c>
      <c r="AH1059" s="58"/>
      <c r="AI1059" s="1"/>
      <c r="AJ1059" s="1"/>
      <c r="AK1059" s="1"/>
      <c r="AL1059" s="1"/>
      <c r="AM1059" s="1"/>
      <c r="AN1059" s="76" t="str">
        <f t="shared" si="1209"/>
        <v/>
      </c>
      <c r="AO1059" s="66"/>
      <c r="AP1059" s="1"/>
      <c r="AQ1059" s="1"/>
      <c r="AR1059" s="1"/>
      <c r="AS1059" s="1"/>
      <c r="AT1059" s="1"/>
      <c r="AU1059" s="76" t="str">
        <f t="shared" si="1210"/>
        <v/>
      </c>
      <c r="AV1059" s="59">
        <f t="shared" ref="AV1059:AY1059" si="1229">IF(AND(H1059="",O1059="",V1059="",AC1059="", AJ1059="", AQ1059=""),"",SUM(H1059,O1059,V1059,AC1059,AJ1059,AQ1059))</f>
        <v>2096</v>
      </c>
      <c r="AW1059" s="60">
        <f t="shared" si="1229"/>
        <v>5</v>
      </c>
      <c r="AX1059" s="60">
        <f t="shared" si="1229"/>
        <v>6</v>
      </c>
      <c r="AY1059" s="60">
        <f t="shared" si="1229"/>
        <v>6</v>
      </c>
      <c r="AZ1059" s="61">
        <f t="shared" si="91"/>
        <v>3</v>
      </c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</row>
    <row r="1060" spans="1:62" ht="15.75" customHeight="1" outlineLevel="1" x14ac:dyDescent="0.25">
      <c r="A1060" s="62"/>
      <c r="B1060" s="5">
        <v>13</v>
      </c>
      <c r="C1060" s="5" t="s">
        <v>67</v>
      </c>
      <c r="D1060" s="5" t="s">
        <v>49</v>
      </c>
      <c r="E1060" s="97"/>
      <c r="F1060" s="8"/>
      <c r="G1060" s="5"/>
      <c r="H1060" s="1"/>
      <c r="I1060" s="1"/>
      <c r="J1060" s="1"/>
      <c r="K1060" s="1"/>
      <c r="L1060" s="76" t="str">
        <f t="shared" si="1205"/>
        <v/>
      </c>
      <c r="M1060" s="58"/>
      <c r="N1060" s="5" t="s">
        <v>56</v>
      </c>
      <c r="O1060" s="57">
        <v>123</v>
      </c>
      <c r="P1060" s="5">
        <v>0</v>
      </c>
      <c r="Q1060" s="5">
        <v>0</v>
      </c>
      <c r="R1060" s="5">
        <v>0</v>
      </c>
      <c r="S1060" s="76" t="str">
        <f t="shared" si="1206"/>
        <v/>
      </c>
      <c r="T1060" s="58"/>
      <c r="U1060" s="5" t="s">
        <v>69</v>
      </c>
      <c r="V1060" s="5">
        <v>344</v>
      </c>
      <c r="W1060" s="5">
        <v>0</v>
      </c>
      <c r="X1060" s="5">
        <v>0</v>
      </c>
      <c r="Y1060" s="5">
        <v>0</v>
      </c>
      <c r="Z1060" s="76" t="str">
        <f t="shared" si="1207"/>
        <v/>
      </c>
      <c r="AA1060" s="66"/>
      <c r="AB1060" s="5" t="s">
        <v>58</v>
      </c>
      <c r="AC1060" s="5">
        <v>201</v>
      </c>
      <c r="AD1060" s="5">
        <v>0</v>
      </c>
      <c r="AE1060" s="5">
        <v>0</v>
      </c>
      <c r="AF1060" s="5">
        <v>1</v>
      </c>
      <c r="AG1060" s="76" t="str">
        <f t="shared" si="1208"/>
        <v/>
      </c>
      <c r="AH1060" s="58"/>
      <c r="AI1060" s="1"/>
      <c r="AJ1060" s="1"/>
      <c r="AK1060" s="1"/>
      <c r="AL1060" s="1"/>
      <c r="AM1060" s="1"/>
      <c r="AN1060" s="76" t="str">
        <f t="shared" si="1209"/>
        <v/>
      </c>
      <c r="AO1060" s="66"/>
      <c r="AP1060" s="1"/>
      <c r="AQ1060" s="1"/>
      <c r="AR1060" s="1"/>
      <c r="AS1060" s="1"/>
      <c r="AT1060" s="1"/>
      <c r="AU1060" s="76" t="str">
        <f t="shared" si="1210"/>
        <v/>
      </c>
      <c r="AV1060" s="59">
        <f t="shared" ref="AV1060:AY1060" si="1230">IF(AND(H1060="",O1060="",V1060="",AC1060="", AJ1060="", AQ1060=""),"",SUM(H1060,O1060,V1060,AC1060,AJ1060,AQ1060))</f>
        <v>668</v>
      </c>
      <c r="AW1060" s="60">
        <f t="shared" si="1230"/>
        <v>0</v>
      </c>
      <c r="AX1060" s="60">
        <f t="shared" si="1230"/>
        <v>0</v>
      </c>
      <c r="AY1060" s="60">
        <f t="shared" si="1230"/>
        <v>1</v>
      </c>
      <c r="AZ1060" s="61">
        <f t="shared" si="91"/>
        <v>3</v>
      </c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</row>
    <row r="1061" spans="1:62" ht="15.75" customHeight="1" outlineLevel="1" x14ac:dyDescent="0.25">
      <c r="A1061" s="62"/>
      <c r="B1061" s="5">
        <v>11</v>
      </c>
      <c r="C1061" s="5" t="s">
        <v>67</v>
      </c>
      <c r="D1061" s="5" t="s">
        <v>49</v>
      </c>
      <c r="E1061" s="97"/>
      <c r="F1061" s="8"/>
      <c r="G1061" s="5"/>
      <c r="H1061" s="1"/>
      <c r="I1061" s="1"/>
      <c r="J1061" s="1"/>
      <c r="K1061" s="1"/>
      <c r="L1061" s="76" t="str">
        <f t="shared" si="1205"/>
        <v/>
      </c>
      <c r="M1061" s="58"/>
      <c r="N1061" s="5" t="s">
        <v>56</v>
      </c>
      <c r="O1061" s="57">
        <v>491</v>
      </c>
      <c r="P1061" s="5">
        <v>0</v>
      </c>
      <c r="Q1061" s="5">
        <v>0</v>
      </c>
      <c r="R1061" s="5">
        <v>2</v>
      </c>
      <c r="S1061" s="76" t="str">
        <f t="shared" si="1206"/>
        <v/>
      </c>
      <c r="T1061" s="58"/>
      <c r="U1061" s="5" t="s">
        <v>69</v>
      </c>
      <c r="V1061" s="5">
        <v>317</v>
      </c>
      <c r="W1061" s="5">
        <v>0</v>
      </c>
      <c r="X1061" s="5">
        <v>0</v>
      </c>
      <c r="Y1061" s="5">
        <v>0</v>
      </c>
      <c r="Z1061" s="76" t="str">
        <f t="shared" si="1207"/>
        <v/>
      </c>
      <c r="AA1061" s="66"/>
      <c r="AB1061" s="5" t="s">
        <v>58</v>
      </c>
      <c r="AC1061" s="5">
        <v>372</v>
      </c>
      <c r="AD1061" s="5">
        <v>0</v>
      </c>
      <c r="AE1061" s="5">
        <v>0</v>
      </c>
      <c r="AF1061" s="5">
        <v>0</v>
      </c>
      <c r="AG1061" s="76" t="str">
        <f t="shared" si="1208"/>
        <v/>
      </c>
      <c r="AH1061" s="58"/>
      <c r="AI1061" s="1"/>
      <c r="AJ1061" s="1"/>
      <c r="AK1061" s="1"/>
      <c r="AL1061" s="1"/>
      <c r="AM1061" s="1"/>
      <c r="AN1061" s="76" t="str">
        <f t="shared" si="1209"/>
        <v/>
      </c>
      <c r="AO1061" s="66"/>
      <c r="AP1061" s="1"/>
      <c r="AQ1061" s="1"/>
      <c r="AR1061" s="1"/>
      <c r="AS1061" s="1"/>
      <c r="AT1061" s="1"/>
      <c r="AU1061" s="76" t="str">
        <f t="shared" si="1210"/>
        <v/>
      </c>
      <c r="AV1061" s="59">
        <f t="shared" ref="AV1061:AY1061" si="1231">IF(AND(H1061="",O1061="",V1061="",AC1061="", AJ1061="", AQ1061=""),"",SUM(H1061,O1061,V1061,AC1061,AJ1061,AQ1061))</f>
        <v>1180</v>
      </c>
      <c r="AW1061" s="60">
        <f t="shared" si="1231"/>
        <v>0</v>
      </c>
      <c r="AX1061" s="60">
        <f t="shared" si="1231"/>
        <v>0</v>
      </c>
      <c r="AY1061" s="60">
        <f t="shared" si="1231"/>
        <v>2</v>
      </c>
      <c r="AZ1061" s="61">
        <f t="shared" si="91"/>
        <v>3</v>
      </c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</row>
    <row r="1062" spans="1:62" ht="15.75" customHeight="1" outlineLevel="1" x14ac:dyDescent="0.25">
      <c r="A1062" s="62"/>
      <c r="B1062" s="5">
        <v>1</v>
      </c>
      <c r="C1062" s="5" t="s">
        <v>67</v>
      </c>
      <c r="D1062" s="5" t="s">
        <v>49</v>
      </c>
      <c r="E1062" s="97"/>
      <c r="F1062" s="8"/>
      <c r="G1062" s="5"/>
      <c r="H1062" s="1"/>
      <c r="I1062" s="1"/>
      <c r="J1062" s="1"/>
      <c r="K1062" s="1"/>
      <c r="L1062" s="76" t="str">
        <f t="shared" si="1205"/>
        <v/>
      </c>
      <c r="M1062" s="58"/>
      <c r="N1062" s="5" t="s">
        <v>56</v>
      </c>
      <c r="O1062" s="57">
        <v>1171</v>
      </c>
      <c r="P1062" s="5">
        <v>4</v>
      </c>
      <c r="Q1062" s="5">
        <v>1</v>
      </c>
      <c r="R1062" s="5">
        <v>4</v>
      </c>
      <c r="S1062" s="76" t="str">
        <f t="shared" si="1206"/>
        <v/>
      </c>
      <c r="T1062" s="58"/>
      <c r="U1062" s="5" t="s">
        <v>69</v>
      </c>
      <c r="V1062" s="5">
        <v>917</v>
      </c>
      <c r="W1062" s="5">
        <v>2</v>
      </c>
      <c r="X1062" s="5">
        <v>2</v>
      </c>
      <c r="Y1062" s="5">
        <v>2</v>
      </c>
      <c r="Z1062" s="76" t="str">
        <f t="shared" si="1207"/>
        <v/>
      </c>
      <c r="AA1062" s="66"/>
      <c r="AB1062" s="5" t="s">
        <v>58</v>
      </c>
      <c r="AC1062" s="5">
        <v>1927</v>
      </c>
      <c r="AD1062" s="5">
        <v>7</v>
      </c>
      <c r="AE1062" s="5">
        <v>3</v>
      </c>
      <c r="AF1062" s="5">
        <v>7</v>
      </c>
      <c r="AG1062" s="76" t="str">
        <f t="shared" si="1208"/>
        <v/>
      </c>
      <c r="AH1062" s="58"/>
      <c r="AI1062" s="1"/>
      <c r="AJ1062" s="1"/>
      <c r="AK1062" s="1"/>
      <c r="AL1062" s="1"/>
      <c r="AM1062" s="1"/>
      <c r="AN1062" s="76" t="str">
        <f t="shared" si="1209"/>
        <v/>
      </c>
      <c r="AO1062" s="66"/>
      <c r="AP1062" s="1"/>
      <c r="AQ1062" s="1"/>
      <c r="AR1062" s="1"/>
      <c r="AS1062" s="1"/>
      <c r="AT1062" s="1"/>
      <c r="AU1062" s="76" t="str">
        <f t="shared" si="1210"/>
        <v/>
      </c>
      <c r="AV1062" s="59">
        <f t="shared" ref="AV1062:AY1062" si="1232">IF(AND(H1062="",O1062="",V1062="",AC1062="", AJ1062="", AQ1062=""),"",SUM(H1062,O1062,V1062,AC1062,AJ1062,AQ1062))</f>
        <v>4015</v>
      </c>
      <c r="AW1062" s="60">
        <f t="shared" si="1232"/>
        <v>13</v>
      </c>
      <c r="AX1062" s="60">
        <f t="shared" si="1232"/>
        <v>6</v>
      </c>
      <c r="AY1062" s="60">
        <f t="shared" si="1232"/>
        <v>13</v>
      </c>
      <c r="AZ1062" s="61">
        <f t="shared" si="91"/>
        <v>3</v>
      </c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</row>
    <row r="1063" spans="1:62" ht="15.75" customHeight="1" outlineLevel="1" x14ac:dyDescent="0.25">
      <c r="A1063" s="62"/>
      <c r="B1063" s="5">
        <v>4</v>
      </c>
      <c r="C1063" s="5" t="s">
        <v>67</v>
      </c>
      <c r="D1063" s="5" t="s">
        <v>49</v>
      </c>
      <c r="E1063" s="97"/>
      <c r="F1063" s="8"/>
      <c r="G1063" s="5"/>
      <c r="H1063" s="1"/>
      <c r="I1063" s="1"/>
      <c r="J1063" s="1"/>
      <c r="K1063" s="1"/>
      <c r="L1063" s="76" t="str">
        <f t="shared" si="1205"/>
        <v/>
      </c>
      <c r="M1063" s="58"/>
      <c r="N1063" s="5" t="s">
        <v>56</v>
      </c>
      <c r="O1063" s="57">
        <v>534</v>
      </c>
      <c r="P1063" s="5">
        <v>0</v>
      </c>
      <c r="Q1063" s="5">
        <v>0</v>
      </c>
      <c r="R1063" s="5">
        <v>0</v>
      </c>
      <c r="S1063" s="76" t="str">
        <f t="shared" si="1206"/>
        <v/>
      </c>
      <c r="T1063" s="58"/>
      <c r="U1063" s="5" t="s">
        <v>69</v>
      </c>
      <c r="V1063" s="5">
        <v>339</v>
      </c>
      <c r="W1063" s="5">
        <v>0</v>
      </c>
      <c r="X1063" s="5">
        <v>0</v>
      </c>
      <c r="Y1063" s="5">
        <v>1</v>
      </c>
      <c r="Z1063" s="76" t="str">
        <f t="shared" si="1207"/>
        <v/>
      </c>
      <c r="AA1063" s="66"/>
      <c r="AB1063" s="5" t="s">
        <v>58</v>
      </c>
      <c r="AC1063" s="5">
        <v>79</v>
      </c>
      <c r="AD1063" s="5">
        <v>1</v>
      </c>
      <c r="AE1063" s="5">
        <v>0</v>
      </c>
      <c r="AF1063" s="5">
        <v>2</v>
      </c>
      <c r="AG1063" s="76" t="str">
        <f t="shared" si="1208"/>
        <v/>
      </c>
      <c r="AH1063" s="58"/>
      <c r="AI1063" s="1"/>
      <c r="AJ1063" s="1"/>
      <c r="AK1063" s="1"/>
      <c r="AL1063" s="1"/>
      <c r="AM1063" s="1"/>
      <c r="AN1063" s="76" t="str">
        <f t="shared" si="1209"/>
        <v/>
      </c>
      <c r="AO1063" s="66"/>
      <c r="AP1063" s="1"/>
      <c r="AQ1063" s="1"/>
      <c r="AR1063" s="1"/>
      <c r="AS1063" s="1"/>
      <c r="AT1063" s="1"/>
      <c r="AU1063" s="76" t="str">
        <f t="shared" si="1210"/>
        <v/>
      </c>
      <c r="AV1063" s="59">
        <f t="shared" ref="AV1063:AY1063" si="1233">IF(AND(H1063="",O1063="",V1063="",AC1063="", AJ1063="", AQ1063=""),"",SUM(H1063,O1063,V1063,AC1063,AJ1063,AQ1063))</f>
        <v>952</v>
      </c>
      <c r="AW1063" s="60">
        <f t="shared" si="1233"/>
        <v>1</v>
      </c>
      <c r="AX1063" s="60">
        <f t="shared" si="1233"/>
        <v>0</v>
      </c>
      <c r="AY1063" s="60">
        <f t="shared" si="1233"/>
        <v>3</v>
      </c>
      <c r="AZ1063" s="61">
        <f t="shared" si="91"/>
        <v>3</v>
      </c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</row>
    <row r="1064" spans="1:62" ht="15.75" customHeight="1" outlineLevel="1" x14ac:dyDescent="0.25">
      <c r="A1064" s="54">
        <v>44456</v>
      </c>
      <c r="B1064" s="5">
        <v>1</v>
      </c>
      <c r="C1064" s="5" t="s">
        <v>140</v>
      </c>
      <c r="D1064" s="5" t="s">
        <v>49</v>
      </c>
      <c r="E1064" s="97"/>
      <c r="F1064" s="8"/>
      <c r="G1064" s="5"/>
      <c r="H1064" s="1"/>
      <c r="I1064" s="1"/>
      <c r="J1064" s="1"/>
      <c r="K1064" s="1"/>
      <c r="L1064" s="76" t="str">
        <f t="shared" si="1205"/>
        <v/>
      </c>
      <c r="M1064" s="58"/>
      <c r="N1064" s="5" t="s">
        <v>51</v>
      </c>
      <c r="O1064" s="57">
        <v>605</v>
      </c>
      <c r="P1064" s="5">
        <v>2</v>
      </c>
      <c r="Q1064" s="5">
        <v>0</v>
      </c>
      <c r="R1064" s="5">
        <v>2</v>
      </c>
      <c r="S1064" s="76" t="str">
        <f t="shared" si="1206"/>
        <v/>
      </c>
      <c r="T1064" s="58"/>
      <c r="U1064" s="5" t="s">
        <v>71</v>
      </c>
      <c r="V1064" s="5">
        <v>559</v>
      </c>
      <c r="W1064" s="5">
        <v>2</v>
      </c>
      <c r="X1064" s="5">
        <v>1</v>
      </c>
      <c r="Y1064" s="5">
        <v>2</v>
      </c>
      <c r="Z1064" s="76" t="str">
        <f t="shared" si="1207"/>
        <v/>
      </c>
      <c r="AA1064" s="66"/>
      <c r="AB1064" s="5"/>
      <c r="AC1064" s="1"/>
      <c r="AD1064" s="1"/>
      <c r="AE1064" s="1"/>
      <c r="AF1064" s="1"/>
      <c r="AG1064" s="76" t="str">
        <f t="shared" si="1208"/>
        <v/>
      </c>
      <c r="AH1064" s="58"/>
      <c r="AI1064" s="5" t="s">
        <v>58</v>
      </c>
      <c r="AJ1064" s="5">
        <v>632</v>
      </c>
      <c r="AK1064" s="5">
        <v>0</v>
      </c>
      <c r="AL1064" s="5">
        <v>0</v>
      </c>
      <c r="AM1064" s="5">
        <v>0</v>
      </c>
      <c r="AN1064" s="76" t="str">
        <f t="shared" si="1209"/>
        <v/>
      </c>
      <c r="AO1064" s="66"/>
      <c r="AP1064" s="1"/>
      <c r="AQ1064" s="1"/>
      <c r="AR1064" s="1"/>
      <c r="AS1064" s="1"/>
      <c r="AT1064" s="1"/>
      <c r="AU1064" s="76" t="str">
        <f t="shared" si="1210"/>
        <v/>
      </c>
      <c r="AV1064" s="59">
        <f t="shared" ref="AV1064:AY1064" si="1234">IF(AND(H1064="",O1064="",V1064="",AC1064="", AJ1064="", AQ1064=""),"",SUM(H1064,O1064,V1064,AC1064,AJ1064,AQ1064))</f>
        <v>1796</v>
      </c>
      <c r="AW1064" s="60">
        <f t="shared" si="1234"/>
        <v>4</v>
      </c>
      <c r="AX1064" s="60">
        <f t="shared" si="1234"/>
        <v>1</v>
      </c>
      <c r="AY1064" s="60">
        <f t="shared" si="1234"/>
        <v>4</v>
      </c>
      <c r="AZ1064" s="61">
        <f t="shared" si="91"/>
        <v>3</v>
      </c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</row>
    <row r="1065" spans="1:62" ht="15.75" customHeight="1" outlineLevel="1" x14ac:dyDescent="0.25">
      <c r="A1065" s="62"/>
      <c r="B1065" s="5">
        <v>10</v>
      </c>
      <c r="C1065" s="5" t="s">
        <v>138</v>
      </c>
      <c r="D1065" s="5" t="s">
        <v>49</v>
      </c>
      <c r="E1065" s="97"/>
      <c r="F1065" s="8"/>
      <c r="G1065" s="5"/>
      <c r="H1065" s="1"/>
      <c r="I1065" s="1"/>
      <c r="J1065" s="1"/>
      <c r="K1065" s="1"/>
      <c r="L1065" s="76" t="str">
        <f t="shared" si="1205"/>
        <v/>
      </c>
      <c r="M1065" s="58"/>
      <c r="N1065" s="5" t="s">
        <v>51</v>
      </c>
      <c r="O1065" s="57">
        <v>136</v>
      </c>
      <c r="P1065" s="5">
        <v>2</v>
      </c>
      <c r="Q1065" s="5">
        <v>0</v>
      </c>
      <c r="R1065" s="5">
        <v>2</v>
      </c>
      <c r="S1065" s="76" t="str">
        <f t="shared" si="1206"/>
        <v/>
      </c>
      <c r="T1065" s="58"/>
      <c r="U1065" s="5" t="s">
        <v>55</v>
      </c>
      <c r="V1065" s="5">
        <v>164</v>
      </c>
      <c r="W1065" s="5">
        <v>0</v>
      </c>
      <c r="X1065" s="5">
        <v>2</v>
      </c>
      <c r="Y1065" s="5">
        <v>0</v>
      </c>
      <c r="Z1065" s="76" t="str">
        <f t="shared" si="1207"/>
        <v/>
      </c>
      <c r="AA1065" s="66"/>
      <c r="AB1065" s="5"/>
      <c r="AC1065" s="1"/>
      <c r="AD1065" s="1"/>
      <c r="AE1065" s="1"/>
      <c r="AF1065" s="1"/>
      <c r="AG1065" s="76" t="str">
        <f t="shared" si="1208"/>
        <v/>
      </c>
      <c r="AH1065" s="58"/>
      <c r="AI1065" s="1"/>
      <c r="AJ1065" s="1"/>
      <c r="AK1065" s="1"/>
      <c r="AL1065" s="1"/>
      <c r="AM1065" s="1"/>
      <c r="AN1065" s="76" t="str">
        <f t="shared" si="1209"/>
        <v/>
      </c>
      <c r="AO1065" s="66"/>
      <c r="AP1065" s="1"/>
      <c r="AQ1065" s="1"/>
      <c r="AR1065" s="1"/>
      <c r="AS1065" s="1"/>
      <c r="AT1065" s="1"/>
      <c r="AU1065" s="76" t="str">
        <f t="shared" si="1210"/>
        <v/>
      </c>
      <c r="AV1065" s="59">
        <f t="shared" ref="AV1065:AY1065" si="1235">IF(AND(H1065="",O1065="",V1065="",AC1065="", AJ1065="", AQ1065=""),"",SUM(H1065,O1065,V1065,AC1065,AJ1065,AQ1065))</f>
        <v>300</v>
      </c>
      <c r="AW1065" s="60">
        <f t="shared" si="1235"/>
        <v>2</v>
      </c>
      <c r="AX1065" s="60">
        <f t="shared" si="1235"/>
        <v>2</v>
      </c>
      <c r="AY1065" s="60">
        <f t="shared" si="1235"/>
        <v>2</v>
      </c>
      <c r="AZ1065" s="61">
        <f t="shared" si="91"/>
        <v>2</v>
      </c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</row>
    <row r="1066" spans="1:62" ht="15.75" customHeight="1" outlineLevel="1" x14ac:dyDescent="0.25">
      <c r="A1066" s="54">
        <v>44457</v>
      </c>
      <c r="B1066" s="5">
        <v>6</v>
      </c>
      <c r="C1066" s="5" t="s">
        <v>67</v>
      </c>
      <c r="D1066" s="5" t="s">
        <v>49</v>
      </c>
      <c r="E1066" s="97"/>
      <c r="F1066" s="8"/>
      <c r="G1066" s="5"/>
      <c r="H1066" s="1"/>
      <c r="I1066" s="1"/>
      <c r="J1066" s="1"/>
      <c r="K1066" s="1"/>
      <c r="L1066" s="76" t="str">
        <f t="shared" si="1205"/>
        <v/>
      </c>
      <c r="M1066" s="58"/>
      <c r="N1066" s="5" t="s">
        <v>55</v>
      </c>
      <c r="O1066" s="57">
        <v>480</v>
      </c>
      <c r="P1066" s="5">
        <v>0</v>
      </c>
      <c r="Q1066" s="5">
        <v>0</v>
      </c>
      <c r="R1066" s="5">
        <v>2</v>
      </c>
      <c r="S1066" s="76" t="str">
        <f t="shared" si="1206"/>
        <v/>
      </c>
      <c r="T1066" s="58"/>
      <c r="U1066" s="5" t="s">
        <v>65</v>
      </c>
      <c r="V1066" s="5">
        <v>137</v>
      </c>
      <c r="W1066" s="5">
        <v>0</v>
      </c>
      <c r="X1066" s="5">
        <v>0</v>
      </c>
      <c r="Y1066" s="5">
        <v>0</v>
      </c>
      <c r="Z1066" s="76" t="str">
        <f t="shared" si="1207"/>
        <v/>
      </c>
      <c r="AA1066" s="66"/>
      <c r="AB1066" s="5" t="s">
        <v>58</v>
      </c>
      <c r="AC1066" s="5">
        <v>93</v>
      </c>
      <c r="AD1066" s="5">
        <v>0</v>
      </c>
      <c r="AE1066" s="5">
        <v>0</v>
      </c>
      <c r="AF1066" s="5">
        <v>0</v>
      </c>
      <c r="AG1066" s="76" t="str">
        <f t="shared" si="1208"/>
        <v/>
      </c>
      <c r="AH1066" s="58"/>
      <c r="AI1066" s="1"/>
      <c r="AJ1066" s="1"/>
      <c r="AK1066" s="1"/>
      <c r="AL1066" s="1"/>
      <c r="AM1066" s="1"/>
      <c r="AN1066" s="76" t="str">
        <f t="shared" si="1209"/>
        <v/>
      </c>
      <c r="AO1066" s="66"/>
      <c r="AP1066" s="1"/>
      <c r="AQ1066" s="1"/>
      <c r="AR1066" s="1"/>
      <c r="AS1066" s="1"/>
      <c r="AT1066" s="1"/>
      <c r="AU1066" s="76" t="str">
        <f t="shared" si="1210"/>
        <v/>
      </c>
      <c r="AV1066" s="59">
        <f t="shared" ref="AV1066:AY1066" si="1236">IF(AND(H1066="",O1066="",V1066="",AC1066="", AJ1066="", AQ1066=""),"",SUM(H1066,O1066,V1066,AC1066,AJ1066,AQ1066))</f>
        <v>710</v>
      </c>
      <c r="AW1066" s="60">
        <f t="shared" si="1236"/>
        <v>0</v>
      </c>
      <c r="AX1066" s="60">
        <f t="shared" si="1236"/>
        <v>0</v>
      </c>
      <c r="AY1066" s="60">
        <f t="shared" si="1236"/>
        <v>2</v>
      </c>
      <c r="AZ1066" s="61">
        <f t="shared" si="91"/>
        <v>3</v>
      </c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</row>
    <row r="1067" spans="1:62" ht="15.75" customHeight="1" outlineLevel="1" x14ac:dyDescent="0.25">
      <c r="A1067" s="62"/>
      <c r="B1067" s="5">
        <v>9</v>
      </c>
      <c r="C1067" s="5" t="s">
        <v>67</v>
      </c>
      <c r="D1067" s="5" t="s">
        <v>49</v>
      </c>
      <c r="E1067" s="97"/>
      <c r="F1067" s="8"/>
      <c r="G1067" s="5"/>
      <c r="H1067" s="1"/>
      <c r="I1067" s="1"/>
      <c r="J1067" s="1"/>
      <c r="K1067" s="1"/>
      <c r="L1067" s="76" t="str">
        <f t="shared" si="1205"/>
        <v/>
      </c>
      <c r="M1067" s="58"/>
      <c r="N1067" s="5" t="s">
        <v>55</v>
      </c>
      <c r="O1067" s="57">
        <v>130</v>
      </c>
      <c r="P1067" s="5">
        <v>0</v>
      </c>
      <c r="Q1067" s="5">
        <v>0</v>
      </c>
      <c r="R1067" s="5">
        <v>0</v>
      </c>
      <c r="S1067" s="76" t="str">
        <f t="shared" si="1206"/>
        <v/>
      </c>
      <c r="T1067" s="58"/>
      <c r="U1067" s="5" t="s">
        <v>65</v>
      </c>
      <c r="V1067" s="5">
        <v>286</v>
      </c>
      <c r="W1067" s="5">
        <v>0</v>
      </c>
      <c r="X1067" s="5">
        <v>0</v>
      </c>
      <c r="Y1067" s="5">
        <v>0</v>
      </c>
      <c r="Z1067" s="76" t="str">
        <f t="shared" si="1207"/>
        <v/>
      </c>
      <c r="AA1067" s="66"/>
      <c r="AB1067" s="5" t="s">
        <v>58</v>
      </c>
      <c r="AC1067" s="5">
        <v>236</v>
      </c>
      <c r="AD1067" s="5">
        <v>0</v>
      </c>
      <c r="AE1067" s="5">
        <v>0</v>
      </c>
      <c r="AF1067" s="5">
        <v>0</v>
      </c>
      <c r="AG1067" s="76" t="str">
        <f t="shared" si="1208"/>
        <v/>
      </c>
      <c r="AH1067" s="58"/>
      <c r="AI1067" s="1"/>
      <c r="AJ1067" s="1"/>
      <c r="AK1067" s="1"/>
      <c r="AL1067" s="1"/>
      <c r="AM1067" s="1"/>
      <c r="AN1067" s="76" t="str">
        <f t="shared" si="1209"/>
        <v/>
      </c>
      <c r="AO1067" s="66"/>
      <c r="AP1067" s="1"/>
      <c r="AQ1067" s="1"/>
      <c r="AR1067" s="1"/>
      <c r="AS1067" s="1"/>
      <c r="AT1067" s="1"/>
      <c r="AU1067" s="76" t="str">
        <f t="shared" si="1210"/>
        <v/>
      </c>
      <c r="AV1067" s="59">
        <f t="shared" ref="AV1067:AY1067" si="1237">IF(AND(H1067="",O1067="",V1067="",AC1067="", AJ1067="", AQ1067=""),"",SUM(H1067,O1067,V1067,AC1067,AJ1067,AQ1067))</f>
        <v>652</v>
      </c>
      <c r="AW1067" s="60">
        <f t="shared" si="1237"/>
        <v>0</v>
      </c>
      <c r="AX1067" s="60">
        <f t="shared" si="1237"/>
        <v>0</v>
      </c>
      <c r="AY1067" s="60">
        <f t="shared" si="1237"/>
        <v>0</v>
      </c>
      <c r="AZ1067" s="61">
        <f t="shared" si="91"/>
        <v>3</v>
      </c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</row>
    <row r="1068" spans="1:62" ht="15.75" customHeight="1" outlineLevel="1" x14ac:dyDescent="0.25">
      <c r="A1068" s="62"/>
      <c r="B1068" s="5">
        <v>4</v>
      </c>
      <c r="C1068" s="5" t="s">
        <v>67</v>
      </c>
      <c r="D1068" s="5" t="s">
        <v>49</v>
      </c>
      <c r="E1068" s="97"/>
      <c r="F1068" s="8"/>
      <c r="G1068" s="5"/>
      <c r="H1068" s="1"/>
      <c r="I1068" s="1"/>
      <c r="J1068" s="1"/>
      <c r="K1068" s="1"/>
      <c r="L1068" s="76" t="str">
        <f t="shared" si="1205"/>
        <v/>
      </c>
      <c r="M1068" s="58"/>
      <c r="N1068" s="5" t="s">
        <v>56</v>
      </c>
      <c r="O1068" s="57">
        <v>288</v>
      </c>
      <c r="P1068" s="5">
        <v>0</v>
      </c>
      <c r="Q1068" s="5">
        <v>1</v>
      </c>
      <c r="R1068" s="5">
        <v>2</v>
      </c>
      <c r="S1068" s="76" t="str">
        <f t="shared" si="1206"/>
        <v/>
      </c>
      <c r="T1068" s="58"/>
      <c r="U1068" s="5" t="s">
        <v>65</v>
      </c>
      <c r="V1068" s="5">
        <v>438</v>
      </c>
      <c r="W1068" s="5">
        <v>1</v>
      </c>
      <c r="X1068" s="5">
        <v>1</v>
      </c>
      <c r="Y1068" s="5">
        <v>1</v>
      </c>
      <c r="Z1068" s="76" t="str">
        <f t="shared" si="1207"/>
        <v/>
      </c>
      <c r="AA1068" s="66"/>
      <c r="AB1068" s="5" t="s">
        <v>58</v>
      </c>
      <c r="AC1068" s="5">
        <v>298</v>
      </c>
      <c r="AD1068" s="5">
        <v>2</v>
      </c>
      <c r="AE1068" s="5">
        <v>1</v>
      </c>
      <c r="AF1068" s="5">
        <v>2</v>
      </c>
      <c r="AG1068" s="76" t="str">
        <f t="shared" si="1208"/>
        <v/>
      </c>
      <c r="AH1068" s="58"/>
      <c r="AI1068" s="1"/>
      <c r="AJ1068" s="1"/>
      <c r="AK1068" s="1"/>
      <c r="AL1068" s="1"/>
      <c r="AM1068" s="1"/>
      <c r="AN1068" s="76" t="str">
        <f t="shared" si="1209"/>
        <v/>
      </c>
      <c r="AO1068" s="66"/>
      <c r="AP1068" s="1"/>
      <c r="AQ1068" s="1"/>
      <c r="AR1068" s="1"/>
      <c r="AS1068" s="1"/>
      <c r="AT1068" s="1"/>
      <c r="AU1068" s="76" t="str">
        <f t="shared" si="1210"/>
        <v/>
      </c>
      <c r="AV1068" s="59">
        <f t="shared" ref="AV1068:AY1068" si="1238">IF(AND(H1068="",O1068="",V1068="",AC1068="", AJ1068="", AQ1068=""),"",SUM(H1068,O1068,V1068,AC1068,AJ1068,AQ1068))</f>
        <v>1024</v>
      </c>
      <c r="AW1068" s="60">
        <f t="shared" si="1238"/>
        <v>3</v>
      </c>
      <c r="AX1068" s="60">
        <f t="shared" si="1238"/>
        <v>3</v>
      </c>
      <c r="AY1068" s="60">
        <f t="shared" si="1238"/>
        <v>5</v>
      </c>
      <c r="AZ1068" s="61">
        <f t="shared" si="91"/>
        <v>3</v>
      </c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</row>
    <row r="1069" spans="1:62" ht="15.75" customHeight="1" outlineLevel="1" x14ac:dyDescent="0.25">
      <c r="A1069" s="54">
        <v>44459</v>
      </c>
      <c r="B1069" s="5">
        <v>5</v>
      </c>
      <c r="C1069" s="5" t="s">
        <v>138</v>
      </c>
      <c r="D1069" s="5" t="s">
        <v>72</v>
      </c>
      <c r="E1069" s="97"/>
      <c r="F1069" s="8"/>
      <c r="G1069" s="5"/>
      <c r="H1069" s="1"/>
      <c r="I1069" s="1"/>
      <c r="J1069" s="1"/>
      <c r="K1069" s="1"/>
      <c r="L1069" s="76" t="str">
        <f t="shared" si="1205"/>
        <v/>
      </c>
      <c r="M1069" s="58"/>
      <c r="N1069" s="5" t="s">
        <v>56</v>
      </c>
      <c r="O1069" s="57">
        <v>483</v>
      </c>
      <c r="P1069" s="5">
        <v>1</v>
      </c>
      <c r="Q1069" s="5">
        <v>0</v>
      </c>
      <c r="R1069" s="5">
        <v>1</v>
      </c>
      <c r="S1069" s="76" t="str">
        <f t="shared" si="1206"/>
        <v/>
      </c>
      <c r="T1069" s="58"/>
      <c r="U1069" s="5" t="s">
        <v>70</v>
      </c>
      <c r="V1069" s="5">
        <v>784</v>
      </c>
      <c r="W1069" s="5">
        <v>1</v>
      </c>
      <c r="X1069" s="5">
        <v>0</v>
      </c>
      <c r="Y1069" s="5">
        <v>1</v>
      </c>
      <c r="Z1069" s="76" t="str">
        <f t="shared" si="1207"/>
        <v/>
      </c>
      <c r="AA1069" s="66"/>
      <c r="AB1069" s="5"/>
      <c r="AC1069" s="1"/>
      <c r="AD1069" s="1"/>
      <c r="AE1069" s="1"/>
      <c r="AF1069" s="1"/>
      <c r="AG1069" s="76" t="str">
        <f t="shared" si="1208"/>
        <v/>
      </c>
      <c r="AH1069" s="58"/>
      <c r="AI1069" s="1"/>
      <c r="AJ1069" s="1"/>
      <c r="AK1069" s="1"/>
      <c r="AL1069" s="1"/>
      <c r="AM1069" s="1"/>
      <c r="AN1069" s="76" t="str">
        <f t="shared" si="1209"/>
        <v/>
      </c>
      <c r="AO1069" s="66"/>
      <c r="AP1069" s="1"/>
      <c r="AQ1069" s="1"/>
      <c r="AR1069" s="1"/>
      <c r="AS1069" s="1"/>
      <c r="AT1069" s="1"/>
      <c r="AU1069" s="76" t="str">
        <f t="shared" si="1210"/>
        <v/>
      </c>
      <c r="AV1069" s="59">
        <f t="shared" ref="AV1069:AY1069" si="1239">IF(AND(H1069="",O1069="",V1069="",AC1069="", AJ1069="", AQ1069=""),"",SUM(H1069,O1069,V1069,AC1069,AJ1069,AQ1069))</f>
        <v>1267</v>
      </c>
      <c r="AW1069" s="60">
        <f t="shared" si="1239"/>
        <v>2</v>
      </c>
      <c r="AX1069" s="60">
        <f t="shared" si="1239"/>
        <v>0</v>
      </c>
      <c r="AY1069" s="60">
        <f t="shared" si="1239"/>
        <v>2</v>
      </c>
      <c r="AZ1069" s="61">
        <f t="shared" si="91"/>
        <v>2</v>
      </c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</row>
    <row r="1070" spans="1:62" ht="15.75" customHeight="1" outlineLevel="1" x14ac:dyDescent="0.25">
      <c r="A1070" s="62"/>
      <c r="B1070" s="5">
        <v>8</v>
      </c>
      <c r="C1070" s="5" t="s">
        <v>138</v>
      </c>
      <c r="D1070" s="5" t="s">
        <v>72</v>
      </c>
      <c r="E1070" s="97"/>
      <c r="F1070" s="8"/>
      <c r="G1070" s="5"/>
      <c r="H1070" s="1"/>
      <c r="I1070" s="1"/>
      <c r="J1070" s="1"/>
      <c r="K1070" s="1"/>
      <c r="L1070" s="76" t="str">
        <f t="shared" si="1205"/>
        <v/>
      </c>
      <c r="M1070" s="58"/>
      <c r="N1070" s="5" t="s">
        <v>56</v>
      </c>
      <c r="O1070" s="57">
        <v>612</v>
      </c>
      <c r="P1070" s="5">
        <v>2</v>
      </c>
      <c r="Q1070" s="5">
        <v>0</v>
      </c>
      <c r="R1070" s="5">
        <v>3</v>
      </c>
      <c r="S1070" s="76" t="str">
        <f t="shared" si="1206"/>
        <v/>
      </c>
      <c r="T1070" s="58"/>
      <c r="U1070" s="5" t="s">
        <v>70</v>
      </c>
      <c r="V1070" s="5">
        <v>312</v>
      </c>
      <c r="W1070" s="5">
        <v>2</v>
      </c>
      <c r="X1070" s="5">
        <v>0</v>
      </c>
      <c r="Y1070" s="5">
        <v>3</v>
      </c>
      <c r="Z1070" s="76" t="str">
        <f t="shared" si="1207"/>
        <v/>
      </c>
      <c r="AA1070" s="66"/>
      <c r="AB1070" s="5"/>
      <c r="AC1070" s="1"/>
      <c r="AD1070" s="1"/>
      <c r="AE1070" s="1"/>
      <c r="AF1070" s="1"/>
      <c r="AG1070" s="76" t="str">
        <f t="shared" si="1208"/>
        <v/>
      </c>
      <c r="AH1070" s="58"/>
      <c r="AI1070" s="1"/>
      <c r="AJ1070" s="1"/>
      <c r="AK1070" s="1"/>
      <c r="AL1070" s="1"/>
      <c r="AM1070" s="1"/>
      <c r="AN1070" s="76" t="str">
        <f t="shared" si="1209"/>
        <v/>
      </c>
      <c r="AO1070" s="66"/>
      <c r="AP1070" s="1"/>
      <c r="AQ1070" s="1"/>
      <c r="AR1070" s="1"/>
      <c r="AS1070" s="1"/>
      <c r="AT1070" s="1"/>
      <c r="AU1070" s="76" t="str">
        <f t="shared" si="1210"/>
        <v/>
      </c>
      <c r="AV1070" s="59">
        <f t="shared" ref="AV1070:AY1070" si="1240">IF(AND(H1070="",O1070="",V1070="",AC1070="", AJ1070="", AQ1070=""),"",SUM(H1070,O1070,V1070,AC1070,AJ1070,AQ1070))</f>
        <v>924</v>
      </c>
      <c r="AW1070" s="60">
        <f t="shared" si="1240"/>
        <v>4</v>
      </c>
      <c r="AX1070" s="60">
        <f t="shared" si="1240"/>
        <v>0</v>
      </c>
      <c r="AY1070" s="60">
        <f t="shared" si="1240"/>
        <v>6</v>
      </c>
      <c r="AZ1070" s="61">
        <f t="shared" si="91"/>
        <v>2</v>
      </c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</row>
    <row r="1071" spans="1:62" ht="15.75" customHeight="1" outlineLevel="1" x14ac:dyDescent="0.25">
      <c r="A1071" s="62"/>
      <c r="B1071" s="5">
        <v>3</v>
      </c>
      <c r="C1071" s="5" t="s">
        <v>140</v>
      </c>
      <c r="D1071" s="5" t="s">
        <v>72</v>
      </c>
      <c r="E1071" s="97"/>
      <c r="F1071" s="8"/>
      <c r="G1071" s="5" t="s">
        <v>57</v>
      </c>
      <c r="H1071" s="5">
        <v>370</v>
      </c>
      <c r="I1071" s="5">
        <v>0</v>
      </c>
      <c r="J1071" s="5">
        <v>0</v>
      </c>
      <c r="K1071" s="5">
        <v>1</v>
      </c>
      <c r="L1071" s="76" t="str">
        <f t="shared" si="1205"/>
        <v/>
      </c>
      <c r="M1071" s="58"/>
      <c r="N1071" s="5" t="s">
        <v>51</v>
      </c>
      <c r="O1071" s="57">
        <v>376</v>
      </c>
      <c r="P1071" s="5">
        <v>0</v>
      </c>
      <c r="Q1071" s="5">
        <v>0</v>
      </c>
      <c r="R1071" s="5">
        <v>0</v>
      </c>
      <c r="S1071" s="76" t="str">
        <f t="shared" si="1206"/>
        <v/>
      </c>
      <c r="T1071" s="58"/>
      <c r="U1071" s="5" t="s">
        <v>65</v>
      </c>
      <c r="V1071" s="5">
        <v>231</v>
      </c>
      <c r="W1071" s="5">
        <v>0</v>
      </c>
      <c r="X1071" s="5">
        <v>0</v>
      </c>
      <c r="Y1071" s="5">
        <v>0</v>
      </c>
      <c r="Z1071" s="76" t="str">
        <f t="shared" si="1207"/>
        <v/>
      </c>
      <c r="AA1071" s="66"/>
      <c r="AB1071" s="5"/>
      <c r="AC1071" s="1"/>
      <c r="AD1071" s="1"/>
      <c r="AE1071" s="1"/>
      <c r="AF1071" s="1"/>
      <c r="AG1071" s="76" t="str">
        <f t="shared" si="1208"/>
        <v/>
      </c>
      <c r="AH1071" s="58"/>
      <c r="AI1071" s="1"/>
      <c r="AJ1071" s="1"/>
      <c r="AK1071" s="1"/>
      <c r="AL1071" s="1"/>
      <c r="AM1071" s="1"/>
      <c r="AN1071" s="76" t="str">
        <f t="shared" si="1209"/>
        <v/>
      </c>
      <c r="AO1071" s="66"/>
      <c r="AP1071" s="1"/>
      <c r="AQ1071" s="1"/>
      <c r="AR1071" s="1"/>
      <c r="AS1071" s="1"/>
      <c r="AT1071" s="1"/>
      <c r="AU1071" s="76" t="str">
        <f t="shared" si="1210"/>
        <v/>
      </c>
      <c r="AV1071" s="59">
        <f t="shared" ref="AV1071:AY1071" si="1241">IF(AND(H1071="",O1071="",V1071="",AC1071="", AJ1071="", AQ1071=""),"",SUM(H1071,O1071,V1071,AC1071,AJ1071,AQ1071))</f>
        <v>977</v>
      </c>
      <c r="AW1071" s="60">
        <f t="shared" si="1241"/>
        <v>0</v>
      </c>
      <c r="AX1071" s="60">
        <f t="shared" si="1241"/>
        <v>0</v>
      </c>
      <c r="AY1071" s="60">
        <f t="shared" si="1241"/>
        <v>1</v>
      </c>
      <c r="AZ1071" s="61">
        <f t="shared" si="91"/>
        <v>3</v>
      </c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</row>
    <row r="1072" spans="1:62" ht="15.75" customHeight="1" outlineLevel="1" x14ac:dyDescent="0.25">
      <c r="A1072" s="62"/>
      <c r="B1072" s="5">
        <v>6</v>
      </c>
      <c r="C1072" s="5" t="s">
        <v>140</v>
      </c>
      <c r="D1072" s="5" t="s">
        <v>72</v>
      </c>
      <c r="E1072" s="97"/>
      <c r="F1072" s="8"/>
      <c r="G1072" s="5" t="s">
        <v>57</v>
      </c>
      <c r="H1072" s="5">
        <v>360</v>
      </c>
      <c r="I1072" s="5">
        <v>1</v>
      </c>
      <c r="J1072" s="5">
        <v>1</v>
      </c>
      <c r="K1072" s="5">
        <v>2</v>
      </c>
      <c r="L1072" s="76" t="str">
        <f t="shared" si="1205"/>
        <v/>
      </c>
      <c r="M1072" s="58"/>
      <c r="N1072" s="5" t="s">
        <v>51</v>
      </c>
      <c r="O1072" s="57">
        <v>624</v>
      </c>
      <c r="P1072" s="5">
        <v>1</v>
      </c>
      <c r="Q1072" s="5">
        <v>0</v>
      </c>
      <c r="R1072" s="5">
        <v>1</v>
      </c>
      <c r="S1072" s="76" t="str">
        <f t="shared" si="1206"/>
        <v/>
      </c>
      <c r="T1072" s="58"/>
      <c r="U1072" s="5" t="s">
        <v>65</v>
      </c>
      <c r="V1072" s="5">
        <v>627</v>
      </c>
      <c r="W1072" s="5">
        <v>1</v>
      </c>
      <c r="X1072" s="5">
        <v>0</v>
      </c>
      <c r="Y1072" s="5">
        <v>2</v>
      </c>
      <c r="Z1072" s="76" t="str">
        <f t="shared" si="1207"/>
        <v/>
      </c>
      <c r="AA1072" s="66"/>
      <c r="AB1072" s="5"/>
      <c r="AC1072" s="1"/>
      <c r="AD1072" s="1"/>
      <c r="AE1072" s="1"/>
      <c r="AF1072" s="1"/>
      <c r="AG1072" s="76" t="str">
        <f t="shared" si="1208"/>
        <v/>
      </c>
      <c r="AH1072" s="58"/>
      <c r="AI1072" s="1"/>
      <c r="AJ1072" s="1"/>
      <c r="AK1072" s="1"/>
      <c r="AL1072" s="1"/>
      <c r="AM1072" s="1"/>
      <c r="AN1072" s="76" t="str">
        <f t="shared" si="1209"/>
        <v/>
      </c>
      <c r="AO1072" s="66"/>
      <c r="AP1072" s="1"/>
      <c r="AQ1072" s="1"/>
      <c r="AR1072" s="1"/>
      <c r="AS1072" s="1"/>
      <c r="AT1072" s="1"/>
      <c r="AU1072" s="76" t="str">
        <f t="shared" si="1210"/>
        <v/>
      </c>
      <c r="AV1072" s="59">
        <f t="shared" ref="AV1072:AY1072" si="1242">IF(AND(H1072="",O1072="",V1072="",AC1072="", AJ1072="", AQ1072=""),"",SUM(H1072,O1072,V1072,AC1072,AJ1072,AQ1072))</f>
        <v>1611</v>
      </c>
      <c r="AW1072" s="60">
        <f t="shared" si="1242"/>
        <v>3</v>
      </c>
      <c r="AX1072" s="60">
        <f t="shared" si="1242"/>
        <v>1</v>
      </c>
      <c r="AY1072" s="60">
        <f t="shared" si="1242"/>
        <v>5</v>
      </c>
      <c r="AZ1072" s="61">
        <f t="shared" si="91"/>
        <v>3</v>
      </c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</row>
    <row r="1073" spans="1:62" ht="15.75" customHeight="1" outlineLevel="1" x14ac:dyDescent="0.25">
      <c r="A1073" s="62"/>
      <c r="B1073" s="5">
        <v>4</v>
      </c>
      <c r="C1073" s="5" t="s">
        <v>67</v>
      </c>
      <c r="D1073" s="5" t="s">
        <v>49</v>
      </c>
      <c r="E1073" s="97"/>
      <c r="F1073" s="8"/>
      <c r="G1073" s="5" t="s">
        <v>57</v>
      </c>
      <c r="H1073" s="5">
        <v>917</v>
      </c>
      <c r="I1073" s="5">
        <v>1</v>
      </c>
      <c r="J1073" s="5">
        <v>3</v>
      </c>
      <c r="K1073" s="5">
        <v>1</v>
      </c>
      <c r="L1073" s="76" t="str">
        <f t="shared" si="1205"/>
        <v/>
      </c>
      <c r="M1073" s="58"/>
      <c r="N1073" s="5" t="s">
        <v>51</v>
      </c>
      <c r="O1073" s="57">
        <v>472</v>
      </c>
      <c r="P1073" s="5">
        <v>0</v>
      </c>
      <c r="Q1073" s="5">
        <v>0</v>
      </c>
      <c r="R1073" s="5">
        <v>0</v>
      </c>
      <c r="S1073" s="76" t="str">
        <f t="shared" si="1206"/>
        <v/>
      </c>
      <c r="T1073" s="58"/>
      <c r="U1073" s="5" t="s">
        <v>69</v>
      </c>
      <c r="V1073" s="5">
        <v>419</v>
      </c>
      <c r="W1073" s="5">
        <v>3</v>
      </c>
      <c r="X1073" s="5">
        <v>0</v>
      </c>
      <c r="Y1073" s="5">
        <v>4</v>
      </c>
      <c r="Z1073" s="76" t="str">
        <f t="shared" si="1207"/>
        <v/>
      </c>
      <c r="AA1073" s="66"/>
      <c r="AB1073" s="5"/>
      <c r="AC1073" s="1"/>
      <c r="AD1073" s="1"/>
      <c r="AE1073" s="1"/>
      <c r="AF1073" s="1"/>
      <c r="AG1073" s="76" t="str">
        <f t="shared" si="1208"/>
        <v/>
      </c>
      <c r="AH1073" s="58"/>
      <c r="AI1073" s="1"/>
      <c r="AJ1073" s="1"/>
      <c r="AK1073" s="1"/>
      <c r="AL1073" s="1"/>
      <c r="AM1073" s="1"/>
      <c r="AN1073" s="76" t="str">
        <f t="shared" si="1209"/>
        <v/>
      </c>
      <c r="AO1073" s="66"/>
      <c r="AP1073" s="1"/>
      <c r="AQ1073" s="1"/>
      <c r="AR1073" s="1"/>
      <c r="AS1073" s="1"/>
      <c r="AT1073" s="1"/>
      <c r="AU1073" s="76" t="str">
        <f t="shared" si="1210"/>
        <v/>
      </c>
      <c r="AV1073" s="59">
        <f t="shared" ref="AV1073:AY1073" si="1243">IF(AND(H1073="",O1073="",V1073="",AC1073="", AJ1073="", AQ1073=""),"",SUM(H1073,O1073,V1073,AC1073,AJ1073,AQ1073))</f>
        <v>1808</v>
      </c>
      <c r="AW1073" s="60">
        <f t="shared" si="1243"/>
        <v>4</v>
      </c>
      <c r="AX1073" s="60">
        <f t="shared" si="1243"/>
        <v>3</v>
      </c>
      <c r="AY1073" s="60">
        <f t="shared" si="1243"/>
        <v>5</v>
      </c>
      <c r="AZ1073" s="61">
        <f t="shared" si="91"/>
        <v>3</v>
      </c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</row>
    <row r="1074" spans="1:62" ht="15.75" customHeight="1" outlineLevel="1" x14ac:dyDescent="0.25">
      <c r="A1074" s="62"/>
      <c r="B1074" s="5">
        <v>9</v>
      </c>
      <c r="C1074" s="5" t="s">
        <v>67</v>
      </c>
      <c r="D1074" s="5" t="s">
        <v>49</v>
      </c>
      <c r="E1074" s="97"/>
      <c r="F1074" s="8"/>
      <c r="G1074" s="5" t="s">
        <v>57</v>
      </c>
      <c r="H1074" s="5">
        <v>51</v>
      </c>
      <c r="I1074" s="5">
        <v>0</v>
      </c>
      <c r="J1074" s="5">
        <v>0</v>
      </c>
      <c r="K1074" s="5">
        <v>0</v>
      </c>
      <c r="L1074" s="76" t="str">
        <f t="shared" si="1205"/>
        <v/>
      </c>
      <c r="M1074" s="58"/>
      <c r="N1074" s="5" t="s">
        <v>51</v>
      </c>
      <c r="O1074" s="57">
        <v>609</v>
      </c>
      <c r="P1074" s="5">
        <v>1</v>
      </c>
      <c r="Q1074" s="5">
        <v>0</v>
      </c>
      <c r="R1074" s="5">
        <v>2</v>
      </c>
      <c r="S1074" s="76" t="str">
        <f t="shared" si="1206"/>
        <v/>
      </c>
      <c r="T1074" s="58"/>
      <c r="U1074" s="5" t="s">
        <v>57</v>
      </c>
      <c r="V1074" s="5">
        <v>51</v>
      </c>
      <c r="W1074" s="5">
        <v>0</v>
      </c>
      <c r="X1074" s="5">
        <v>0</v>
      </c>
      <c r="Y1074" s="5">
        <v>0</v>
      </c>
      <c r="Z1074" s="76" t="str">
        <f t="shared" si="1207"/>
        <v/>
      </c>
      <c r="AA1074" s="66"/>
      <c r="AB1074" s="1"/>
      <c r="AC1074" s="1"/>
      <c r="AD1074" s="1"/>
      <c r="AE1074" s="1"/>
      <c r="AF1074" s="1"/>
      <c r="AG1074" s="76" t="str">
        <f t="shared" si="1208"/>
        <v/>
      </c>
      <c r="AH1074" s="58"/>
      <c r="AI1074" s="1"/>
      <c r="AJ1074" s="1"/>
      <c r="AK1074" s="1"/>
      <c r="AL1074" s="1"/>
      <c r="AM1074" s="1"/>
      <c r="AN1074" s="76" t="str">
        <f t="shared" si="1209"/>
        <v/>
      </c>
      <c r="AO1074" s="66"/>
      <c r="AP1074" s="1"/>
      <c r="AQ1074" s="1"/>
      <c r="AR1074" s="1"/>
      <c r="AS1074" s="1"/>
      <c r="AT1074" s="1"/>
      <c r="AU1074" s="76" t="str">
        <f t="shared" si="1210"/>
        <v/>
      </c>
      <c r="AV1074" s="59">
        <f t="shared" ref="AV1074:AY1074" si="1244">IF(AND(H1074="",O1074="",V1074="",AC1074="", AJ1074="", AQ1074=""),"",SUM(H1074,O1074,V1074,AC1074,AJ1074,AQ1074))</f>
        <v>711</v>
      </c>
      <c r="AW1074" s="60">
        <f t="shared" si="1244"/>
        <v>1</v>
      </c>
      <c r="AX1074" s="60">
        <f t="shared" si="1244"/>
        <v>0</v>
      </c>
      <c r="AY1074" s="60">
        <f t="shared" si="1244"/>
        <v>2</v>
      </c>
      <c r="AZ1074" s="61">
        <f t="shared" si="91"/>
        <v>3</v>
      </c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</row>
    <row r="1075" spans="1:62" ht="15.75" customHeight="1" outlineLevel="1" x14ac:dyDescent="0.25">
      <c r="A1075" s="62"/>
      <c r="B1075" s="5">
        <v>7</v>
      </c>
      <c r="C1075" s="5" t="s">
        <v>67</v>
      </c>
      <c r="D1075" s="5" t="s">
        <v>49</v>
      </c>
      <c r="E1075" s="97"/>
      <c r="F1075" s="8"/>
      <c r="G1075" s="5" t="s">
        <v>57</v>
      </c>
      <c r="H1075" s="5">
        <v>219</v>
      </c>
      <c r="I1075" s="5">
        <v>0</v>
      </c>
      <c r="J1075" s="5">
        <v>2</v>
      </c>
      <c r="K1075" s="5">
        <v>1</v>
      </c>
      <c r="L1075" s="76" t="str">
        <f t="shared" si="1205"/>
        <v/>
      </c>
      <c r="M1075" s="58"/>
      <c r="N1075" s="5" t="s">
        <v>56</v>
      </c>
      <c r="O1075" s="57">
        <v>294</v>
      </c>
      <c r="P1075" s="5">
        <v>2</v>
      </c>
      <c r="Q1075" s="5">
        <v>0</v>
      </c>
      <c r="R1075" s="5">
        <v>2</v>
      </c>
      <c r="S1075" s="76" t="str">
        <f t="shared" si="1206"/>
        <v/>
      </c>
      <c r="T1075" s="58"/>
      <c r="U1075" s="5" t="s">
        <v>69</v>
      </c>
      <c r="V1075" s="5">
        <v>368</v>
      </c>
      <c r="W1075" s="5">
        <v>1</v>
      </c>
      <c r="X1075" s="5">
        <v>0</v>
      </c>
      <c r="Y1075" s="5">
        <v>1</v>
      </c>
      <c r="Z1075" s="76" t="str">
        <f t="shared" si="1207"/>
        <v/>
      </c>
      <c r="AA1075" s="66"/>
      <c r="AB1075" s="1"/>
      <c r="AC1075" s="1"/>
      <c r="AD1075" s="1"/>
      <c r="AE1075" s="1"/>
      <c r="AF1075" s="1"/>
      <c r="AG1075" s="76" t="str">
        <f t="shared" si="1208"/>
        <v/>
      </c>
      <c r="AH1075" s="58"/>
      <c r="AI1075" s="1"/>
      <c r="AJ1075" s="1"/>
      <c r="AK1075" s="1"/>
      <c r="AL1075" s="1"/>
      <c r="AM1075" s="1"/>
      <c r="AN1075" s="76" t="str">
        <f t="shared" si="1209"/>
        <v/>
      </c>
      <c r="AO1075" s="66"/>
      <c r="AP1075" s="1"/>
      <c r="AQ1075" s="1"/>
      <c r="AR1075" s="1"/>
      <c r="AS1075" s="1"/>
      <c r="AT1075" s="1"/>
      <c r="AU1075" s="76" t="str">
        <f t="shared" si="1210"/>
        <v/>
      </c>
      <c r="AV1075" s="59">
        <f t="shared" ref="AV1075:AY1075" si="1245">IF(AND(H1075="",O1075="",V1075="",AC1075="", AJ1075="", AQ1075=""),"",SUM(H1075,O1075,V1075,AC1075,AJ1075,AQ1075))</f>
        <v>881</v>
      </c>
      <c r="AW1075" s="60">
        <f t="shared" si="1245"/>
        <v>3</v>
      </c>
      <c r="AX1075" s="60">
        <f t="shared" si="1245"/>
        <v>2</v>
      </c>
      <c r="AY1075" s="60">
        <f t="shared" si="1245"/>
        <v>4</v>
      </c>
      <c r="AZ1075" s="61">
        <f t="shared" si="91"/>
        <v>3</v>
      </c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</row>
    <row r="1076" spans="1:62" ht="15.75" customHeight="1" outlineLevel="1" x14ac:dyDescent="0.25">
      <c r="A1076" s="62"/>
      <c r="B1076" s="5">
        <v>17</v>
      </c>
      <c r="C1076" s="5" t="s">
        <v>67</v>
      </c>
      <c r="D1076" s="5" t="s">
        <v>49</v>
      </c>
      <c r="E1076" s="97"/>
      <c r="F1076" s="8"/>
      <c r="G1076" s="5" t="s">
        <v>57</v>
      </c>
      <c r="H1076" s="5">
        <v>607</v>
      </c>
      <c r="I1076" s="5">
        <v>1</v>
      </c>
      <c r="J1076" s="5">
        <v>1</v>
      </c>
      <c r="K1076" s="5">
        <v>3</v>
      </c>
      <c r="L1076" s="76" t="str">
        <f t="shared" si="1205"/>
        <v/>
      </c>
      <c r="M1076" s="58"/>
      <c r="N1076" s="5" t="s">
        <v>56</v>
      </c>
      <c r="O1076" s="57">
        <v>208</v>
      </c>
      <c r="P1076" s="5">
        <v>1</v>
      </c>
      <c r="Q1076" s="5">
        <v>0</v>
      </c>
      <c r="R1076" s="5">
        <v>1</v>
      </c>
      <c r="S1076" s="76" t="str">
        <f t="shared" si="1206"/>
        <v/>
      </c>
      <c r="T1076" s="58"/>
      <c r="U1076" s="5" t="s">
        <v>69</v>
      </c>
      <c r="V1076" s="5">
        <v>53</v>
      </c>
      <c r="W1076" s="5">
        <v>0</v>
      </c>
      <c r="X1076" s="5">
        <v>1</v>
      </c>
      <c r="Y1076" s="5">
        <v>0</v>
      </c>
      <c r="Z1076" s="76" t="str">
        <f t="shared" si="1207"/>
        <v/>
      </c>
      <c r="AA1076" s="66"/>
      <c r="AB1076" s="1"/>
      <c r="AC1076" s="1"/>
      <c r="AD1076" s="1"/>
      <c r="AE1076" s="1"/>
      <c r="AF1076" s="1"/>
      <c r="AG1076" s="76" t="str">
        <f t="shared" si="1208"/>
        <v/>
      </c>
      <c r="AH1076" s="58"/>
      <c r="AI1076" s="1"/>
      <c r="AJ1076" s="1"/>
      <c r="AK1076" s="1"/>
      <c r="AL1076" s="1"/>
      <c r="AM1076" s="1"/>
      <c r="AN1076" s="76" t="str">
        <f t="shared" si="1209"/>
        <v/>
      </c>
      <c r="AO1076" s="66"/>
      <c r="AP1076" s="1"/>
      <c r="AQ1076" s="1"/>
      <c r="AR1076" s="1"/>
      <c r="AS1076" s="1"/>
      <c r="AT1076" s="1"/>
      <c r="AU1076" s="76" t="str">
        <f t="shared" si="1210"/>
        <v/>
      </c>
      <c r="AV1076" s="59">
        <f t="shared" ref="AV1076:AY1076" si="1246">IF(AND(H1076="",O1076="",V1076="",AC1076="", AJ1076="", AQ1076=""),"",SUM(H1076,O1076,V1076,AC1076,AJ1076,AQ1076))</f>
        <v>868</v>
      </c>
      <c r="AW1076" s="60">
        <f t="shared" si="1246"/>
        <v>2</v>
      </c>
      <c r="AX1076" s="60">
        <f t="shared" si="1246"/>
        <v>2</v>
      </c>
      <c r="AY1076" s="60">
        <f t="shared" si="1246"/>
        <v>4</v>
      </c>
      <c r="AZ1076" s="61">
        <f t="shared" si="91"/>
        <v>3</v>
      </c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</row>
    <row r="1077" spans="1:62" ht="15.75" customHeight="1" outlineLevel="1" x14ac:dyDescent="0.25">
      <c r="A1077" s="62"/>
      <c r="B1077" s="5">
        <v>7</v>
      </c>
      <c r="C1077" s="5" t="s">
        <v>67</v>
      </c>
      <c r="D1077" s="5" t="s">
        <v>49</v>
      </c>
      <c r="E1077" s="97"/>
      <c r="F1077" s="8"/>
      <c r="G1077" s="5" t="s">
        <v>57</v>
      </c>
      <c r="H1077" s="5">
        <v>583</v>
      </c>
      <c r="I1077" s="5">
        <v>2</v>
      </c>
      <c r="J1077" s="5">
        <v>2</v>
      </c>
      <c r="K1077" s="5">
        <v>2</v>
      </c>
      <c r="L1077" s="76" t="str">
        <f t="shared" si="1205"/>
        <v/>
      </c>
      <c r="M1077" s="58"/>
      <c r="N1077" s="5" t="s">
        <v>56</v>
      </c>
      <c r="O1077" s="57">
        <v>667</v>
      </c>
      <c r="P1077" s="5">
        <v>2</v>
      </c>
      <c r="Q1077" s="5">
        <v>1</v>
      </c>
      <c r="R1077" s="5">
        <v>3</v>
      </c>
      <c r="S1077" s="76" t="str">
        <f t="shared" si="1206"/>
        <v/>
      </c>
      <c r="T1077" s="58"/>
      <c r="U1077" s="5" t="s">
        <v>69</v>
      </c>
      <c r="V1077" s="5">
        <v>861</v>
      </c>
      <c r="W1077" s="5">
        <v>1</v>
      </c>
      <c r="X1077" s="5">
        <v>2</v>
      </c>
      <c r="Y1077" s="5">
        <v>1</v>
      </c>
      <c r="Z1077" s="76" t="str">
        <f t="shared" si="1207"/>
        <v/>
      </c>
      <c r="AA1077" s="66"/>
      <c r="AB1077" s="1"/>
      <c r="AC1077" s="1"/>
      <c r="AD1077" s="1"/>
      <c r="AE1077" s="1"/>
      <c r="AF1077" s="1"/>
      <c r="AG1077" s="76" t="str">
        <f t="shared" si="1208"/>
        <v/>
      </c>
      <c r="AH1077" s="58"/>
      <c r="AI1077" s="1"/>
      <c r="AJ1077" s="1"/>
      <c r="AK1077" s="1"/>
      <c r="AL1077" s="1"/>
      <c r="AM1077" s="1"/>
      <c r="AN1077" s="76" t="str">
        <f t="shared" si="1209"/>
        <v/>
      </c>
      <c r="AO1077" s="66"/>
      <c r="AP1077" s="1"/>
      <c r="AQ1077" s="1"/>
      <c r="AR1077" s="1"/>
      <c r="AS1077" s="1"/>
      <c r="AT1077" s="1"/>
      <c r="AU1077" s="76" t="str">
        <f t="shared" si="1210"/>
        <v/>
      </c>
      <c r="AV1077" s="59">
        <f t="shared" ref="AV1077:AY1077" si="1247">IF(AND(H1077="",O1077="",V1077="",AC1077="", AJ1077="", AQ1077=""),"",SUM(H1077,O1077,V1077,AC1077,AJ1077,AQ1077))</f>
        <v>2111</v>
      </c>
      <c r="AW1077" s="60">
        <f t="shared" si="1247"/>
        <v>5</v>
      </c>
      <c r="AX1077" s="60">
        <f t="shared" si="1247"/>
        <v>5</v>
      </c>
      <c r="AY1077" s="60">
        <f t="shared" si="1247"/>
        <v>6</v>
      </c>
      <c r="AZ1077" s="61">
        <f t="shared" si="91"/>
        <v>3</v>
      </c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</row>
    <row r="1078" spans="1:62" ht="15.75" customHeight="1" outlineLevel="1" x14ac:dyDescent="0.25">
      <c r="A1078" s="54">
        <v>44460</v>
      </c>
      <c r="B1078" s="5">
        <v>16</v>
      </c>
      <c r="C1078" s="5" t="s">
        <v>140</v>
      </c>
      <c r="D1078" s="5" t="s">
        <v>49</v>
      </c>
      <c r="E1078" s="97"/>
      <c r="F1078" s="8"/>
      <c r="G1078" s="5" t="s">
        <v>55</v>
      </c>
      <c r="H1078" s="5">
        <v>288</v>
      </c>
      <c r="I1078" s="5">
        <v>3</v>
      </c>
      <c r="J1078" s="5">
        <v>0</v>
      </c>
      <c r="K1078" s="5">
        <v>4</v>
      </c>
      <c r="L1078" s="76" t="str">
        <f t="shared" si="1205"/>
        <v/>
      </c>
      <c r="M1078" s="58"/>
      <c r="N1078" s="1"/>
      <c r="O1078" s="63"/>
      <c r="P1078" s="1"/>
      <c r="Q1078" s="1"/>
      <c r="R1078" s="1"/>
      <c r="S1078" s="76" t="str">
        <f t="shared" si="1206"/>
        <v/>
      </c>
      <c r="T1078" s="58"/>
      <c r="U1078" s="5" t="s">
        <v>54</v>
      </c>
      <c r="V1078" s="5">
        <v>219</v>
      </c>
      <c r="W1078" s="5">
        <v>0</v>
      </c>
      <c r="X1078" s="5">
        <v>0</v>
      </c>
      <c r="Y1078" s="5">
        <v>0</v>
      </c>
      <c r="Z1078" s="76" t="str">
        <f t="shared" si="1207"/>
        <v/>
      </c>
      <c r="AA1078" s="66"/>
      <c r="AB1078" s="5" t="s">
        <v>51</v>
      </c>
      <c r="AC1078" s="5">
        <v>188</v>
      </c>
      <c r="AD1078" s="5">
        <v>0</v>
      </c>
      <c r="AE1078" s="5">
        <v>0</v>
      </c>
      <c r="AF1078" s="5">
        <v>1</v>
      </c>
      <c r="AG1078" s="76" t="str">
        <f t="shared" si="1208"/>
        <v/>
      </c>
      <c r="AH1078" s="58"/>
      <c r="AI1078" s="1"/>
      <c r="AJ1078" s="1"/>
      <c r="AK1078" s="1"/>
      <c r="AL1078" s="1"/>
      <c r="AM1078" s="1"/>
      <c r="AN1078" s="76" t="str">
        <f t="shared" si="1209"/>
        <v/>
      </c>
      <c r="AO1078" s="66"/>
      <c r="AP1078" s="1"/>
      <c r="AQ1078" s="1"/>
      <c r="AR1078" s="1"/>
      <c r="AS1078" s="1"/>
      <c r="AT1078" s="1"/>
      <c r="AU1078" s="76" t="str">
        <f t="shared" si="1210"/>
        <v/>
      </c>
      <c r="AV1078" s="59">
        <f t="shared" ref="AV1078:AY1078" si="1248">IF(AND(H1078="",O1078="",V1078="",AC1078="", AJ1078="", AQ1078=""),"",SUM(H1078,O1078,V1078,AC1078,AJ1078,AQ1078))</f>
        <v>695</v>
      </c>
      <c r="AW1078" s="60">
        <f t="shared" si="1248"/>
        <v>3</v>
      </c>
      <c r="AX1078" s="60">
        <f t="shared" si="1248"/>
        <v>0</v>
      </c>
      <c r="AY1078" s="60">
        <f t="shared" si="1248"/>
        <v>5</v>
      </c>
      <c r="AZ1078" s="61">
        <f t="shared" si="91"/>
        <v>3</v>
      </c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</row>
    <row r="1079" spans="1:62" ht="15.75" customHeight="1" outlineLevel="1" x14ac:dyDescent="0.25">
      <c r="A1079" s="62"/>
      <c r="B1079" s="5">
        <v>14</v>
      </c>
      <c r="C1079" s="5" t="s">
        <v>140</v>
      </c>
      <c r="D1079" s="5" t="s">
        <v>49</v>
      </c>
      <c r="E1079" s="97"/>
      <c r="F1079" s="8"/>
      <c r="G1079" s="5" t="s">
        <v>55</v>
      </c>
      <c r="H1079" s="5">
        <v>225</v>
      </c>
      <c r="I1079" s="5">
        <v>0</v>
      </c>
      <c r="J1079" s="5">
        <v>0</v>
      </c>
      <c r="K1079" s="5">
        <v>1</v>
      </c>
      <c r="L1079" s="76" t="str">
        <f t="shared" si="1205"/>
        <v/>
      </c>
      <c r="M1079" s="58"/>
      <c r="N1079" s="1"/>
      <c r="O1079" s="63"/>
      <c r="P1079" s="1"/>
      <c r="Q1079" s="1"/>
      <c r="R1079" s="1"/>
      <c r="S1079" s="76" t="str">
        <f t="shared" si="1206"/>
        <v/>
      </c>
      <c r="T1079" s="58"/>
      <c r="U1079" s="5" t="s">
        <v>54</v>
      </c>
      <c r="V1079" s="5">
        <v>193</v>
      </c>
      <c r="W1079" s="5">
        <v>0</v>
      </c>
      <c r="X1079" s="5">
        <v>0</v>
      </c>
      <c r="Y1079" s="5">
        <v>0</v>
      </c>
      <c r="Z1079" s="76" t="str">
        <f t="shared" si="1207"/>
        <v/>
      </c>
      <c r="AA1079" s="66"/>
      <c r="AB1079" s="5" t="s">
        <v>51</v>
      </c>
      <c r="AC1079" s="5">
        <v>172</v>
      </c>
      <c r="AD1079" s="5">
        <v>0</v>
      </c>
      <c r="AE1079" s="5">
        <v>0</v>
      </c>
      <c r="AF1079" s="5">
        <v>1</v>
      </c>
      <c r="AG1079" s="76" t="str">
        <f t="shared" si="1208"/>
        <v/>
      </c>
      <c r="AH1079" s="58"/>
      <c r="AI1079" s="1"/>
      <c r="AJ1079" s="1"/>
      <c r="AK1079" s="1"/>
      <c r="AL1079" s="1"/>
      <c r="AM1079" s="1"/>
      <c r="AN1079" s="76" t="str">
        <f t="shared" si="1209"/>
        <v/>
      </c>
      <c r="AO1079" s="66"/>
      <c r="AP1079" s="1"/>
      <c r="AQ1079" s="1"/>
      <c r="AR1079" s="1"/>
      <c r="AS1079" s="1"/>
      <c r="AT1079" s="1"/>
      <c r="AU1079" s="76" t="str">
        <f t="shared" si="1210"/>
        <v/>
      </c>
      <c r="AV1079" s="59">
        <f t="shared" ref="AV1079:AY1079" si="1249">IF(AND(H1079="",O1079="",V1079="",AC1079="", AJ1079="", AQ1079=""),"",SUM(H1079,O1079,V1079,AC1079,AJ1079,AQ1079))</f>
        <v>590</v>
      </c>
      <c r="AW1079" s="60">
        <f t="shared" si="1249"/>
        <v>0</v>
      </c>
      <c r="AX1079" s="60">
        <f t="shared" si="1249"/>
        <v>0</v>
      </c>
      <c r="AY1079" s="60">
        <f t="shared" si="1249"/>
        <v>2</v>
      </c>
      <c r="AZ1079" s="61">
        <f t="shared" si="91"/>
        <v>3</v>
      </c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</row>
    <row r="1080" spans="1:62" ht="15.75" customHeight="1" outlineLevel="1" x14ac:dyDescent="0.25">
      <c r="A1080" s="62"/>
      <c r="B1080" s="5">
        <v>1</v>
      </c>
      <c r="C1080" s="5" t="s">
        <v>140</v>
      </c>
      <c r="D1080" s="5" t="s">
        <v>49</v>
      </c>
      <c r="E1080" s="97"/>
      <c r="F1080" s="8"/>
      <c r="G1080" s="5" t="s">
        <v>55</v>
      </c>
      <c r="H1080" s="5">
        <v>606</v>
      </c>
      <c r="I1080" s="5">
        <v>4</v>
      </c>
      <c r="J1080" s="5">
        <v>1</v>
      </c>
      <c r="K1080" s="5">
        <v>4</v>
      </c>
      <c r="L1080" s="76" t="str">
        <f t="shared" si="1205"/>
        <v/>
      </c>
      <c r="M1080" s="58"/>
      <c r="N1080" s="1"/>
      <c r="O1080" s="63"/>
      <c r="P1080" s="1"/>
      <c r="Q1080" s="1"/>
      <c r="R1080" s="1"/>
      <c r="S1080" s="76" t="str">
        <f t="shared" si="1206"/>
        <v/>
      </c>
      <c r="T1080" s="58"/>
      <c r="U1080" s="5" t="s">
        <v>76</v>
      </c>
      <c r="V1080" s="5">
        <v>372</v>
      </c>
      <c r="W1080" s="5">
        <v>1</v>
      </c>
      <c r="X1080" s="5">
        <v>3</v>
      </c>
      <c r="Y1080" s="5">
        <v>2</v>
      </c>
      <c r="Z1080" s="76" t="str">
        <f t="shared" si="1207"/>
        <v/>
      </c>
      <c r="AA1080" s="66"/>
      <c r="AB1080" s="5" t="s">
        <v>51</v>
      </c>
      <c r="AC1080" s="5">
        <v>905</v>
      </c>
      <c r="AD1080" s="5">
        <v>2</v>
      </c>
      <c r="AE1080" s="5">
        <v>1</v>
      </c>
      <c r="AF1080" s="5">
        <v>3</v>
      </c>
      <c r="AG1080" s="76" t="str">
        <f t="shared" si="1208"/>
        <v/>
      </c>
      <c r="AH1080" s="58"/>
      <c r="AI1080" s="1"/>
      <c r="AJ1080" s="1"/>
      <c r="AK1080" s="1"/>
      <c r="AL1080" s="1"/>
      <c r="AM1080" s="1"/>
      <c r="AN1080" s="76" t="str">
        <f t="shared" si="1209"/>
        <v/>
      </c>
      <c r="AO1080" s="66"/>
      <c r="AP1080" s="1"/>
      <c r="AQ1080" s="1"/>
      <c r="AR1080" s="1"/>
      <c r="AS1080" s="1"/>
      <c r="AT1080" s="1"/>
      <c r="AU1080" s="76" t="str">
        <f t="shared" si="1210"/>
        <v/>
      </c>
      <c r="AV1080" s="59">
        <f t="shared" ref="AV1080:AY1080" si="1250">IF(AND(H1080="",O1080="",V1080="",AC1080="", AJ1080="", AQ1080=""),"",SUM(H1080,O1080,V1080,AC1080,AJ1080,AQ1080))</f>
        <v>1883</v>
      </c>
      <c r="AW1080" s="60">
        <f t="shared" si="1250"/>
        <v>7</v>
      </c>
      <c r="AX1080" s="60">
        <f t="shared" si="1250"/>
        <v>5</v>
      </c>
      <c r="AY1080" s="60">
        <f t="shared" si="1250"/>
        <v>9</v>
      </c>
      <c r="AZ1080" s="61">
        <f t="shared" si="91"/>
        <v>3</v>
      </c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</row>
    <row r="1081" spans="1:62" ht="15.75" customHeight="1" outlineLevel="1" x14ac:dyDescent="0.25">
      <c r="A1081" s="62"/>
      <c r="B1081" s="5">
        <v>28</v>
      </c>
      <c r="C1081" s="5" t="s">
        <v>138</v>
      </c>
      <c r="D1081" s="5" t="s">
        <v>49</v>
      </c>
      <c r="E1081" s="97"/>
      <c r="F1081" s="8"/>
      <c r="G1081" s="5" t="s">
        <v>55</v>
      </c>
      <c r="H1081" s="5">
        <v>305</v>
      </c>
      <c r="I1081" s="5">
        <v>0</v>
      </c>
      <c r="J1081" s="5">
        <v>0</v>
      </c>
      <c r="K1081" s="5">
        <v>1</v>
      </c>
      <c r="L1081" s="76" t="str">
        <f t="shared" si="1205"/>
        <v/>
      </c>
      <c r="M1081" s="58"/>
      <c r="N1081" s="1"/>
      <c r="O1081" s="63"/>
      <c r="P1081" s="1"/>
      <c r="Q1081" s="1"/>
      <c r="R1081" s="1"/>
      <c r="S1081" s="76" t="str">
        <f t="shared" si="1206"/>
        <v/>
      </c>
      <c r="T1081" s="58"/>
      <c r="U1081" s="5" t="s">
        <v>53</v>
      </c>
      <c r="V1081" s="5">
        <v>74</v>
      </c>
      <c r="W1081" s="5">
        <v>0</v>
      </c>
      <c r="X1081" s="5">
        <v>0</v>
      </c>
      <c r="Y1081" s="5">
        <v>0</v>
      </c>
      <c r="Z1081" s="76" t="str">
        <f t="shared" si="1207"/>
        <v/>
      </c>
      <c r="AA1081" s="66"/>
      <c r="AB1081" s="1"/>
      <c r="AC1081" s="1"/>
      <c r="AD1081" s="1"/>
      <c r="AE1081" s="1"/>
      <c r="AF1081" s="1"/>
      <c r="AG1081" s="76" t="str">
        <f t="shared" si="1208"/>
        <v/>
      </c>
      <c r="AH1081" s="58"/>
      <c r="AI1081" s="1"/>
      <c r="AJ1081" s="1"/>
      <c r="AK1081" s="1"/>
      <c r="AL1081" s="1"/>
      <c r="AM1081" s="1"/>
      <c r="AN1081" s="76" t="str">
        <f t="shared" si="1209"/>
        <v/>
      </c>
      <c r="AO1081" s="66"/>
      <c r="AP1081" s="1"/>
      <c r="AQ1081" s="1"/>
      <c r="AR1081" s="1"/>
      <c r="AS1081" s="1"/>
      <c r="AT1081" s="1"/>
      <c r="AU1081" s="76" t="str">
        <f t="shared" si="1210"/>
        <v/>
      </c>
      <c r="AV1081" s="59">
        <f t="shared" ref="AV1081:AY1081" si="1251">IF(AND(H1081="",O1081="",V1081="",AC1081="", AJ1081="", AQ1081=""),"",SUM(H1081,O1081,V1081,AC1081,AJ1081,AQ1081))</f>
        <v>379</v>
      </c>
      <c r="AW1081" s="60">
        <f t="shared" si="1251"/>
        <v>0</v>
      </c>
      <c r="AX1081" s="60">
        <f t="shared" si="1251"/>
        <v>0</v>
      </c>
      <c r="AY1081" s="60">
        <f t="shared" si="1251"/>
        <v>1</v>
      </c>
      <c r="AZ1081" s="61">
        <f t="shared" si="91"/>
        <v>2</v>
      </c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</row>
    <row r="1082" spans="1:62" ht="15.75" customHeight="1" outlineLevel="1" x14ac:dyDescent="0.25">
      <c r="A1082" s="62"/>
      <c r="B1082" s="5">
        <v>5</v>
      </c>
      <c r="C1082" s="5" t="s">
        <v>138</v>
      </c>
      <c r="D1082" s="5" t="s">
        <v>72</v>
      </c>
      <c r="E1082" s="97"/>
      <c r="F1082" s="8"/>
      <c r="G1082" s="5" t="s">
        <v>55</v>
      </c>
      <c r="H1082" s="5">
        <v>1078</v>
      </c>
      <c r="I1082" s="5">
        <v>2</v>
      </c>
      <c r="J1082" s="5">
        <v>0</v>
      </c>
      <c r="K1082" s="5">
        <v>2</v>
      </c>
      <c r="L1082" s="76" t="str">
        <f t="shared" si="1205"/>
        <v/>
      </c>
      <c r="M1082" s="58"/>
      <c r="N1082" s="1"/>
      <c r="O1082" s="63"/>
      <c r="P1082" s="1"/>
      <c r="Q1082" s="1"/>
      <c r="R1082" s="1"/>
      <c r="S1082" s="76" t="str">
        <f t="shared" si="1206"/>
        <v/>
      </c>
      <c r="T1082" s="58"/>
      <c r="U1082" s="5" t="s">
        <v>53</v>
      </c>
      <c r="V1082" s="5">
        <v>780</v>
      </c>
      <c r="W1082" s="5">
        <v>1</v>
      </c>
      <c r="X1082" s="5">
        <v>0</v>
      </c>
      <c r="Y1082" s="5">
        <v>1</v>
      </c>
      <c r="Z1082" s="76" t="str">
        <f t="shared" si="1207"/>
        <v/>
      </c>
      <c r="AA1082" s="66"/>
      <c r="AB1082" s="1"/>
      <c r="AC1082" s="1"/>
      <c r="AD1082" s="1"/>
      <c r="AE1082" s="1"/>
      <c r="AF1082" s="1"/>
      <c r="AG1082" s="76" t="str">
        <f t="shared" si="1208"/>
        <v/>
      </c>
      <c r="AH1082" s="58"/>
      <c r="AI1082" s="1"/>
      <c r="AJ1082" s="1"/>
      <c r="AK1082" s="1"/>
      <c r="AL1082" s="1"/>
      <c r="AM1082" s="1"/>
      <c r="AN1082" s="76" t="str">
        <f t="shared" si="1209"/>
        <v/>
      </c>
      <c r="AO1082" s="66"/>
      <c r="AP1082" s="1"/>
      <c r="AQ1082" s="1"/>
      <c r="AR1082" s="1"/>
      <c r="AS1082" s="1"/>
      <c r="AT1082" s="1"/>
      <c r="AU1082" s="76" t="str">
        <f t="shared" si="1210"/>
        <v/>
      </c>
      <c r="AV1082" s="59">
        <f t="shared" ref="AV1082:AY1082" si="1252">IF(AND(H1082="",O1082="",V1082="",AC1082="", AJ1082="", AQ1082=""),"",SUM(H1082,O1082,V1082,AC1082,AJ1082,AQ1082))</f>
        <v>1858</v>
      </c>
      <c r="AW1082" s="60">
        <f t="shared" si="1252"/>
        <v>3</v>
      </c>
      <c r="AX1082" s="60">
        <f t="shared" si="1252"/>
        <v>0</v>
      </c>
      <c r="AY1082" s="60">
        <f t="shared" si="1252"/>
        <v>3</v>
      </c>
      <c r="AZ1082" s="61">
        <f t="shared" si="91"/>
        <v>2</v>
      </c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</row>
    <row r="1083" spans="1:62" ht="15.75" customHeight="1" outlineLevel="1" x14ac:dyDescent="0.25">
      <c r="A1083" s="62"/>
      <c r="B1083" s="5">
        <v>2</v>
      </c>
      <c r="C1083" s="5" t="s">
        <v>138</v>
      </c>
      <c r="D1083" s="5" t="s">
        <v>72</v>
      </c>
      <c r="E1083" s="97"/>
      <c r="F1083" s="8"/>
      <c r="G1083" s="5" t="s">
        <v>55</v>
      </c>
      <c r="H1083" s="5">
        <v>114</v>
      </c>
      <c r="I1083" s="5">
        <v>0</v>
      </c>
      <c r="J1083" s="5">
        <v>1</v>
      </c>
      <c r="K1083" s="5">
        <v>0</v>
      </c>
      <c r="L1083" s="76" t="str">
        <f t="shared" si="1205"/>
        <v/>
      </c>
      <c r="M1083" s="58"/>
      <c r="N1083" s="1"/>
      <c r="O1083" s="63"/>
      <c r="P1083" s="1"/>
      <c r="Q1083" s="1"/>
      <c r="R1083" s="1"/>
      <c r="S1083" s="76" t="str">
        <f t="shared" si="1206"/>
        <v/>
      </c>
      <c r="T1083" s="58"/>
      <c r="U1083" s="5" t="s">
        <v>57</v>
      </c>
      <c r="V1083" s="5">
        <v>259</v>
      </c>
      <c r="W1083" s="5">
        <v>1</v>
      </c>
      <c r="X1083" s="5">
        <v>0</v>
      </c>
      <c r="Y1083" s="5">
        <v>1</v>
      </c>
      <c r="Z1083" s="76" t="str">
        <f t="shared" si="1207"/>
        <v/>
      </c>
      <c r="AA1083" s="66"/>
      <c r="AB1083" s="1"/>
      <c r="AC1083" s="1"/>
      <c r="AD1083" s="1"/>
      <c r="AE1083" s="1"/>
      <c r="AF1083" s="1"/>
      <c r="AG1083" s="76" t="str">
        <f t="shared" si="1208"/>
        <v/>
      </c>
      <c r="AH1083" s="58"/>
      <c r="AI1083" s="1"/>
      <c r="AJ1083" s="1"/>
      <c r="AK1083" s="1"/>
      <c r="AL1083" s="1"/>
      <c r="AM1083" s="1"/>
      <c r="AN1083" s="76" t="str">
        <f t="shared" si="1209"/>
        <v/>
      </c>
      <c r="AO1083" s="66"/>
      <c r="AP1083" s="1"/>
      <c r="AQ1083" s="1"/>
      <c r="AR1083" s="1"/>
      <c r="AS1083" s="1"/>
      <c r="AT1083" s="1"/>
      <c r="AU1083" s="76" t="str">
        <f t="shared" si="1210"/>
        <v/>
      </c>
      <c r="AV1083" s="59">
        <f t="shared" ref="AV1083:AY1083" si="1253">IF(AND(H1083="",O1083="",V1083="",AC1083="", AJ1083="", AQ1083=""),"",SUM(H1083,O1083,V1083,AC1083,AJ1083,AQ1083))</f>
        <v>373</v>
      </c>
      <c r="AW1083" s="60">
        <f t="shared" si="1253"/>
        <v>1</v>
      </c>
      <c r="AX1083" s="60">
        <f t="shared" si="1253"/>
        <v>1</v>
      </c>
      <c r="AY1083" s="60">
        <f t="shared" si="1253"/>
        <v>1</v>
      </c>
      <c r="AZ1083" s="61">
        <f t="shared" si="91"/>
        <v>2</v>
      </c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</row>
    <row r="1084" spans="1:62" ht="15.75" customHeight="1" outlineLevel="1" x14ac:dyDescent="0.25">
      <c r="A1084" s="54">
        <v>44462</v>
      </c>
      <c r="B1084" s="5">
        <v>4</v>
      </c>
      <c r="C1084" s="5" t="s">
        <v>140</v>
      </c>
      <c r="D1084" s="5" t="s">
        <v>72</v>
      </c>
      <c r="E1084" s="97"/>
      <c r="F1084" s="8"/>
      <c r="G1084" s="5" t="s">
        <v>55</v>
      </c>
      <c r="H1084" s="5">
        <v>701</v>
      </c>
      <c r="I1084" s="5">
        <v>1</v>
      </c>
      <c r="J1084" s="5">
        <v>1</v>
      </c>
      <c r="K1084" s="5">
        <v>2</v>
      </c>
      <c r="L1084" s="76" t="str">
        <f t="shared" si="1205"/>
        <v/>
      </c>
      <c r="M1084" s="58"/>
      <c r="N1084" s="5" t="s">
        <v>51</v>
      </c>
      <c r="O1084" s="57">
        <v>264</v>
      </c>
      <c r="P1084" s="5">
        <v>2</v>
      </c>
      <c r="Q1084" s="5">
        <v>0</v>
      </c>
      <c r="R1084" s="5">
        <v>2</v>
      </c>
      <c r="S1084" s="76" t="str">
        <f t="shared" si="1206"/>
        <v/>
      </c>
      <c r="T1084" s="58"/>
      <c r="U1084" s="5" t="s">
        <v>71</v>
      </c>
      <c r="V1084" s="5">
        <v>359</v>
      </c>
      <c r="W1084" s="5">
        <v>1</v>
      </c>
      <c r="X1084" s="5">
        <v>1</v>
      </c>
      <c r="Y1084" s="5">
        <v>1</v>
      </c>
      <c r="Z1084" s="76" t="str">
        <f t="shared" si="1207"/>
        <v/>
      </c>
      <c r="AA1084" s="66"/>
      <c r="AB1084" s="1"/>
      <c r="AC1084" s="1"/>
      <c r="AD1084" s="1"/>
      <c r="AE1084" s="1"/>
      <c r="AF1084" s="1"/>
      <c r="AG1084" s="76" t="str">
        <f t="shared" si="1208"/>
        <v/>
      </c>
      <c r="AH1084" s="58"/>
      <c r="AI1084" s="1"/>
      <c r="AJ1084" s="1"/>
      <c r="AK1084" s="1"/>
      <c r="AL1084" s="1"/>
      <c r="AM1084" s="1"/>
      <c r="AN1084" s="76" t="str">
        <f t="shared" si="1209"/>
        <v/>
      </c>
      <c r="AO1084" s="66"/>
      <c r="AP1084" s="1"/>
      <c r="AQ1084" s="1"/>
      <c r="AR1084" s="1"/>
      <c r="AS1084" s="1"/>
      <c r="AT1084" s="1"/>
      <c r="AU1084" s="76" t="str">
        <f t="shared" si="1210"/>
        <v/>
      </c>
      <c r="AV1084" s="59">
        <f t="shared" ref="AV1084:AY1084" si="1254">IF(AND(H1084="",O1084="",V1084="",AC1084="", AJ1084="", AQ1084=""),"",SUM(H1084,O1084,V1084,AC1084,AJ1084,AQ1084))</f>
        <v>1324</v>
      </c>
      <c r="AW1084" s="60">
        <f t="shared" si="1254"/>
        <v>4</v>
      </c>
      <c r="AX1084" s="60">
        <f t="shared" si="1254"/>
        <v>2</v>
      </c>
      <c r="AY1084" s="60">
        <f t="shared" si="1254"/>
        <v>5</v>
      </c>
      <c r="AZ1084" s="61">
        <f t="shared" si="91"/>
        <v>3</v>
      </c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</row>
    <row r="1085" spans="1:62" ht="15.75" customHeight="1" outlineLevel="1" x14ac:dyDescent="0.25">
      <c r="A1085" s="62"/>
      <c r="B1085" s="5">
        <v>11</v>
      </c>
      <c r="C1085" s="5" t="s">
        <v>140</v>
      </c>
      <c r="D1085" s="5" t="s">
        <v>72</v>
      </c>
      <c r="E1085" s="97"/>
      <c r="F1085" s="8"/>
      <c r="G1085" s="5" t="s">
        <v>55</v>
      </c>
      <c r="H1085" s="5">
        <v>58</v>
      </c>
      <c r="I1085" s="5">
        <v>0</v>
      </c>
      <c r="J1085" s="5">
        <v>0</v>
      </c>
      <c r="K1085" s="5">
        <v>0</v>
      </c>
      <c r="L1085" s="76" t="str">
        <f t="shared" si="1205"/>
        <v/>
      </c>
      <c r="M1085" s="58"/>
      <c r="N1085" s="5" t="s">
        <v>56</v>
      </c>
      <c r="O1085" s="57">
        <v>28</v>
      </c>
      <c r="P1085" s="5">
        <v>0</v>
      </c>
      <c r="Q1085" s="5">
        <v>0</v>
      </c>
      <c r="R1085" s="5">
        <v>0</v>
      </c>
      <c r="S1085" s="76" t="str">
        <f t="shared" si="1206"/>
        <v/>
      </c>
      <c r="T1085" s="58"/>
      <c r="U1085" s="5" t="s">
        <v>71</v>
      </c>
      <c r="V1085" s="5">
        <v>86</v>
      </c>
      <c r="W1085" s="5">
        <v>0</v>
      </c>
      <c r="X1085" s="5">
        <v>0</v>
      </c>
      <c r="Y1085" s="5">
        <v>0</v>
      </c>
      <c r="Z1085" s="76" t="str">
        <f t="shared" si="1207"/>
        <v/>
      </c>
      <c r="AA1085" s="66"/>
      <c r="AB1085" s="1"/>
      <c r="AC1085" s="1"/>
      <c r="AD1085" s="1"/>
      <c r="AE1085" s="1"/>
      <c r="AF1085" s="1"/>
      <c r="AG1085" s="76" t="str">
        <f t="shared" si="1208"/>
        <v/>
      </c>
      <c r="AH1085" s="58"/>
      <c r="AI1085" s="1"/>
      <c r="AJ1085" s="1"/>
      <c r="AK1085" s="1"/>
      <c r="AL1085" s="1"/>
      <c r="AM1085" s="1"/>
      <c r="AN1085" s="76" t="str">
        <f t="shared" si="1209"/>
        <v/>
      </c>
      <c r="AO1085" s="66"/>
      <c r="AP1085" s="1"/>
      <c r="AQ1085" s="1"/>
      <c r="AR1085" s="1"/>
      <c r="AS1085" s="1"/>
      <c r="AT1085" s="1"/>
      <c r="AU1085" s="76" t="str">
        <f t="shared" si="1210"/>
        <v/>
      </c>
      <c r="AV1085" s="59">
        <f t="shared" ref="AV1085:AY1085" si="1255">IF(AND(H1085="",O1085="",V1085="",AC1085="", AJ1085="", AQ1085=""),"",SUM(H1085,O1085,V1085,AC1085,AJ1085,AQ1085))</f>
        <v>172</v>
      </c>
      <c r="AW1085" s="60">
        <f t="shared" si="1255"/>
        <v>0</v>
      </c>
      <c r="AX1085" s="60">
        <f t="shared" si="1255"/>
        <v>0</v>
      </c>
      <c r="AY1085" s="60">
        <f t="shared" si="1255"/>
        <v>0</v>
      </c>
      <c r="AZ1085" s="61">
        <f t="shared" si="91"/>
        <v>3</v>
      </c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</row>
    <row r="1086" spans="1:62" ht="15.75" customHeight="1" outlineLevel="1" x14ac:dyDescent="0.25">
      <c r="A1086" s="62"/>
      <c r="B1086" s="5">
        <v>30</v>
      </c>
      <c r="C1086" s="5" t="s">
        <v>138</v>
      </c>
      <c r="D1086" s="5" t="s">
        <v>61</v>
      </c>
      <c r="E1086" s="97"/>
      <c r="F1086" s="8"/>
      <c r="G1086" s="5" t="s">
        <v>55</v>
      </c>
      <c r="H1086" s="5">
        <v>62</v>
      </c>
      <c r="I1086" s="5">
        <v>0</v>
      </c>
      <c r="J1086" s="5">
        <v>0</v>
      </c>
      <c r="K1086" s="5">
        <v>0</v>
      </c>
      <c r="L1086" s="76" t="str">
        <f t="shared" si="1205"/>
        <v/>
      </c>
      <c r="M1086" s="58"/>
      <c r="N1086" s="5" t="s">
        <v>56</v>
      </c>
      <c r="O1086" s="57">
        <v>3</v>
      </c>
      <c r="P1086" s="5">
        <v>0</v>
      </c>
      <c r="Q1086" s="5">
        <v>0</v>
      </c>
      <c r="R1086" s="5">
        <v>0</v>
      </c>
      <c r="S1086" s="76" t="str">
        <f t="shared" si="1206"/>
        <v/>
      </c>
      <c r="T1086" s="58"/>
      <c r="U1086" s="1"/>
      <c r="V1086" s="1"/>
      <c r="W1086" s="1"/>
      <c r="X1086" s="1"/>
      <c r="Y1086" s="1"/>
      <c r="Z1086" s="76" t="str">
        <f t="shared" si="1207"/>
        <v/>
      </c>
      <c r="AA1086" s="66"/>
      <c r="AB1086" s="1"/>
      <c r="AC1086" s="1"/>
      <c r="AD1086" s="1"/>
      <c r="AE1086" s="1"/>
      <c r="AF1086" s="1"/>
      <c r="AG1086" s="76" t="str">
        <f t="shared" si="1208"/>
        <v/>
      </c>
      <c r="AH1086" s="58"/>
      <c r="AI1086" s="1"/>
      <c r="AJ1086" s="1"/>
      <c r="AK1086" s="1"/>
      <c r="AL1086" s="1"/>
      <c r="AM1086" s="1"/>
      <c r="AN1086" s="76" t="str">
        <f t="shared" si="1209"/>
        <v/>
      </c>
      <c r="AO1086" s="66"/>
      <c r="AP1086" s="1"/>
      <c r="AQ1086" s="1"/>
      <c r="AR1086" s="1"/>
      <c r="AS1086" s="1"/>
      <c r="AT1086" s="1"/>
      <c r="AU1086" s="76" t="str">
        <f t="shared" si="1210"/>
        <v/>
      </c>
      <c r="AV1086" s="59">
        <f t="shared" ref="AV1086:AY1086" si="1256">IF(AND(H1086="",O1086="",V1086="",AC1086="", AJ1086="", AQ1086=""),"",SUM(H1086,O1086,V1086,AC1086,AJ1086,AQ1086))</f>
        <v>65</v>
      </c>
      <c r="AW1086" s="60">
        <f t="shared" si="1256"/>
        <v>0</v>
      </c>
      <c r="AX1086" s="60">
        <f t="shared" si="1256"/>
        <v>0</v>
      </c>
      <c r="AY1086" s="60">
        <f t="shared" si="1256"/>
        <v>0</v>
      </c>
      <c r="AZ1086" s="61">
        <f t="shared" si="91"/>
        <v>2</v>
      </c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</row>
    <row r="1087" spans="1:62" ht="15.75" customHeight="1" outlineLevel="1" x14ac:dyDescent="0.25">
      <c r="A1087" s="62"/>
      <c r="B1087" s="5">
        <v>2</v>
      </c>
      <c r="C1087" s="5" t="s">
        <v>138</v>
      </c>
      <c r="D1087" s="5" t="s">
        <v>61</v>
      </c>
      <c r="E1087" s="97"/>
      <c r="F1087" s="8"/>
      <c r="G1087" s="5" t="s">
        <v>55</v>
      </c>
      <c r="H1087" s="5">
        <v>470</v>
      </c>
      <c r="I1087" s="5">
        <v>0</v>
      </c>
      <c r="J1087" s="5">
        <v>0</v>
      </c>
      <c r="K1087" s="5">
        <v>1</v>
      </c>
      <c r="L1087" s="76" t="str">
        <f t="shared" si="1205"/>
        <v/>
      </c>
      <c r="M1087" s="58"/>
      <c r="N1087" s="5" t="s">
        <v>56</v>
      </c>
      <c r="O1087" s="57">
        <v>161</v>
      </c>
      <c r="P1087" s="5">
        <v>0</v>
      </c>
      <c r="Q1087" s="5">
        <v>0</v>
      </c>
      <c r="R1087" s="5">
        <v>0</v>
      </c>
      <c r="S1087" s="76" t="str">
        <f t="shared" si="1206"/>
        <v/>
      </c>
      <c r="T1087" s="58"/>
      <c r="U1087" s="1"/>
      <c r="V1087" s="1"/>
      <c r="W1087" s="1"/>
      <c r="X1087" s="1"/>
      <c r="Y1087" s="1"/>
      <c r="Z1087" s="76" t="str">
        <f t="shared" si="1207"/>
        <v/>
      </c>
      <c r="AA1087" s="66"/>
      <c r="AB1087" s="1"/>
      <c r="AC1087" s="1"/>
      <c r="AD1087" s="1"/>
      <c r="AE1087" s="1"/>
      <c r="AF1087" s="1"/>
      <c r="AG1087" s="76" t="str">
        <f t="shared" si="1208"/>
        <v/>
      </c>
      <c r="AH1087" s="58"/>
      <c r="AI1087" s="1"/>
      <c r="AJ1087" s="1"/>
      <c r="AK1087" s="1"/>
      <c r="AL1087" s="1"/>
      <c r="AM1087" s="1"/>
      <c r="AN1087" s="76" t="str">
        <f t="shared" si="1209"/>
        <v/>
      </c>
      <c r="AO1087" s="66"/>
      <c r="AP1087" s="1"/>
      <c r="AQ1087" s="1"/>
      <c r="AR1087" s="1"/>
      <c r="AS1087" s="1"/>
      <c r="AT1087" s="1"/>
      <c r="AU1087" s="76" t="str">
        <f t="shared" si="1210"/>
        <v/>
      </c>
      <c r="AV1087" s="59">
        <f t="shared" ref="AV1087:AY1087" si="1257">IF(AND(H1087="",O1087="",V1087="",AC1087="", AJ1087="", AQ1087=""),"",SUM(H1087,O1087,V1087,AC1087,AJ1087,AQ1087))</f>
        <v>631</v>
      </c>
      <c r="AW1087" s="60">
        <f t="shared" si="1257"/>
        <v>0</v>
      </c>
      <c r="AX1087" s="60">
        <f t="shared" si="1257"/>
        <v>0</v>
      </c>
      <c r="AY1087" s="60">
        <f t="shared" si="1257"/>
        <v>1</v>
      </c>
      <c r="AZ1087" s="61">
        <f t="shared" si="91"/>
        <v>2</v>
      </c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</row>
    <row r="1088" spans="1:62" ht="15.75" customHeight="1" outlineLevel="1" x14ac:dyDescent="0.25">
      <c r="A1088" s="54">
        <v>44465</v>
      </c>
      <c r="B1088" s="5">
        <v>1</v>
      </c>
      <c r="C1088" s="5" t="s">
        <v>138</v>
      </c>
      <c r="D1088" s="5" t="s">
        <v>72</v>
      </c>
      <c r="E1088" s="97"/>
      <c r="F1088" s="8"/>
      <c r="G1088" s="5"/>
      <c r="H1088" s="1"/>
      <c r="I1088" s="1"/>
      <c r="J1088" s="1"/>
      <c r="K1088" s="1"/>
      <c r="L1088" s="76" t="str">
        <f t="shared" si="1205"/>
        <v/>
      </c>
      <c r="M1088" s="58"/>
      <c r="N1088" s="5" t="s">
        <v>56</v>
      </c>
      <c r="O1088" s="57">
        <v>1233</v>
      </c>
      <c r="P1088" s="5">
        <v>2</v>
      </c>
      <c r="Q1088" s="5">
        <v>2</v>
      </c>
      <c r="R1088" s="5">
        <v>2</v>
      </c>
      <c r="S1088" s="76" t="str">
        <f t="shared" si="1206"/>
        <v/>
      </c>
      <c r="T1088" s="58"/>
      <c r="U1088" s="1"/>
      <c r="V1088" s="1"/>
      <c r="W1088" s="1"/>
      <c r="X1088" s="1"/>
      <c r="Y1088" s="1"/>
      <c r="Z1088" s="76" t="str">
        <f t="shared" si="1207"/>
        <v/>
      </c>
      <c r="AA1088" s="66"/>
      <c r="AB1088" s="5" t="s">
        <v>58</v>
      </c>
      <c r="AC1088" s="5">
        <v>1588</v>
      </c>
      <c r="AD1088" s="5">
        <v>5</v>
      </c>
      <c r="AE1088" s="5">
        <v>0</v>
      </c>
      <c r="AF1088" s="5">
        <v>7</v>
      </c>
      <c r="AG1088" s="76" t="str">
        <f t="shared" si="1208"/>
        <v/>
      </c>
      <c r="AH1088" s="58"/>
      <c r="AI1088" s="1"/>
      <c r="AJ1088" s="1"/>
      <c r="AK1088" s="1"/>
      <c r="AL1088" s="1"/>
      <c r="AM1088" s="1"/>
      <c r="AN1088" s="76" t="str">
        <f t="shared" si="1209"/>
        <v/>
      </c>
      <c r="AO1088" s="66"/>
      <c r="AP1088" s="1"/>
      <c r="AQ1088" s="1"/>
      <c r="AR1088" s="1"/>
      <c r="AS1088" s="1"/>
      <c r="AT1088" s="1"/>
      <c r="AU1088" s="76" t="str">
        <f t="shared" si="1210"/>
        <v/>
      </c>
      <c r="AV1088" s="59">
        <f t="shared" ref="AV1088:AY1088" si="1258">IF(AND(H1088="",O1088="",V1088="",AC1088="", AJ1088="", AQ1088=""),"",SUM(H1088,O1088,V1088,AC1088,AJ1088,AQ1088))</f>
        <v>2821</v>
      </c>
      <c r="AW1088" s="60">
        <f t="shared" si="1258"/>
        <v>7</v>
      </c>
      <c r="AX1088" s="60">
        <f t="shared" si="1258"/>
        <v>2</v>
      </c>
      <c r="AY1088" s="60">
        <f t="shared" si="1258"/>
        <v>9</v>
      </c>
      <c r="AZ1088" s="61">
        <f t="shared" si="91"/>
        <v>2</v>
      </c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</row>
    <row r="1089" spans="1:62" ht="15.75" customHeight="1" outlineLevel="1" x14ac:dyDescent="0.25">
      <c r="A1089" s="62"/>
      <c r="B1089" s="5">
        <v>3</v>
      </c>
      <c r="C1089" s="5" t="s">
        <v>140</v>
      </c>
      <c r="D1089" s="5" t="s">
        <v>72</v>
      </c>
      <c r="E1089" s="97"/>
      <c r="F1089" s="8"/>
      <c r="G1089" s="5"/>
      <c r="H1089" s="1"/>
      <c r="I1089" s="1"/>
      <c r="J1089" s="1"/>
      <c r="K1089" s="1"/>
      <c r="L1089" s="76" t="str">
        <f t="shared" si="1205"/>
        <v/>
      </c>
      <c r="M1089" s="58"/>
      <c r="N1089" s="5" t="s">
        <v>56</v>
      </c>
      <c r="O1089" s="57">
        <v>321</v>
      </c>
      <c r="P1089" s="5">
        <v>0</v>
      </c>
      <c r="Q1089" s="5">
        <v>0</v>
      </c>
      <c r="R1089" s="5">
        <v>0</v>
      </c>
      <c r="S1089" s="76" t="str">
        <f t="shared" si="1206"/>
        <v/>
      </c>
      <c r="T1089" s="58"/>
      <c r="U1089" s="1"/>
      <c r="V1089" s="1"/>
      <c r="W1089" s="1"/>
      <c r="X1089" s="1"/>
      <c r="Y1089" s="1"/>
      <c r="Z1089" s="76" t="str">
        <f t="shared" si="1207"/>
        <v/>
      </c>
      <c r="AA1089" s="66"/>
      <c r="AB1089" s="5" t="s">
        <v>58</v>
      </c>
      <c r="AC1089" s="5">
        <v>1889</v>
      </c>
      <c r="AD1089" s="5">
        <v>4</v>
      </c>
      <c r="AE1089" s="5">
        <v>0</v>
      </c>
      <c r="AF1089" s="5">
        <v>5</v>
      </c>
      <c r="AG1089" s="76" t="str">
        <f t="shared" si="1208"/>
        <v/>
      </c>
      <c r="AH1089" s="58"/>
      <c r="AI1089" s="5" t="s">
        <v>51</v>
      </c>
      <c r="AJ1089" s="5">
        <v>423</v>
      </c>
      <c r="AK1089" s="5">
        <v>0</v>
      </c>
      <c r="AL1089" s="5">
        <v>1</v>
      </c>
      <c r="AM1089" s="5">
        <v>0</v>
      </c>
      <c r="AN1089" s="76" t="str">
        <f t="shared" si="1209"/>
        <v/>
      </c>
      <c r="AO1089" s="66"/>
      <c r="AP1089" s="1"/>
      <c r="AQ1089" s="1"/>
      <c r="AR1089" s="1"/>
      <c r="AS1089" s="1"/>
      <c r="AT1089" s="1"/>
      <c r="AU1089" s="76" t="str">
        <f t="shared" si="1210"/>
        <v/>
      </c>
      <c r="AV1089" s="59">
        <f t="shared" ref="AV1089:AY1089" si="1259">IF(AND(H1089="",O1089="",V1089="",AC1089="", AJ1089="", AQ1089=""),"",SUM(H1089,O1089,V1089,AC1089,AJ1089,AQ1089))</f>
        <v>2633</v>
      </c>
      <c r="AW1089" s="60">
        <f t="shared" si="1259"/>
        <v>4</v>
      </c>
      <c r="AX1089" s="60">
        <f t="shared" si="1259"/>
        <v>1</v>
      </c>
      <c r="AY1089" s="60">
        <f t="shared" si="1259"/>
        <v>5</v>
      </c>
      <c r="AZ1089" s="61">
        <f t="shared" si="91"/>
        <v>3</v>
      </c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</row>
    <row r="1090" spans="1:62" ht="15.75" customHeight="1" outlineLevel="1" x14ac:dyDescent="0.25">
      <c r="A1090" s="62"/>
      <c r="B1090" s="5">
        <v>1</v>
      </c>
      <c r="C1090" s="5" t="s">
        <v>140</v>
      </c>
      <c r="D1090" s="5" t="s">
        <v>72</v>
      </c>
      <c r="E1090" s="97"/>
      <c r="F1090" s="8"/>
      <c r="G1090" s="5"/>
      <c r="H1090" s="1"/>
      <c r="I1090" s="1"/>
      <c r="J1090" s="1"/>
      <c r="K1090" s="1"/>
      <c r="L1090" s="76" t="str">
        <f t="shared" si="1205"/>
        <v/>
      </c>
      <c r="M1090" s="58"/>
      <c r="N1090" s="5" t="s">
        <v>56</v>
      </c>
      <c r="O1090" s="57">
        <v>797</v>
      </c>
      <c r="P1090" s="5">
        <v>3</v>
      </c>
      <c r="Q1090" s="5">
        <v>2</v>
      </c>
      <c r="R1090" s="5">
        <v>5</v>
      </c>
      <c r="S1090" s="76" t="str">
        <f t="shared" si="1206"/>
        <v/>
      </c>
      <c r="T1090" s="58"/>
      <c r="U1090" s="1"/>
      <c r="V1090" s="1"/>
      <c r="W1090" s="1"/>
      <c r="X1090" s="1"/>
      <c r="Y1090" s="1"/>
      <c r="Z1090" s="76" t="str">
        <f t="shared" si="1207"/>
        <v/>
      </c>
      <c r="AA1090" s="66"/>
      <c r="AB1090" s="5" t="s">
        <v>58</v>
      </c>
      <c r="AC1090" s="5">
        <v>1142</v>
      </c>
      <c r="AD1090" s="5">
        <v>4</v>
      </c>
      <c r="AE1090" s="5">
        <v>2</v>
      </c>
      <c r="AF1090" s="5">
        <v>4</v>
      </c>
      <c r="AG1090" s="76" t="str">
        <f t="shared" si="1208"/>
        <v/>
      </c>
      <c r="AH1090" s="58"/>
      <c r="AI1090" s="5" t="s">
        <v>51</v>
      </c>
      <c r="AJ1090" s="5">
        <v>538</v>
      </c>
      <c r="AK1090" s="5">
        <v>1</v>
      </c>
      <c r="AL1090" s="5">
        <v>2</v>
      </c>
      <c r="AM1090" s="5">
        <v>1</v>
      </c>
      <c r="AN1090" s="76" t="str">
        <f t="shared" si="1209"/>
        <v/>
      </c>
      <c r="AO1090" s="66"/>
      <c r="AP1090" s="1"/>
      <c r="AQ1090" s="1"/>
      <c r="AR1090" s="1"/>
      <c r="AS1090" s="1"/>
      <c r="AT1090" s="1"/>
      <c r="AU1090" s="76" t="str">
        <f t="shared" si="1210"/>
        <v/>
      </c>
      <c r="AV1090" s="59">
        <f t="shared" ref="AV1090:AY1090" si="1260">IF(AND(H1090="",O1090="",V1090="",AC1090="", AJ1090="", AQ1090=""),"",SUM(H1090,O1090,V1090,AC1090,AJ1090,AQ1090))</f>
        <v>2477</v>
      </c>
      <c r="AW1090" s="60">
        <f t="shared" si="1260"/>
        <v>8</v>
      </c>
      <c r="AX1090" s="60">
        <f t="shared" si="1260"/>
        <v>6</v>
      </c>
      <c r="AY1090" s="60">
        <f t="shared" si="1260"/>
        <v>10</v>
      </c>
      <c r="AZ1090" s="61">
        <f t="shared" si="91"/>
        <v>3</v>
      </c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</row>
    <row r="1091" spans="1:62" ht="15.75" customHeight="1" outlineLevel="1" x14ac:dyDescent="0.25">
      <c r="A1091" s="62"/>
      <c r="B1091" s="5">
        <v>17</v>
      </c>
      <c r="C1091" s="5" t="s">
        <v>140</v>
      </c>
      <c r="D1091" s="5" t="s">
        <v>72</v>
      </c>
      <c r="E1091" s="97"/>
      <c r="F1091" s="8"/>
      <c r="G1091" s="5"/>
      <c r="H1091" s="1"/>
      <c r="I1091" s="1"/>
      <c r="J1091" s="1"/>
      <c r="K1091" s="1"/>
      <c r="L1091" s="76" t="str">
        <f t="shared" si="1205"/>
        <v/>
      </c>
      <c r="M1091" s="58"/>
      <c r="N1091" s="5" t="s">
        <v>56</v>
      </c>
      <c r="O1091" s="57">
        <v>525</v>
      </c>
      <c r="P1091" s="5">
        <v>3</v>
      </c>
      <c r="Q1091" s="5">
        <v>0</v>
      </c>
      <c r="R1091" s="5">
        <v>3</v>
      </c>
      <c r="S1091" s="76" t="str">
        <f t="shared" si="1206"/>
        <v/>
      </c>
      <c r="T1091" s="58"/>
      <c r="U1091" s="1"/>
      <c r="V1091" s="1"/>
      <c r="W1091" s="1"/>
      <c r="X1091" s="1"/>
      <c r="Y1091" s="1"/>
      <c r="Z1091" s="76" t="str">
        <f t="shared" si="1207"/>
        <v/>
      </c>
      <c r="AA1091" s="66"/>
      <c r="AB1091" s="5" t="s">
        <v>58</v>
      </c>
      <c r="AC1091" s="5">
        <v>256</v>
      </c>
      <c r="AD1091" s="5">
        <v>1</v>
      </c>
      <c r="AE1091" s="5">
        <v>2</v>
      </c>
      <c r="AF1091" s="5">
        <v>1</v>
      </c>
      <c r="AG1091" s="76" t="str">
        <f t="shared" si="1208"/>
        <v/>
      </c>
      <c r="AH1091" s="58"/>
      <c r="AI1091" s="5" t="s">
        <v>51</v>
      </c>
      <c r="AJ1091" s="5">
        <v>239</v>
      </c>
      <c r="AK1091" s="5">
        <v>0</v>
      </c>
      <c r="AL1091" s="5">
        <v>1</v>
      </c>
      <c r="AM1091" s="5">
        <v>0</v>
      </c>
      <c r="AN1091" s="76" t="str">
        <f t="shared" si="1209"/>
        <v/>
      </c>
      <c r="AO1091" s="66"/>
      <c r="AP1091" s="1"/>
      <c r="AQ1091" s="1"/>
      <c r="AR1091" s="1"/>
      <c r="AS1091" s="1"/>
      <c r="AT1091" s="1"/>
      <c r="AU1091" s="76" t="str">
        <f t="shared" si="1210"/>
        <v/>
      </c>
      <c r="AV1091" s="59">
        <f t="shared" ref="AV1091:AY1091" si="1261">IF(AND(H1091="",O1091="",V1091="",AC1091="", AJ1091="", AQ1091=""),"",SUM(H1091,O1091,V1091,AC1091,AJ1091,AQ1091))</f>
        <v>1020</v>
      </c>
      <c r="AW1091" s="60">
        <f t="shared" si="1261"/>
        <v>4</v>
      </c>
      <c r="AX1091" s="60">
        <f t="shared" si="1261"/>
        <v>3</v>
      </c>
      <c r="AY1091" s="60">
        <f t="shared" si="1261"/>
        <v>4</v>
      </c>
      <c r="AZ1091" s="61">
        <f t="shared" si="91"/>
        <v>3</v>
      </c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</row>
    <row r="1092" spans="1:62" ht="15.75" customHeight="1" outlineLevel="1" x14ac:dyDescent="0.25">
      <c r="A1092" s="62"/>
      <c r="B1092" s="5">
        <v>1</v>
      </c>
      <c r="C1092" s="5" t="s">
        <v>140</v>
      </c>
      <c r="D1092" s="5" t="s">
        <v>61</v>
      </c>
      <c r="E1092" s="97"/>
      <c r="F1092" s="8"/>
      <c r="G1092" s="5"/>
      <c r="H1092" s="1"/>
      <c r="I1092" s="1"/>
      <c r="J1092" s="1"/>
      <c r="K1092" s="1"/>
      <c r="L1092" s="76" t="str">
        <f t="shared" si="1205"/>
        <v/>
      </c>
      <c r="M1092" s="58"/>
      <c r="N1092" s="5" t="s">
        <v>56</v>
      </c>
      <c r="O1092" s="57">
        <v>428</v>
      </c>
      <c r="P1092" s="5">
        <v>3</v>
      </c>
      <c r="Q1092" s="5">
        <v>2</v>
      </c>
      <c r="R1092" s="5">
        <v>3</v>
      </c>
      <c r="S1092" s="76" t="str">
        <f t="shared" si="1206"/>
        <v/>
      </c>
      <c r="T1092" s="58"/>
      <c r="U1092" s="1"/>
      <c r="V1092" s="1"/>
      <c r="W1092" s="1"/>
      <c r="X1092" s="1"/>
      <c r="Y1092" s="1"/>
      <c r="Z1092" s="76" t="str">
        <f t="shared" si="1207"/>
        <v/>
      </c>
      <c r="AA1092" s="66"/>
      <c r="AB1092" s="5" t="s">
        <v>58</v>
      </c>
      <c r="AC1092" s="5">
        <v>866</v>
      </c>
      <c r="AD1092" s="5">
        <v>0</v>
      </c>
      <c r="AE1092" s="5">
        <v>1</v>
      </c>
      <c r="AF1092" s="5">
        <v>0</v>
      </c>
      <c r="AG1092" s="76" t="str">
        <f t="shared" si="1208"/>
        <v/>
      </c>
      <c r="AH1092" s="58"/>
      <c r="AI1092" s="5" t="s">
        <v>51</v>
      </c>
      <c r="AJ1092" s="5">
        <v>750</v>
      </c>
      <c r="AK1092" s="5">
        <v>3</v>
      </c>
      <c r="AL1092" s="5">
        <v>2</v>
      </c>
      <c r="AM1092" s="5">
        <v>4</v>
      </c>
      <c r="AN1092" s="76" t="str">
        <f t="shared" si="1209"/>
        <v/>
      </c>
      <c r="AO1092" s="66"/>
      <c r="AP1092" s="1"/>
      <c r="AQ1092" s="1"/>
      <c r="AR1092" s="1"/>
      <c r="AS1092" s="1"/>
      <c r="AT1092" s="1"/>
      <c r="AU1092" s="76" t="str">
        <f t="shared" si="1210"/>
        <v/>
      </c>
      <c r="AV1092" s="59">
        <f t="shared" ref="AV1092:AY1092" si="1262">IF(AND(H1092="",O1092="",V1092="",AC1092="", AJ1092="", AQ1092=""),"",SUM(H1092,O1092,V1092,AC1092,AJ1092,AQ1092))</f>
        <v>2044</v>
      </c>
      <c r="AW1092" s="60">
        <f t="shared" si="1262"/>
        <v>6</v>
      </c>
      <c r="AX1092" s="60">
        <f t="shared" si="1262"/>
        <v>5</v>
      </c>
      <c r="AY1092" s="60">
        <f t="shared" si="1262"/>
        <v>7</v>
      </c>
      <c r="AZ1092" s="61">
        <f t="shared" si="91"/>
        <v>3</v>
      </c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</row>
    <row r="1093" spans="1:62" ht="15.75" customHeight="1" outlineLevel="1" x14ac:dyDescent="0.25">
      <c r="A1093" s="62"/>
      <c r="B1093" s="5">
        <v>2</v>
      </c>
      <c r="C1093" s="5" t="s">
        <v>140</v>
      </c>
      <c r="D1093" s="5" t="s">
        <v>61</v>
      </c>
      <c r="E1093" s="97"/>
      <c r="F1093" s="8"/>
      <c r="G1093" s="5"/>
      <c r="H1093" s="1"/>
      <c r="I1093" s="1"/>
      <c r="J1093" s="1"/>
      <c r="K1093" s="1"/>
      <c r="L1093" s="76" t="str">
        <f t="shared" si="1205"/>
        <v/>
      </c>
      <c r="M1093" s="58"/>
      <c r="N1093" s="5" t="s">
        <v>56</v>
      </c>
      <c r="O1093" s="57">
        <v>516</v>
      </c>
      <c r="P1093" s="5">
        <v>0</v>
      </c>
      <c r="Q1093" s="5">
        <v>1</v>
      </c>
      <c r="R1093" s="5">
        <v>0</v>
      </c>
      <c r="S1093" s="76" t="str">
        <f t="shared" si="1206"/>
        <v/>
      </c>
      <c r="T1093" s="58"/>
      <c r="U1093" s="1"/>
      <c r="V1093" s="1"/>
      <c r="W1093" s="1"/>
      <c r="X1093" s="1"/>
      <c r="Y1093" s="1"/>
      <c r="Z1093" s="76" t="str">
        <f t="shared" si="1207"/>
        <v/>
      </c>
      <c r="AA1093" s="66"/>
      <c r="AB1093" s="5" t="s">
        <v>58</v>
      </c>
      <c r="AC1093" s="5">
        <v>1028</v>
      </c>
      <c r="AD1093" s="5">
        <v>3</v>
      </c>
      <c r="AE1093" s="5">
        <v>0</v>
      </c>
      <c r="AF1093" s="5">
        <v>4</v>
      </c>
      <c r="AG1093" s="76" t="str">
        <f t="shared" si="1208"/>
        <v/>
      </c>
      <c r="AH1093" s="58"/>
      <c r="AI1093" s="5" t="s">
        <v>51</v>
      </c>
      <c r="AJ1093" s="5">
        <v>273</v>
      </c>
      <c r="AK1093" s="5">
        <v>1</v>
      </c>
      <c r="AL1093" s="5">
        <v>1</v>
      </c>
      <c r="AM1093" s="5">
        <v>1</v>
      </c>
      <c r="AN1093" s="76" t="str">
        <f t="shared" si="1209"/>
        <v/>
      </c>
      <c r="AO1093" s="66"/>
      <c r="AP1093" s="1"/>
      <c r="AQ1093" s="1"/>
      <c r="AR1093" s="1"/>
      <c r="AS1093" s="1"/>
      <c r="AT1093" s="1"/>
      <c r="AU1093" s="76" t="str">
        <f t="shared" si="1210"/>
        <v/>
      </c>
      <c r="AV1093" s="59">
        <f t="shared" ref="AV1093:AY1093" si="1263">IF(AND(H1093="",O1093="",V1093="",AC1093="", AJ1093="", AQ1093=""),"",SUM(H1093,O1093,V1093,AC1093,AJ1093,AQ1093))</f>
        <v>1817</v>
      </c>
      <c r="AW1093" s="60">
        <f t="shared" si="1263"/>
        <v>4</v>
      </c>
      <c r="AX1093" s="60">
        <f t="shared" si="1263"/>
        <v>2</v>
      </c>
      <c r="AY1093" s="60">
        <f t="shared" si="1263"/>
        <v>5</v>
      </c>
      <c r="AZ1093" s="61">
        <f t="shared" si="91"/>
        <v>3</v>
      </c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</row>
    <row r="1094" spans="1:62" ht="15.75" customHeight="1" outlineLevel="1" x14ac:dyDescent="0.25">
      <c r="A1094" s="62"/>
      <c r="B1094" s="5">
        <v>5</v>
      </c>
      <c r="C1094" s="5" t="s">
        <v>140</v>
      </c>
      <c r="D1094" s="5" t="s">
        <v>61</v>
      </c>
      <c r="E1094" s="97"/>
      <c r="F1094" s="8"/>
      <c r="G1094" s="5"/>
      <c r="H1094" s="1"/>
      <c r="I1094" s="1"/>
      <c r="J1094" s="1"/>
      <c r="K1094" s="1"/>
      <c r="L1094" s="76" t="str">
        <f t="shared" si="1205"/>
        <v/>
      </c>
      <c r="M1094" s="58"/>
      <c r="N1094" s="5" t="s">
        <v>56</v>
      </c>
      <c r="O1094" s="57">
        <v>38</v>
      </c>
      <c r="P1094" s="5">
        <v>0</v>
      </c>
      <c r="Q1094" s="5">
        <v>1</v>
      </c>
      <c r="R1094" s="5">
        <v>0</v>
      </c>
      <c r="S1094" s="76" t="str">
        <f t="shared" si="1206"/>
        <v/>
      </c>
      <c r="T1094" s="58"/>
      <c r="U1094" s="1"/>
      <c r="V1094" s="1"/>
      <c r="W1094" s="1"/>
      <c r="X1094" s="1"/>
      <c r="Y1094" s="1"/>
      <c r="Z1094" s="76" t="str">
        <f t="shared" si="1207"/>
        <v/>
      </c>
      <c r="AA1094" s="66"/>
      <c r="AB1094" s="5" t="s">
        <v>58</v>
      </c>
      <c r="AC1094" s="5">
        <v>562</v>
      </c>
      <c r="AD1094" s="5">
        <v>2</v>
      </c>
      <c r="AE1094" s="5">
        <v>0</v>
      </c>
      <c r="AF1094" s="5">
        <v>3</v>
      </c>
      <c r="AG1094" s="76" t="str">
        <f t="shared" si="1208"/>
        <v/>
      </c>
      <c r="AH1094" s="58"/>
      <c r="AI1094" s="5" t="s">
        <v>51</v>
      </c>
      <c r="AJ1094" s="5">
        <v>28</v>
      </c>
      <c r="AK1094" s="5">
        <v>0</v>
      </c>
      <c r="AL1094" s="5">
        <v>0</v>
      </c>
      <c r="AM1094" s="5">
        <v>0</v>
      </c>
      <c r="AN1094" s="76" t="str">
        <f t="shared" si="1209"/>
        <v/>
      </c>
      <c r="AO1094" s="66"/>
      <c r="AP1094" s="1"/>
      <c r="AQ1094" s="1"/>
      <c r="AR1094" s="1"/>
      <c r="AS1094" s="1"/>
      <c r="AT1094" s="1"/>
      <c r="AU1094" s="76" t="str">
        <f t="shared" si="1210"/>
        <v/>
      </c>
      <c r="AV1094" s="59">
        <f t="shared" ref="AV1094:AY1094" si="1264">IF(AND(H1094="",O1094="",V1094="",AC1094="", AJ1094="", AQ1094=""),"",SUM(H1094,O1094,V1094,AC1094,AJ1094,AQ1094))</f>
        <v>628</v>
      </c>
      <c r="AW1094" s="60">
        <f t="shared" si="1264"/>
        <v>2</v>
      </c>
      <c r="AX1094" s="60">
        <f t="shared" si="1264"/>
        <v>1</v>
      </c>
      <c r="AY1094" s="60">
        <f t="shared" si="1264"/>
        <v>3</v>
      </c>
      <c r="AZ1094" s="61">
        <f t="shared" si="91"/>
        <v>3</v>
      </c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</row>
    <row r="1095" spans="1:62" ht="15.75" customHeight="1" outlineLevel="1" x14ac:dyDescent="0.25">
      <c r="A1095" s="62"/>
      <c r="B1095" s="5">
        <v>3</v>
      </c>
      <c r="C1095" s="5" t="s">
        <v>140</v>
      </c>
      <c r="D1095" s="5" t="s">
        <v>61</v>
      </c>
      <c r="E1095" s="97"/>
      <c r="F1095" s="8"/>
      <c r="G1095" s="5"/>
      <c r="H1095" s="1"/>
      <c r="I1095" s="1"/>
      <c r="J1095" s="1"/>
      <c r="K1095" s="1"/>
      <c r="L1095" s="76" t="str">
        <f t="shared" si="1205"/>
        <v/>
      </c>
      <c r="M1095" s="58"/>
      <c r="N1095" s="5" t="s">
        <v>56</v>
      </c>
      <c r="O1095" s="57">
        <v>536</v>
      </c>
      <c r="P1095" s="5">
        <v>2</v>
      </c>
      <c r="Q1095" s="5">
        <v>0</v>
      </c>
      <c r="R1095" s="5">
        <v>2</v>
      </c>
      <c r="S1095" s="76" t="str">
        <f t="shared" si="1206"/>
        <v/>
      </c>
      <c r="T1095" s="58"/>
      <c r="U1095" s="1"/>
      <c r="V1095" s="1"/>
      <c r="W1095" s="1"/>
      <c r="X1095" s="1"/>
      <c r="Y1095" s="1"/>
      <c r="Z1095" s="76" t="str">
        <f t="shared" si="1207"/>
        <v/>
      </c>
      <c r="AA1095" s="66"/>
      <c r="AB1095" s="5" t="s">
        <v>58</v>
      </c>
      <c r="AC1095" s="5">
        <v>419</v>
      </c>
      <c r="AD1095" s="5">
        <v>0</v>
      </c>
      <c r="AE1095" s="5">
        <v>1</v>
      </c>
      <c r="AF1095" s="5">
        <v>0</v>
      </c>
      <c r="AG1095" s="76" t="str">
        <f t="shared" si="1208"/>
        <v/>
      </c>
      <c r="AH1095" s="58"/>
      <c r="AI1095" s="5" t="s">
        <v>51</v>
      </c>
      <c r="AJ1095" s="5">
        <v>663</v>
      </c>
      <c r="AK1095" s="5">
        <v>1</v>
      </c>
      <c r="AL1095" s="5">
        <v>0</v>
      </c>
      <c r="AM1095" s="5">
        <v>1</v>
      </c>
      <c r="AN1095" s="76" t="str">
        <f t="shared" si="1209"/>
        <v/>
      </c>
      <c r="AO1095" s="66"/>
      <c r="AP1095" s="1"/>
      <c r="AQ1095" s="1"/>
      <c r="AR1095" s="1"/>
      <c r="AS1095" s="1"/>
      <c r="AT1095" s="1"/>
      <c r="AU1095" s="76" t="str">
        <f t="shared" si="1210"/>
        <v/>
      </c>
      <c r="AV1095" s="59">
        <f t="shared" ref="AV1095:AY1095" si="1265">IF(AND(H1095="",O1095="",V1095="",AC1095="", AJ1095="", AQ1095=""),"",SUM(H1095,O1095,V1095,AC1095,AJ1095,AQ1095))</f>
        <v>1618</v>
      </c>
      <c r="AW1095" s="60">
        <f t="shared" si="1265"/>
        <v>3</v>
      </c>
      <c r="AX1095" s="60">
        <f t="shared" si="1265"/>
        <v>1</v>
      </c>
      <c r="AY1095" s="60">
        <f t="shared" si="1265"/>
        <v>3</v>
      </c>
      <c r="AZ1095" s="61">
        <f t="shared" si="91"/>
        <v>3</v>
      </c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</row>
    <row r="1096" spans="1:62" s="112" customFormat="1" ht="15.75" customHeight="1" outlineLevel="1" x14ac:dyDescent="0.25">
      <c r="A1096" s="124">
        <v>44468</v>
      </c>
      <c r="B1096" s="103">
        <v>4</v>
      </c>
      <c r="C1096" s="103" t="s">
        <v>140</v>
      </c>
      <c r="D1096" s="103" t="s">
        <v>61</v>
      </c>
      <c r="E1096" s="104"/>
      <c r="F1096" s="105"/>
      <c r="G1096" s="103"/>
      <c r="H1096" s="103"/>
      <c r="I1096" s="103"/>
      <c r="J1096" s="103"/>
      <c r="K1096" s="103"/>
      <c r="L1096" s="106" t="str">
        <f t="shared" si="1205"/>
        <v/>
      </c>
      <c r="M1096" s="107"/>
      <c r="N1096" s="103" t="s">
        <v>53</v>
      </c>
      <c r="O1096" s="108">
        <v>371</v>
      </c>
      <c r="P1096" s="103">
        <v>1</v>
      </c>
      <c r="Q1096" s="103">
        <v>1</v>
      </c>
      <c r="R1096" s="103">
        <v>1</v>
      </c>
      <c r="S1096" s="106" t="str">
        <f t="shared" si="1206"/>
        <v/>
      </c>
      <c r="T1096" s="107"/>
      <c r="U1096" s="103" t="s">
        <v>66</v>
      </c>
      <c r="V1096" s="103">
        <v>557</v>
      </c>
      <c r="W1096" s="103">
        <v>2</v>
      </c>
      <c r="X1096" s="103">
        <v>1</v>
      </c>
      <c r="Y1096" s="103">
        <v>2</v>
      </c>
      <c r="Z1096" s="106" t="str">
        <f t="shared" si="1207"/>
        <v/>
      </c>
      <c r="AA1096" s="105"/>
      <c r="AB1096" s="103"/>
      <c r="AC1096" s="103"/>
      <c r="AD1096" s="103"/>
      <c r="AE1096" s="103"/>
      <c r="AF1096" s="103"/>
      <c r="AG1096" s="106" t="str">
        <f t="shared" si="1208"/>
        <v/>
      </c>
      <c r="AH1096" s="107"/>
      <c r="AI1096" s="103"/>
      <c r="AJ1096" s="103"/>
      <c r="AK1096" s="103"/>
      <c r="AL1096" s="103"/>
      <c r="AM1096" s="103"/>
      <c r="AN1096" s="106" t="str">
        <f t="shared" si="1209"/>
        <v/>
      </c>
      <c r="AO1096" s="105"/>
      <c r="AP1096" s="103"/>
      <c r="AQ1096" s="103"/>
      <c r="AR1096" s="103"/>
      <c r="AS1096" s="103"/>
      <c r="AT1096" s="103"/>
      <c r="AU1096" s="106" t="str">
        <f t="shared" si="1210"/>
        <v/>
      </c>
      <c r="AV1096" s="109">
        <f t="shared" ref="AV1096:AY1096" si="1266">IF(AND(H1096="",O1096="",V1096="",AC1096="", AJ1096="", AQ1096=""),"",SUM(H1096,O1096,V1096,AC1096,AJ1096,AQ1096))</f>
        <v>928</v>
      </c>
      <c r="AW1096" s="110">
        <f t="shared" si="1266"/>
        <v>3</v>
      </c>
      <c r="AX1096" s="110">
        <f t="shared" si="1266"/>
        <v>2</v>
      </c>
      <c r="AY1096" s="110">
        <f t="shared" si="1266"/>
        <v>3</v>
      </c>
      <c r="AZ1096" s="111">
        <f t="shared" si="91"/>
        <v>2</v>
      </c>
      <c r="BA1096" s="103"/>
      <c r="BB1096" s="103"/>
      <c r="BC1096" s="103"/>
      <c r="BD1096" s="103"/>
      <c r="BE1096" s="103"/>
      <c r="BF1096" s="103"/>
      <c r="BG1096" s="103"/>
      <c r="BH1096" s="103"/>
      <c r="BI1096" s="103"/>
      <c r="BJ1096" s="103"/>
    </row>
    <row r="1097" spans="1:62" ht="15.75" customHeight="1" outlineLevel="1" x14ac:dyDescent="0.25">
      <c r="A1097" s="54">
        <v>44470</v>
      </c>
      <c r="B1097" s="5">
        <v>3</v>
      </c>
      <c r="C1097" s="5" t="s">
        <v>138</v>
      </c>
      <c r="D1097" s="5" t="s">
        <v>61</v>
      </c>
      <c r="E1097" s="97"/>
      <c r="F1097" s="8"/>
      <c r="G1097" s="5"/>
      <c r="H1097" s="1"/>
      <c r="I1097" s="1"/>
      <c r="J1097" s="1"/>
      <c r="K1097" s="1"/>
      <c r="L1097" s="76" t="str">
        <f t="shared" si="1205"/>
        <v/>
      </c>
      <c r="M1097" s="58"/>
      <c r="N1097" s="5" t="s">
        <v>53</v>
      </c>
      <c r="O1097" s="57">
        <v>721</v>
      </c>
      <c r="P1097" s="5">
        <v>1</v>
      </c>
      <c r="Q1097" s="5">
        <v>2</v>
      </c>
      <c r="R1097" s="5">
        <v>1</v>
      </c>
      <c r="S1097" s="76" t="str">
        <f t="shared" si="1206"/>
        <v/>
      </c>
      <c r="T1097" s="58"/>
      <c r="U1097" s="5" t="s">
        <v>55</v>
      </c>
      <c r="V1097" s="5">
        <v>480</v>
      </c>
      <c r="W1097" s="5">
        <v>3</v>
      </c>
      <c r="X1097" s="5">
        <v>1</v>
      </c>
      <c r="Y1097" s="5">
        <v>3</v>
      </c>
      <c r="Z1097" s="76" t="str">
        <f t="shared" si="1207"/>
        <v/>
      </c>
      <c r="AA1097" s="66"/>
      <c r="AB1097" s="1"/>
      <c r="AC1097" s="1"/>
      <c r="AD1097" s="1"/>
      <c r="AE1097" s="1"/>
      <c r="AF1097" s="1"/>
      <c r="AG1097" s="76" t="str">
        <f t="shared" si="1208"/>
        <v/>
      </c>
      <c r="AH1097" s="58"/>
      <c r="AI1097" s="1"/>
      <c r="AJ1097" s="1"/>
      <c r="AK1097" s="1"/>
      <c r="AL1097" s="1"/>
      <c r="AM1097" s="1"/>
      <c r="AN1097" s="76" t="str">
        <f t="shared" si="1209"/>
        <v/>
      </c>
      <c r="AO1097" s="66"/>
      <c r="AP1097" s="1"/>
      <c r="AQ1097" s="1"/>
      <c r="AR1097" s="1"/>
      <c r="AS1097" s="1"/>
      <c r="AT1097" s="1"/>
      <c r="AU1097" s="76" t="str">
        <f t="shared" si="1210"/>
        <v/>
      </c>
      <c r="AV1097" s="59">
        <f t="shared" ref="AV1097:AY1097" si="1267">IF(AND(H1097="",O1097="",V1097="",AC1097="", AJ1097="", AQ1097=""),"",SUM(H1097,O1097,V1097,AC1097,AJ1097,AQ1097))</f>
        <v>1201</v>
      </c>
      <c r="AW1097" s="60">
        <f t="shared" si="1267"/>
        <v>4</v>
      </c>
      <c r="AX1097" s="60">
        <f t="shared" si="1267"/>
        <v>3</v>
      </c>
      <c r="AY1097" s="60">
        <f t="shared" si="1267"/>
        <v>4</v>
      </c>
      <c r="AZ1097" s="61">
        <f t="shared" si="91"/>
        <v>2</v>
      </c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</row>
    <row r="1098" spans="1:62" ht="15.75" customHeight="1" outlineLevel="1" x14ac:dyDescent="0.25">
      <c r="A1098" s="62"/>
      <c r="B1098" s="5">
        <v>3</v>
      </c>
      <c r="C1098" s="5" t="s">
        <v>138</v>
      </c>
      <c r="D1098" s="5" t="s">
        <v>49</v>
      </c>
      <c r="E1098" s="97"/>
      <c r="F1098" s="8"/>
      <c r="G1098" s="5"/>
      <c r="H1098" s="1"/>
      <c r="I1098" s="1"/>
      <c r="J1098" s="1"/>
      <c r="K1098" s="1"/>
      <c r="L1098" s="76" t="str">
        <f t="shared" si="1205"/>
        <v/>
      </c>
      <c r="M1098" s="58"/>
      <c r="N1098" s="5" t="s">
        <v>51</v>
      </c>
      <c r="O1098" s="57">
        <v>1029</v>
      </c>
      <c r="P1098" s="5">
        <v>3</v>
      </c>
      <c r="Q1098" s="5">
        <v>0</v>
      </c>
      <c r="R1098" s="5">
        <v>5</v>
      </c>
      <c r="S1098" s="76" t="str">
        <f t="shared" si="1206"/>
        <v/>
      </c>
      <c r="T1098" s="58"/>
      <c r="U1098" s="5" t="s">
        <v>64</v>
      </c>
      <c r="V1098" s="5">
        <v>1960</v>
      </c>
      <c r="W1098" s="5">
        <v>2</v>
      </c>
      <c r="X1098" s="5">
        <v>3</v>
      </c>
      <c r="Y1098" s="5">
        <v>4</v>
      </c>
      <c r="Z1098" s="76" t="str">
        <f t="shared" si="1207"/>
        <v/>
      </c>
      <c r="AA1098" s="66"/>
      <c r="AB1098" s="1"/>
      <c r="AC1098" s="1"/>
      <c r="AD1098" s="1"/>
      <c r="AE1098" s="1"/>
      <c r="AF1098" s="1"/>
      <c r="AG1098" s="76" t="str">
        <f t="shared" si="1208"/>
        <v/>
      </c>
      <c r="AH1098" s="58"/>
      <c r="AI1098" s="1"/>
      <c r="AJ1098" s="1"/>
      <c r="AK1098" s="1"/>
      <c r="AL1098" s="1"/>
      <c r="AM1098" s="1"/>
      <c r="AN1098" s="76" t="str">
        <f t="shared" si="1209"/>
        <v/>
      </c>
      <c r="AO1098" s="66"/>
      <c r="AP1098" s="1"/>
      <c r="AQ1098" s="1"/>
      <c r="AR1098" s="1"/>
      <c r="AS1098" s="1"/>
      <c r="AT1098" s="1"/>
      <c r="AU1098" s="76" t="str">
        <f t="shared" si="1210"/>
        <v/>
      </c>
      <c r="AV1098" s="59">
        <f t="shared" ref="AV1098:AY1098" si="1268">IF(AND(H1098="",O1098="",V1098="",AC1098="", AJ1098="", AQ1098=""),"",SUM(H1098,O1098,V1098,AC1098,AJ1098,AQ1098))</f>
        <v>2989</v>
      </c>
      <c r="AW1098" s="60">
        <f t="shared" si="1268"/>
        <v>5</v>
      </c>
      <c r="AX1098" s="60">
        <f t="shared" si="1268"/>
        <v>3</v>
      </c>
      <c r="AY1098" s="60">
        <f t="shared" si="1268"/>
        <v>9</v>
      </c>
      <c r="AZ1098" s="61">
        <f t="shared" si="91"/>
        <v>2</v>
      </c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</row>
    <row r="1099" spans="1:62" ht="15.75" customHeight="1" outlineLevel="1" x14ac:dyDescent="0.25">
      <c r="A1099" s="54">
        <v>44481</v>
      </c>
      <c r="B1099" s="5">
        <v>17</v>
      </c>
      <c r="C1099" s="5" t="s">
        <v>140</v>
      </c>
      <c r="D1099" s="5" t="s">
        <v>61</v>
      </c>
      <c r="E1099" s="97"/>
      <c r="F1099" s="8"/>
      <c r="G1099" s="5" t="s">
        <v>55</v>
      </c>
      <c r="H1099" s="5">
        <v>125</v>
      </c>
      <c r="I1099" s="5">
        <v>0</v>
      </c>
      <c r="J1099" s="5">
        <v>0</v>
      </c>
      <c r="K1099" s="5">
        <v>1</v>
      </c>
      <c r="L1099" s="76" t="str">
        <f t="shared" si="1205"/>
        <v/>
      </c>
      <c r="M1099" s="58"/>
      <c r="N1099" s="5" t="s">
        <v>52</v>
      </c>
      <c r="O1099" s="57">
        <v>160</v>
      </c>
      <c r="P1099" s="5">
        <v>0</v>
      </c>
      <c r="Q1099" s="5">
        <v>0</v>
      </c>
      <c r="R1099" s="5">
        <v>0</v>
      </c>
      <c r="S1099" s="76" t="str">
        <f t="shared" si="1206"/>
        <v/>
      </c>
      <c r="T1099" s="58"/>
      <c r="U1099" s="1"/>
      <c r="V1099" s="1"/>
      <c r="W1099" s="1"/>
      <c r="X1099" s="1"/>
      <c r="Y1099" s="1"/>
      <c r="Z1099" s="76" t="str">
        <f t="shared" si="1207"/>
        <v/>
      </c>
      <c r="AA1099" s="66"/>
      <c r="AB1099" s="1"/>
      <c r="AC1099" s="1"/>
      <c r="AD1099" s="1"/>
      <c r="AE1099" s="1"/>
      <c r="AF1099" s="1"/>
      <c r="AG1099" s="76" t="str">
        <f t="shared" si="1208"/>
        <v/>
      </c>
      <c r="AH1099" s="58"/>
      <c r="AI1099" s="1"/>
      <c r="AJ1099" s="1"/>
      <c r="AK1099" s="1"/>
      <c r="AL1099" s="1"/>
      <c r="AM1099" s="1"/>
      <c r="AN1099" s="76" t="str">
        <f t="shared" si="1209"/>
        <v/>
      </c>
      <c r="AO1099" s="66"/>
      <c r="AP1099" s="5" t="s">
        <v>69</v>
      </c>
      <c r="AQ1099" s="5">
        <v>0</v>
      </c>
      <c r="AR1099" s="5">
        <v>0</v>
      </c>
      <c r="AS1099" s="5">
        <v>0</v>
      </c>
      <c r="AT1099" s="5">
        <v>0</v>
      </c>
      <c r="AU1099" s="76" t="str">
        <f t="shared" si="1210"/>
        <v>Audi</v>
      </c>
      <c r="AV1099" s="59">
        <f t="shared" ref="AV1099:AY1099" si="1269">IF(AND(H1099="",O1099="",V1099="",AC1099="", AJ1099="", AQ1099=""),"",SUM(H1099,O1099,V1099,AC1099,AJ1099,AQ1099))</f>
        <v>285</v>
      </c>
      <c r="AW1099" s="60">
        <f t="shared" si="1269"/>
        <v>0</v>
      </c>
      <c r="AX1099" s="60">
        <f t="shared" si="1269"/>
        <v>0</v>
      </c>
      <c r="AY1099" s="60">
        <f t="shared" si="1269"/>
        <v>1</v>
      </c>
      <c r="AZ1099" s="61">
        <f t="shared" si="91"/>
        <v>3</v>
      </c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</row>
    <row r="1100" spans="1:62" ht="15.75" customHeight="1" outlineLevel="1" x14ac:dyDescent="0.25">
      <c r="A1100" s="62"/>
      <c r="B1100" s="5">
        <v>6</v>
      </c>
      <c r="C1100" s="5" t="s">
        <v>140</v>
      </c>
      <c r="D1100" s="5" t="s">
        <v>61</v>
      </c>
      <c r="E1100" s="97"/>
      <c r="F1100" s="8"/>
      <c r="G1100" s="5" t="s">
        <v>55</v>
      </c>
      <c r="H1100" s="5">
        <v>135</v>
      </c>
      <c r="I1100" s="5">
        <v>0</v>
      </c>
      <c r="J1100" s="5">
        <v>0</v>
      </c>
      <c r="K1100" s="5">
        <v>0</v>
      </c>
      <c r="L1100" s="76" t="str">
        <f t="shared" si="1205"/>
        <v/>
      </c>
      <c r="M1100" s="58"/>
      <c r="N1100" s="5" t="s">
        <v>52</v>
      </c>
      <c r="O1100" s="57">
        <v>33</v>
      </c>
      <c r="P1100" s="5">
        <v>0</v>
      </c>
      <c r="Q1100" s="5">
        <v>0</v>
      </c>
      <c r="R1100" s="5">
        <v>0</v>
      </c>
      <c r="S1100" s="76" t="str">
        <f t="shared" si="1206"/>
        <v/>
      </c>
      <c r="T1100" s="58"/>
      <c r="U1100" s="1"/>
      <c r="V1100" s="1"/>
      <c r="W1100" s="1"/>
      <c r="X1100" s="1"/>
      <c r="Y1100" s="1"/>
      <c r="Z1100" s="76" t="str">
        <f t="shared" si="1207"/>
        <v/>
      </c>
      <c r="AA1100" s="66"/>
      <c r="AB1100" s="1"/>
      <c r="AC1100" s="1"/>
      <c r="AD1100" s="1"/>
      <c r="AE1100" s="1"/>
      <c r="AF1100" s="1"/>
      <c r="AG1100" s="76" t="str">
        <f t="shared" si="1208"/>
        <v/>
      </c>
      <c r="AH1100" s="58"/>
      <c r="AI1100" s="1"/>
      <c r="AJ1100" s="1"/>
      <c r="AK1100" s="1"/>
      <c r="AL1100" s="1"/>
      <c r="AM1100" s="1"/>
      <c r="AN1100" s="76" t="str">
        <f t="shared" si="1209"/>
        <v/>
      </c>
      <c r="AO1100" s="66"/>
      <c r="AP1100" s="5" t="s">
        <v>69</v>
      </c>
      <c r="AQ1100" s="5">
        <v>33</v>
      </c>
      <c r="AR1100" s="5">
        <v>0</v>
      </c>
      <c r="AS1100" s="5">
        <v>0</v>
      </c>
      <c r="AT1100" s="5">
        <v>0</v>
      </c>
      <c r="AU1100" s="76" t="str">
        <f t="shared" si="1210"/>
        <v/>
      </c>
      <c r="AV1100" s="59">
        <f t="shared" ref="AV1100:AY1100" si="1270">IF(AND(H1100="",O1100="",V1100="",AC1100="", AJ1100="", AQ1100=""),"",SUM(H1100,O1100,V1100,AC1100,AJ1100,AQ1100))</f>
        <v>201</v>
      </c>
      <c r="AW1100" s="60">
        <f t="shared" si="1270"/>
        <v>0</v>
      </c>
      <c r="AX1100" s="60">
        <f t="shared" si="1270"/>
        <v>0</v>
      </c>
      <c r="AY1100" s="60">
        <f t="shared" si="1270"/>
        <v>0</v>
      </c>
      <c r="AZ1100" s="61">
        <f t="shared" si="91"/>
        <v>3</v>
      </c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</row>
    <row r="1101" spans="1:62" ht="15.75" customHeight="1" outlineLevel="1" x14ac:dyDescent="0.25">
      <c r="A1101" s="62"/>
      <c r="B1101" s="5">
        <v>5</v>
      </c>
      <c r="C1101" s="5" t="s">
        <v>140</v>
      </c>
      <c r="D1101" s="5" t="s">
        <v>61</v>
      </c>
      <c r="E1101" s="97"/>
      <c r="F1101" s="8"/>
      <c r="G1101" s="5" t="s">
        <v>55</v>
      </c>
      <c r="H1101" s="5">
        <v>143</v>
      </c>
      <c r="I1101" s="5">
        <v>0</v>
      </c>
      <c r="J1101" s="5">
        <v>0</v>
      </c>
      <c r="K1101" s="5">
        <v>0</v>
      </c>
      <c r="L1101" s="76" t="str">
        <f t="shared" si="1205"/>
        <v/>
      </c>
      <c r="M1101" s="58"/>
      <c r="N1101" s="5" t="s">
        <v>52</v>
      </c>
      <c r="O1101" s="57">
        <v>188</v>
      </c>
      <c r="P1101" s="5">
        <v>0</v>
      </c>
      <c r="Q1101" s="5">
        <v>0</v>
      </c>
      <c r="R1101" s="5">
        <v>1</v>
      </c>
      <c r="S1101" s="76" t="str">
        <f t="shared" si="1206"/>
        <v/>
      </c>
      <c r="T1101" s="58"/>
      <c r="U1101" s="1"/>
      <c r="V1101" s="1"/>
      <c r="W1101" s="1"/>
      <c r="X1101" s="1"/>
      <c r="Y1101" s="1"/>
      <c r="Z1101" s="76" t="str">
        <f t="shared" si="1207"/>
        <v/>
      </c>
      <c r="AA1101" s="66"/>
      <c r="AB1101" s="1"/>
      <c r="AC1101" s="1"/>
      <c r="AD1101" s="1"/>
      <c r="AE1101" s="1"/>
      <c r="AF1101" s="1"/>
      <c r="AG1101" s="76" t="str">
        <f t="shared" si="1208"/>
        <v/>
      </c>
      <c r="AH1101" s="58"/>
      <c r="AI1101" s="1"/>
      <c r="AJ1101" s="1"/>
      <c r="AK1101" s="1"/>
      <c r="AL1101" s="1"/>
      <c r="AM1101" s="1"/>
      <c r="AN1101" s="76" t="str">
        <f t="shared" si="1209"/>
        <v/>
      </c>
      <c r="AO1101" s="66"/>
      <c r="AP1101" s="5" t="s">
        <v>69</v>
      </c>
      <c r="AQ1101" s="5">
        <v>110</v>
      </c>
      <c r="AR1101" s="5">
        <v>0</v>
      </c>
      <c r="AS1101" s="5">
        <v>0</v>
      </c>
      <c r="AT1101" s="5">
        <v>0</v>
      </c>
      <c r="AU1101" s="76" t="str">
        <f t="shared" si="1210"/>
        <v/>
      </c>
      <c r="AV1101" s="59">
        <f t="shared" ref="AV1101:AY1101" si="1271">IF(AND(H1101="",O1101="",V1101="",AC1101="", AJ1101="", AQ1101=""),"",SUM(H1101,O1101,V1101,AC1101,AJ1101,AQ1101))</f>
        <v>441</v>
      </c>
      <c r="AW1101" s="60">
        <f t="shared" si="1271"/>
        <v>0</v>
      </c>
      <c r="AX1101" s="60">
        <f t="shared" si="1271"/>
        <v>0</v>
      </c>
      <c r="AY1101" s="60">
        <f t="shared" si="1271"/>
        <v>1</v>
      </c>
      <c r="AZ1101" s="61">
        <f t="shared" si="91"/>
        <v>3</v>
      </c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</row>
    <row r="1102" spans="1:62" ht="15.75" customHeight="1" outlineLevel="1" x14ac:dyDescent="0.25">
      <c r="A1102" s="62"/>
      <c r="B1102" s="5">
        <v>9</v>
      </c>
      <c r="C1102" s="5" t="s">
        <v>140</v>
      </c>
      <c r="D1102" s="5" t="s">
        <v>61</v>
      </c>
      <c r="E1102" s="97"/>
      <c r="F1102" s="8"/>
      <c r="G1102" s="5" t="s">
        <v>55</v>
      </c>
      <c r="H1102" s="5">
        <v>81</v>
      </c>
      <c r="I1102" s="5">
        <v>0</v>
      </c>
      <c r="J1102" s="5">
        <v>0</v>
      </c>
      <c r="K1102" s="5">
        <v>0</v>
      </c>
      <c r="L1102" s="76" t="str">
        <f t="shared" si="1205"/>
        <v/>
      </c>
      <c r="M1102" s="58"/>
      <c r="N1102" s="5" t="s">
        <v>52</v>
      </c>
      <c r="O1102" s="57">
        <v>66</v>
      </c>
      <c r="P1102" s="5">
        <v>0</v>
      </c>
      <c r="Q1102" s="5">
        <v>0</v>
      </c>
      <c r="R1102" s="5">
        <v>0</v>
      </c>
      <c r="S1102" s="76" t="str">
        <f t="shared" si="1206"/>
        <v/>
      </c>
      <c r="T1102" s="58"/>
      <c r="U1102" s="1"/>
      <c r="V1102" s="1"/>
      <c r="W1102" s="1"/>
      <c r="X1102" s="1"/>
      <c r="Y1102" s="1"/>
      <c r="Z1102" s="76" t="str">
        <f t="shared" si="1207"/>
        <v/>
      </c>
      <c r="AA1102" s="66"/>
      <c r="AB1102" s="1"/>
      <c r="AC1102" s="1"/>
      <c r="AD1102" s="1"/>
      <c r="AE1102" s="1"/>
      <c r="AF1102" s="1"/>
      <c r="AG1102" s="76" t="str">
        <f t="shared" si="1208"/>
        <v/>
      </c>
      <c r="AH1102" s="58"/>
      <c r="AI1102" s="1"/>
      <c r="AJ1102" s="1"/>
      <c r="AK1102" s="1"/>
      <c r="AL1102" s="1"/>
      <c r="AM1102" s="1"/>
      <c r="AN1102" s="76" t="str">
        <f t="shared" si="1209"/>
        <v/>
      </c>
      <c r="AO1102" s="66"/>
      <c r="AP1102" s="5" t="s">
        <v>69</v>
      </c>
      <c r="AQ1102" s="5">
        <v>168</v>
      </c>
      <c r="AR1102" s="5">
        <v>0</v>
      </c>
      <c r="AS1102" s="5">
        <v>0</v>
      </c>
      <c r="AT1102" s="5">
        <v>0</v>
      </c>
      <c r="AU1102" s="76" t="str">
        <f t="shared" si="1210"/>
        <v/>
      </c>
      <c r="AV1102" s="59">
        <f t="shared" ref="AV1102:AY1102" si="1272">IF(AND(H1102="",O1102="",V1102="",AC1102="", AJ1102="", AQ1102=""),"",SUM(H1102,O1102,V1102,AC1102,AJ1102,AQ1102))</f>
        <v>315</v>
      </c>
      <c r="AW1102" s="60">
        <f t="shared" si="1272"/>
        <v>0</v>
      </c>
      <c r="AX1102" s="60">
        <f t="shared" si="1272"/>
        <v>0</v>
      </c>
      <c r="AY1102" s="60">
        <f t="shared" si="1272"/>
        <v>0</v>
      </c>
      <c r="AZ1102" s="61">
        <f t="shared" si="91"/>
        <v>3</v>
      </c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</row>
    <row r="1103" spans="1:62" ht="15.75" customHeight="1" outlineLevel="1" x14ac:dyDescent="0.25">
      <c r="A1103" s="62"/>
      <c r="B1103" s="5">
        <v>5</v>
      </c>
      <c r="C1103" s="5" t="s">
        <v>140</v>
      </c>
      <c r="D1103" s="5" t="s">
        <v>61</v>
      </c>
      <c r="E1103" s="97"/>
      <c r="F1103" s="8"/>
      <c r="G1103" s="5" t="s">
        <v>50</v>
      </c>
      <c r="H1103" s="5">
        <v>382</v>
      </c>
      <c r="I1103" s="5">
        <v>0</v>
      </c>
      <c r="J1103" s="5">
        <v>0</v>
      </c>
      <c r="K1103" s="5">
        <v>1</v>
      </c>
      <c r="L1103" s="76" t="str">
        <f t="shared" si="1205"/>
        <v/>
      </c>
      <c r="M1103" s="58"/>
      <c r="N1103" s="5" t="s">
        <v>52</v>
      </c>
      <c r="O1103" s="57">
        <v>406</v>
      </c>
      <c r="P1103" s="5">
        <v>0</v>
      </c>
      <c r="Q1103" s="5">
        <v>0</v>
      </c>
      <c r="R1103" s="5">
        <v>0</v>
      </c>
      <c r="S1103" s="76" t="str">
        <f t="shared" si="1206"/>
        <v/>
      </c>
      <c r="T1103" s="58"/>
      <c r="U1103" s="1"/>
      <c r="V1103" s="1"/>
      <c r="W1103" s="1"/>
      <c r="X1103" s="1"/>
      <c r="Y1103" s="1"/>
      <c r="Z1103" s="76" t="str">
        <f t="shared" si="1207"/>
        <v/>
      </c>
      <c r="AA1103" s="66"/>
      <c r="AB1103" s="1"/>
      <c r="AC1103" s="1"/>
      <c r="AD1103" s="1"/>
      <c r="AE1103" s="1"/>
      <c r="AF1103" s="1"/>
      <c r="AG1103" s="76" t="str">
        <f t="shared" si="1208"/>
        <v/>
      </c>
      <c r="AH1103" s="58"/>
      <c r="AI1103" s="1"/>
      <c r="AJ1103" s="1"/>
      <c r="AK1103" s="1"/>
      <c r="AL1103" s="1"/>
      <c r="AM1103" s="1"/>
      <c r="AN1103" s="76" t="str">
        <f t="shared" si="1209"/>
        <v/>
      </c>
      <c r="AO1103" s="66"/>
      <c r="AP1103" s="5" t="s">
        <v>69</v>
      </c>
      <c r="AQ1103" s="5">
        <v>57</v>
      </c>
      <c r="AR1103" s="5">
        <v>0</v>
      </c>
      <c r="AS1103" s="5">
        <v>0</v>
      </c>
      <c r="AT1103" s="5">
        <v>0</v>
      </c>
      <c r="AU1103" s="76" t="str">
        <f t="shared" si="1210"/>
        <v/>
      </c>
      <c r="AV1103" s="59">
        <f t="shared" ref="AV1103:AY1103" si="1273">IF(AND(H1103="",O1103="",V1103="",AC1103="", AJ1103="", AQ1103=""),"",SUM(H1103,O1103,V1103,AC1103,AJ1103,AQ1103))</f>
        <v>845</v>
      </c>
      <c r="AW1103" s="60">
        <f t="shared" si="1273"/>
        <v>0</v>
      </c>
      <c r="AX1103" s="60">
        <f t="shared" si="1273"/>
        <v>0</v>
      </c>
      <c r="AY1103" s="60">
        <f t="shared" si="1273"/>
        <v>1</v>
      </c>
      <c r="AZ1103" s="61">
        <f t="shared" si="91"/>
        <v>3</v>
      </c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</row>
    <row r="1104" spans="1:62" ht="15.75" customHeight="1" outlineLevel="1" x14ac:dyDescent="0.25">
      <c r="A1104" s="62"/>
      <c r="B1104" s="5">
        <v>9</v>
      </c>
      <c r="C1104" s="5" t="s">
        <v>140</v>
      </c>
      <c r="D1104" s="5" t="s">
        <v>61</v>
      </c>
      <c r="E1104" s="97"/>
      <c r="F1104" s="8"/>
      <c r="G1104" s="5" t="s">
        <v>55</v>
      </c>
      <c r="H1104" s="5">
        <v>160</v>
      </c>
      <c r="I1104" s="5">
        <v>0</v>
      </c>
      <c r="J1104" s="5">
        <v>0</v>
      </c>
      <c r="K1104" s="5">
        <v>0</v>
      </c>
      <c r="L1104" s="76" t="str">
        <f t="shared" si="1205"/>
        <v/>
      </c>
      <c r="M1104" s="58"/>
      <c r="N1104" s="5" t="s">
        <v>52</v>
      </c>
      <c r="O1104" s="57">
        <v>333</v>
      </c>
      <c r="P1104" s="5">
        <v>0</v>
      </c>
      <c r="Q1104" s="5">
        <v>0</v>
      </c>
      <c r="R1104" s="5">
        <v>0</v>
      </c>
      <c r="S1104" s="76" t="str">
        <f t="shared" si="1206"/>
        <v/>
      </c>
      <c r="T1104" s="58"/>
      <c r="U1104" s="1"/>
      <c r="V1104" s="1"/>
      <c r="W1104" s="1"/>
      <c r="X1104" s="1"/>
      <c r="Y1104" s="1"/>
      <c r="Z1104" s="76" t="str">
        <f t="shared" si="1207"/>
        <v/>
      </c>
      <c r="AA1104" s="66"/>
      <c r="AB1104" s="1"/>
      <c r="AC1104" s="1"/>
      <c r="AD1104" s="1"/>
      <c r="AE1104" s="1"/>
      <c r="AF1104" s="1"/>
      <c r="AG1104" s="76" t="str">
        <f t="shared" si="1208"/>
        <v/>
      </c>
      <c r="AH1104" s="58"/>
      <c r="AI1104" s="1"/>
      <c r="AJ1104" s="1"/>
      <c r="AK1104" s="1"/>
      <c r="AL1104" s="1"/>
      <c r="AM1104" s="1"/>
      <c r="AN1104" s="76" t="str">
        <f t="shared" si="1209"/>
        <v/>
      </c>
      <c r="AO1104" s="66"/>
      <c r="AP1104" s="5" t="s">
        <v>69</v>
      </c>
      <c r="AQ1104" s="5">
        <v>33</v>
      </c>
      <c r="AR1104" s="5">
        <v>0</v>
      </c>
      <c r="AS1104" s="5">
        <v>0</v>
      </c>
      <c r="AT1104" s="5">
        <v>1</v>
      </c>
      <c r="AU1104" s="76" t="str">
        <f t="shared" si="1210"/>
        <v/>
      </c>
      <c r="AV1104" s="59">
        <f t="shared" ref="AV1104:AY1104" si="1274">IF(AND(H1104="",O1104="",V1104="",AC1104="", AJ1104="", AQ1104=""),"",SUM(H1104,O1104,V1104,AC1104,AJ1104,AQ1104))</f>
        <v>526</v>
      </c>
      <c r="AW1104" s="60">
        <f t="shared" si="1274"/>
        <v>0</v>
      </c>
      <c r="AX1104" s="60">
        <f t="shared" si="1274"/>
        <v>0</v>
      </c>
      <c r="AY1104" s="60">
        <f t="shared" si="1274"/>
        <v>1</v>
      </c>
      <c r="AZ1104" s="61">
        <f t="shared" si="91"/>
        <v>3</v>
      </c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</row>
    <row r="1105" spans="1:62" ht="15.75" customHeight="1" outlineLevel="1" x14ac:dyDescent="0.25">
      <c r="A1105" s="62"/>
      <c r="B1105" s="5">
        <v>16</v>
      </c>
      <c r="C1105" s="5" t="s">
        <v>138</v>
      </c>
      <c r="D1105" s="5" t="s">
        <v>61</v>
      </c>
      <c r="E1105" s="97"/>
      <c r="F1105" s="8"/>
      <c r="G1105" s="5" t="s">
        <v>57</v>
      </c>
      <c r="H1105" s="5">
        <v>309</v>
      </c>
      <c r="I1105" s="5">
        <v>0</v>
      </c>
      <c r="J1105" s="5">
        <v>0</v>
      </c>
      <c r="K1105" s="5">
        <v>0</v>
      </c>
      <c r="L1105" s="76" t="str">
        <f t="shared" ref="L1105:L1168" si="1275">IF(ISBLANK(H1105),"",IF(H1105 = 0,"Audi", ""))</f>
        <v/>
      </c>
      <c r="M1105" s="58"/>
      <c r="N1105" s="5" t="s">
        <v>52</v>
      </c>
      <c r="O1105" s="57">
        <v>251</v>
      </c>
      <c r="P1105" s="5">
        <v>0</v>
      </c>
      <c r="Q1105" s="5">
        <v>0</v>
      </c>
      <c r="R1105" s="5">
        <v>1</v>
      </c>
      <c r="S1105" s="76" t="str">
        <f t="shared" ref="S1105:S1168" si="1276">IF(ISBLANK(O1105),"",IF(O1105 = 0,"Audi", ""))</f>
        <v/>
      </c>
      <c r="T1105" s="58"/>
      <c r="U1105" s="1"/>
      <c r="V1105" s="1"/>
      <c r="W1105" s="1"/>
      <c r="X1105" s="1"/>
      <c r="Y1105" s="1"/>
      <c r="Z1105" s="76" t="str">
        <f t="shared" ref="Z1105:Z1168" si="1277">IF(ISBLANK(V1105),"",IF(V1105 = 0,"Audi", ""))</f>
        <v/>
      </c>
      <c r="AA1105" s="66"/>
      <c r="AB1105" s="1"/>
      <c r="AC1105" s="1"/>
      <c r="AD1105" s="1"/>
      <c r="AE1105" s="1"/>
      <c r="AF1105" s="1"/>
      <c r="AG1105" s="76" t="str">
        <f t="shared" ref="AG1105:AG1168" si="1278">IF(ISBLANK(AC1105),"",IF(AC1105 = 0,"Audi", ""))</f>
        <v/>
      </c>
      <c r="AH1105" s="58"/>
      <c r="AI1105" s="1"/>
      <c r="AJ1105" s="1"/>
      <c r="AK1105" s="1"/>
      <c r="AL1105" s="1"/>
      <c r="AM1105" s="1"/>
      <c r="AN1105" s="76" t="str">
        <f t="shared" ref="AN1105:AN1168" si="1279">IF(ISBLANK(AJ1105),"",IF(AJ1105 = 0,"Audi", ""))</f>
        <v/>
      </c>
      <c r="AO1105" s="66"/>
      <c r="AP1105" s="1"/>
      <c r="AQ1105" s="1"/>
      <c r="AR1105" s="1"/>
      <c r="AS1105" s="1"/>
      <c r="AT1105" s="1"/>
      <c r="AU1105" s="76" t="str">
        <f t="shared" ref="AU1105:AU1168" si="1280">IF(ISBLANK(AQ1105),"",IF(AQ1105 = 0,"Audi", ""))</f>
        <v/>
      </c>
      <c r="AV1105" s="59">
        <f t="shared" ref="AV1105:AY1105" si="1281">IF(AND(H1105="",O1105="",V1105="",AC1105="", AJ1105="", AQ1105=""),"",SUM(H1105,O1105,V1105,AC1105,AJ1105,AQ1105))</f>
        <v>560</v>
      </c>
      <c r="AW1105" s="60">
        <f t="shared" si="1281"/>
        <v>0</v>
      </c>
      <c r="AX1105" s="60">
        <f t="shared" si="1281"/>
        <v>0</v>
      </c>
      <c r="AY1105" s="60">
        <f t="shared" si="1281"/>
        <v>1</v>
      </c>
      <c r="AZ1105" s="61">
        <f t="shared" si="91"/>
        <v>2</v>
      </c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</row>
    <row r="1106" spans="1:62" ht="15.75" customHeight="1" outlineLevel="1" x14ac:dyDescent="0.25">
      <c r="A1106" s="62"/>
      <c r="B1106" s="5">
        <v>21</v>
      </c>
      <c r="C1106" s="5" t="s">
        <v>138</v>
      </c>
      <c r="D1106" s="5" t="s">
        <v>61</v>
      </c>
      <c r="E1106" s="97"/>
      <c r="F1106" s="8"/>
      <c r="G1106" s="5" t="s">
        <v>57</v>
      </c>
      <c r="H1106" s="5">
        <v>169</v>
      </c>
      <c r="I1106" s="5">
        <v>0</v>
      </c>
      <c r="J1106" s="5">
        <v>0</v>
      </c>
      <c r="K1106" s="5">
        <v>0</v>
      </c>
      <c r="L1106" s="76" t="str">
        <f t="shared" si="1275"/>
        <v/>
      </c>
      <c r="M1106" s="58"/>
      <c r="N1106" s="5" t="s">
        <v>52</v>
      </c>
      <c r="O1106" s="57">
        <v>126</v>
      </c>
      <c r="P1106" s="5">
        <v>0</v>
      </c>
      <c r="Q1106" s="5">
        <v>0</v>
      </c>
      <c r="R1106" s="5">
        <v>0</v>
      </c>
      <c r="S1106" s="76" t="str">
        <f t="shared" si="1276"/>
        <v/>
      </c>
      <c r="T1106" s="58"/>
      <c r="U1106" s="1"/>
      <c r="V1106" s="1"/>
      <c r="W1106" s="1"/>
      <c r="X1106" s="1"/>
      <c r="Y1106" s="1"/>
      <c r="Z1106" s="76" t="str">
        <f t="shared" si="1277"/>
        <v/>
      </c>
      <c r="AA1106" s="66"/>
      <c r="AB1106" s="1"/>
      <c r="AC1106" s="5"/>
      <c r="AD1106" s="5"/>
      <c r="AE1106" s="5"/>
      <c r="AF1106" s="5"/>
      <c r="AG1106" s="76" t="str">
        <f t="shared" si="1278"/>
        <v/>
      </c>
      <c r="AH1106" s="58"/>
      <c r="AI1106" s="1"/>
      <c r="AJ1106" s="1"/>
      <c r="AK1106" s="1"/>
      <c r="AL1106" s="1"/>
      <c r="AM1106" s="1"/>
      <c r="AN1106" s="76" t="str">
        <f t="shared" si="1279"/>
        <v/>
      </c>
      <c r="AO1106" s="66"/>
      <c r="AP1106" s="5"/>
      <c r="AQ1106" s="5"/>
      <c r="AR1106" s="5"/>
      <c r="AS1106" s="5"/>
      <c r="AT1106" s="5"/>
      <c r="AU1106" s="76" t="str">
        <f t="shared" si="1280"/>
        <v/>
      </c>
      <c r="AV1106" s="59">
        <f t="shared" ref="AV1106:AY1106" si="1282">IF(AND(H1106="",O1106="",V1106="",AC1106="", AJ1106="", AQ1106=""),"",SUM(H1106,O1106,V1106,AC1106,AJ1106,AQ1106))</f>
        <v>295</v>
      </c>
      <c r="AW1106" s="60">
        <f t="shared" si="1282"/>
        <v>0</v>
      </c>
      <c r="AX1106" s="60">
        <f t="shared" si="1282"/>
        <v>0</v>
      </c>
      <c r="AY1106" s="60">
        <f t="shared" si="1282"/>
        <v>0</v>
      </c>
      <c r="AZ1106" s="61">
        <f t="shared" si="91"/>
        <v>2</v>
      </c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</row>
    <row r="1107" spans="1:62" ht="15.75" customHeight="1" outlineLevel="1" x14ac:dyDescent="0.25">
      <c r="A1107" s="62"/>
      <c r="B1107" s="5">
        <v>6</v>
      </c>
      <c r="C1107" s="5" t="s">
        <v>138</v>
      </c>
      <c r="D1107" s="5" t="s">
        <v>61</v>
      </c>
      <c r="E1107" s="97"/>
      <c r="F1107" s="8"/>
      <c r="G1107" s="5"/>
      <c r="H1107" s="1"/>
      <c r="I1107" s="1"/>
      <c r="J1107" s="1"/>
      <c r="K1107" s="1"/>
      <c r="L1107" s="76" t="str">
        <f t="shared" si="1275"/>
        <v/>
      </c>
      <c r="M1107" s="58"/>
      <c r="N1107" s="1"/>
      <c r="O1107" s="63"/>
      <c r="P1107" s="1"/>
      <c r="Q1107" s="1"/>
      <c r="R1107" s="1"/>
      <c r="S1107" s="76" t="str">
        <f t="shared" si="1276"/>
        <v/>
      </c>
      <c r="T1107" s="58"/>
      <c r="U1107" s="1"/>
      <c r="V1107" s="1"/>
      <c r="W1107" s="1"/>
      <c r="X1107" s="1"/>
      <c r="Y1107" s="1"/>
      <c r="Z1107" s="76" t="str">
        <f t="shared" si="1277"/>
        <v/>
      </c>
      <c r="AA1107" s="66"/>
      <c r="AB1107" s="5" t="s">
        <v>64</v>
      </c>
      <c r="AC1107" s="5">
        <v>1617</v>
      </c>
      <c r="AD1107" s="5">
        <v>2</v>
      </c>
      <c r="AE1107" s="5">
        <v>0</v>
      </c>
      <c r="AF1107" s="5">
        <v>4</v>
      </c>
      <c r="AG1107" s="76" t="str">
        <f t="shared" si="1278"/>
        <v/>
      </c>
      <c r="AH1107" s="58"/>
      <c r="AI1107" s="1"/>
      <c r="AJ1107" s="1"/>
      <c r="AK1107" s="1"/>
      <c r="AL1107" s="1"/>
      <c r="AM1107" s="1"/>
      <c r="AN1107" s="76" t="str">
        <f t="shared" si="1279"/>
        <v/>
      </c>
      <c r="AO1107" s="66"/>
      <c r="AP1107" s="5" t="s">
        <v>69</v>
      </c>
      <c r="AQ1107" s="5">
        <v>19</v>
      </c>
      <c r="AR1107" s="5">
        <v>0</v>
      </c>
      <c r="AS1107" s="5">
        <v>0</v>
      </c>
      <c r="AT1107" s="5">
        <v>0</v>
      </c>
      <c r="AU1107" s="76" t="str">
        <f t="shared" si="1280"/>
        <v/>
      </c>
      <c r="AV1107" s="59">
        <f t="shared" ref="AV1107:AY1107" si="1283">IF(AND(H1107="",O1107="",V1107="",AC1107="", AJ1107="", AQ1107=""),"",SUM(H1107,O1107,V1107,AC1107,AJ1107,AQ1107))</f>
        <v>1636</v>
      </c>
      <c r="AW1107" s="60">
        <f t="shared" si="1283"/>
        <v>2</v>
      </c>
      <c r="AX1107" s="60">
        <f t="shared" si="1283"/>
        <v>0</v>
      </c>
      <c r="AY1107" s="60">
        <f t="shared" si="1283"/>
        <v>4</v>
      </c>
      <c r="AZ1107" s="61">
        <f t="shared" si="91"/>
        <v>2</v>
      </c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</row>
    <row r="1108" spans="1:62" ht="15.75" customHeight="1" outlineLevel="1" x14ac:dyDescent="0.25">
      <c r="A1108" s="62"/>
      <c r="B1108" s="5">
        <v>6</v>
      </c>
      <c r="C1108" s="5" t="s">
        <v>138</v>
      </c>
      <c r="D1108" s="5" t="s">
        <v>49</v>
      </c>
      <c r="E1108" s="97"/>
      <c r="F1108" s="8"/>
      <c r="G1108" s="5" t="s">
        <v>57</v>
      </c>
      <c r="H1108" s="5">
        <v>327</v>
      </c>
      <c r="I1108" s="5">
        <v>1</v>
      </c>
      <c r="J1108" s="5">
        <v>0</v>
      </c>
      <c r="K1108" s="5">
        <v>1</v>
      </c>
      <c r="L1108" s="76" t="str">
        <f t="shared" si="1275"/>
        <v/>
      </c>
      <c r="M1108" s="58"/>
      <c r="N1108" s="5" t="s">
        <v>52</v>
      </c>
      <c r="O1108" s="57">
        <v>599</v>
      </c>
      <c r="P1108" s="5">
        <v>0</v>
      </c>
      <c r="Q1108" s="5">
        <v>1</v>
      </c>
      <c r="R1108" s="5">
        <v>0</v>
      </c>
      <c r="S1108" s="76" t="str">
        <f t="shared" si="1276"/>
        <v/>
      </c>
      <c r="T1108" s="58"/>
      <c r="U1108" s="1"/>
      <c r="V1108" s="1"/>
      <c r="W1108" s="1"/>
      <c r="X1108" s="1"/>
      <c r="Y1108" s="1"/>
      <c r="Z1108" s="76" t="str">
        <f t="shared" si="1277"/>
        <v/>
      </c>
      <c r="AA1108" s="66"/>
      <c r="AB1108" s="1"/>
      <c r="AC1108" s="1"/>
      <c r="AD1108" s="1"/>
      <c r="AE1108" s="1"/>
      <c r="AF1108" s="1"/>
      <c r="AG1108" s="76" t="str">
        <f t="shared" si="1278"/>
        <v/>
      </c>
      <c r="AH1108" s="58"/>
      <c r="AI1108" s="1"/>
      <c r="AJ1108" s="1"/>
      <c r="AK1108" s="1"/>
      <c r="AL1108" s="1"/>
      <c r="AM1108" s="1"/>
      <c r="AN1108" s="76" t="str">
        <f t="shared" si="1279"/>
        <v/>
      </c>
      <c r="AO1108" s="66"/>
      <c r="AP1108" s="1"/>
      <c r="AQ1108" s="1"/>
      <c r="AR1108" s="1"/>
      <c r="AS1108" s="1"/>
      <c r="AT1108" s="1"/>
      <c r="AU1108" s="76" t="str">
        <f t="shared" si="1280"/>
        <v/>
      </c>
      <c r="AV1108" s="59">
        <f t="shared" ref="AV1108:AY1108" si="1284">IF(AND(H1108="",O1108="",V1108="",AC1108="", AJ1108="", AQ1108=""),"",SUM(H1108,O1108,V1108,AC1108,AJ1108,AQ1108))</f>
        <v>926</v>
      </c>
      <c r="AW1108" s="60">
        <f t="shared" si="1284"/>
        <v>1</v>
      </c>
      <c r="AX1108" s="60">
        <f t="shared" si="1284"/>
        <v>1</v>
      </c>
      <c r="AY1108" s="60">
        <f t="shared" si="1284"/>
        <v>1</v>
      </c>
      <c r="AZ1108" s="61">
        <f t="shared" si="91"/>
        <v>2</v>
      </c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</row>
    <row r="1109" spans="1:62" ht="15.75" customHeight="1" outlineLevel="1" x14ac:dyDescent="0.25">
      <c r="A1109" s="62"/>
      <c r="B1109" s="5">
        <v>8</v>
      </c>
      <c r="C1109" s="5" t="s">
        <v>138</v>
      </c>
      <c r="D1109" s="5" t="s">
        <v>49</v>
      </c>
      <c r="E1109" s="97"/>
      <c r="F1109" s="8"/>
      <c r="G1109" s="5"/>
      <c r="H1109" s="1"/>
      <c r="I1109" s="1"/>
      <c r="J1109" s="1"/>
      <c r="K1109" s="1"/>
      <c r="L1109" s="76" t="str">
        <f t="shared" si="1275"/>
        <v/>
      </c>
      <c r="M1109" s="58"/>
      <c r="N1109" s="1"/>
      <c r="O1109" s="63"/>
      <c r="P1109" s="1"/>
      <c r="Q1109" s="1"/>
      <c r="R1109" s="1"/>
      <c r="S1109" s="76" t="str">
        <f t="shared" si="1276"/>
        <v/>
      </c>
      <c r="T1109" s="58"/>
      <c r="U1109" s="1"/>
      <c r="V1109" s="1"/>
      <c r="W1109" s="1"/>
      <c r="X1109" s="1"/>
      <c r="Y1109" s="1"/>
      <c r="Z1109" s="76" t="str">
        <f t="shared" si="1277"/>
        <v/>
      </c>
      <c r="AA1109" s="66"/>
      <c r="AB1109" s="5" t="s">
        <v>64</v>
      </c>
      <c r="AC1109" s="5">
        <v>355</v>
      </c>
      <c r="AD1109" s="5">
        <v>0</v>
      </c>
      <c r="AE1109" s="5">
        <v>0</v>
      </c>
      <c r="AF1109" s="5">
        <v>0</v>
      </c>
      <c r="AG1109" s="76" t="str">
        <f t="shared" si="1278"/>
        <v/>
      </c>
      <c r="AH1109" s="58"/>
      <c r="AI1109" s="1"/>
      <c r="AJ1109" s="1"/>
      <c r="AK1109" s="1"/>
      <c r="AL1109" s="1"/>
      <c r="AM1109" s="1"/>
      <c r="AN1109" s="76" t="str">
        <f t="shared" si="1279"/>
        <v/>
      </c>
      <c r="AO1109" s="66"/>
      <c r="AP1109" s="5" t="s">
        <v>69</v>
      </c>
      <c r="AQ1109" s="5">
        <v>75</v>
      </c>
      <c r="AR1109" s="5">
        <v>0</v>
      </c>
      <c r="AS1109" s="5">
        <v>0</v>
      </c>
      <c r="AT1109" s="5">
        <v>0</v>
      </c>
      <c r="AU1109" s="76" t="str">
        <f t="shared" si="1280"/>
        <v/>
      </c>
      <c r="AV1109" s="59">
        <f t="shared" ref="AV1109:AY1109" si="1285">IF(AND(H1109="",O1109="",V1109="",AC1109="", AJ1109="", AQ1109=""),"",SUM(H1109,O1109,V1109,AC1109,AJ1109,AQ1109))</f>
        <v>430</v>
      </c>
      <c r="AW1109" s="60">
        <f t="shared" si="1285"/>
        <v>0</v>
      </c>
      <c r="AX1109" s="60">
        <f t="shared" si="1285"/>
        <v>0</v>
      </c>
      <c r="AY1109" s="60">
        <f t="shared" si="1285"/>
        <v>0</v>
      </c>
      <c r="AZ1109" s="61">
        <f t="shared" si="91"/>
        <v>2</v>
      </c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</row>
    <row r="1110" spans="1:62" ht="15.75" customHeight="1" outlineLevel="1" x14ac:dyDescent="0.25">
      <c r="A1110" s="62"/>
      <c r="B1110" s="5">
        <v>6</v>
      </c>
      <c r="C1110" s="5" t="s">
        <v>138</v>
      </c>
      <c r="D1110" s="5" t="s">
        <v>49</v>
      </c>
      <c r="E1110" s="97"/>
      <c r="F1110" s="8"/>
      <c r="G1110" s="5" t="s">
        <v>57</v>
      </c>
      <c r="H1110" s="5">
        <v>583</v>
      </c>
      <c r="I1110" s="5">
        <v>3</v>
      </c>
      <c r="J1110" s="5">
        <v>1</v>
      </c>
      <c r="K1110" s="5">
        <v>3</v>
      </c>
      <c r="L1110" s="76" t="str">
        <f t="shared" si="1275"/>
        <v/>
      </c>
      <c r="M1110" s="58"/>
      <c r="N1110" s="5" t="s">
        <v>52</v>
      </c>
      <c r="O1110" s="57">
        <v>617</v>
      </c>
      <c r="P1110" s="5">
        <v>3</v>
      </c>
      <c r="Q1110" s="5">
        <v>1</v>
      </c>
      <c r="R1110" s="5">
        <v>3</v>
      </c>
      <c r="S1110" s="76" t="str">
        <f t="shared" si="1276"/>
        <v/>
      </c>
      <c r="T1110" s="58"/>
      <c r="U1110" s="1"/>
      <c r="V1110" s="1"/>
      <c r="W1110" s="1"/>
      <c r="X1110" s="1"/>
      <c r="Y1110" s="1"/>
      <c r="Z1110" s="76" t="str">
        <f t="shared" si="1277"/>
        <v/>
      </c>
      <c r="AA1110" s="66"/>
      <c r="AB1110" s="1"/>
      <c r="AC1110" s="1"/>
      <c r="AD1110" s="1"/>
      <c r="AE1110" s="5"/>
      <c r="AF1110" s="1"/>
      <c r="AG1110" s="76" t="str">
        <f t="shared" si="1278"/>
        <v/>
      </c>
      <c r="AH1110" s="58"/>
      <c r="AI1110" s="1"/>
      <c r="AJ1110" s="1"/>
      <c r="AK1110" s="1"/>
      <c r="AL1110" s="1"/>
      <c r="AM1110" s="1"/>
      <c r="AN1110" s="76" t="str">
        <f t="shared" si="1279"/>
        <v/>
      </c>
      <c r="AO1110" s="66"/>
      <c r="AP1110" s="1"/>
      <c r="AQ1110" s="1"/>
      <c r="AR1110" s="1"/>
      <c r="AS1110" s="1"/>
      <c r="AT1110" s="1"/>
      <c r="AU1110" s="76" t="str">
        <f t="shared" si="1280"/>
        <v/>
      </c>
      <c r="AV1110" s="59">
        <f t="shared" ref="AV1110:AY1110" si="1286">IF(AND(H1110="",O1110="",V1110="",AC1110="", AJ1110="", AQ1110=""),"",SUM(H1110,O1110,V1110,AC1110,AJ1110,AQ1110))</f>
        <v>1200</v>
      </c>
      <c r="AW1110" s="60">
        <f t="shared" si="1286"/>
        <v>6</v>
      </c>
      <c r="AX1110" s="60">
        <f t="shared" si="1286"/>
        <v>2</v>
      </c>
      <c r="AY1110" s="60">
        <f t="shared" si="1286"/>
        <v>6</v>
      </c>
      <c r="AZ1110" s="61">
        <f t="shared" si="91"/>
        <v>2</v>
      </c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</row>
    <row r="1111" spans="1:62" ht="15.75" customHeight="1" outlineLevel="1" x14ac:dyDescent="0.25">
      <c r="A1111" s="62"/>
      <c r="B1111" s="5">
        <v>6</v>
      </c>
      <c r="C1111" s="5" t="s">
        <v>138</v>
      </c>
      <c r="D1111" s="5" t="s">
        <v>49</v>
      </c>
      <c r="E1111" s="97"/>
      <c r="F1111" s="8"/>
      <c r="G1111" s="5"/>
      <c r="H1111" s="1"/>
      <c r="I1111" s="1"/>
      <c r="J1111" s="1"/>
      <c r="K1111" s="1"/>
      <c r="L1111" s="76" t="str">
        <f t="shared" si="1275"/>
        <v/>
      </c>
      <c r="M1111" s="58"/>
      <c r="N1111" s="1"/>
      <c r="O1111" s="63"/>
      <c r="P1111" s="1"/>
      <c r="Q1111" s="1"/>
      <c r="R1111" s="1"/>
      <c r="S1111" s="76" t="str">
        <f t="shared" si="1276"/>
        <v/>
      </c>
      <c r="T1111" s="58"/>
      <c r="U1111" s="1"/>
      <c r="V1111" s="1"/>
      <c r="W1111" s="1"/>
      <c r="X1111" s="1"/>
      <c r="Y1111" s="1"/>
      <c r="Z1111" s="76" t="str">
        <f t="shared" si="1277"/>
        <v/>
      </c>
      <c r="AA1111" s="66"/>
      <c r="AB1111" s="5" t="s">
        <v>64</v>
      </c>
      <c r="AC1111" s="5">
        <v>380</v>
      </c>
      <c r="AD1111" s="5">
        <v>0</v>
      </c>
      <c r="AE1111" s="5">
        <v>0</v>
      </c>
      <c r="AF1111" s="5">
        <v>1</v>
      </c>
      <c r="AG1111" s="76" t="str">
        <f t="shared" si="1278"/>
        <v/>
      </c>
      <c r="AH1111" s="58"/>
      <c r="AI1111" s="1"/>
      <c r="AJ1111" s="1"/>
      <c r="AK1111" s="1"/>
      <c r="AL1111" s="1"/>
      <c r="AM1111" s="1"/>
      <c r="AN1111" s="76" t="str">
        <f t="shared" si="1279"/>
        <v/>
      </c>
      <c r="AO1111" s="66"/>
      <c r="AP1111" s="5" t="s">
        <v>69</v>
      </c>
      <c r="AQ1111" s="5">
        <v>24</v>
      </c>
      <c r="AR1111" s="5">
        <v>0</v>
      </c>
      <c r="AS1111" s="5">
        <v>0</v>
      </c>
      <c r="AT1111" s="5">
        <v>0</v>
      </c>
      <c r="AU1111" s="76" t="str">
        <f t="shared" si="1280"/>
        <v/>
      </c>
      <c r="AV1111" s="59">
        <f t="shared" ref="AV1111:AY1111" si="1287">IF(AND(H1111="",O1111="",V1111="",AC1111="", AJ1111="", AQ1111=""),"",SUM(H1111,O1111,V1111,AC1111,AJ1111,AQ1111))</f>
        <v>404</v>
      </c>
      <c r="AW1111" s="60">
        <f t="shared" si="1287"/>
        <v>0</v>
      </c>
      <c r="AX1111" s="60">
        <f t="shared" si="1287"/>
        <v>0</v>
      </c>
      <c r="AY1111" s="60">
        <f t="shared" si="1287"/>
        <v>1</v>
      </c>
      <c r="AZ1111" s="61">
        <f t="shared" si="91"/>
        <v>2</v>
      </c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</row>
    <row r="1112" spans="1:62" ht="15.75" customHeight="1" outlineLevel="1" x14ac:dyDescent="0.25">
      <c r="A1112" s="62"/>
      <c r="B1112" s="5">
        <v>5</v>
      </c>
      <c r="C1112" s="5" t="s">
        <v>138</v>
      </c>
      <c r="D1112" s="5" t="s">
        <v>49</v>
      </c>
      <c r="E1112" s="97"/>
      <c r="F1112" s="8"/>
      <c r="G1112" s="5" t="s">
        <v>57</v>
      </c>
      <c r="H1112" s="5">
        <v>311</v>
      </c>
      <c r="I1112" s="5">
        <v>0</v>
      </c>
      <c r="J1112" s="5">
        <v>0</v>
      </c>
      <c r="K1112" s="5">
        <v>0</v>
      </c>
      <c r="L1112" s="76" t="str">
        <f t="shared" si="1275"/>
        <v/>
      </c>
      <c r="M1112" s="58"/>
      <c r="N1112" s="5" t="s">
        <v>52</v>
      </c>
      <c r="O1112" s="57">
        <v>150</v>
      </c>
      <c r="P1112" s="5">
        <v>0</v>
      </c>
      <c r="Q1112" s="5">
        <v>0</v>
      </c>
      <c r="R1112" s="5">
        <v>0</v>
      </c>
      <c r="S1112" s="76" t="str">
        <f t="shared" si="1276"/>
        <v/>
      </c>
      <c r="T1112" s="58"/>
      <c r="U1112" s="1"/>
      <c r="V1112" s="1"/>
      <c r="W1112" s="1"/>
      <c r="X1112" s="1"/>
      <c r="Y1112" s="1"/>
      <c r="Z1112" s="76" t="str">
        <f t="shared" si="1277"/>
        <v/>
      </c>
      <c r="AA1112" s="66"/>
      <c r="AB1112" s="1"/>
      <c r="AC1112" s="1"/>
      <c r="AD1112" s="1"/>
      <c r="AE1112" s="1"/>
      <c r="AF1112" s="1"/>
      <c r="AG1112" s="76" t="str">
        <f t="shared" si="1278"/>
        <v/>
      </c>
      <c r="AH1112" s="58"/>
      <c r="AI1112" s="1"/>
      <c r="AJ1112" s="1"/>
      <c r="AK1112" s="1"/>
      <c r="AL1112" s="1"/>
      <c r="AM1112" s="1"/>
      <c r="AN1112" s="76" t="str">
        <f t="shared" si="1279"/>
        <v/>
      </c>
      <c r="AO1112" s="66"/>
      <c r="AP1112" s="1"/>
      <c r="AQ1112" s="1"/>
      <c r="AR1112" s="1"/>
      <c r="AS1112" s="1"/>
      <c r="AT1112" s="1"/>
      <c r="AU1112" s="76" t="str">
        <f t="shared" si="1280"/>
        <v/>
      </c>
      <c r="AV1112" s="59">
        <f t="shared" ref="AV1112:AY1112" si="1288">IF(AND(H1112="",O1112="",V1112="",AC1112="", AJ1112="", AQ1112=""),"",SUM(H1112,O1112,V1112,AC1112,AJ1112,AQ1112))</f>
        <v>461</v>
      </c>
      <c r="AW1112" s="60">
        <f t="shared" si="1288"/>
        <v>0</v>
      </c>
      <c r="AX1112" s="60">
        <f t="shared" si="1288"/>
        <v>0</v>
      </c>
      <c r="AY1112" s="60">
        <f t="shared" si="1288"/>
        <v>0</v>
      </c>
      <c r="AZ1112" s="61">
        <f t="shared" si="91"/>
        <v>2</v>
      </c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</row>
    <row r="1113" spans="1:62" ht="15.75" customHeight="1" outlineLevel="1" x14ac:dyDescent="0.25">
      <c r="A1113" s="62"/>
      <c r="B1113" s="5">
        <v>2</v>
      </c>
      <c r="C1113" s="5" t="s">
        <v>138</v>
      </c>
      <c r="D1113" s="5" t="s">
        <v>49</v>
      </c>
      <c r="E1113" s="97"/>
      <c r="F1113" s="8"/>
      <c r="G1113" s="5"/>
      <c r="H1113" s="1"/>
      <c r="I1113" s="1"/>
      <c r="J1113" s="1"/>
      <c r="K1113" s="1"/>
      <c r="L1113" s="76" t="str">
        <f t="shared" si="1275"/>
        <v/>
      </c>
      <c r="M1113" s="58"/>
      <c r="N1113" s="1"/>
      <c r="O1113" s="63"/>
      <c r="P1113" s="1"/>
      <c r="Q1113" s="1"/>
      <c r="R1113" s="1"/>
      <c r="S1113" s="76" t="str">
        <f t="shared" si="1276"/>
        <v/>
      </c>
      <c r="T1113" s="58"/>
      <c r="U1113" s="1"/>
      <c r="V1113" s="1"/>
      <c r="W1113" s="1"/>
      <c r="X1113" s="1"/>
      <c r="Y1113" s="1"/>
      <c r="Z1113" s="76" t="str">
        <f t="shared" si="1277"/>
        <v/>
      </c>
      <c r="AA1113" s="66"/>
      <c r="AB1113" s="5" t="s">
        <v>64</v>
      </c>
      <c r="AC1113" s="5">
        <v>433</v>
      </c>
      <c r="AD1113" s="5">
        <v>1</v>
      </c>
      <c r="AE1113" s="5">
        <v>0</v>
      </c>
      <c r="AF1113" s="5">
        <v>2</v>
      </c>
      <c r="AG1113" s="76" t="str">
        <f t="shared" si="1278"/>
        <v/>
      </c>
      <c r="AH1113" s="58"/>
      <c r="AI1113" s="1"/>
      <c r="AJ1113" s="1"/>
      <c r="AK1113" s="1"/>
      <c r="AL1113" s="1"/>
      <c r="AM1113" s="1"/>
      <c r="AN1113" s="76" t="str">
        <f t="shared" si="1279"/>
        <v/>
      </c>
      <c r="AO1113" s="66"/>
      <c r="AP1113" s="5" t="s">
        <v>69</v>
      </c>
      <c r="AQ1113" s="5">
        <v>143</v>
      </c>
      <c r="AR1113" s="5">
        <v>0</v>
      </c>
      <c r="AS1113" s="5">
        <v>0</v>
      </c>
      <c r="AT1113" s="5">
        <v>0</v>
      </c>
      <c r="AU1113" s="76" t="str">
        <f t="shared" si="1280"/>
        <v/>
      </c>
      <c r="AV1113" s="59">
        <f t="shared" ref="AV1113:AY1113" si="1289">IF(AND(H1113="",O1113="",V1113="",AC1113="", AJ1113="", AQ1113=""),"",SUM(H1113,O1113,V1113,AC1113,AJ1113,AQ1113))</f>
        <v>576</v>
      </c>
      <c r="AW1113" s="60">
        <f t="shared" si="1289"/>
        <v>1</v>
      </c>
      <c r="AX1113" s="60">
        <f t="shared" si="1289"/>
        <v>0</v>
      </c>
      <c r="AY1113" s="60">
        <f t="shared" si="1289"/>
        <v>2</v>
      </c>
      <c r="AZ1113" s="61">
        <f t="shared" si="91"/>
        <v>2</v>
      </c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</row>
    <row r="1114" spans="1:62" ht="15.75" customHeight="1" outlineLevel="1" x14ac:dyDescent="0.25">
      <c r="A1114" s="62"/>
      <c r="B1114" s="5">
        <v>4</v>
      </c>
      <c r="C1114" s="5" t="s">
        <v>138</v>
      </c>
      <c r="D1114" s="5" t="s">
        <v>49</v>
      </c>
      <c r="E1114" s="97"/>
      <c r="F1114" s="8"/>
      <c r="G1114" s="5"/>
      <c r="H1114" s="1"/>
      <c r="I1114" s="1"/>
      <c r="J1114" s="1"/>
      <c r="K1114" s="1"/>
      <c r="L1114" s="76" t="str">
        <f t="shared" si="1275"/>
        <v/>
      </c>
      <c r="M1114" s="58"/>
      <c r="N1114" s="1"/>
      <c r="O1114" s="63"/>
      <c r="P1114" s="1"/>
      <c r="Q1114" s="1"/>
      <c r="R1114" s="1"/>
      <c r="S1114" s="76" t="str">
        <f t="shared" si="1276"/>
        <v/>
      </c>
      <c r="T1114" s="58"/>
      <c r="U1114" s="1"/>
      <c r="V1114" s="1"/>
      <c r="W1114" s="1"/>
      <c r="X1114" s="1"/>
      <c r="Y1114" s="1"/>
      <c r="Z1114" s="76" t="str">
        <f t="shared" si="1277"/>
        <v/>
      </c>
      <c r="AA1114" s="66"/>
      <c r="AB1114" s="5" t="s">
        <v>64</v>
      </c>
      <c r="AC1114" s="5">
        <v>1125</v>
      </c>
      <c r="AD1114" s="5">
        <v>2</v>
      </c>
      <c r="AE1114" s="5">
        <v>0</v>
      </c>
      <c r="AF1114" s="5">
        <v>4</v>
      </c>
      <c r="AG1114" s="76" t="str">
        <f t="shared" si="1278"/>
        <v/>
      </c>
      <c r="AH1114" s="58"/>
      <c r="AI1114" s="1"/>
      <c r="AJ1114" s="1"/>
      <c r="AK1114" s="1"/>
      <c r="AL1114" s="1"/>
      <c r="AM1114" s="1"/>
      <c r="AN1114" s="76" t="str">
        <f t="shared" si="1279"/>
        <v/>
      </c>
      <c r="AO1114" s="66"/>
      <c r="AP1114" s="5" t="s">
        <v>69</v>
      </c>
      <c r="AQ1114" s="5">
        <v>185</v>
      </c>
      <c r="AR1114" s="5">
        <v>0</v>
      </c>
      <c r="AS1114" s="5">
        <v>1</v>
      </c>
      <c r="AT1114" s="5">
        <v>0</v>
      </c>
      <c r="AU1114" s="76" t="str">
        <f t="shared" si="1280"/>
        <v/>
      </c>
      <c r="AV1114" s="59">
        <f t="shared" ref="AV1114:AY1114" si="1290">IF(AND(H1114="",O1114="",V1114="",AC1114="", AJ1114="", AQ1114=""),"",SUM(H1114,O1114,V1114,AC1114,AJ1114,AQ1114))</f>
        <v>1310</v>
      </c>
      <c r="AW1114" s="60">
        <f t="shared" si="1290"/>
        <v>2</v>
      </c>
      <c r="AX1114" s="60">
        <f t="shared" si="1290"/>
        <v>1</v>
      </c>
      <c r="AY1114" s="60">
        <f t="shared" si="1290"/>
        <v>4</v>
      </c>
      <c r="AZ1114" s="61">
        <f t="shared" si="91"/>
        <v>2</v>
      </c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</row>
    <row r="1115" spans="1:62" ht="15.75" customHeight="1" outlineLevel="1" x14ac:dyDescent="0.25">
      <c r="A1115" s="54">
        <v>44482</v>
      </c>
      <c r="B1115" s="5">
        <v>3</v>
      </c>
      <c r="C1115" s="5" t="s">
        <v>63</v>
      </c>
      <c r="D1115" s="5" t="s">
        <v>72</v>
      </c>
      <c r="E1115" s="97"/>
      <c r="F1115" s="8"/>
      <c r="G1115" s="5"/>
      <c r="H1115" s="1"/>
      <c r="I1115" s="1"/>
      <c r="J1115" s="1"/>
      <c r="K1115" s="1"/>
      <c r="L1115" s="76" t="str">
        <f t="shared" si="1275"/>
        <v/>
      </c>
      <c r="M1115" s="58"/>
      <c r="N1115" s="5" t="s">
        <v>52</v>
      </c>
      <c r="O1115" s="57">
        <v>1409</v>
      </c>
      <c r="P1115" s="5">
        <v>2</v>
      </c>
      <c r="Q1115" s="5">
        <v>5</v>
      </c>
      <c r="R1115" s="5">
        <v>3</v>
      </c>
      <c r="S1115" s="76" t="str">
        <f t="shared" si="1276"/>
        <v/>
      </c>
      <c r="T1115" s="58"/>
      <c r="U1115" s="1"/>
      <c r="V1115" s="1"/>
      <c r="W1115" s="1"/>
      <c r="X1115" s="1"/>
      <c r="Y1115" s="1"/>
      <c r="Z1115" s="76" t="str">
        <f t="shared" si="1277"/>
        <v/>
      </c>
      <c r="AA1115" s="66"/>
      <c r="AB1115" s="5" t="s">
        <v>56</v>
      </c>
      <c r="AC1115" s="5">
        <v>1750</v>
      </c>
      <c r="AD1115" s="5">
        <v>8</v>
      </c>
      <c r="AE1115" s="5">
        <v>1</v>
      </c>
      <c r="AF1115" s="5">
        <v>8</v>
      </c>
      <c r="AG1115" s="76" t="str">
        <f t="shared" si="1278"/>
        <v/>
      </c>
      <c r="AH1115" s="58"/>
      <c r="AI1115" s="1"/>
      <c r="AJ1115" s="1"/>
      <c r="AK1115" s="1"/>
      <c r="AL1115" s="1"/>
      <c r="AM1115" s="1"/>
      <c r="AN1115" s="76" t="str">
        <f t="shared" si="1279"/>
        <v/>
      </c>
      <c r="AO1115" s="66"/>
      <c r="AP1115" s="5" t="s">
        <v>53</v>
      </c>
      <c r="AQ1115" s="5">
        <v>563</v>
      </c>
      <c r="AR1115" s="5">
        <v>0</v>
      </c>
      <c r="AS1115" s="5">
        <v>1</v>
      </c>
      <c r="AT1115" s="5">
        <v>0</v>
      </c>
      <c r="AU1115" s="76" t="str">
        <f t="shared" si="1280"/>
        <v/>
      </c>
      <c r="AV1115" s="59">
        <f t="shared" ref="AV1115:AY1115" si="1291">IF(AND(H1115="",O1115="",V1115="",AC1115="", AJ1115="", AQ1115=""),"",SUM(H1115,O1115,V1115,AC1115,AJ1115,AQ1115))</f>
        <v>3722</v>
      </c>
      <c r="AW1115" s="60">
        <f t="shared" si="1291"/>
        <v>10</v>
      </c>
      <c r="AX1115" s="60">
        <f t="shared" si="1291"/>
        <v>7</v>
      </c>
      <c r="AY1115" s="60">
        <f t="shared" si="1291"/>
        <v>11</v>
      </c>
      <c r="AZ1115" s="61">
        <f t="shared" si="91"/>
        <v>3</v>
      </c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</row>
    <row r="1116" spans="1:62" ht="15.75" customHeight="1" outlineLevel="1" x14ac:dyDescent="0.25">
      <c r="A1116" s="62"/>
      <c r="B1116" s="5">
        <v>2</v>
      </c>
      <c r="C1116" s="5" t="s">
        <v>63</v>
      </c>
      <c r="D1116" s="5" t="s">
        <v>72</v>
      </c>
      <c r="E1116" s="97"/>
      <c r="F1116" s="8"/>
      <c r="G1116" s="5"/>
      <c r="H1116" s="1"/>
      <c r="I1116" s="1"/>
      <c r="J1116" s="1"/>
      <c r="K1116" s="1"/>
      <c r="L1116" s="76" t="str">
        <f t="shared" si="1275"/>
        <v/>
      </c>
      <c r="M1116" s="58"/>
      <c r="N1116" s="5" t="s">
        <v>52</v>
      </c>
      <c r="O1116" s="57">
        <v>1911</v>
      </c>
      <c r="P1116" s="5">
        <v>6</v>
      </c>
      <c r="Q1116" s="5">
        <v>1</v>
      </c>
      <c r="R1116" s="5">
        <v>6</v>
      </c>
      <c r="S1116" s="76" t="str">
        <f t="shared" si="1276"/>
        <v/>
      </c>
      <c r="T1116" s="58"/>
      <c r="U1116" s="1"/>
      <c r="V1116" s="1"/>
      <c r="W1116" s="1"/>
      <c r="X1116" s="1"/>
      <c r="Y1116" s="1"/>
      <c r="Z1116" s="76" t="str">
        <f t="shared" si="1277"/>
        <v/>
      </c>
      <c r="AA1116" s="66"/>
      <c r="AB1116" s="5" t="s">
        <v>56</v>
      </c>
      <c r="AC1116" s="5">
        <v>1642</v>
      </c>
      <c r="AD1116" s="5">
        <v>3</v>
      </c>
      <c r="AE1116" s="5">
        <v>3</v>
      </c>
      <c r="AF1116" s="5">
        <v>5</v>
      </c>
      <c r="AG1116" s="76" t="str">
        <f t="shared" si="1278"/>
        <v/>
      </c>
      <c r="AH1116" s="58"/>
      <c r="AI1116" s="1"/>
      <c r="AJ1116" s="1"/>
      <c r="AK1116" s="1"/>
      <c r="AL1116" s="1"/>
      <c r="AM1116" s="1"/>
      <c r="AN1116" s="76" t="str">
        <f t="shared" si="1279"/>
        <v/>
      </c>
      <c r="AO1116" s="66"/>
      <c r="AP1116" s="5" t="s">
        <v>53</v>
      </c>
      <c r="AQ1116" s="5">
        <v>577</v>
      </c>
      <c r="AR1116" s="5">
        <v>1</v>
      </c>
      <c r="AS1116" s="5">
        <v>1</v>
      </c>
      <c r="AT1116" s="5">
        <v>1</v>
      </c>
      <c r="AU1116" s="76" t="str">
        <f t="shared" si="1280"/>
        <v/>
      </c>
      <c r="AV1116" s="59">
        <f t="shared" ref="AV1116:AY1116" si="1292">IF(AND(H1116="",O1116="",V1116="",AC1116="", AJ1116="", AQ1116=""),"",SUM(H1116,O1116,V1116,AC1116,AJ1116,AQ1116))</f>
        <v>4130</v>
      </c>
      <c r="AW1116" s="60">
        <f t="shared" si="1292"/>
        <v>10</v>
      </c>
      <c r="AX1116" s="60">
        <f t="shared" si="1292"/>
        <v>5</v>
      </c>
      <c r="AY1116" s="60">
        <f t="shared" si="1292"/>
        <v>12</v>
      </c>
      <c r="AZ1116" s="61">
        <f t="shared" si="91"/>
        <v>3</v>
      </c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</row>
    <row r="1117" spans="1:62" ht="15.75" customHeight="1" outlineLevel="1" x14ac:dyDescent="0.25">
      <c r="A1117" s="54">
        <v>44483</v>
      </c>
      <c r="B1117" s="5">
        <v>3</v>
      </c>
      <c r="C1117" s="5" t="s">
        <v>59</v>
      </c>
      <c r="D1117" s="5" t="s">
        <v>72</v>
      </c>
      <c r="E1117" s="97"/>
      <c r="F1117" s="8"/>
      <c r="G1117" s="5" t="s">
        <v>57</v>
      </c>
      <c r="H1117" s="5">
        <v>1080</v>
      </c>
      <c r="I1117" s="5">
        <v>2</v>
      </c>
      <c r="J1117" s="5">
        <v>1</v>
      </c>
      <c r="K1117" s="5">
        <v>2</v>
      </c>
      <c r="L1117" s="76" t="str">
        <f t="shared" si="1275"/>
        <v/>
      </c>
      <c r="M1117" s="58"/>
      <c r="N1117" s="5" t="s">
        <v>52</v>
      </c>
      <c r="O1117" s="57">
        <v>1472</v>
      </c>
      <c r="P1117" s="5">
        <v>4</v>
      </c>
      <c r="Q1117" s="5">
        <v>2</v>
      </c>
      <c r="R1117" s="5">
        <v>4</v>
      </c>
      <c r="S1117" s="76" t="str">
        <f t="shared" si="1276"/>
        <v/>
      </c>
      <c r="T1117" s="58"/>
      <c r="U1117" s="1"/>
      <c r="V1117" s="1"/>
      <c r="W1117" s="1"/>
      <c r="X1117" s="1"/>
      <c r="Y1117" s="1"/>
      <c r="Z1117" s="76" t="str">
        <f t="shared" si="1277"/>
        <v/>
      </c>
      <c r="AA1117" s="66"/>
      <c r="AB1117" s="5" t="s">
        <v>64</v>
      </c>
      <c r="AC1117" s="5">
        <v>2126</v>
      </c>
      <c r="AD1117" s="5">
        <v>4</v>
      </c>
      <c r="AE1117" s="5">
        <v>3</v>
      </c>
      <c r="AF1117" s="5">
        <v>7</v>
      </c>
      <c r="AG1117" s="76" t="str">
        <f t="shared" si="1278"/>
        <v/>
      </c>
      <c r="AH1117" s="58"/>
      <c r="AI1117" s="1"/>
      <c r="AJ1117" s="1"/>
      <c r="AK1117" s="1"/>
      <c r="AL1117" s="1"/>
      <c r="AM1117" s="1"/>
      <c r="AN1117" s="76" t="str">
        <f t="shared" si="1279"/>
        <v/>
      </c>
      <c r="AO1117" s="66"/>
      <c r="AP1117" s="1"/>
      <c r="AQ1117" s="1"/>
      <c r="AR1117" s="1"/>
      <c r="AS1117" s="1"/>
      <c r="AT1117" s="1"/>
      <c r="AU1117" s="76" t="str">
        <f t="shared" si="1280"/>
        <v/>
      </c>
      <c r="AV1117" s="59">
        <f t="shared" ref="AV1117:AY1117" si="1293">IF(AND(H1117="",O1117="",V1117="",AC1117="", AJ1117="", AQ1117=""),"",SUM(H1117,O1117,V1117,AC1117,AJ1117,AQ1117))</f>
        <v>4678</v>
      </c>
      <c r="AW1117" s="60">
        <f t="shared" si="1293"/>
        <v>10</v>
      </c>
      <c r="AX1117" s="60">
        <f t="shared" si="1293"/>
        <v>6</v>
      </c>
      <c r="AY1117" s="60">
        <f t="shared" si="1293"/>
        <v>13</v>
      </c>
      <c r="AZ1117" s="61">
        <f t="shared" si="91"/>
        <v>3</v>
      </c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</row>
    <row r="1118" spans="1:62" ht="15.75" customHeight="1" outlineLevel="1" x14ac:dyDescent="0.25">
      <c r="A1118" s="62"/>
      <c r="B1118" s="5">
        <v>20</v>
      </c>
      <c r="C1118" s="5" t="s">
        <v>59</v>
      </c>
      <c r="D1118" s="5" t="s">
        <v>72</v>
      </c>
      <c r="E1118" s="97"/>
      <c r="F1118" s="8"/>
      <c r="G1118" s="5" t="s">
        <v>57</v>
      </c>
      <c r="H1118" s="5">
        <v>52</v>
      </c>
      <c r="I1118" s="5">
        <v>0</v>
      </c>
      <c r="J1118" s="5">
        <v>0</v>
      </c>
      <c r="K1118" s="5">
        <v>0</v>
      </c>
      <c r="L1118" s="76" t="str">
        <f t="shared" si="1275"/>
        <v/>
      </c>
      <c r="M1118" s="58"/>
      <c r="N1118" s="5" t="s">
        <v>52</v>
      </c>
      <c r="O1118" s="57">
        <v>70</v>
      </c>
      <c r="P1118" s="5">
        <v>0</v>
      </c>
      <c r="Q1118" s="5">
        <v>0</v>
      </c>
      <c r="R1118" s="5">
        <v>0</v>
      </c>
      <c r="S1118" s="76" t="str">
        <f t="shared" si="1276"/>
        <v/>
      </c>
      <c r="T1118" s="58"/>
      <c r="U1118" s="1"/>
      <c r="V1118" s="1"/>
      <c r="W1118" s="1"/>
      <c r="X1118" s="1"/>
      <c r="Y1118" s="1"/>
      <c r="Z1118" s="76" t="str">
        <f t="shared" si="1277"/>
        <v/>
      </c>
      <c r="AA1118" s="66"/>
      <c r="AB1118" s="5" t="s">
        <v>64</v>
      </c>
      <c r="AC1118" s="5">
        <v>214</v>
      </c>
      <c r="AD1118" s="5">
        <v>0</v>
      </c>
      <c r="AE1118" s="5">
        <v>0</v>
      </c>
      <c r="AF1118" s="5">
        <v>1</v>
      </c>
      <c r="AG1118" s="76" t="str">
        <f t="shared" si="1278"/>
        <v/>
      </c>
      <c r="AH1118" s="58"/>
      <c r="AI1118" s="1"/>
      <c r="AJ1118" s="1"/>
      <c r="AK1118" s="1"/>
      <c r="AL1118" s="1"/>
      <c r="AM1118" s="1"/>
      <c r="AN1118" s="76" t="str">
        <f t="shared" si="1279"/>
        <v/>
      </c>
      <c r="AO1118" s="66"/>
      <c r="AP1118" s="1"/>
      <c r="AQ1118" s="1"/>
      <c r="AR1118" s="1"/>
      <c r="AS1118" s="1"/>
      <c r="AT1118" s="1"/>
      <c r="AU1118" s="76" t="str">
        <f t="shared" si="1280"/>
        <v/>
      </c>
      <c r="AV1118" s="59">
        <f t="shared" ref="AV1118:AY1118" si="1294">IF(AND(H1118="",O1118="",V1118="",AC1118="", AJ1118="", AQ1118=""),"",SUM(H1118,O1118,V1118,AC1118,AJ1118,AQ1118))</f>
        <v>336</v>
      </c>
      <c r="AW1118" s="60">
        <f t="shared" si="1294"/>
        <v>0</v>
      </c>
      <c r="AX1118" s="60">
        <f t="shared" si="1294"/>
        <v>0</v>
      </c>
      <c r="AY1118" s="60">
        <f t="shared" si="1294"/>
        <v>1</v>
      </c>
      <c r="AZ1118" s="61">
        <f t="shared" si="91"/>
        <v>3</v>
      </c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</row>
    <row r="1119" spans="1:62" ht="15.75" customHeight="1" outlineLevel="1" x14ac:dyDescent="0.25">
      <c r="A1119" s="62"/>
      <c r="B1119" s="5">
        <v>5</v>
      </c>
      <c r="C1119" s="5" t="s">
        <v>59</v>
      </c>
      <c r="D1119" s="5" t="s">
        <v>72</v>
      </c>
      <c r="E1119" s="97"/>
      <c r="F1119" s="8"/>
      <c r="G1119" s="5" t="s">
        <v>57</v>
      </c>
      <c r="H1119" s="5">
        <v>1080</v>
      </c>
      <c r="I1119" s="5">
        <v>1</v>
      </c>
      <c r="J1119" s="5">
        <v>1</v>
      </c>
      <c r="K1119" s="5">
        <v>0</v>
      </c>
      <c r="L1119" s="76" t="str">
        <f t="shared" si="1275"/>
        <v/>
      </c>
      <c r="M1119" s="58"/>
      <c r="N1119" s="5" t="s">
        <v>52</v>
      </c>
      <c r="O1119" s="57">
        <v>520</v>
      </c>
      <c r="P1119" s="5">
        <v>0</v>
      </c>
      <c r="Q1119" s="5">
        <v>3</v>
      </c>
      <c r="R1119" s="5">
        <v>0</v>
      </c>
      <c r="S1119" s="76" t="str">
        <f t="shared" si="1276"/>
        <v/>
      </c>
      <c r="T1119" s="58"/>
      <c r="U1119" s="1"/>
      <c r="V1119" s="1"/>
      <c r="W1119" s="1"/>
      <c r="X1119" s="1"/>
      <c r="Y1119" s="1"/>
      <c r="Z1119" s="76" t="str">
        <f t="shared" si="1277"/>
        <v/>
      </c>
      <c r="AA1119" s="66"/>
      <c r="AB1119" s="5" t="s">
        <v>64</v>
      </c>
      <c r="AC1119" s="5">
        <v>1143</v>
      </c>
      <c r="AD1119" s="5">
        <v>5</v>
      </c>
      <c r="AE1119" s="5">
        <v>0</v>
      </c>
      <c r="AF1119" s="5">
        <v>5</v>
      </c>
      <c r="AG1119" s="76" t="str">
        <f t="shared" si="1278"/>
        <v/>
      </c>
      <c r="AH1119" s="58"/>
      <c r="AI1119" s="1"/>
      <c r="AJ1119" s="1"/>
      <c r="AK1119" s="1"/>
      <c r="AL1119" s="1"/>
      <c r="AM1119" s="1"/>
      <c r="AN1119" s="76" t="str">
        <f t="shared" si="1279"/>
        <v/>
      </c>
      <c r="AO1119" s="66"/>
      <c r="AP1119" s="1"/>
      <c r="AQ1119" s="1"/>
      <c r="AR1119" s="1"/>
      <c r="AS1119" s="1"/>
      <c r="AT1119" s="1"/>
      <c r="AU1119" s="76" t="str">
        <f t="shared" si="1280"/>
        <v/>
      </c>
      <c r="AV1119" s="59">
        <f t="shared" ref="AV1119:AY1119" si="1295">IF(AND(H1119="",O1119="",V1119="",AC1119="", AJ1119="", AQ1119=""),"",SUM(H1119,O1119,V1119,AC1119,AJ1119,AQ1119))</f>
        <v>2743</v>
      </c>
      <c r="AW1119" s="60">
        <f t="shared" si="1295"/>
        <v>6</v>
      </c>
      <c r="AX1119" s="60">
        <f t="shared" si="1295"/>
        <v>4</v>
      </c>
      <c r="AY1119" s="60">
        <f t="shared" si="1295"/>
        <v>5</v>
      </c>
      <c r="AZ1119" s="61">
        <f t="shared" si="91"/>
        <v>3</v>
      </c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</row>
    <row r="1120" spans="1:62" ht="15.75" customHeight="1" outlineLevel="1" x14ac:dyDescent="0.25">
      <c r="A1120" s="54">
        <v>44484</v>
      </c>
      <c r="B1120" s="5">
        <v>3</v>
      </c>
      <c r="C1120" s="5" t="s">
        <v>63</v>
      </c>
      <c r="D1120" s="5" t="s">
        <v>72</v>
      </c>
      <c r="E1120" s="97"/>
      <c r="F1120" s="8"/>
      <c r="G1120" s="5" t="s">
        <v>57</v>
      </c>
      <c r="H1120" s="5">
        <v>1916</v>
      </c>
      <c r="I1120" s="5">
        <v>2</v>
      </c>
      <c r="J1120" s="5">
        <v>1</v>
      </c>
      <c r="K1120" s="5">
        <v>3</v>
      </c>
      <c r="L1120" s="76" t="str">
        <f t="shared" si="1275"/>
        <v/>
      </c>
      <c r="M1120" s="58"/>
      <c r="N1120" s="1"/>
      <c r="O1120" s="63"/>
      <c r="P1120" s="1"/>
      <c r="Q1120" s="1"/>
      <c r="R1120" s="1"/>
      <c r="S1120" s="76" t="str">
        <f t="shared" si="1276"/>
        <v/>
      </c>
      <c r="T1120" s="58"/>
      <c r="U1120" s="1"/>
      <c r="V1120" s="1"/>
      <c r="W1120" s="1"/>
      <c r="X1120" s="1"/>
      <c r="Y1120" s="1"/>
      <c r="Z1120" s="76" t="str">
        <f t="shared" si="1277"/>
        <v/>
      </c>
      <c r="AA1120" s="66"/>
      <c r="AB1120" s="1"/>
      <c r="AC1120" s="1"/>
      <c r="AD1120" s="1"/>
      <c r="AE1120" s="1"/>
      <c r="AF1120" s="1"/>
      <c r="AG1120" s="76" t="str">
        <f t="shared" si="1278"/>
        <v/>
      </c>
      <c r="AH1120" s="58"/>
      <c r="AI1120" s="1"/>
      <c r="AJ1120" s="1"/>
      <c r="AK1120" s="1"/>
      <c r="AL1120" s="1"/>
      <c r="AM1120" s="1"/>
      <c r="AN1120" s="76" t="str">
        <f t="shared" si="1279"/>
        <v/>
      </c>
      <c r="AO1120" s="66"/>
      <c r="AP1120" s="1"/>
      <c r="AQ1120" s="1"/>
      <c r="AR1120" s="1"/>
      <c r="AS1120" s="1"/>
      <c r="AT1120" s="1"/>
      <c r="AU1120" s="76" t="str">
        <f t="shared" si="1280"/>
        <v/>
      </c>
      <c r="AV1120" s="59">
        <f t="shared" ref="AV1120:AY1120" si="1296">IF(AND(H1120="",O1120="",V1120="",AC1120="", AJ1120="", AQ1120=""),"",SUM(H1120,O1120,V1120,AC1120,AJ1120,AQ1120))</f>
        <v>1916</v>
      </c>
      <c r="AW1120" s="60">
        <f t="shared" si="1296"/>
        <v>2</v>
      </c>
      <c r="AX1120" s="60">
        <f t="shared" si="1296"/>
        <v>1</v>
      </c>
      <c r="AY1120" s="60">
        <f t="shared" si="1296"/>
        <v>3</v>
      </c>
      <c r="AZ1120" s="61">
        <f t="shared" si="91"/>
        <v>1</v>
      </c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</row>
    <row r="1121" spans="1:62" ht="15.75" customHeight="1" outlineLevel="1" x14ac:dyDescent="0.25">
      <c r="A1121" s="62"/>
      <c r="B1121" s="5">
        <v>19</v>
      </c>
      <c r="C1121" s="5" t="s">
        <v>63</v>
      </c>
      <c r="D1121" s="5" t="s">
        <v>72</v>
      </c>
      <c r="E1121" s="97"/>
      <c r="F1121" s="8"/>
      <c r="G1121" s="5" t="s">
        <v>57</v>
      </c>
      <c r="H1121" s="5">
        <v>72</v>
      </c>
      <c r="I1121" s="5">
        <v>0</v>
      </c>
      <c r="J1121" s="5">
        <v>0</v>
      </c>
      <c r="K1121" s="5">
        <v>0</v>
      </c>
      <c r="L1121" s="76" t="str">
        <f t="shared" si="1275"/>
        <v/>
      </c>
      <c r="M1121" s="58"/>
      <c r="N1121" s="1"/>
      <c r="O1121" s="63"/>
      <c r="P1121" s="1"/>
      <c r="Q1121" s="1"/>
      <c r="R1121" s="1"/>
      <c r="S1121" s="76" t="str">
        <f t="shared" si="1276"/>
        <v/>
      </c>
      <c r="T1121" s="58"/>
      <c r="U1121" s="1"/>
      <c r="V1121" s="1"/>
      <c r="W1121" s="1"/>
      <c r="X1121" s="1"/>
      <c r="Y1121" s="1"/>
      <c r="Z1121" s="76" t="str">
        <f t="shared" si="1277"/>
        <v/>
      </c>
      <c r="AA1121" s="66"/>
      <c r="AB1121" s="1"/>
      <c r="AC1121" s="1"/>
      <c r="AD1121" s="1"/>
      <c r="AE1121" s="1"/>
      <c r="AF1121" s="1"/>
      <c r="AG1121" s="76" t="str">
        <f t="shared" si="1278"/>
        <v/>
      </c>
      <c r="AH1121" s="58"/>
      <c r="AI1121" s="1"/>
      <c r="AJ1121" s="1"/>
      <c r="AK1121" s="1"/>
      <c r="AL1121" s="1"/>
      <c r="AM1121" s="1"/>
      <c r="AN1121" s="76" t="str">
        <f t="shared" si="1279"/>
        <v/>
      </c>
      <c r="AO1121" s="66"/>
      <c r="AP1121" s="1"/>
      <c r="AQ1121" s="1"/>
      <c r="AR1121" s="1"/>
      <c r="AS1121" s="1"/>
      <c r="AT1121" s="1"/>
      <c r="AU1121" s="76" t="str">
        <f t="shared" si="1280"/>
        <v/>
      </c>
      <c r="AV1121" s="59">
        <f t="shared" ref="AV1121:AY1121" si="1297">IF(AND(H1121="",O1121="",V1121="",AC1121="", AJ1121="", AQ1121=""),"",SUM(H1121,O1121,V1121,AC1121,AJ1121,AQ1121))</f>
        <v>72</v>
      </c>
      <c r="AW1121" s="60">
        <f t="shared" si="1297"/>
        <v>0</v>
      </c>
      <c r="AX1121" s="60">
        <f t="shared" si="1297"/>
        <v>0</v>
      </c>
      <c r="AY1121" s="60">
        <f t="shared" si="1297"/>
        <v>0</v>
      </c>
      <c r="AZ1121" s="61">
        <f t="shared" si="91"/>
        <v>1</v>
      </c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</row>
    <row r="1122" spans="1:62" ht="15.75" customHeight="1" outlineLevel="1" x14ac:dyDescent="0.25">
      <c r="A1122" s="62"/>
      <c r="B1122" s="5">
        <v>14</v>
      </c>
      <c r="C1122" s="5" t="s">
        <v>63</v>
      </c>
      <c r="D1122" s="5" t="s">
        <v>72</v>
      </c>
      <c r="E1122" s="97"/>
      <c r="F1122" s="8"/>
      <c r="G1122" s="5" t="s">
        <v>57</v>
      </c>
      <c r="H1122" s="5">
        <v>209</v>
      </c>
      <c r="I1122" s="5">
        <v>0</v>
      </c>
      <c r="J1122" s="5">
        <v>0</v>
      </c>
      <c r="K1122" s="5">
        <v>0</v>
      </c>
      <c r="L1122" s="76" t="str">
        <f t="shared" si="1275"/>
        <v/>
      </c>
      <c r="M1122" s="58"/>
      <c r="N1122" s="1"/>
      <c r="O1122" s="63"/>
      <c r="P1122" s="1"/>
      <c r="Q1122" s="1"/>
      <c r="R1122" s="1"/>
      <c r="S1122" s="76" t="str">
        <f t="shared" si="1276"/>
        <v/>
      </c>
      <c r="T1122" s="58"/>
      <c r="U1122" s="1"/>
      <c r="V1122" s="1"/>
      <c r="W1122" s="1"/>
      <c r="X1122" s="1"/>
      <c r="Y1122" s="1"/>
      <c r="Z1122" s="76" t="str">
        <f t="shared" si="1277"/>
        <v/>
      </c>
      <c r="AA1122" s="66"/>
      <c r="AB1122" s="1"/>
      <c r="AC1122" s="1"/>
      <c r="AD1122" s="1"/>
      <c r="AE1122" s="1"/>
      <c r="AF1122" s="1"/>
      <c r="AG1122" s="76" t="str">
        <f t="shared" si="1278"/>
        <v/>
      </c>
      <c r="AH1122" s="58"/>
      <c r="AI1122" s="1"/>
      <c r="AJ1122" s="1"/>
      <c r="AK1122" s="1"/>
      <c r="AL1122" s="1"/>
      <c r="AM1122" s="1"/>
      <c r="AN1122" s="76" t="str">
        <f t="shared" si="1279"/>
        <v/>
      </c>
      <c r="AO1122" s="66"/>
      <c r="AP1122" s="1"/>
      <c r="AQ1122" s="1"/>
      <c r="AR1122" s="1"/>
      <c r="AS1122" s="1"/>
      <c r="AT1122" s="1"/>
      <c r="AU1122" s="76" t="str">
        <f t="shared" si="1280"/>
        <v/>
      </c>
      <c r="AV1122" s="59">
        <f t="shared" ref="AV1122:AY1122" si="1298">IF(AND(H1122="",O1122="",V1122="",AC1122="", AJ1122="", AQ1122=""),"",SUM(H1122,O1122,V1122,AC1122,AJ1122,AQ1122))</f>
        <v>209</v>
      </c>
      <c r="AW1122" s="60">
        <f t="shared" si="1298"/>
        <v>0</v>
      </c>
      <c r="AX1122" s="60">
        <f t="shared" si="1298"/>
        <v>0</v>
      </c>
      <c r="AY1122" s="60">
        <f t="shared" si="1298"/>
        <v>0</v>
      </c>
      <c r="AZ1122" s="61">
        <f t="shared" si="91"/>
        <v>1</v>
      </c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</row>
    <row r="1123" spans="1:62" ht="15.75" customHeight="1" outlineLevel="1" x14ac:dyDescent="0.25">
      <c r="A1123" s="54">
        <v>44486</v>
      </c>
      <c r="B1123" s="5">
        <v>2</v>
      </c>
      <c r="C1123" s="5" t="s">
        <v>138</v>
      </c>
      <c r="D1123" s="5" t="s">
        <v>61</v>
      </c>
      <c r="E1123" s="97"/>
      <c r="F1123" s="8"/>
      <c r="G1123" s="5"/>
      <c r="H1123" s="1"/>
      <c r="I1123" s="1"/>
      <c r="J1123" s="1"/>
      <c r="K1123" s="1"/>
      <c r="L1123" s="76" t="str">
        <f t="shared" si="1275"/>
        <v/>
      </c>
      <c r="M1123" s="58"/>
      <c r="N1123" s="5" t="s">
        <v>52</v>
      </c>
      <c r="O1123" s="57">
        <v>106</v>
      </c>
      <c r="P1123" s="5">
        <v>0</v>
      </c>
      <c r="Q1123" s="5">
        <v>0</v>
      </c>
      <c r="R1123" s="5">
        <v>0</v>
      </c>
      <c r="S1123" s="76" t="str">
        <f t="shared" si="1276"/>
        <v/>
      </c>
      <c r="T1123" s="58"/>
      <c r="U1123" s="1"/>
      <c r="V1123" s="1"/>
      <c r="W1123" s="1"/>
      <c r="X1123" s="1"/>
      <c r="Y1123" s="1"/>
      <c r="Z1123" s="76" t="str">
        <f t="shared" si="1277"/>
        <v/>
      </c>
      <c r="AA1123" s="66"/>
      <c r="AB1123" s="1"/>
      <c r="AC1123" s="1"/>
      <c r="AD1123" s="1"/>
      <c r="AE1123" s="1"/>
      <c r="AF1123" s="1"/>
      <c r="AG1123" s="76" t="str">
        <f t="shared" si="1278"/>
        <v/>
      </c>
      <c r="AH1123" s="58"/>
      <c r="AI1123" s="5" t="s">
        <v>51</v>
      </c>
      <c r="AJ1123" s="5">
        <v>178</v>
      </c>
      <c r="AK1123" s="5">
        <v>0</v>
      </c>
      <c r="AL1123" s="5">
        <v>0</v>
      </c>
      <c r="AM1123" s="5">
        <v>0</v>
      </c>
      <c r="AN1123" s="76" t="str">
        <f t="shared" si="1279"/>
        <v/>
      </c>
      <c r="AO1123" s="66"/>
      <c r="AP1123" s="1"/>
      <c r="AQ1123" s="1"/>
      <c r="AR1123" s="1"/>
      <c r="AS1123" s="1"/>
      <c r="AT1123" s="1"/>
      <c r="AU1123" s="76" t="str">
        <f t="shared" si="1280"/>
        <v/>
      </c>
      <c r="AV1123" s="59">
        <f t="shared" ref="AV1123:AY1123" si="1299">IF(AND(H1123="",O1123="",V1123="",AC1123="", AJ1123="", AQ1123=""),"",SUM(H1123,O1123,V1123,AC1123,AJ1123,AQ1123))</f>
        <v>284</v>
      </c>
      <c r="AW1123" s="60">
        <f t="shared" si="1299"/>
        <v>0</v>
      </c>
      <c r="AX1123" s="60">
        <f t="shared" si="1299"/>
        <v>0</v>
      </c>
      <c r="AY1123" s="60">
        <f t="shared" si="1299"/>
        <v>0</v>
      </c>
      <c r="AZ1123" s="61">
        <f t="shared" si="91"/>
        <v>2</v>
      </c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</row>
    <row r="1124" spans="1:62" ht="15.75" customHeight="1" outlineLevel="1" x14ac:dyDescent="0.25">
      <c r="A1124" s="62"/>
      <c r="B1124" s="5">
        <v>3</v>
      </c>
      <c r="C1124" s="5" t="s">
        <v>138</v>
      </c>
      <c r="D1124" s="5" t="s">
        <v>61</v>
      </c>
      <c r="E1124" s="97"/>
      <c r="F1124" s="8"/>
      <c r="G1124" s="5"/>
      <c r="H1124" s="1"/>
      <c r="I1124" s="1"/>
      <c r="J1124" s="1"/>
      <c r="K1124" s="1"/>
      <c r="L1124" s="76" t="str">
        <f t="shared" si="1275"/>
        <v/>
      </c>
      <c r="M1124" s="58"/>
      <c r="N1124" s="5" t="s">
        <v>52</v>
      </c>
      <c r="O1124" s="57">
        <v>638</v>
      </c>
      <c r="P1124" s="5">
        <v>1</v>
      </c>
      <c r="Q1124" s="5">
        <v>2</v>
      </c>
      <c r="R1124" s="5">
        <v>2</v>
      </c>
      <c r="S1124" s="76" t="str">
        <f t="shared" si="1276"/>
        <v/>
      </c>
      <c r="T1124" s="58"/>
      <c r="U1124" s="1"/>
      <c r="V1124" s="1"/>
      <c r="W1124" s="1"/>
      <c r="X1124" s="1"/>
      <c r="Y1124" s="1"/>
      <c r="Z1124" s="76" t="str">
        <f t="shared" si="1277"/>
        <v/>
      </c>
      <c r="AA1124" s="66"/>
      <c r="AB1124" s="1"/>
      <c r="AC1124" s="1"/>
      <c r="AD1124" s="1"/>
      <c r="AE1124" s="1"/>
      <c r="AF1124" s="1"/>
      <c r="AG1124" s="76" t="str">
        <f t="shared" si="1278"/>
        <v/>
      </c>
      <c r="AH1124" s="58"/>
      <c r="AI1124" s="5" t="s">
        <v>51</v>
      </c>
      <c r="AJ1124" s="5">
        <v>753</v>
      </c>
      <c r="AK1124" s="5">
        <v>2</v>
      </c>
      <c r="AL1124" s="5">
        <v>0</v>
      </c>
      <c r="AM1124" s="5">
        <v>3</v>
      </c>
      <c r="AN1124" s="76" t="str">
        <f t="shared" si="1279"/>
        <v/>
      </c>
      <c r="AO1124" s="66"/>
      <c r="AP1124" s="1"/>
      <c r="AQ1124" s="1"/>
      <c r="AR1124" s="1"/>
      <c r="AS1124" s="1"/>
      <c r="AT1124" s="1"/>
      <c r="AU1124" s="76" t="str">
        <f t="shared" si="1280"/>
        <v/>
      </c>
      <c r="AV1124" s="59">
        <f t="shared" ref="AV1124:AY1124" si="1300">IF(AND(H1124="",O1124="",V1124="",AC1124="", AJ1124="", AQ1124=""),"",SUM(H1124,O1124,V1124,AC1124,AJ1124,AQ1124))</f>
        <v>1391</v>
      </c>
      <c r="AW1124" s="60">
        <f t="shared" si="1300"/>
        <v>3</v>
      </c>
      <c r="AX1124" s="60">
        <f t="shared" si="1300"/>
        <v>2</v>
      </c>
      <c r="AY1124" s="60">
        <f t="shared" si="1300"/>
        <v>5</v>
      </c>
      <c r="AZ1124" s="61">
        <f t="shared" si="91"/>
        <v>2</v>
      </c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</row>
    <row r="1125" spans="1:62" ht="15.75" customHeight="1" outlineLevel="1" x14ac:dyDescent="0.25">
      <c r="A1125" s="62"/>
      <c r="B1125" s="5">
        <v>16</v>
      </c>
      <c r="C1125" s="5" t="s">
        <v>138</v>
      </c>
      <c r="D1125" s="5" t="s">
        <v>61</v>
      </c>
      <c r="E1125" s="97"/>
      <c r="F1125" s="8"/>
      <c r="G1125" s="5"/>
      <c r="H1125" s="1"/>
      <c r="I1125" s="1"/>
      <c r="J1125" s="1"/>
      <c r="K1125" s="1"/>
      <c r="L1125" s="76" t="str">
        <f t="shared" si="1275"/>
        <v/>
      </c>
      <c r="M1125" s="58"/>
      <c r="N1125" s="5" t="s">
        <v>52</v>
      </c>
      <c r="O1125" s="57">
        <v>281</v>
      </c>
      <c r="P1125" s="5">
        <v>0</v>
      </c>
      <c r="Q1125" s="5">
        <v>0</v>
      </c>
      <c r="R1125" s="5">
        <v>0</v>
      </c>
      <c r="S1125" s="76" t="str">
        <f t="shared" si="1276"/>
        <v/>
      </c>
      <c r="T1125" s="58"/>
      <c r="U1125" s="1"/>
      <c r="V1125" s="1"/>
      <c r="W1125" s="1"/>
      <c r="X1125" s="1"/>
      <c r="Y1125" s="1"/>
      <c r="Z1125" s="76" t="str">
        <f t="shared" si="1277"/>
        <v/>
      </c>
      <c r="AA1125" s="66"/>
      <c r="AB1125" s="1"/>
      <c r="AC1125" s="1"/>
      <c r="AD1125" s="1"/>
      <c r="AE1125" s="1"/>
      <c r="AF1125" s="1"/>
      <c r="AG1125" s="76" t="str">
        <f t="shared" si="1278"/>
        <v/>
      </c>
      <c r="AH1125" s="58"/>
      <c r="AI1125" s="5" t="s">
        <v>51</v>
      </c>
      <c r="AJ1125" s="5">
        <v>163</v>
      </c>
      <c r="AK1125" s="5">
        <v>0</v>
      </c>
      <c r="AL1125" s="5">
        <v>0</v>
      </c>
      <c r="AM1125" s="5">
        <v>1</v>
      </c>
      <c r="AN1125" s="76" t="str">
        <f t="shared" si="1279"/>
        <v/>
      </c>
      <c r="AO1125" s="66"/>
      <c r="AP1125" s="1"/>
      <c r="AQ1125" s="1"/>
      <c r="AR1125" s="1"/>
      <c r="AS1125" s="1"/>
      <c r="AT1125" s="1"/>
      <c r="AU1125" s="76" t="str">
        <f t="shared" si="1280"/>
        <v/>
      </c>
      <c r="AV1125" s="59">
        <f t="shared" ref="AV1125:AY1125" si="1301">IF(AND(H1125="",O1125="",V1125="",AC1125="", AJ1125="", AQ1125=""),"",SUM(H1125,O1125,V1125,AC1125,AJ1125,AQ1125))</f>
        <v>444</v>
      </c>
      <c r="AW1125" s="60">
        <f t="shared" si="1301"/>
        <v>0</v>
      </c>
      <c r="AX1125" s="60">
        <f t="shared" si="1301"/>
        <v>0</v>
      </c>
      <c r="AY1125" s="60">
        <f t="shared" si="1301"/>
        <v>1</v>
      </c>
      <c r="AZ1125" s="61">
        <f t="shared" si="91"/>
        <v>2</v>
      </c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</row>
    <row r="1126" spans="1:62" ht="15.75" customHeight="1" outlineLevel="1" x14ac:dyDescent="0.25">
      <c r="A1126" s="62"/>
      <c r="B1126" s="5">
        <v>3</v>
      </c>
      <c r="C1126" s="5" t="s">
        <v>138</v>
      </c>
      <c r="D1126" s="5" t="s">
        <v>61</v>
      </c>
      <c r="E1126" s="97"/>
      <c r="F1126" s="8"/>
      <c r="G1126" s="5"/>
      <c r="H1126" s="1"/>
      <c r="I1126" s="1"/>
      <c r="J1126" s="1"/>
      <c r="K1126" s="1"/>
      <c r="L1126" s="76" t="str">
        <f t="shared" si="1275"/>
        <v/>
      </c>
      <c r="M1126" s="58"/>
      <c r="N1126" s="5" t="s">
        <v>52</v>
      </c>
      <c r="O1126" s="57">
        <v>556</v>
      </c>
      <c r="P1126" s="5">
        <v>0</v>
      </c>
      <c r="Q1126" s="5">
        <v>2</v>
      </c>
      <c r="R1126" s="5">
        <v>0</v>
      </c>
      <c r="S1126" s="76" t="str">
        <f t="shared" si="1276"/>
        <v/>
      </c>
      <c r="T1126" s="58"/>
      <c r="U1126" s="1"/>
      <c r="V1126" s="1"/>
      <c r="W1126" s="1"/>
      <c r="X1126" s="1"/>
      <c r="Y1126" s="1"/>
      <c r="Z1126" s="76" t="str">
        <f t="shared" si="1277"/>
        <v/>
      </c>
      <c r="AA1126" s="66"/>
      <c r="AB1126" s="1"/>
      <c r="AC1126" s="1"/>
      <c r="AD1126" s="1"/>
      <c r="AE1126" s="1"/>
      <c r="AF1126" s="1"/>
      <c r="AG1126" s="76" t="str">
        <f t="shared" si="1278"/>
        <v/>
      </c>
      <c r="AH1126" s="58"/>
      <c r="AI1126" s="5" t="s">
        <v>51</v>
      </c>
      <c r="AJ1126" s="5">
        <v>225</v>
      </c>
      <c r="AK1126" s="5">
        <v>2</v>
      </c>
      <c r="AL1126" s="5">
        <v>0</v>
      </c>
      <c r="AM1126" s="5">
        <v>2</v>
      </c>
      <c r="AN1126" s="76" t="str">
        <f t="shared" si="1279"/>
        <v/>
      </c>
      <c r="AO1126" s="66"/>
      <c r="AP1126" s="1"/>
      <c r="AQ1126" s="1"/>
      <c r="AR1126" s="1"/>
      <c r="AS1126" s="1"/>
      <c r="AT1126" s="1"/>
      <c r="AU1126" s="76" t="str">
        <f t="shared" si="1280"/>
        <v/>
      </c>
      <c r="AV1126" s="59">
        <f t="shared" ref="AV1126:AY1126" si="1302">IF(AND(H1126="",O1126="",V1126="",AC1126="", AJ1126="", AQ1126=""),"",SUM(H1126,O1126,V1126,AC1126,AJ1126,AQ1126))</f>
        <v>781</v>
      </c>
      <c r="AW1126" s="60">
        <f t="shared" si="1302"/>
        <v>2</v>
      </c>
      <c r="AX1126" s="60">
        <f t="shared" si="1302"/>
        <v>2</v>
      </c>
      <c r="AY1126" s="60">
        <f t="shared" si="1302"/>
        <v>2</v>
      </c>
      <c r="AZ1126" s="61">
        <f t="shared" si="91"/>
        <v>2</v>
      </c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</row>
    <row r="1127" spans="1:62" ht="15.75" customHeight="1" outlineLevel="1" x14ac:dyDescent="0.25">
      <c r="A1127" s="62"/>
      <c r="B1127" s="5">
        <v>2</v>
      </c>
      <c r="C1127" s="5" t="s">
        <v>138</v>
      </c>
      <c r="D1127" s="5" t="s">
        <v>61</v>
      </c>
      <c r="E1127" s="97"/>
      <c r="F1127" s="8"/>
      <c r="G1127" s="5"/>
      <c r="H1127" s="1"/>
      <c r="I1127" s="1"/>
      <c r="J1127" s="1"/>
      <c r="K1127" s="1"/>
      <c r="L1127" s="76" t="str">
        <f t="shared" si="1275"/>
        <v/>
      </c>
      <c r="M1127" s="58"/>
      <c r="N1127" s="5" t="s">
        <v>52</v>
      </c>
      <c r="O1127" s="57">
        <v>606</v>
      </c>
      <c r="P1127" s="5">
        <v>0</v>
      </c>
      <c r="Q1127" s="5">
        <v>0</v>
      </c>
      <c r="R1127" s="5">
        <v>0</v>
      </c>
      <c r="S1127" s="76" t="str">
        <f t="shared" si="1276"/>
        <v/>
      </c>
      <c r="T1127" s="58"/>
      <c r="U1127" s="1"/>
      <c r="V1127" s="1"/>
      <c r="W1127" s="1"/>
      <c r="X1127" s="1"/>
      <c r="Y1127" s="1"/>
      <c r="Z1127" s="76" t="str">
        <f t="shared" si="1277"/>
        <v/>
      </c>
      <c r="AA1127" s="66"/>
      <c r="AB1127" s="1"/>
      <c r="AC1127" s="1"/>
      <c r="AD1127" s="1"/>
      <c r="AE1127" s="1"/>
      <c r="AF1127" s="1"/>
      <c r="AG1127" s="76" t="str">
        <f t="shared" si="1278"/>
        <v/>
      </c>
      <c r="AH1127" s="58"/>
      <c r="AI1127" s="5" t="s">
        <v>51</v>
      </c>
      <c r="AJ1127" s="5">
        <v>1259</v>
      </c>
      <c r="AK1127" s="5">
        <v>0</v>
      </c>
      <c r="AL1127" s="5">
        <v>0</v>
      </c>
      <c r="AM1127" s="5">
        <v>1</v>
      </c>
      <c r="AN1127" s="76" t="str">
        <f t="shared" si="1279"/>
        <v/>
      </c>
      <c r="AO1127" s="66"/>
      <c r="AP1127" s="1"/>
      <c r="AQ1127" s="1"/>
      <c r="AR1127" s="1"/>
      <c r="AS1127" s="1"/>
      <c r="AT1127" s="1"/>
      <c r="AU1127" s="76" t="str">
        <f t="shared" si="1280"/>
        <v/>
      </c>
      <c r="AV1127" s="59">
        <f t="shared" ref="AV1127:AY1127" si="1303">IF(AND(H1127="",O1127="",V1127="",AC1127="", AJ1127="", AQ1127=""),"",SUM(H1127,O1127,V1127,AC1127,AJ1127,AQ1127))</f>
        <v>1865</v>
      </c>
      <c r="AW1127" s="60">
        <f t="shared" si="1303"/>
        <v>0</v>
      </c>
      <c r="AX1127" s="60">
        <f t="shared" si="1303"/>
        <v>0</v>
      </c>
      <c r="AY1127" s="60">
        <f t="shared" si="1303"/>
        <v>1</v>
      </c>
      <c r="AZ1127" s="61">
        <f t="shared" si="91"/>
        <v>2</v>
      </c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</row>
    <row r="1128" spans="1:62" ht="15.75" customHeight="1" outlineLevel="1" x14ac:dyDescent="0.25">
      <c r="A1128" s="54">
        <v>44488</v>
      </c>
      <c r="B1128" s="5">
        <v>20</v>
      </c>
      <c r="C1128" s="5" t="s">
        <v>140</v>
      </c>
      <c r="D1128" s="5" t="s">
        <v>72</v>
      </c>
      <c r="E1128" s="97"/>
      <c r="F1128" s="8"/>
      <c r="G1128" s="5"/>
      <c r="H1128" s="1"/>
      <c r="I1128" s="1"/>
      <c r="J1128" s="1"/>
      <c r="K1128" s="1"/>
      <c r="L1128" s="76" t="str">
        <f t="shared" si="1275"/>
        <v/>
      </c>
      <c r="M1128" s="58"/>
      <c r="N1128" s="5" t="s">
        <v>52</v>
      </c>
      <c r="O1128" s="57">
        <v>28</v>
      </c>
      <c r="P1128" s="5">
        <v>0</v>
      </c>
      <c r="Q1128" s="5">
        <v>0</v>
      </c>
      <c r="R1128" s="5">
        <v>0</v>
      </c>
      <c r="S1128" s="76" t="str">
        <f t="shared" si="1276"/>
        <v/>
      </c>
      <c r="T1128" s="58"/>
      <c r="U1128" s="1"/>
      <c r="V1128" s="1"/>
      <c r="W1128" s="1"/>
      <c r="X1128" s="1"/>
      <c r="Y1128" s="1"/>
      <c r="Z1128" s="76" t="str">
        <f t="shared" si="1277"/>
        <v/>
      </c>
      <c r="AA1128" s="66"/>
      <c r="AB1128" s="1"/>
      <c r="AC1128" s="1"/>
      <c r="AD1128" s="1"/>
      <c r="AE1128" s="1"/>
      <c r="AF1128" s="1"/>
      <c r="AG1128" s="76" t="str">
        <f t="shared" si="1278"/>
        <v/>
      </c>
      <c r="AH1128" s="58"/>
      <c r="AI1128" s="5" t="s">
        <v>51</v>
      </c>
      <c r="AJ1128" s="5">
        <v>85</v>
      </c>
      <c r="AK1128" s="5">
        <v>0</v>
      </c>
      <c r="AL1128" s="5">
        <v>0</v>
      </c>
      <c r="AM1128" s="5">
        <v>0</v>
      </c>
      <c r="AN1128" s="76" t="str">
        <f t="shared" si="1279"/>
        <v/>
      </c>
      <c r="AO1128" s="66"/>
      <c r="AP1128" s="5" t="s">
        <v>53</v>
      </c>
      <c r="AQ1128" s="5">
        <v>84</v>
      </c>
      <c r="AR1128" s="5">
        <v>0</v>
      </c>
      <c r="AS1128" s="5">
        <v>0</v>
      </c>
      <c r="AT1128" s="5">
        <v>0</v>
      </c>
      <c r="AU1128" s="76" t="str">
        <f t="shared" si="1280"/>
        <v/>
      </c>
      <c r="AV1128" s="59">
        <f t="shared" ref="AV1128:AY1128" si="1304">IF(AND(H1128="",O1128="",V1128="",AC1128="", AJ1128="", AQ1128=""),"",SUM(H1128,O1128,V1128,AC1128,AJ1128,AQ1128))</f>
        <v>197</v>
      </c>
      <c r="AW1128" s="60">
        <f t="shared" si="1304"/>
        <v>0</v>
      </c>
      <c r="AX1128" s="60">
        <f t="shared" si="1304"/>
        <v>0</v>
      </c>
      <c r="AY1128" s="60">
        <f t="shared" si="1304"/>
        <v>0</v>
      </c>
      <c r="AZ1128" s="61">
        <f t="shared" si="91"/>
        <v>3</v>
      </c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</row>
    <row r="1129" spans="1:62" ht="15.75" customHeight="1" outlineLevel="1" x14ac:dyDescent="0.25">
      <c r="A1129" s="62"/>
      <c r="B1129" s="5">
        <v>2</v>
      </c>
      <c r="C1129" s="5" t="s">
        <v>140</v>
      </c>
      <c r="D1129" s="5" t="s">
        <v>72</v>
      </c>
      <c r="E1129" s="97"/>
      <c r="F1129" s="8"/>
      <c r="G1129" s="5"/>
      <c r="H1129" s="1"/>
      <c r="I1129" s="1"/>
      <c r="J1129" s="1"/>
      <c r="K1129" s="1"/>
      <c r="L1129" s="76" t="str">
        <f t="shared" si="1275"/>
        <v/>
      </c>
      <c r="M1129" s="58"/>
      <c r="N1129" s="5" t="s">
        <v>52</v>
      </c>
      <c r="O1129" s="57">
        <v>940</v>
      </c>
      <c r="P1129" s="5">
        <v>1</v>
      </c>
      <c r="Q1129" s="5">
        <v>0</v>
      </c>
      <c r="R1129" s="5">
        <v>2</v>
      </c>
      <c r="S1129" s="76" t="str">
        <f t="shared" si="1276"/>
        <v/>
      </c>
      <c r="T1129" s="58"/>
      <c r="U1129" s="1"/>
      <c r="V1129" s="1"/>
      <c r="W1129" s="1"/>
      <c r="X1129" s="1"/>
      <c r="Y1129" s="1"/>
      <c r="Z1129" s="76" t="str">
        <f t="shared" si="1277"/>
        <v/>
      </c>
      <c r="AA1129" s="66"/>
      <c r="AB1129" s="1"/>
      <c r="AC1129" s="1"/>
      <c r="AD1129" s="1"/>
      <c r="AE1129" s="1"/>
      <c r="AF1129" s="1"/>
      <c r="AG1129" s="76" t="str">
        <f t="shared" si="1278"/>
        <v/>
      </c>
      <c r="AH1129" s="58"/>
      <c r="AI1129" s="5" t="s">
        <v>51</v>
      </c>
      <c r="AJ1129" s="5">
        <v>665</v>
      </c>
      <c r="AK1129" s="5">
        <v>0</v>
      </c>
      <c r="AL1129" s="5">
        <v>0</v>
      </c>
      <c r="AM1129" s="5">
        <v>0</v>
      </c>
      <c r="AN1129" s="76" t="str">
        <f t="shared" si="1279"/>
        <v/>
      </c>
      <c r="AO1129" s="66"/>
      <c r="AP1129" s="5" t="s">
        <v>76</v>
      </c>
      <c r="AQ1129" s="5">
        <v>502</v>
      </c>
      <c r="AR1129" s="5">
        <v>0</v>
      </c>
      <c r="AS1129" s="5">
        <v>0</v>
      </c>
      <c r="AT1129" s="5">
        <v>0</v>
      </c>
      <c r="AU1129" s="76" t="str">
        <f t="shared" si="1280"/>
        <v/>
      </c>
      <c r="AV1129" s="59">
        <f t="shared" ref="AV1129:AY1129" si="1305">IF(AND(H1129="",O1129="",V1129="",AC1129="", AJ1129="", AQ1129=""),"",SUM(H1129,O1129,V1129,AC1129,AJ1129,AQ1129))</f>
        <v>2107</v>
      </c>
      <c r="AW1129" s="60">
        <f t="shared" si="1305"/>
        <v>1</v>
      </c>
      <c r="AX1129" s="60">
        <f t="shared" si="1305"/>
        <v>0</v>
      </c>
      <c r="AY1129" s="60">
        <f t="shared" si="1305"/>
        <v>2</v>
      </c>
      <c r="AZ1129" s="61">
        <f t="shared" si="91"/>
        <v>3</v>
      </c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</row>
    <row r="1130" spans="1:62" ht="15.75" customHeight="1" outlineLevel="1" x14ac:dyDescent="0.25">
      <c r="A1130" s="62"/>
      <c r="B1130" s="5">
        <v>17</v>
      </c>
      <c r="C1130" s="5" t="s">
        <v>59</v>
      </c>
      <c r="D1130" s="5" t="s">
        <v>72</v>
      </c>
      <c r="E1130" s="97"/>
      <c r="F1130" s="8"/>
      <c r="G1130" s="5"/>
      <c r="H1130" s="1"/>
      <c r="I1130" s="1"/>
      <c r="J1130" s="1"/>
      <c r="K1130" s="1"/>
      <c r="L1130" s="76" t="str">
        <f t="shared" si="1275"/>
        <v/>
      </c>
      <c r="M1130" s="58"/>
      <c r="N1130" s="5" t="s">
        <v>52</v>
      </c>
      <c r="O1130" s="57">
        <v>166</v>
      </c>
      <c r="P1130" s="5">
        <v>0</v>
      </c>
      <c r="Q1130" s="5">
        <v>0</v>
      </c>
      <c r="R1130" s="5">
        <v>1</v>
      </c>
      <c r="S1130" s="76" t="str">
        <f t="shared" si="1276"/>
        <v/>
      </c>
      <c r="T1130" s="58"/>
      <c r="U1130" s="1"/>
      <c r="V1130" s="1"/>
      <c r="W1130" s="1"/>
      <c r="X1130" s="1"/>
      <c r="Y1130" s="1"/>
      <c r="Z1130" s="76" t="str">
        <f t="shared" si="1277"/>
        <v/>
      </c>
      <c r="AA1130" s="66"/>
      <c r="AB1130" s="1"/>
      <c r="AC1130" s="1"/>
      <c r="AD1130" s="1"/>
      <c r="AE1130" s="1"/>
      <c r="AF1130" s="1"/>
      <c r="AG1130" s="76" t="str">
        <f t="shared" si="1278"/>
        <v/>
      </c>
      <c r="AH1130" s="58"/>
      <c r="AI1130" s="5" t="s">
        <v>51</v>
      </c>
      <c r="AJ1130" s="5">
        <v>70</v>
      </c>
      <c r="AK1130" s="5">
        <v>0</v>
      </c>
      <c r="AL1130" s="5">
        <v>0</v>
      </c>
      <c r="AM1130" s="5">
        <v>0</v>
      </c>
      <c r="AN1130" s="76" t="str">
        <f t="shared" si="1279"/>
        <v/>
      </c>
      <c r="AO1130" s="66"/>
      <c r="AP1130" s="5" t="s">
        <v>76</v>
      </c>
      <c r="AQ1130" s="5">
        <v>47</v>
      </c>
      <c r="AR1130" s="5">
        <v>0</v>
      </c>
      <c r="AS1130" s="5">
        <v>0</v>
      </c>
      <c r="AT1130" s="5">
        <v>0</v>
      </c>
      <c r="AU1130" s="76" t="str">
        <f t="shared" si="1280"/>
        <v/>
      </c>
      <c r="AV1130" s="59">
        <f t="shared" ref="AV1130:AY1130" si="1306">IF(AND(H1130="",O1130="",V1130="",AC1130="", AJ1130="", AQ1130=""),"",SUM(H1130,O1130,V1130,AC1130,AJ1130,AQ1130))</f>
        <v>283</v>
      </c>
      <c r="AW1130" s="60">
        <f t="shared" si="1306"/>
        <v>0</v>
      </c>
      <c r="AX1130" s="60">
        <f t="shared" si="1306"/>
        <v>0</v>
      </c>
      <c r="AY1130" s="60">
        <f t="shared" si="1306"/>
        <v>1</v>
      </c>
      <c r="AZ1130" s="61">
        <f t="shared" si="91"/>
        <v>3</v>
      </c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</row>
    <row r="1131" spans="1:62" ht="15.75" customHeight="1" outlineLevel="1" x14ac:dyDescent="0.25">
      <c r="A1131" s="62"/>
      <c r="B1131" s="5">
        <v>18</v>
      </c>
      <c r="C1131" s="5" t="s">
        <v>59</v>
      </c>
      <c r="D1131" s="5" t="s">
        <v>72</v>
      </c>
      <c r="E1131" s="97"/>
      <c r="F1131" s="8"/>
      <c r="G1131" s="5"/>
      <c r="H1131" s="1"/>
      <c r="I1131" s="1"/>
      <c r="J1131" s="1"/>
      <c r="K1131" s="1"/>
      <c r="L1131" s="76" t="str">
        <f t="shared" si="1275"/>
        <v/>
      </c>
      <c r="M1131" s="58"/>
      <c r="N1131" s="5" t="s">
        <v>52</v>
      </c>
      <c r="O1131" s="57">
        <v>235</v>
      </c>
      <c r="P1131" s="5">
        <v>1</v>
      </c>
      <c r="Q1131" s="5">
        <v>0</v>
      </c>
      <c r="R1131" s="5">
        <v>1</v>
      </c>
      <c r="S1131" s="76" t="str">
        <f t="shared" si="1276"/>
        <v/>
      </c>
      <c r="T1131" s="58"/>
      <c r="U1131" s="1"/>
      <c r="V1131" s="1"/>
      <c r="W1131" s="1"/>
      <c r="X1131" s="1"/>
      <c r="Y1131" s="1"/>
      <c r="Z1131" s="76" t="str">
        <f t="shared" si="1277"/>
        <v/>
      </c>
      <c r="AA1131" s="66"/>
      <c r="AB1131" s="1"/>
      <c r="AC1131" s="1"/>
      <c r="AD1131" s="1"/>
      <c r="AE1131" s="1"/>
      <c r="AF1131" s="1"/>
      <c r="AG1131" s="76" t="str">
        <f t="shared" si="1278"/>
        <v/>
      </c>
      <c r="AH1131" s="58"/>
      <c r="AI1131" s="5" t="s">
        <v>51</v>
      </c>
      <c r="AJ1131" s="5">
        <v>249</v>
      </c>
      <c r="AK1131" s="5">
        <v>0</v>
      </c>
      <c r="AL1131" s="5">
        <v>1</v>
      </c>
      <c r="AM1131" s="5">
        <v>0</v>
      </c>
      <c r="AN1131" s="76" t="str">
        <f t="shared" si="1279"/>
        <v/>
      </c>
      <c r="AO1131" s="66"/>
      <c r="AP1131" s="5" t="s">
        <v>76</v>
      </c>
      <c r="AQ1131" s="5">
        <v>86</v>
      </c>
      <c r="AR1131" s="5">
        <v>0</v>
      </c>
      <c r="AS1131" s="5">
        <v>0</v>
      </c>
      <c r="AT1131" s="5">
        <v>0</v>
      </c>
      <c r="AU1131" s="76" t="str">
        <f t="shared" si="1280"/>
        <v/>
      </c>
      <c r="AV1131" s="59">
        <f t="shared" ref="AV1131:AY1131" si="1307">IF(AND(H1131="",O1131="",V1131="",AC1131="", AJ1131="", AQ1131=""),"",SUM(H1131,O1131,V1131,AC1131,AJ1131,AQ1131))</f>
        <v>570</v>
      </c>
      <c r="AW1131" s="60">
        <f t="shared" si="1307"/>
        <v>1</v>
      </c>
      <c r="AX1131" s="60">
        <f t="shared" si="1307"/>
        <v>1</v>
      </c>
      <c r="AY1131" s="60">
        <f t="shared" si="1307"/>
        <v>1</v>
      </c>
      <c r="AZ1131" s="61">
        <f t="shared" si="91"/>
        <v>3</v>
      </c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</row>
    <row r="1132" spans="1:62" ht="15.75" customHeight="1" outlineLevel="1" x14ac:dyDescent="0.25">
      <c r="A1132" s="62"/>
      <c r="B1132" s="5">
        <v>19</v>
      </c>
      <c r="C1132" s="5" t="s">
        <v>59</v>
      </c>
      <c r="D1132" s="5" t="s">
        <v>72</v>
      </c>
      <c r="E1132" s="97"/>
      <c r="F1132" s="8"/>
      <c r="G1132" s="5"/>
      <c r="H1132" s="1"/>
      <c r="I1132" s="1"/>
      <c r="J1132" s="1"/>
      <c r="K1132" s="1"/>
      <c r="L1132" s="76" t="str">
        <f t="shared" si="1275"/>
        <v/>
      </c>
      <c r="M1132" s="58"/>
      <c r="N1132" s="5" t="s">
        <v>52</v>
      </c>
      <c r="O1132" s="57">
        <v>148</v>
      </c>
      <c r="P1132" s="5">
        <v>0</v>
      </c>
      <c r="Q1132" s="5">
        <v>2</v>
      </c>
      <c r="R1132" s="5">
        <v>0</v>
      </c>
      <c r="S1132" s="76" t="str">
        <f t="shared" si="1276"/>
        <v/>
      </c>
      <c r="T1132" s="58"/>
      <c r="U1132" s="1"/>
      <c r="V1132" s="1"/>
      <c r="W1132" s="1"/>
      <c r="X1132" s="1"/>
      <c r="Y1132" s="1"/>
      <c r="Z1132" s="76" t="str">
        <f t="shared" si="1277"/>
        <v/>
      </c>
      <c r="AA1132" s="66"/>
      <c r="AB1132" s="1"/>
      <c r="AC1132" s="1"/>
      <c r="AD1132" s="1"/>
      <c r="AE1132" s="1"/>
      <c r="AF1132" s="1"/>
      <c r="AG1132" s="76" t="str">
        <f t="shared" si="1278"/>
        <v/>
      </c>
      <c r="AH1132" s="58"/>
      <c r="AI1132" s="5" t="s">
        <v>51</v>
      </c>
      <c r="AJ1132" s="5">
        <v>162</v>
      </c>
      <c r="AK1132" s="5">
        <v>2</v>
      </c>
      <c r="AL1132" s="5">
        <v>0</v>
      </c>
      <c r="AM1132" s="5">
        <v>2</v>
      </c>
      <c r="AN1132" s="76" t="str">
        <f t="shared" si="1279"/>
        <v/>
      </c>
      <c r="AO1132" s="66"/>
      <c r="AP1132" s="5" t="s">
        <v>76</v>
      </c>
      <c r="AQ1132" s="5">
        <v>82</v>
      </c>
      <c r="AR1132" s="5">
        <v>0</v>
      </c>
      <c r="AS1132" s="5">
        <v>0</v>
      </c>
      <c r="AT1132" s="5">
        <v>0</v>
      </c>
      <c r="AU1132" s="76" t="str">
        <f t="shared" si="1280"/>
        <v/>
      </c>
      <c r="AV1132" s="59">
        <f t="shared" ref="AV1132:AY1132" si="1308">IF(AND(H1132="",O1132="",V1132="",AC1132="", AJ1132="", AQ1132=""),"",SUM(H1132,O1132,V1132,AC1132,AJ1132,AQ1132))</f>
        <v>392</v>
      </c>
      <c r="AW1132" s="60">
        <f t="shared" si="1308"/>
        <v>2</v>
      </c>
      <c r="AX1132" s="60">
        <f t="shared" si="1308"/>
        <v>2</v>
      </c>
      <c r="AY1132" s="60">
        <f t="shared" si="1308"/>
        <v>2</v>
      </c>
      <c r="AZ1132" s="61">
        <f t="shared" si="91"/>
        <v>3</v>
      </c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</row>
    <row r="1133" spans="1:62" ht="15.75" customHeight="1" outlineLevel="1" x14ac:dyDescent="0.25">
      <c r="A1133" s="62"/>
      <c r="B1133" s="5">
        <v>20</v>
      </c>
      <c r="C1133" s="5" t="s">
        <v>59</v>
      </c>
      <c r="D1133" s="5" t="s">
        <v>72</v>
      </c>
      <c r="E1133" s="97"/>
      <c r="F1133" s="8"/>
      <c r="G1133" s="5"/>
      <c r="H1133" s="1"/>
      <c r="I1133" s="1"/>
      <c r="J1133" s="1"/>
      <c r="K1133" s="1"/>
      <c r="L1133" s="76" t="str">
        <f t="shared" si="1275"/>
        <v/>
      </c>
      <c r="M1133" s="58"/>
      <c r="N1133" s="5" t="s">
        <v>52</v>
      </c>
      <c r="O1133" s="57">
        <v>172</v>
      </c>
      <c r="P1133" s="5">
        <v>0</v>
      </c>
      <c r="Q1133" s="5">
        <v>0</v>
      </c>
      <c r="R1133" s="5">
        <v>0</v>
      </c>
      <c r="S1133" s="76" t="str">
        <f t="shared" si="1276"/>
        <v/>
      </c>
      <c r="T1133" s="58"/>
      <c r="U1133" s="1"/>
      <c r="V1133" s="1"/>
      <c r="W1133" s="1"/>
      <c r="X1133" s="1"/>
      <c r="Y1133" s="1"/>
      <c r="Z1133" s="76" t="str">
        <f t="shared" si="1277"/>
        <v/>
      </c>
      <c r="AA1133" s="66"/>
      <c r="AB1133" s="1"/>
      <c r="AC1133" s="1"/>
      <c r="AD1133" s="1"/>
      <c r="AE1133" s="1"/>
      <c r="AF1133" s="1"/>
      <c r="AG1133" s="76" t="str">
        <f t="shared" si="1278"/>
        <v/>
      </c>
      <c r="AH1133" s="58"/>
      <c r="AI1133" s="5" t="s">
        <v>51</v>
      </c>
      <c r="AJ1133" s="5">
        <v>89</v>
      </c>
      <c r="AK1133" s="5">
        <v>0</v>
      </c>
      <c r="AL1133" s="5">
        <v>0</v>
      </c>
      <c r="AM1133" s="5">
        <v>0</v>
      </c>
      <c r="AN1133" s="76" t="str">
        <f t="shared" si="1279"/>
        <v/>
      </c>
      <c r="AO1133" s="66"/>
      <c r="AP1133" s="5" t="s">
        <v>76</v>
      </c>
      <c r="AQ1133" s="5">
        <v>0</v>
      </c>
      <c r="AR1133" s="5">
        <v>0</v>
      </c>
      <c r="AS1133" s="5">
        <v>0</v>
      </c>
      <c r="AT1133" s="5">
        <v>0</v>
      </c>
      <c r="AU1133" s="76" t="str">
        <f t="shared" si="1280"/>
        <v>Audi</v>
      </c>
      <c r="AV1133" s="59">
        <f t="shared" ref="AV1133:AY1133" si="1309">IF(AND(H1133="",O1133="",V1133="",AC1133="", AJ1133="", AQ1133=""),"",SUM(H1133,O1133,V1133,AC1133,AJ1133,AQ1133))</f>
        <v>261</v>
      </c>
      <c r="AW1133" s="60">
        <f t="shared" si="1309"/>
        <v>0</v>
      </c>
      <c r="AX1133" s="60">
        <f t="shared" si="1309"/>
        <v>0</v>
      </c>
      <c r="AY1133" s="60">
        <f t="shared" si="1309"/>
        <v>0</v>
      </c>
      <c r="AZ1133" s="61">
        <f t="shared" si="91"/>
        <v>3</v>
      </c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</row>
    <row r="1134" spans="1:62" ht="15.75" customHeight="1" outlineLevel="1" x14ac:dyDescent="0.25">
      <c r="A1134" s="62"/>
      <c r="B1134" s="5">
        <v>18</v>
      </c>
      <c r="C1134" s="5" t="s">
        <v>59</v>
      </c>
      <c r="D1134" s="5" t="s">
        <v>72</v>
      </c>
      <c r="E1134" s="97"/>
      <c r="F1134" s="8"/>
      <c r="G1134" s="5"/>
      <c r="H1134" s="1"/>
      <c r="I1134" s="1"/>
      <c r="J1134" s="1"/>
      <c r="K1134" s="1"/>
      <c r="L1134" s="76" t="str">
        <f t="shared" si="1275"/>
        <v/>
      </c>
      <c r="M1134" s="58"/>
      <c r="N1134" s="5" t="s">
        <v>52</v>
      </c>
      <c r="O1134" s="57">
        <v>150</v>
      </c>
      <c r="P1134" s="5">
        <v>0</v>
      </c>
      <c r="Q1134" s="5">
        <v>0</v>
      </c>
      <c r="R1134" s="5">
        <v>0</v>
      </c>
      <c r="S1134" s="76" t="str">
        <f t="shared" si="1276"/>
        <v/>
      </c>
      <c r="T1134" s="58"/>
      <c r="U1134" s="1"/>
      <c r="V1134" s="1"/>
      <c r="W1134" s="1"/>
      <c r="X1134" s="1"/>
      <c r="Y1134" s="1"/>
      <c r="Z1134" s="76" t="str">
        <f t="shared" si="1277"/>
        <v/>
      </c>
      <c r="AA1134" s="66"/>
      <c r="AB1134" s="1"/>
      <c r="AC1134" s="1"/>
      <c r="AD1134" s="1"/>
      <c r="AE1134" s="1"/>
      <c r="AF1134" s="1"/>
      <c r="AG1134" s="76" t="str">
        <f t="shared" si="1278"/>
        <v/>
      </c>
      <c r="AH1134" s="58"/>
      <c r="AI1134" s="5" t="s">
        <v>51</v>
      </c>
      <c r="AJ1134" s="5">
        <v>115</v>
      </c>
      <c r="AK1134" s="5">
        <v>0</v>
      </c>
      <c r="AL1134" s="5">
        <v>1</v>
      </c>
      <c r="AM1134" s="5">
        <v>0</v>
      </c>
      <c r="AN1134" s="76" t="str">
        <f t="shared" si="1279"/>
        <v/>
      </c>
      <c r="AO1134" s="66"/>
      <c r="AP1134" s="5" t="s">
        <v>76</v>
      </c>
      <c r="AQ1134" s="5">
        <v>295</v>
      </c>
      <c r="AR1134" s="5">
        <v>1</v>
      </c>
      <c r="AS1134" s="5">
        <v>0</v>
      </c>
      <c r="AT1134" s="5">
        <v>2</v>
      </c>
      <c r="AU1134" s="76" t="str">
        <f t="shared" si="1280"/>
        <v/>
      </c>
      <c r="AV1134" s="59">
        <f t="shared" ref="AV1134:AY1134" si="1310">IF(AND(H1134="",O1134="",V1134="",AC1134="", AJ1134="", AQ1134=""),"",SUM(H1134,O1134,V1134,AC1134,AJ1134,AQ1134))</f>
        <v>560</v>
      </c>
      <c r="AW1134" s="60">
        <f t="shared" si="1310"/>
        <v>1</v>
      </c>
      <c r="AX1134" s="60">
        <f t="shared" si="1310"/>
        <v>1</v>
      </c>
      <c r="AY1134" s="60">
        <f t="shared" si="1310"/>
        <v>2</v>
      </c>
      <c r="AZ1134" s="61">
        <f t="shared" si="91"/>
        <v>3</v>
      </c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</row>
    <row r="1135" spans="1:62" ht="15.75" customHeight="1" outlineLevel="1" x14ac:dyDescent="0.25">
      <c r="A1135" s="62"/>
      <c r="B1135" s="5">
        <v>19</v>
      </c>
      <c r="C1135" s="5" t="s">
        <v>59</v>
      </c>
      <c r="D1135" s="5" t="s">
        <v>72</v>
      </c>
      <c r="E1135" s="97"/>
      <c r="F1135" s="8"/>
      <c r="G1135" s="5"/>
      <c r="H1135" s="1"/>
      <c r="I1135" s="1"/>
      <c r="J1135" s="1"/>
      <c r="K1135" s="1"/>
      <c r="L1135" s="76" t="str">
        <f t="shared" si="1275"/>
        <v/>
      </c>
      <c r="M1135" s="58"/>
      <c r="N1135" s="5" t="s">
        <v>52</v>
      </c>
      <c r="O1135" s="57">
        <v>55</v>
      </c>
      <c r="P1135" s="5">
        <v>0</v>
      </c>
      <c r="Q1135" s="5">
        <v>0</v>
      </c>
      <c r="R1135" s="5">
        <v>0</v>
      </c>
      <c r="S1135" s="76" t="str">
        <f t="shared" si="1276"/>
        <v/>
      </c>
      <c r="T1135" s="58"/>
      <c r="U1135" s="1"/>
      <c r="V1135" s="1"/>
      <c r="W1135" s="1"/>
      <c r="X1135" s="1"/>
      <c r="Y1135" s="1"/>
      <c r="Z1135" s="76" t="str">
        <f t="shared" si="1277"/>
        <v/>
      </c>
      <c r="AA1135" s="66"/>
      <c r="AB1135" s="1"/>
      <c r="AC1135" s="1"/>
      <c r="AD1135" s="1"/>
      <c r="AE1135" s="1"/>
      <c r="AF1135" s="1"/>
      <c r="AG1135" s="76" t="str">
        <f t="shared" si="1278"/>
        <v/>
      </c>
      <c r="AH1135" s="58"/>
      <c r="AI1135" s="5" t="s">
        <v>51</v>
      </c>
      <c r="AJ1135" s="5">
        <v>0</v>
      </c>
      <c r="AK1135" s="5">
        <v>0</v>
      </c>
      <c r="AL1135" s="5">
        <v>0</v>
      </c>
      <c r="AM1135" s="5">
        <v>0</v>
      </c>
      <c r="AN1135" s="76" t="str">
        <f t="shared" si="1279"/>
        <v>Audi</v>
      </c>
      <c r="AO1135" s="66"/>
      <c r="AP1135" s="5" t="s">
        <v>76</v>
      </c>
      <c r="AQ1135" s="5">
        <v>108</v>
      </c>
      <c r="AR1135" s="5">
        <v>0</v>
      </c>
      <c r="AS1135" s="5">
        <v>0</v>
      </c>
      <c r="AT1135" s="5">
        <v>0</v>
      </c>
      <c r="AU1135" s="76" t="str">
        <f t="shared" si="1280"/>
        <v/>
      </c>
      <c r="AV1135" s="59">
        <f t="shared" ref="AV1135:AY1135" si="1311">IF(AND(H1135="",O1135="",V1135="",AC1135="", AJ1135="", AQ1135=""),"",SUM(H1135,O1135,V1135,AC1135,AJ1135,AQ1135))</f>
        <v>163</v>
      </c>
      <c r="AW1135" s="60">
        <f t="shared" si="1311"/>
        <v>0</v>
      </c>
      <c r="AX1135" s="60">
        <f t="shared" si="1311"/>
        <v>0</v>
      </c>
      <c r="AY1135" s="60">
        <f t="shared" si="1311"/>
        <v>0</v>
      </c>
      <c r="AZ1135" s="61">
        <f t="shared" si="91"/>
        <v>3</v>
      </c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</row>
    <row r="1136" spans="1:62" ht="15.75" customHeight="1" outlineLevel="1" x14ac:dyDescent="0.25">
      <c r="A1136" s="62"/>
      <c r="B1136" s="5">
        <v>4</v>
      </c>
      <c r="C1136" s="5" t="s">
        <v>59</v>
      </c>
      <c r="D1136" s="5" t="s">
        <v>72</v>
      </c>
      <c r="E1136" s="97"/>
      <c r="F1136" s="8"/>
      <c r="G1136" s="5"/>
      <c r="H1136" s="1"/>
      <c r="I1136" s="1"/>
      <c r="J1136" s="1"/>
      <c r="K1136" s="1"/>
      <c r="L1136" s="76" t="str">
        <f t="shared" si="1275"/>
        <v/>
      </c>
      <c r="M1136" s="58"/>
      <c r="N1136" s="5" t="s">
        <v>52</v>
      </c>
      <c r="O1136" s="57">
        <v>281</v>
      </c>
      <c r="P1136" s="5">
        <v>1</v>
      </c>
      <c r="Q1136" s="5">
        <v>0</v>
      </c>
      <c r="R1136" s="5">
        <v>1</v>
      </c>
      <c r="S1136" s="76" t="str">
        <f t="shared" si="1276"/>
        <v/>
      </c>
      <c r="T1136" s="58"/>
      <c r="U1136" s="1"/>
      <c r="V1136" s="1"/>
      <c r="W1136" s="1"/>
      <c r="X1136" s="1"/>
      <c r="Y1136" s="1"/>
      <c r="Z1136" s="76" t="str">
        <f t="shared" si="1277"/>
        <v/>
      </c>
      <c r="AA1136" s="66"/>
      <c r="AB1136" s="1"/>
      <c r="AC1136" s="1"/>
      <c r="AD1136" s="1"/>
      <c r="AE1136" s="1"/>
      <c r="AF1136" s="1"/>
      <c r="AG1136" s="76" t="str">
        <f t="shared" si="1278"/>
        <v/>
      </c>
      <c r="AH1136" s="58"/>
      <c r="AI1136" s="5" t="s">
        <v>51</v>
      </c>
      <c r="AJ1136" s="5">
        <v>137</v>
      </c>
      <c r="AK1136" s="5">
        <v>1</v>
      </c>
      <c r="AL1136" s="5">
        <v>0</v>
      </c>
      <c r="AM1136" s="5">
        <v>1</v>
      </c>
      <c r="AN1136" s="76" t="str">
        <f t="shared" si="1279"/>
        <v/>
      </c>
      <c r="AO1136" s="66"/>
      <c r="AP1136" s="5" t="s">
        <v>76</v>
      </c>
      <c r="AQ1136" s="5">
        <v>71</v>
      </c>
      <c r="AR1136" s="5">
        <v>0</v>
      </c>
      <c r="AS1136" s="5">
        <v>0</v>
      </c>
      <c r="AT1136" s="5">
        <v>0</v>
      </c>
      <c r="AU1136" s="76" t="str">
        <f t="shared" si="1280"/>
        <v/>
      </c>
      <c r="AV1136" s="59">
        <f t="shared" ref="AV1136:AY1136" si="1312">IF(AND(H1136="",O1136="",V1136="",AC1136="", AJ1136="", AQ1136=""),"",SUM(H1136,O1136,V1136,AC1136,AJ1136,AQ1136))</f>
        <v>489</v>
      </c>
      <c r="AW1136" s="60">
        <f t="shared" si="1312"/>
        <v>2</v>
      </c>
      <c r="AX1136" s="60">
        <f t="shared" si="1312"/>
        <v>0</v>
      </c>
      <c r="AY1136" s="60">
        <f t="shared" si="1312"/>
        <v>2</v>
      </c>
      <c r="AZ1136" s="61">
        <f t="shared" si="91"/>
        <v>3</v>
      </c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</row>
    <row r="1137" spans="1:62" ht="15.75" customHeight="1" outlineLevel="1" x14ac:dyDescent="0.25">
      <c r="A1137" s="62"/>
      <c r="B1137" s="5">
        <v>3</v>
      </c>
      <c r="C1137" s="5" t="s">
        <v>59</v>
      </c>
      <c r="D1137" s="5" t="s">
        <v>72</v>
      </c>
      <c r="E1137" s="97"/>
      <c r="F1137" s="8"/>
      <c r="G1137" s="5"/>
      <c r="H1137" s="1"/>
      <c r="I1137" s="1"/>
      <c r="J1137" s="1"/>
      <c r="K1137" s="1"/>
      <c r="L1137" s="76" t="str">
        <f t="shared" si="1275"/>
        <v/>
      </c>
      <c r="M1137" s="58"/>
      <c r="N1137" s="5" t="s">
        <v>52</v>
      </c>
      <c r="O1137" s="57">
        <v>397</v>
      </c>
      <c r="P1137" s="5">
        <v>0</v>
      </c>
      <c r="Q1137" s="5">
        <v>0</v>
      </c>
      <c r="R1137" s="5">
        <v>0</v>
      </c>
      <c r="S1137" s="76" t="str">
        <f t="shared" si="1276"/>
        <v/>
      </c>
      <c r="T1137" s="58"/>
      <c r="U1137" s="1"/>
      <c r="V1137" s="1"/>
      <c r="W1137" s="1"/>
      <c r="X1137" s="1"/>
      <c r="Y1137" s="1"/>
      <c r="Z1137" s="76" t="str">
        <f t="shared" si="1277"/>
        <v/>
      </c>
      <c r="AA1137" s="66"/>
      <c r="AB1137" s="1"/>
      <c r="AC1137" s="1"/>
      <c r="AD1137" s="1"/>
      <c r="AE1137" s="1"/>
      <c r="AF1137" s="1"/>
      <c r="AG1137" s="76" t="str">
        <f t="shared" si="1278"/>
        <v/>
      </c>
      <c r="AH1137" s="58"/>
      <c r="AI1137" s="5" t="s">
        <v>51</v>
      </c>
      <c r="AJ1137" s="5">
        <v>219</v>
      </c>
      <c r="AK1137" s="5">
        <v>0</v>
      </c>
      <c r="AL1137" s="5">
        <v>0</v>
      </c>
      <c r="AM1137" s="5">
        <v>0</v>
      </c>
      <c r="AN1137" s="76" t="str">
        <f t="shared" si="1279"/>
        <v/>
      </c>
      <c r="AO1137" s="66"/>
      <c r="AP1137" s="5" t="s">
        <v>76</v>
      </c>
      <c r="AQ1137" s="5">
        <v>52</v>
      </c>
      <c r="AR1137" s="5">
        <v>0</v>
      </c>
      <c r="AS1137" s="5">
        <v>0</v>
      </c>
      <c r="AT1137" s="5">
        <v>0</v>
      </c>
      <c r="AU1137" s="76" t="str">
        <f t="shared" si="1280"/>
        <v/>
      </c>
      <c r="AV1137" s="59">
        <f t="shared" ref="AV1137:AY1137" si="1313">IF(AND(H1137="",O1137="",V1137="",AC1137="", AJ1137="", AQ1137=""),"",SUM(H1137,O1137,V1137,AC1137,AJ1137,AQ1137))</f>
        <v>668</v>
      </c>
      <c r="AW1137" s="60">
        <f t="shared" si="1313"/>
        <v>0</v>
      </c>
      <c r="AX1137" s="60">
        <f t="shared" si="1313"/>
        <v>0</v>
      </c>
      <c r="AY1137" s="60">
        <f t="shared" si="1313"/>
        <v>0</v>
      </c>
      <c r="AZ1137" s="61">
        <f t="shared" si="91"/>
        <v>3</v>
      </c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</row>
    <row r="1138" spans="1:62" ht="15.75" customHeight="1" outlineLevel="1" x14ac:dyDescent="0.25">
      <c r="A1138" s="62"/>
      <c r="B1138" s="5">
        <v>2</v>
      </c>
      <c r="C1138" s="5" t="s">
        <v>140</v>
      </c>
      <c r="D1138" s="5" t="s">
        <v>49</v>
      </c>
      <c r="E1138" s="97"/>
      <c r="F1138" s="8"/>
      <c r="G1138" s="5"/>
      <c r="H1138" s="1"/>
      <c r="I1138" s="1"/>
      <c r="J1138" s="1"/>
      <c r="K1138" s="1"/>
      <c r="L1138" s="76" t="str">
        <f t="shared" si="1275"/>
        <v/>
      </c>
      <c r="M1138" s="58"/>
      <c r="N1138" s="5" t="s">
        <v>52</v>
      </c>
      <c r="O1138" s="57">
        <v>274</v>
      </c>
      <c r="P1138" s="5">
        <v>0</v>
      </c>
      <c r="Q1138" s="5">
        <v>0</v>
      </c>
      <c r="R1138" s="5">
        <v>0</v>
      </c>
      <c r="S1138" s="76" t="str">
        <f t="shared" si="1276"/>
        <v/>
      </c>
      <c r="T1138" s="58"/>
      <c r="U1138" s="1"/>
      <c r="V1138" s="1"/>
      <c r="W1138" s="1"/>
      <c r="X1138" s="1"/>
      <c r="Y1138" s="1"/>
      <c r="Z1138" s="76" t="str">
        <f t="shared" si="1277"/>
        <v/>
      </c>
      <c r="AA1138" s="66"/>
      <c r="AB1138" s="1"/>
      <c r="AC1138" s="1"/>
      <c r="AD1138" s="1"/>
      <c r="AE1138" s="1"/>
      <c r="AF1138" s="1"/>
      <c r="AG1138" s="76" t="str">
        <f t="shared" si="1278"/>
        <v/>
      </c>
      <c r="AH1138" s="58"/>
      <c r="AI1138" s="5" t="s">
        <v>51</v>
      </c>
      <c r="AJ1138" s="5">
        <v>621</v>
      </c>
      <c r="AK1138" s="5">
        <v>1</v>
      </c>
      <c r="AL1138" s="5">
        <v>0</v>
      </c>
      <c r="AM1138" s="5">
        <v>1</v>
      </c>
      <c r="AN1138" s="76" t="str">
        <f t="shared" si="1279"/>
        <v/>
      </c>
      <c r="AO1138" s="66"/>
      <c r="AP1138" s="5" t="s">
        <v>76</v>
      </c>
      <c r="AQ1138" s="5">
        <v>363</v>
      </c>
      <c r="AR1138" s="5">
        <v>0</v>
      </c>
      <c r="AS1138" s="5">
        <v>0</v>
      </c>
      <c r="AT1138" s="5">
        <v>0</v>
      </c>
      <c r="AU1138" s="76" t="str">
        <f t="shared" si="1280"/>
        <v/>
      </c>
      <c r="AV1138" s="59">
        <f t="shared" ref="AV1138:AY1138" si="1314">IF(AND(H1138="",O1138="",V1138="",AC1138="", AJ1138="", AQ1138=""),"",SUM(H1138,O1138,V1138,AC1138,AJ1138,AQ1138))</f>
        <v>1258</v>
      </c>
      <c r="AW1138" s="60">
        <f t="shared" si="1314"/>
        <v>1</v>
      </c>
      <c r="AX1138" s="60">
        <f t="shared" si="1314"/>
        <v>0</v>
      </c>
      <c r="AY1138" s="60">
        <f t="shared" si="1314"/>
        <v>1</v>
      </c>
      <c r="AZ1138" s="61">
        <f t="shared" si="91"/>
        <v>3</v>
      </c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</row>
    <row r="1139" spans="1:62" ht="15.75" customHeight="1" outlineLevel="1" x14ac:dyDescent="0.25">
      <c r="A1139" s="54">
        <v>44490</v>
      </c>
      <c r="B1139" s="5">
        <v>8</v>
      </c>
      <c r="C1139" s="5" t="s">
        <v>140</v>
      </c>
      <c r="D1139" s="5" t="s">
        <v>49</v>
      </c>
      <c r="E1139" s="97"/>
      <c r="F1139" s="8"/>
      <c r="G1139" s="5" t="s">
        <v>57</v>
      </c>
      <c r="H1139" s="5">
        <v>0</v>
      </c>
      <c r="I1139" s="5">
        <v>0</v>
      </c>
      <c r="J1139" s="5">
        <v>0</v>
      </c>
      <c r="K1139" s="5">
        <v>0</v>
      </c>
      <c r="L1139" s="76" t="str">
        <f t="shared" si="1275"/>
        <v>Audi</v>
      </c>
      <c r="M1139" s="58"/>
      <c r="N1139" s="5" t="s">
        <v>52</v>
      </c>
      <c r="O1139" s="57">
        <v>261</v>
      </c>
      <c r="P1139" s="5">
        <v>0</v>
      </c>
      <c r="Q1139" s="5">
        <v>0</v>
      </c>
      <c r="R1139" s="5">
        <v>0</v>
      </c>
      <c r="S1139" s="76" t="str">
        <f t="shared" si="1276"/>
        <v/>
      </c>
      <c r="T1139" s="58"/>
      <c r="U1139" s="5" t="s">
        <v>50</v>
      </c>
      <c r="V1139" s="5">
        <v>323</v>
      </c>
      <c r="W1139" s="5">
        <v>0</v>
      </c>
      <c r="X1139" s="5">
        <v>0</v>
      </c>
      <c r="Y1139" s="5">
        <v>0</v>
      </c>
      <c r="Z1139" s="76" t="str">
        <f t="shared" si="1277"/>
        <v/>
      </c>
      <c r="AA1139" s="66"/>
      <c r="AB1139" s="1"/>
      <c r="AC1139" s="1"/>
      <c r="AD1139" s="1"/>
      <c r="AE1139" s="1"/>
      <c r="AF1139" s="1"/>
      <c r="AG1139" s="76" t="str">
        <f t="shared" si="1278"/>
        <v/>
      </c>
      <c r="AH1139" s="58"/>
      <c r="AI1139" s="1"/>
      <c r="AJ1139" s="1"/>
      <c r="AK1139" s="1"/>
      <c r="AL1139" s="1"/>
      <c r="AM1139" s="1"/>
      <c r="AN1139" s="76" t="str">
        <f t="shared" si="1279"/>
        <v/>
      </c>
      <c r="AO1139" s="66"/>
      <c r="AP1139" s="1"/>
      <c r="AQ1139" s="1"/>
      <c r="AR1139" s="1"/>
      <c r="AS1139" s="1"/>
      <c r="AT1139" s="1"/>
      <c r="AU1139" s="76" t="str">
        <f t="shared" si="1280"/>
        <v/>
      </c>
      <c r="AV1139" s="59">
        <f t="shared" ref="AV1139:AY1139" si="1315">IF(AND(H1139="",O1139="",V1139="",AC1139="", AJ1139="", AQ1139=""),"",SUM(H1139,O1139,V1139,AC1139,AJ1139,AQ1139))</f>
        <v>584</v>
      </c>
      <c r="AW1139" s="60">
        <f t="shared" si="1315"/>
        <v>0</v>
      </c>
      <c r="AX1139" s="60">
        <f t="shared" si="1315"/>
        <v>0</v>
      </c>
      <c r="AY1139" s="60">
        <f t="shared" si="1315"/>
        <v>0</v>
      </c>
      <c r="AZ1139" s="61">
        <f t="shared" si="91"/>
        <v>3</v>
      </c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</row>
    <row r="1140" spans="1:62" ht="15.75" customHeight="1" outlineLevel="1" x14ac:dyDescent="0.25">
      <c r="A1140" s="62"/>
      <c r="B1140" s="5">
        <v>10</v>
      </c>
      <c r="C1140" s="5" t="s">
        <v>140</v>
      </c>
      <c r="D1140" s="5" t="s">
        <v>49</v>
      </c>
      <c r="E1140" s="97"/>
      <c r="F1140" s="8"/>
      <c r="G1140" s="5" t="s">
        <v>57</v>
      </c>
      <c r="H1140" s="5">
        <v>249</v>
      </c>
      <c r="I1140" s="5">
        <v>0</v>
      </c>
      <c r="J1140" s="5">
        <v>0</v>
      </c>
      <c r="K1140" s="5">
        <v>0</v>
      </c>
      <c r="L1140" s="76" t="str">
        <f t="shared" si="1275"/>
        <v/>
      </c>
      <c r="M1140" s="58"/>
      <c r="N1140" s="5" t="s">
        <v>52</v>
      </c>
      <c r="O1140" s="57">
        <v>33</v>
      </c>
      <c r="P1140" s="5">
        <v>0</v>
      </c>
      <c r="Q1140" s="5">
        <v>0</v>
      </c>
      <c r="R1140" s="5">
        <v>0</v>
      </c>
      <c r="S1140" s="76" t="str">
        <f t="shared" si="1276"/>
        <v/>
      </c>
      <c r="T1140" s="58"/>
      <c r="U1140" s="5" t="s">
        <v>50</v>
      </c>
      <c r="V1140" s="5">
        <v>221</v>
      </c>
      <c r="W1140" s="5">
        <v>0</v>
      </c>
      <c r="X1140" s="5">
        <v>0</v>
      </c>
      <c r="Y1140" s="5">
        <v>0</v>
      </c>
      <c r="Z1140" s="76" t="str">
        <f t="shared" si="1277"/>
        <v/>
      </c>
      <c r="AA1140" s="66"/>
      <c r="AB1140" s="1"/>
      <c r="AC1140" s="1"/>
      <c r="AD1140" s="1"/>
      <c r="AE1140" s="1"/>
      <c r="AF1140" s="1"/>
      <c r="AG1140" s="76" t="str">
        <f t="shared" si="1278"/>
        <v/>
      </c>
      <c r="AH1140" s="58"/>
      <c r="AI1140" s="1"/>
      <c r="AJ1140" s="1"/>
      <c r="AK1140" s="1"/>
      <c r="AL1140" s="1"/>
      <c r="AM1140" s="1"/>
      <c r="AN1140" s="76" t="str">
        <f t="shared" si="1279"/>
        <v/>
      </c>
      <c r="AO1140" s="66"/>
      <c r="AP1140" s="1"/>
      <c r="AQ1140" s="1"/>
      <c r="AR1140" s="1"/>
      <c r="AS1140" s="1"/>
      <c r="AT1140" s="1"/>
      <c r="AU1140" s="76" t="str">
        <f t="shared" si="1280"/>
        <v/>
      </c>
      <c r="AV1140" s="59">
        <f t="shared" ref="AV1140:AY1140" si="1316">IF(AND(H1140="",O1140="",V1140="",AC1140="", AJ1140="", AQ1140=""),"",SUM(H1140,O1140,V1140,AC1140,AJ1140,AQ1140))</f>
        <v>503</v>
      </c>
      <c r="AW1140" s="60">
        <f t="shared" si="1316"/>
        <v>0</v>
      </c>
      <c r="AX1140" s="60">
        <f t="shared" si="1316"/>
        <v>0</v>
      </c>
      <c r="AY1140" s="60">
        <f t="shared" si="1316"/>
        <v>0</v>
      </c>
      <c r="AZ1140" s="61">
        <f t="shared" si="91"/>
        <v>3</v>
      </c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</row>
    <row r="1141" spans="1:62" ht="15.75" customHeight="1" outlineLevel="1" x14ac:dyDescent="0.25">
      <c r="A1141" s="62"/>
      <c r="B1141" s="5">
        <v>3</v>
      </c>
      <c r="C1141" s="5" t="s">
        <v>140</v>
      </c>
      <c r="D1141" s="5" t="s">
        <v>49</v>
      </c>
      <c r="E1141" s="97"/>
      <c r="F1141" s="8"/>
      <c r="G1141" s="5" t="s">
        <v>57</v>
      </c>
      <c r="H1141" s="5">
        <v>499</v>
      </c>
      <c r="I1141" s="5">
        <v>2</v>
      </c>
      <c r="J1141" s="5">
        <v>1</v>
      </c>
      <c r="K1141" s="5">
        <v>2</v>
      </c>
      <c r="L1141" s="76" t="str">
        <f t="shared" si="1275"/>
        <v/>
      </c>
      <c r="M1141" s="58"/>
      <c r="N1141" s="5" t="s">
        <v>52</v>
      </c>
      <c r="O1141" s="57">
        <v>506</v>
      </c>
      <c r="P1141" s="5">
        <v>0</v>
      </c>
      <c r="Q1141" s="5">
        <v>2</v>
      </c>
      <c r="R1141" s="5">
        <v>0</v>
      </c>
      <c r="S1141" s="76" t="str">
        <f t="shared" si="1276"/>
        <v/>
      </c>
      <c r="T1141" s="58"/>
      <c r="U1141" s="5" t="s">
        <v>65</v>
      </c>
      <c r="V1141" s="5">
        <v>573</v>
      </c>
      <c r="W1141" s="5">
        <v>1</v>
      </c>
      <c r="X1141" s="5">
        <v>2</v>
      </c>
      <c r="Y1141" s="5">
        <v>1</v>
      </c>
      <c r="Z1141" s="76" t="str">
        <f t="shared" si="1277"/>
        <v/>
      </c>
      <c r="AA1141" s="66"/>
      <c r="AB1141" s="1"/>
      <c r="AC1141" s="1"/>
      <c r="AD1141" s="1"/>
      <c r="AE1141" s="1"/>
      <c r="AF1141" s="1"/>
      <c r="AG1141" s="76" t="str">
        <f t="shared" si="1278"/>
        <v/>
      </c>
      <c r="AH1141" s="58"/>
      <c r="AI1141" s="1"/>
      <c r="AJ1141" s="1"/>
      <c r="AK1141" s="1"/>
      <c r="AL1141" s="1"/>
      <c r="AM1141" s="1"/>
      <c r="AN1141" s="76" t="str">
        <f t="shared" si="1279"/>
        <v/>
      </c>
      <c r="AO1141" s="66"/>
      <c r="AP1141" s="1"/>
      <c r="AQ1141" s="1"/>
      <c r="AR1141" s="1"/>
      <c r="AS1141" s="1"/>
      <c r="AT1141" s="1"/>
      <c r="AU1141" s="76" t="str">
        <f t="shared" si="1280"/>
        <v/>
      </c>
      <c r="AV1141" s="59">
        <f t="shared" ref="AV1141:AY1141" si="1317">IF(AND(H1141="",O1141="",V1141="",AC1141="", AJ1141="", AQ1141=""),"",SUM(H1141,O1141,V1141,AC1141,AJ1141,AQ1141))</f>
        <v>1578</v>
      </c>
      <c r="AW1141" s="60">
        <f t="shared" si="1317"/>
        <v>3</v>
      </c>
      <c r="AX1141" s="60">
        <f t="shared" si="1317"/>
        <v>5</v>
      </c>
      <c r="AY1141" s="60">
        <f t="shared" si="1317"/>
        <v>3</v>
      </c>
      <c r="AZ1141" s="61">
        <f t="shared" si="91"/>
        <v>3</v>
      </c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</row>
    <row r="1142" spans="1:62" ht="15.75" customHeight="1" outlineLevel="1" x14ac:dyDescent="0.25">
      <c r="A1142" s="62"/>
      <c r="B1142" s="5">
        <v>14</v>
      </c>
      <c r="C1142" s="5" t="s">
        <v>140</v>
      </c>
      <c r="D1142" s="5" t="s">
        <v>49</v>
      </c>
      <c r="E1142" s="97"/>
      <c r="F1142" s="8"/>
      <c r="G1142" s="5" t="s">
        <v>57</v>
      </c>
      <c r="H1142" s="5">
        <v>97</v>
      </c>
      <c r="I1142" s="5">
        <v>0</v>
      </c>
      <c r="J1142" s="5">
        <v>0</v>
      </c>
      <c r="K1142" s="5">
        <v>0</v>
      </c>
      <c r="L1142" s="76" t="str">
        <f t="shared" si="1275"/>
        <v/>
      </c>
      <c r="M1142" s="58"/>
      <c r="N1142" s="5" t="s">
        <v>52</v>
      </c>
      <c r="O1142" s="57">
        <v>120</v>
      </c>
      <c r="P1142" s="5">
        <v>0</v>
      </c>
      <c r="Q1142" s="5">
        <v>0</v>
      </c>
      <c r="R1142" s="5">
        <v>1</v>
      </c>
      <c r="S1142" s="76" t="str">
        <f t="shared" si="1276"/>
        <v/>
      </c>
      <c r="T1142" s="58"/>
      <c r="U1142" s="5" t="s">
        <v>65</v>
      </c>
      <c r="V1142" s="5">
        <v>212</v>
      </c>
      <c r="W1142" s="5">
        <v>0</v>
      </c>
      <c r="X1142" s="5">
        <v>0</v>
      </c>
      <c r="Y1142" s="5">
        <v>0</v>
      </c>
      <c r="Z1142" s="76" t="str">
        <f t="shared" si="1277"/>
        <v/>
      </c>
      <c r="AA1142" s="66"/>
      <c r="AB1142" s="1"/>
      <c r="AC1142" s="1"/>
      <c r="AD1142" s="1"/>
      <c r="AE1142" s="1"/>
      <c r="AF1142" s="1"/>
      <c r="AG1142" s="76" t="str">
        <f t="shared" si="1278"/>
        <v/>
      </c>
      <c r="AH1142" s="58"/>
      <c r="AI1142" s="1"/>
      <c r="AJ1142" s="1"/>
      <c r="AK1142" s="1"/>
      <c r="AL1142" s="1"/>
      <c r="AM1142" s="1"/>
      <c r="AN1142" s="76" t="str">
        <f t="shared" si="1279"/>
        <v/>
      </c>
      <c r="AO1142" s="66"/>
      <c r="AP1142" s="1"/>
      <c r="AQ1142" s="1"/>
      <c r="AR1142" s="1"/>
      <c r="AS1142" s="1"/>
      <c r="AT1142" s="1"/>
      <c r="AU1142" s="76" t="str">
        <f t="shared" si="1280"/>
        <v/>
      </c>
      <c r="AV1142" s="59">
        <f t="shared" ref="AV1142:AY1142" si="1318">IF(AND(H1142="",O1142="",V1142="",AC1142="", AJ1142="", AQ1142=""),"",SUM(H1142,O1142,V1142,AC1142,AJ1142,AQ1142))</f>
        <v>429</v>
      </c>
      <c r="AW1142" s="60">
        <f t="shared" si="1318"/>
        <v>0</v>
      </c>
      <c r="AX1142" s="60">
        <f t="shared" si="1318"/>
        <v>0</v>
      </c>
      <c r="AY1142" s="60">
        <f t="shared" si="1318"/>
        <v>1</v>
      </c>
      <c r="AZ1142" s="61">
        <f t="shared" si="91"/>
        <v>3</v>
      </c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</row>
    <row r="1143" spans="1:62" ht="15.75" customHeight="1" outlineLevel="1" x14ac:dyDescent="0.25">
      <c r="A1143" s="62"/>
      <c r="B1143" s="5">
        <v>5</v>
      </c>
      <c r="C1143" s="5" t="s">
        <v>140</v>
      </c>
      <c r="D1143" s="5" t="s">
        <v>49</v>
      </c>
      <c r="E1143" s="97"/>
      <c r="F1143" s="8"/>
      <c r="G1143" s="5" t="s">
        <v>57</v>
      </c>
      <c r="H1143" s="5">
        <v>719</v>
      </c>
      <c r="I1143" s="5">
        <v>1</v>
      </c>
      <c r="J1143" s="5">
        <v>1</v>
      </c>
      <c r="K1143" s="5">
        <v>4</v>
      </c>
      <c r="L1143" s="76" t="str">
        <f t="shared" si="1275"/>
        <v/>
      </c>
      <c r="M1143" s="58"/>
      <c r="N1143" s="5" t="s">
        <v>52</v>
      </c>
      <c r="O1143" s="57">
        <v>431</v>
      </c>
      <c r="P1143" s="5">
        <v>2</v>
      </c>
      <c r="Q1143" s="5">
        <v>1</v>
      </c>
      <c r="R1143" s="5">
        <v>3</v>
      </c>
      <c r="S1143" s="76" t="str">
        <f t="shared" si="1276"/>
        <v/>
      </c>
      <c r="T1143" s="58"/>
      <c r="U1143" s="5" t="s">
        <v>50</v>
      </c>
      <c r="V1143" s="5">
        <v>327</v>
      </c>
      <c r="W1143" s="5">
        <v>0</v>
      </c>
      <c r="X1143" s="5">
        <v>2</v>
      </c>
      <c r="Y1143" s="5">
        <v>0</v>
      </c>
      <c r="Z1143" s="76" t="str">
        <f t="shared" si="1277"/>
        <v/>
      </c>
      <c r="AA1143" s="66"/>
      <c r="AB1143" s="1"/>
      <c r="AC1143" s="1"/>
      <c r="AD1143" s="1"/>
      <c r="AE1143" s="1"/>
      <c r="AF1143" s="1"/>
      <c r="AG1143" s="76" t="str">
        <f t="shared" si="1278"/>
        <v/>
      </c>
      <c r="AH1143" s="58"/>
      <c r="AI1143" s="1"/>
      <c r="AJ1143" s="1"/>
      <c r="AK1143" s="1"/>
      <c r="AL1143" s="1"/>
      <c r="AM1143" s="1"/>
      <c r="AN1143" s="76" t="str">
        <f t="shared" si="1279"/>
        <v/>
      </c>
      <c r="AO1143" s="66"/>
      <c r="AP1143" s="1"/>
      <c r="AQ1143" s="1"/>
      <c r="AR1143" s="1"/>
      <c r="AS1143" s="1"/>
      <c r="AT1143" s="1"/>
      <c r="AU1143" s="76" t="str">
        <f t="shared" si="1280"/>
        <v/>
      </c>
      <c r="AV1143" s="59">
        <f t="shared" ref="AV1143:AY1143" si="1319">IF(AND(H1143="",O1143="",V1143="",AC1143="", AJ1143="", AQ1143=""),"",SUM(H1143,O1143,V1143,AC1143,AJ1143,AQ1143))</f>
        <v>1477</v>
      </c>
      <c r="AW1143" s="60">
        <f t="shared" si="1319"/>
        <v>3</v>
      </c>
      <c r="AX1143" s="60">
        <f t="shared" si="1319"/>
        <v>4</v>
      </c>
      <c r="AY1143" s="60">
        <f t="shared" si="1319"/>
        <v>7</v>
      </c>
      <c r="AZ1143" s="61">
        <f t="shared" si="91"/>
        <v>3</v>
      </c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</row>
    <row r="1144" spans="1:62" ht="15.75" customHeight="1" outlineLevel="1" x14ac:dyDescent="0.25">
      <c r="A1144" s="62"/>
      <c r="B1144" s="5">
        <v>9</v>
      </c>
      <c r="C1144" s="5" t="s">
        <v>140</v>
      </c>
      <c r="D1144" s="5" t="s">
        <v>49</v>
      </c>
      <c r="E1144" s="97"/>
      <c r="F1144" s="8"/>
      <c r="G1144" s="5" t="s">
        <v>57</v>
      </c>
      <c r="H1144" s="5">
        <v>330</v>
      </c>
      <c r="I1144" s="5">
        <v>0</v>
      </c>
      <c r="J1144" s="5">
        <v>1</v>
      </c>
      <c r="K1144" s="5">
        <v>0</v>
      </c>
      <c r="L1144" s="76" t="str">
        <f t="shared" si="1275"/>
        <v/>
      </c>
      <c r="M1144" s="58"/>
      <c r="N1144" s="5" t="s">
        <v>52</v>
      </c>
      <c r="O1144" s="57">
        <v>340</v>
      </c>
      <c r="P1144" s="5">
        <v>1</v>
      </c>
      <c r="Q1144" s="5">
        <v>0</v>
      </c>
      <c r="R1144" s="5">
        <v>1</v>
      </c>
      <c r="S1144" s="76" t="str">
        <f t="shared" si="1276"/>
        <v/>
      </c>
      <c r="T1144" s="58"/>
      <c r="U1144" s="5" t="s">
        <v>50</v>
      </c>
      <c r="V1144" s="5">
        <v>298</v>
      </c>
      <c r="W1144" s="5">
        <v>1</v>
      </c>
      <c r="X1144" s="5">
        <v>0</v>
      </c>
      <c r="Y1144" s="5">
        <v>1</v>
      </c>
      <c r="Z1144" s="76" t="str">
        <f t="shared" si="1277"/>
        <v/>
      </c>
      <c r="AA1144" s="66"/>
      <c r="AB1144" s="1"/>
      <c r="AC1144" s="1"/>
      <c r="AD1144" s="1"/>
      <c r="AE1144" s="1"/>
      <c r="AF1144" s="1"/>
      <c r="AG1144" s="76" t="str">
        <f t="shared" si="1278"/>
        <v/>
      </c>
      <c r="AH1144" s="58"/>
      <c r="AI1144" s="1"/>
      <c r="AJ1144" s="1"/>
      <c r="AK1144" s="1"/>
      <c r="AL1144" s="1"/>
      <c r="AM1144" s="1"/>
      <c r="AN1144" s="76" t="str">
        <f t="shared" si="1279"/>
        <v/>
      </c>
      <c r="AO1144" s="66"/>
      <c r="AP1144" s="1"/>
      <c r="AQ1144" s="1"/>
      <c r="AR1144" s="1"/>
      <c r="AS1144" s="1"/>
      <c r="AT1144" s="1"/>
      <c r="AU1144" s="76" t="str">
        <f t="shared" si="1280"/>
        <v/>
      </c>
      <c r="AV1144" s="59">
        <f t="shared" ref="AV1144:AY1144" si="1320">IF(AND(H1144="",O1144="",V1144="",AC1144="", AJ1144="", AQ1144=""),"",SUM(H1144,O1144,V1144,AC1144,AJ1144,AQ1144))</f>
        <v>968</v>
      </c>
      <c r="AW1144" s="60">
        <f t="shared" si="1320"/>
        <v>2</v>
      </c>
      <c r="AX1144" s="60">
        <f t="shared" si="1320"/>
        <v>1</v>
      </c>
      <c r="AY1144" s="60">
        <f t="shared" si="1320"/>
        <v>2</v>
      </c>
      <c r="AZ1144" s="61">
        <f t="shared" si="91"/>
        <v>3</v>
      </c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</row>
    <row r="1145" spans="1:62" ht="15.75" customHeight="1" outlineLevel="1" x14ac:dyDescent="0.25">
      <c r="A1145" s="62"/>
      <c r="B1145" s="5">
        <v>5</v>
      </c>
      <c r="C1145" s="5" t="s">
        <v>140</v>
      </c>
      <c r="D1145" s="5" t="s">
        <v>49</v>
      </c>
      <c r="E1145" s="97"/>
      <c r="F1145" s="8"/>
      <c r="G1145" s="5" t="s">
        <v>57</v>
      </c>
      <c r="H1145" s="5">
        <v>824</v>
      </c>
      <c r="I1145" s="5">
        <v>2</v>
      </c>
      <c r="J1145" s="5">
        <v>0</v>
      </c>
      <c r="K1145" s="5">
        <v>4</v>
      </c>
      <c r="L1145" s="76" t="str">
        <f t="shared" si="1275"/>
        <v/>
      </c>
      <c r="M1145" s="58"/>
      <c r="N1145" s="5" t="s">
        <v>52</v>
      </c>
      <c r="O1145" s="57">
        <v>304</v>
      </c>
      <c r="P1145" s="5">
        <v>0</v>
      </c>
      <c r="Q1145" s="5">
        <v>0</v>
      </c>
      <c r="R1145" s="5">
        <v>2</v>
      </c>
      <c r="S1145" s="76" t="str">
        <f t="shared" si="1276"/>
        <v/>
      </c>
      <c r="T1145" s="58"/>
      <c r="U1145" s="5" t="s">
        <v>50</v>
      </c>
      <c r="V1145" s="5">
        <v>539</v>
      </c>
      <c r="W1145" s="5">
        <v>1</v>
      </c>
      <c r="X1145" s="5">
        <v>1</v>
      </c>
      <c r="Y1145" s="5">
        <v>1</v>
      </c>
      <c r="Z1145" s="76" t="str">
        <f t="shared" si="1277"/>
        <v/>
      </c>
      <c r="AA1145" s="66"/>
      <c r="AB1145" s="1"/>
      <c r="AC1145" s="1"/>
      <c r="AD1145" s="1"/>
      <c r="AE1145" s="1"/>
      <c r="AF1145" s="1"/>
      <c r="AG1145" s="76" t="str">
        <f t="shared" si="1278"/>
        <v/>
      </c>
      <c r="AH1145" s="58"/>
      <c r="AI1145" s="1"/>
      <c r="AJ1145" s="1"/>
      <c r="AK1145" s="1"/>
      <c r="AL1145" s="1"/>
      <c r="AM1145" s="1"/>
      <c r="AN1145" s="76" t="str">
        <f t="shared" si="1279"/>
        <v/>
      </c>
      <c r="AO1145" s="66"/>
      <c r="AP1145" s="1"/>
      <c r="AQ1145" s="1"/>
      <c r="AR1145" s="1"/>
      <c r="AS1145" s="1"/>
      <c r="AT1145" s="1"/>
      <c r="AU1145" s="76" t="str">
        <f t="shared" si="1280"/>
        <v/>
      </c>
      <c r="AV1145" s="59">
        <f t="shared" ref="AV1145:AY1145" si="1321">IF(AND(H1145="",O1145="",V1145="",AC1145="", AJ1145="", AQ1145=""),"",SUM(H1145,O1145,V1145,AC1145,AJ1145,AQ1145))</f>
        <v>1667</v>
      </c>
      <c r="AW1145" s="60">
        <f t="shared" si="1321"/>
        <v>3</v>
      </c>
      <c r="AX1145" s="60">
        <f t="shared" si="1321"/>
        <v>1</v>
      </c>
      <c r="AY1145" s="60">
        <f t="shared" si="1321"/>
        <v>7</v>
      </c>
      <c r="AZ1145" s="61">
        <f t="shared" si="91"/>
        <v>3</v>
      </c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</row>
    <row r="1146" spans="1:62" ht="15.75" customHeight="1" outlineLevel="1" x14ac:dyDescent="0.25">
      <c r="A1146" s="62"/>
      <c r="B1146" s="5">
        <v>19</v>
      </c>
      <c r="C1146" s="5" t="s">
        <v>140</v>
      </c>
      <c r="D1146" s="5" t="s">
        <v>72</v>
      </c>
      <c r="E1146" s="97"/>
      <c r="F1146" s="8"/>
      <c r="G1146" s="5" t="s">
        <v>57</v>
      </c>
      <c r="H1146" s="5">
        <v>60</v>
      </c>
      <c r="I1146" s="5">
        <v>0</v>
      </c>
      <c r="J1146" s="5">
        <v>0</v>
      </c>
      <c r="K1146" s="5">
        <v>0</v>
      </c>
      <c r="L1146" s="76" t="str">
        <f t="shared" si="1275"/>
        <v/>
      </c>
      <c r="M1146" s="58"/>
      <c r="N1146" s="5" t="s">
        <v>52</v>
      </c>
      <c r="O1146" s="57">
        <v>70</v>
      </c>
      <c r="P1146" s="5">
        <v>0</v>
      </c>
      <c r="Q1146" s="5">
        <v>0</v>
      </c>
      <c r="R1146" s="5">
        <v>1</v>
      </c>
      <c r="S1146" s="76" t="str">
        <f t="shared" si="1276"/>
        <v/>
      </c>
      <c r="T1146" s="58"/>
      <c r="U1146" s="5" t="s">
        <v>50</v>
      </c>
      <c r="V1146" s="5">
        <v>70</v>
      </c>
      <c r="W1146" s="5">
        <v>0</v>
      </c>
      <c r="X1146" s="5">
        <v>0</v>
      </c>
      <c r="Y1146" s="5">
        <v>0</v>
      </c>
      <c r="Z1146" s="76" t="str">
        <f t="shared" si="1277"/>
        <v/>
      </c>
      <c r="AA1146" s="66"/>
      <c r="AB1146" s="1"/>
      <c r="AC1146" s="1"/>
      <c r="AD1146" s="1"/>
      <c r="AE1146" s="1"/>
      <c r="AF1146" s="1"/>
      <c r="AG1146" s="76" t="str">
        <f t="shared" si="1278"/>
        <v/>
      </c>
      <c r="AH1146" s="58"/>
      <c r="AI1146" s="1"/>
      <c r="AJ1146" s="1"/>
      <c r="AK1146" s="1"/>
      <c r="AL1146" s="1"/>
      <c r="AM1146" s="1"/>
      <c r="AN1146" s="76" t="str">
        <f t="shared" si="1279"/>
        <v/>
      </c>
      <c r="AO1146" s="66"/>
      <c r="AP1146" s="1"/>
      <c r="AQ1146" s="1"/>
      <c r="AR1146" s="1"/>
      <c r="AS1146" s="1"/>
      <c r="AT1146" s="1"/>
      <c r="AU1146" s="76" t="str">
        <f t="shared" si="1280"/>
        <v/>
      </c>
      <c r="AV1146" s="59">
        <f t="shared" ref="AV1146:AY1146" si="1322">IF(AND(H1146="",O1146="",V1146="",AC1146="", AJ1146="", AQ1146=""),"",SUM(H1146,O1146,V1146,AC1146,AJ1146,AQ1146))</f>
        <v>200</v>
      </c>
      <c r="AW1146" s="60">
        <f t="shared" si="1322"/>
        <v>0</v>
      </c>
      <c r="AX1146" s="60">
        <f t="shared" si="1322"/>
        <v>0</v>
      </c>
      <c r="AY1146" s="60">
        <f t="shared" si="1322"/>
        <v>1</v>
      </c>
      <c r="AZ1146" s="61">
        <f t="shared" si="91"/>
        <v>3</v>
      </c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</row>
    <row r="1147" spans="1:62" ht="15.75" customHeight="1" outlineLevel="1" x14ac:dyDescent="0.25">
      <c r="A1147" s="62"/>
      <c r="B1147" s="5">
        <v>7</v>
      </c>
      <c r="C1147" s="5" t="s">
        <v>140</v>
      </c>
      <c r="D1147" s="5" t="s">
        <v>72</v>
      </c>
      <c r="E1147" s="97"/>
      <c r="F1147" s="8"/>
      <c r="G1147" s="5" t="s">
        <v>57</v>
      </c>
      <c r="H1147" s="5">
        <v>539</v>
      </c>
      <c r="I1147" s="5">
        <v>0</v>
      </c>
      <c r="J1147" s="5">
        <v>0</v>
      </c>
      <c r="K1147" s="5">
        <v>1</v>
      </c>
      <c r="L1147" s="76" t="str">
        <f t="shared" si="1275"/>
        <v/>
      </c>
      <c r="M1147" s="58"/>
      <c r="N1147" s="5" t="s">
        <v>52</v>
      </c>
      <c r="O1147" s="57">
        <v>328</v>
      </c>
      <c r="P1147" s="5">
        <v>0</v>
      </c>
      <c r="Q1147" s="5">
        <v>0</v>
      </c>
      <c r="R1147" s="5">
        <v>0</v>
      </c>
      <c r="S1147" s="76" t="str">
        <f t="shared" si="1276"/>
        <v/>
      </c>
      <c r="T1147" s="58"/>
      <c r="U1147" s="5" t="s">
        <v>50</v>
      </c>
      <c r="V1147" s="5">
        <v>240</v>
      </c>
      <c r="W1147" s="5">
        <v>0</v>
      </c>
      <c r="X1147" s="5">
        <v>0</v>
      </c>
      <c r="Y1147" s="5">
        <v>0</v>
      </c>
      <c r="Z1147" s="76" t="str">
        <f t="shared" si="1277"/>
        <v/>
      </c>
      <c r="AA1147" s="66"/>
      <c r="AB1147" s="1"/>
      <c r="AC1147" s="1"/>
      <c r="AD1147" s="1"/>
      <c r="AE1147" s="1"/>
      <c r="AF1147" s="1"/>
      <c r="AG1147" s="76" t="str">
        <f t="shared" si="1278"/>
        <v/>
      </c>
      <c r="AH1147" s="58"/>
      <c r="AI1147" s="1"/>
      <c r="AJ1147" s="1"/>
      <c r="AK1147" s="1"/>
      <c r="AL1147" s="1"/>
      <c r="AM1147" s="1"/>
      <c r="AN1147" s="76" t="str">
        <f t="shared" si="1279"/>
        <v/>
      </c>
      <c r="AO1147" s="66"/>
      <c r="AP1147" s="1"/>
      <c r="AQ1147" s="1"/>
      <c r="AR1147" s="1"/>
      <c r="AS1147" s="1"/>
      <c r="AT1147" s="1"/>
      <c r="AU1147" s="76" t="str">
        <f t="shared" si="1280"/>
        <v/>
      </c>
      <c r="AV1147" s="59">
        <f t="shared" ref="AV1147:AY1147" si="1323">IF(AND(H1147="",O1147="",V1147="",AC1147="", AJ1147="", AQ1147=""),"",SUM(H1147,O1147,V1147,AC1147,AJ1147,AQ1147))</f>
        <v>1107</v>
      </c>
      <c r="AW1147" s="60">
        <f t="shared" si="1323"/>
        <v>0</v>
      </c>
      <c r="AX1147" s="60">
        <f t="shared" si="1323"/>
        <v>0</v>
      </c>
      <c r="AY1147" s="60">
        <f t="shared" si="1323"/>
        <v>1</v>
      </c>
      <c r="AZ1147" s="61">
        <f t="shared" si="91"/>
        <v>3</v>
      </c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</row>
    <row r="1148" spans="1:62" ht="15.75" customHeight="1" outlineLevel="1" x14ac:dyDescent="0.25">
      <c r="A1148" s="62"/>
      <c r="B1148" s="5">
        <v>7</v>
      </c>
      <c r="C1148" s="5" t="s">
        <v>140</v>
      </c>
      <c r="D1148" s="5" t="s">
        <v>72</v>
      </c>
      <c r="E1148" s="97"/>
      <c r="F1148" s="8"/>
      <c r="G1148" s="5" t="s">
        <v>57</v>
      </c>
      <c r="H1148" s="5">
        <v>346</v>
      </c>
      <c r="I1148" s="5">
        <v>0</v>
      </c>
      <c r="J1148" s="5">
        <v>0</v>
      </c>
      <c r="K1148" s="5">
        <v>0</v>
      </c>
      <c r="L1148" s="76" t="str">
        <f t="shared" si="1275"/>
        <v/>
      </c>
      <c r="M1148" s="58"/>
      <c r="N1148" s="5" t="s">
        <v>52</v>
      </c>
      <c r="O1148" s="57">
        <v>317</v>
      </c>
      <c r="P1148" s="5">
        <v>0</v>
      </c>
      <c r="Q1148" s="5">
        <v>0</v>
      </c>
      <c r="R1148" s="5">
        <v>0</v>
      </c>
      <c r="S1148" s="76" t="str">
        <f t="shared" si="1276"/>
        <v/>
      </c>
      <c r="T1148" s="58"/>
      <c r="U1148" s="5" t="s">
        <v>51</v>
      </c>
      <c r="V1148" s="5">
        <v>212</v>
      </c>
      <c r="W1148" s="5">
        <v>0</v>
      </c>
      <c r="X1148" s="5">
        <v>0</v>
      </c>
      <c r="Y1148" s="5">
        <v>1</v>
      </c>
      <c r="Z1148" s="76" t="str">
        <f t="shared" si="1277"/>
        <v/>
      </c>
      <c r="AA1148" s="66"/>
      <c r="AB1148" s="1"/>
      <c r="AC1148" s="1"/>
      <c r="AD1148" s="1"/>
      <c r="AE1148" s="1"/>
      <c r="AF1148" s="1"/>
      <c r="AG1148" s="76" t="str">
        <f t="shared" si="1278"/>
        <v/>
      </c>
      <c r="AH1148" s="58"/>
      <c r="AI1148" s="1"/>
      <c r="AJ1148" s="1"/>
      <c r="AK1148" s="1"/>
      <c r="AL1148" s="1"/>
      <c r="AM1148" s="1"/>
      <c r="AN1148" s="76" t="str">
        <f t="shared" si="1279"/>
        <v/>
      </c>
      <c r="AO1148" s="66"/>
      <c r="AP1148" s="1"/>
      <c r="AQ1148" s="1"/>
      <c r="AR1148" s="1"/>
      <c r="AS1148" s="1"/>
      <c r="AT1148" s="1"/>
      <c r="AU1148" s="76" t="str">
        <f t="shared" si="1280"/>
        <v/>
      </c>
      <c r="AV1148" s="59">
        <f t="shared" ref="AV1148:AY1148" si="1324">IF(AND(H1148="",O1148="",V1148="",AC1148="", AJ1148="", AQ1148=""),"",SUM(H1148,O1148,V1148,AC1148,AJ1148,AQ1148))</f>
        <v>875</v>
      </c>
      <c r="AW1148" s="60">
        <f t="shared" si="1324"/>
        <v>0</v>
      </c>
      <c r="AX1148" s="60">
        <f t="shared" si="1324"/>
        <v>0</v>
      </c>
      <c r="AY1148" s="60">
        <f t="shared" si="1324"/>
        <v>1</v>
      </c>
      <c r="AZ1148" s="61">
        <f t="shared" si="91"/>
        <v>3</v>
      </c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</row>
    <row r="1149" spans="1:62" ht="15.75" customHeight="1" outlineLevel="1" x14ac:dyDescent="0.25">
      <c r="A1149" s="62"/>
      <c r="B1149" s="5">
        <v>7</v>
      </c>
      <c r="C1149" s="5" t="s">
        <v>140</v>
      </c>
      <c r="D1149" s="5" t="s">
        <v>72</v>
      </c>
      <c r="E1149" s="97"/>
      <c r="F1149" s="8"/>
      <c r="G1149" s="5" t="s">
        <v>57</v>
      </c>
      <c r="H1149" s="5">
        <v>1244</v>
      </c>
      <c r="I1149" s="5">
        <v>5</v>
      </c>
      <c r="J1149" s="5">
        <v>1</v>
      </c>
      <c r="K1149" s="5">
        <v>5</v>
      </c>
      <c r="L1149" s="76" t="str">
        <f t="shared" si="1275"/>
        <v/>
      </c>
      <c r="M1149" s="58"/>
      <c r="N1149" s="5" t="s">
        <v>52</v>
      </c>
      <c r="O1149" s="57">
        <v>237</v>
      </c>
      <c r="P1149" s="5">
        <v>2</v>
      </c>
      <c r="Q1149" s="5">
        <v>0</v>
      </c>
      <c r="R1149" s="5">
        <v>2</v>
      </c>
      <c r="S1149" s="76" t="str">
        <f t="shared" si="1276"/>
        <v/>
      </c>
      <c r="T1149" s="58"/>
      <c r="U1149" s="5" t="s">
        <v>51</v>
      </c>
      <c r="V1149" s="5">
        <v>507</v>
      </c>
      <c r="W1149" s="5">
        <v>2</v>
      </c>
      <c r="X1149" s="5">
        <v>3</v>
      </c>
      <c r="Y1149" s="5">
        <v>2</v>
      </c>
      <c r="Z1149" s="76" t="str">
        <f t="shared" si="1277"/>
        <v/>
      </c>
      <c r="AA1149" s="66"/>
      <c r="AB1149" s="1"/>
      <c r="AC1149" s="1"/>
      <c r="AD1149" s="1"/>
      <c r="AE1149" s="1"/>
      <c r="AF1149" s="1"/>
      <c r="AG1149" s="76" t="str">
        <f t="shared" si="1278"/>
        <v/>
      </c>
      <c r="AH1149" s="58"/>
      <c r="AI1149" s="1"/>
      <c r="AJ1149" s="1"/>
      <c r="AK1149" s="1"/>
      <c r="AL1149" s="1"/>
      <c r="AM1149" s="1"/>
      <c r="AN1149" s="76" t="str">
        <f t="shared" si="1279"/>
        <v/>
      </c>
      <c r="AO1149" s="66"/>
      <c r="AP1149" s="1"/>
      <c r="AQ1149" s="1"/>
      <c r="AR1149" s="1"/>
      <c r="AS1149" s="1"/>
      <c r="AT1149" s="1"/>
      <c r="AU1149" s="76" t="str">
        <f t="shared" si="1280"/>
        <v/>
      </c>
      <c r="AV1149" s="59">
        <f t="shared" ref="AV1149:AY1149" si="1325">IF(AND(H1149="",O1149="",V1149="",AC1149="", AJ1149="", AQ1149=""),"",SUM(H1149,O1149,V1149,AC1149,AJ1149,AQ1149))</f>
        <v>1988</v>
      </c>
      <c r="AW1149" s="60">
        <f t="shared" si="1325"/>
        <v>9</v>
      </c>
      <c r="AX1149" s="60">
        <f t="shared" si="1325"/>
        <v>4</v>
      </c>
      <c r="AY1149" s="60">
        <f t="shared" si="1325"/>
        <v>9</v>
      </c>
      <c r="AZ1149" s="61">
        <f t="shared" si="91"/>
        <v>3</v>
      </c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</row>
    <row r="1150" spans="1:62" ht="15.75" customHeight="1" outlineLevel="1" x14ac:dyDescent="0.25">
      <c r="A1150" s="62"/>
      <c r="B1150" s="5">
        <v>7</v>
      </c>
      <c r="C1150" s="5" t="s">
        <v>140</v>
      </c>
      <c r="D1150" s="5" t="s">
        <v>72</v>
      </c>
      <c r="E1150" s="97"/>
      <c r="F1150" s="8"/>
      <c r="G1150" s="5" t="s">
        <v>57</v>
      </c>
      <c r="H1150" s="5">
        <v>60</v>
      </c>
      <c r="I1150" s="5">
        <v>0</v>
      </c>
      <c r="J1150" s="5">
        <v>0</v>
      </c>
      <c r="K1150" s="5">
        <v>0</v>
      </c>
      <c r="L1150" s="76" t="str">
        <f t="shared" si="1275"/>
        <v/>
      </c>
      <c r="M1150" s="58"/>
      <c r="N1150" s="5" t="s">
        <v>52</v>
      </c>
      <c r="O1150" s="57">
        <v>260</v>
      </c>
      <c r="P1150" s="5">
        <v>0</v>
      </c>
      <c r="Q1150" s="5">
        <v>0</v>
      </c>
      <c r="R1150" s="5">
        <v>0</v>
      </c>
      <c r="S1150" s="76" t="str">
        <f t="shared" si="1276"/>
        <v/>
      </c>
      <c r="T1150" s="58"/>
      <c r="U1150" s="5" t="s">
        <v>62</v>
      </c>
      <c r="V1150" s="5">
        <v>50</v>
      </c>
      <c r="W1150" s="5">
        <v>0</v>
      </c>
      <c r="X1150" s="5">
        <v>0</v>
      </c>
      <c r="Y1150" s="5">
        <v>0</v>
      </c>
      <c r="Z1150" s="76" t="str">
        <f t="shared" si="1277"/>
        <v/>
      </c>
      <c r="AA1150" s="66"/>
      <c r="AB1150" s="1"/>
      <c r="AC1150" s="1"/>
      <c r="AD1150" s="1"/>
      <c r="AE1150" s="1"/>
      <c r="AF1150" s="1"/>
      <c r="AG1150" s="76" t="str">
        <f t="shared" si="1278"/>
        <v/>
      </c>
      <c r="AH1150" s="58"/>
      <c r="AI1150" s="1"/>
      <c r="AJ1150" s="1"/>
      <c r="AK1150" s="1"/>
      <c r="AL1150" s="1"/>
      <c r="AM1150" s="1"/>
      <c r="AN1150" s="76" t="str">
        <f t="shared" si="1279"/>
        <v/>
      </c>
      <c r="AO1150" s="66"/>
      <c r="AP1150" s="1"/>
      <c r="AQ1150" s="1"/>
      <c r="AR1150" s="1"/>
      <c r="AS1150" s="1"/>
      <c r="AT1150" s="1"/>
      <c r="AU1150" s="76" t="str">
        <f t="shared" si="1280"/>
        <v/>
      </c>
      <c r="AV1150" s="59">
        <f t="shared" ref="AV1150:AY1150" si="1326">IF(AND(H1150="",O1150="",V1150="",AC1150="", AJ1150="", AQ1150=""),"",SUM(H1150,O1150,V1150,AC1150,AJ1150,AQ1150))</f>
        <v>370</v>
      </c>
      <c r="AW1150" s="60">
        <f t="shared" si="1326"/>
        <v>0</v>
      </c>
      <c r="AX1150" s="60">
        <f t="shared" si="1326"/>
        <v>0</v>
      </c>
      <c r="AY1150" s="60">
        <f t="shared" si="1326"/>
        <v>0</v>
      </c>
      <c r="AZ1150" s="61">
        <f t="shared" si="91"/>
        <v>3</v>
      </c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</row>
    <row r="1151" spans="1:62" ht="15.75" customHeight="1" outlineLevel="1" x14ac:dyDescent="0.25">
      <c r="A1151" s="62"/>
      <c r="B1151" s="5">
        <v>3</v>
      </c>
      <c r="C1151" s="5" t="s">
        <v>140</v>
      </c>
      <c r="D1151" s="5" t="s">
        <v>72</v>
      </c>
      <c r="E1151" s="97"/>
      <c r="F1151" s="8"/>
      <c r="G1151" s="5" t="s">
        <v>57</v>
      </c>
      <c r="H1151" s="5">
        <v>770</v>
      </c>
      <c r="I1151" s="5">
        <v>4</v>
      </c>
      <c r="J1151" s="5">
        <v>0</v>
      </c>
      <c r="K1151" s="5">
        <v>4</v>
      </c>
      <c r="L1151" s="76" t="str">
        <f t="shared" si="1275"/>
        <v/>
      </c>
      <c r="M1151" s="58"/>
      <c r="N1151" s="5" t="s">
        <v>52</v>
      </c>
      <c r="O1151" s="57">
        <v>1338</v>
      </c>
      <c r="P1151" s="5">
        <v>4</v>
      </c>
      <c r="Q1151" s="5">
        <v>6</v>
      </c>
      <c r="R1151" s="5">
        <v>4</v>
      </c>
      <c r="S1151" s="76" t="str">
        <f t="shared" si="1276"/>
        <v/>
      </c>
      <c r="T1151" s="58"/>
      <c r="U1151" s="5" t="s">
        <v>62</v>
      </c>
      <c r="V1151" s="5">
        <v>1437</v>
      </c>
      <c r="W1151" s="5">
        <v>3</v>
      </c>
      <c r="X1151" s="5">
        <v>1</v>
      </c>
      <c r="Y1151" s="5">
        <v>3</v>
      </c>
      <c r="Z1151" s="76" t="str">
        <f t="shared" si="1277"/>
        <v/>
      </c>
      <c r="AA1151" s="66"/>
      <c r="AB1151" s="1"/>
      <c r="AC1151" s="1"/>
      <c r="AD1151" s="1"/>
      <c r="AE1151" s="1"/>
      <c r="AF1151" s="1"/>
      <c r="AG1151" s="76" t="str">
        <f t="shared" si="1278"/>
        <v/>
      </c>
      <c r="AH1151" s="58"/>
      <c r="AI1151" s="1"/>
      <c r="AJ1151" s="1"/>
      <c r="AK1151" s="1"/>
      <c r="AL1151" s="1"/>
      <c r="AM1151" s="1"/>
      <c r="AN1151" s="76" t="str">
        <f t="shared" si="1279"/>
        <v/>
      </c>
      <c r="AO1151" s="66"/>
      <c r="AP1151" s="1"/>
      <c r="AQ1151" s="1"/>
      <c r="AR1151" s="1"/>
      <c r="AS1151" s="1"/>
      <c r="AT1151" s="1"/>
      <c r="AU1151" s="76" t="str">
        <f t="shared" si="1280"/>
        <v/>
      </c>
      <c r="AV1151" s="59">
        <f t="shared" ref="AV1151:AY1151" si="1327">IF(AND(H1151="",O1151="",V1151="",AC1151="", AJ1151="", AQ1151=""),"",SUM(H1151,O1151,V1151,AC1151,AJ1151,AQ1151))</f>
        <v>3545</v>
      </c>
      <c r="AW1151" s="60">
        <f t="shared" si="1327"/>
        <v>11</v>
      </c>
      <c r="AX1151" s="60">
        <f t="shared" si="1327"/>
        <v>7</v>
      </c>
      <c r="AY1151" s="60">
        <f t="shared" si="1327"/>
        <v>11</v>
      </c>
      <c r="AZ1151" s="61">
        <f t="shared" si="91"/>
        <v>3</v>
      </c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</row>
    <row r="1152" spans="1:62" ht="15.75" customHeight="1" outlineLevel="1" x14ac:dyDescent="0.25">
      <c r="A1152" s="54">
        <v>44491</v>
      </c>
      <c r="B1152" s="5">
        <v>11</v>
      </c>
      <c r="C1152" s="5" t="s">
        <v>59</v>
      </c>
      <c r="D1152" s="5" t="s">
        <v>72</v>
      </c>
      <c r="E1152" s="97"/>
      <c r="F1152" s="8"/>
      <c r="G1152" s="5" t="s">
        <v>57</v>
      </c>
      <c r="H1152" s="5">
        <v>413</v>
      </c>
      <c r="I1152" s="5">
        <v>0</v>
      </c>
      <c r="J1152" s="5">
        <v>0</v>
      </c>
      <c r="K1152" s="5">
        <v>2</v>
      </c>
      <c r="L1152" s="76" t="str">
        <f t="shared" si="1275"/>
        <v/>
      </c>
      <c r="M1152" s="58"/>
      <c r="N1152" s="5" t="s">
        <v>52</v>
      </c>
      <c r="O1152" s="57">
        <v>229</v>
      </c>
      <c r="P1152" s="5">
        <v>0</v>
      </c>
      <c r="Q1152" s="5">
        <v>0</v>
      </c>
      <c r="R1152" s="5">
        <v>0</v>
      </c>
      <c r="S1152" s="76" t="str">
        <f t="shared" si="1276"/>
        <v/>
      </c>
      <c r="T1152" s="58"/>
      <c r="U1152" s="5" t="s">
        <v>65</v>
      </c>
      <c r="V1152" s="5">
        <v>60</v>
      </c>
      <c r="W1152" s="5">
        <v>0</v>
      </c>
      <c r="X1152" s="5">
        <v>0</v>
      </c>
      <c r="Y1152" s="5">
        <v>0</v>
      </c>
      <c r="Z1152" s="76" t="str">
        <f t="shared" si="1277"/>
        <v/>
      </c>
      <c r="AA1152" s="66"/>
      <c r="AB1152" s="1"/>
      <c r="AC1152" s="1"/>
      <c r="AD1152" s="1"/>
      <c r="AE1152" s="1"/>
      <c r="AF1152" s="1"/>
      <c r="AG1152" s="76" t="str">
        <f t="shared" si="1278"/>
        <v/>
      </c>
      <c r="AH1152" s="58"/>
      <c r="AI1152" s="1"/>
      <c r="AJ1152" s="1"/>
      <c r="AK1152" s="1"/>
      <c r="AL1152" s="1"/>
      <c r="AM1152" s="1"/>
      <c r="AN1152" s="76" t="str">
        <f t="shared" si="1279"/>
        <v/>
      </c>
      <c r="AO1152" s="66"/>
      <c r="AP1152" s="1"/>
      <c r="AQ1152" s="1"/>
      <c r="AR1152" s="1"/>
      <c r="AS1152" s="1"/>
      <c r="AT1152" s="1"/>
      <c r="AU1152" s="76" t="str">
        <f t="shared" si="1280"/>
        <v/>
      </c>
      <c r="AV1152" s="59">
        <f t="shared" ref="AV1152:AY1152" si="1328">IF(AND(H1152="",O1152="",V1152="",AC1152="", AJ1152="", AQ1152=""),"",SUM(H1152,O1152,V1152,AC1152,AJ1152,AQ1152))</f>
        <v>702</v>
      </c>
      <c r="AW1152" s="60">
        <f t="shared" si="1328"/>
        <v>0</v>
      </c>
      <c r="AX1152" s="60">
        <f t="shared" si="1328"/>
        <v>0</v>
      </c>
      <c r="AY1152" s="60">
        <f t="shared" si="1328"/>
        <v>2</v>
      </c>
      <c r="AZ1152" s="61">
        <f t="shared" si="91"/>
        <v>3</v>
      </c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</row>
    <row r="1153" spans="1:62" ht="15.75" customHeight="1" outlineLevel="1" x14ac:dyDescent="0.25">
      <c r="A1153" s="62"/>
      <c r="B1153" s="5">
        <v>1</v>
      </c>
      <c r="C1153" s="5" t="s">
        <v>59</v>
      </c>
      <c r="D1153" s="5" t="s">
        <v>72</v>
      </c>
      <c r="E1153" s="97"/>
      <c r="F1153" s="8"/>
      <c r="G1153" s="5" t="s">
        <v>57</v>
      </c>
      <c r="H1153" s="5">
        <v>1450</v>
      </c>
      <c r="I1153" s="5">
        <v>2</v>
      </c>
      <c r="J1153" s="5">
        <v>2</v>
      </c>
      <c r="K1153" s="5">
        <v>2</v>
      </c>
      <c r="L1153" s="76" t="str">
        <f t="shared" si="1275"/>
        <v/>
      </c>
      <c r="M1153" s="58"/>
      <c r="N1153" s="5" t="s">
        <v>52</v>
      </c>
      <c r="O1153" s="57">
        <v>344</v>
      </c>
      <c r="P1153" s="5">
        <v>1</v>
      </c>
      <c r="Q1153" s="5">
        <v>2</v>
      </c>
      <c r="R1153" s="5">
        <v>1</v>
      </c>
      <c r="S1153" s="76" t="str">
        <f t="shared" si="1276"/>
        <v/>
      </c>
      <c r="T1153" s="58"/>
      <c r="U1153" s="5" t="s">
        <v>65</v>
      </c>
      <c r="V1153" s="5">
        <v>1135</v>
      </c>
      <c r="W1153" s="5">
        <v>6</v>
      </c>
      <c r="X1153" s="5">
        <v>1</v>
      </c>
      <c r="Y1153" s="5">
        <v>6</v>
      </c>
      <c r="Z1153" s="76" t="str">
        <f t="shared" si="1277"/>
        <v/>
      </c>
      <c r="AA1153" s="66"/>
      <c r="AB1153" s="1"/>
      <c r="AC1153" s="1"/>
      <c r="AD1153" s="1"/>
      <c r="AE1153" s="1"/>
      <c r="AF1153" s="1"/>
      <c r="AG1153" s="76" t="str">
        <f t="shared" si="1278"/>
        <v/>
      </c>
      <c r="AH1153" s="58"/>
      <c r="AI1153" s="1"/>
      <c r="AJ1153" s="1"/>
      <c r="AK1153" s="1"/>
      <c r="AL1153" s="1"/>
      <c r="AM1153" s="1"/>
      <c r="AN1153" s="76" t="str">
        <f t="shared" si="1279"/>
        <v/>
      </c>
      <c r="AO1153" s="66"/>
      <c r="AP1153" s="1"/>
      <c r="AQ1153" s="1"/>
      <c r="AR1153" s="1"/>
      <c r="AS1153" s="1"/>
      <c r="AT1153" s="1"/>
      <c r="AU1153" s="76" t="str">
        <f t="shared" si="1280"/>
        <v/>
      </c>
      <c r="AV1153" s="59">
        <f t="shared" ref="AV1153:AY1153" si="1329">IF(AND(H1153="",O1153="",V1153="",AC1153="", AJ1153="", AQ1153=""),"",SUM(H1153,O1153,V1153,AC1153,AJ1153,AQ1153))</f>
        <v>2929</v>
      </c>
      <c r="AW1153" s="60">
        <f t="shared" si="1329"/>
        <v>9</v>
      </c>
      <c r="AX1153" s="60">
        <f t="shared" si="1329"/>
        <v>5</v>
      </c>
      <c r="AY1153" s="60">
        <f t="shared" si="1329"/>
        <v>9</v>
      </c>
      <c r="AZ1153" s="61">
        <f t="shared" si="91"/>
        <v>3</v>
      </c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</row>
    <row r="1154" spans="1:62" ht="15.75" customHeight="1" outlineLevel="1" x14ac:dyDescent="0.25">
      <c r="A1154" s="62"/>
      <c r="B1154" s="5">
        <v>20</v>
      </c>
      <c r="C1154" s="5" t="s">
        <v>59</v>
      </c>
      <c r="D1154" s="5" t="s">
        <v>72</v>
      </c>
      <c r="E1154" s="97"/>
      <c r="F1154" s="8"/>
      <c r="G1154" s="5" t="s">
        <v>57</v>
      </c>
      <c r="H1154" s="5">
        <v>266</v>
      </c>
      <c r="I1154" s="5">
        <v>1</v>
      </c>
      <c r="J1154" s="5">
        <v>0</v>
      </c>
      <c r="K1154" s="5">
        <v>3</v>
      </c>
      <c r="L1154" s="76" t="str">
        <f t="shared" si="1275"/>
        <v/>
      </c>
      <c r="M1154" s="58"/>
      <c r="N1154" s="5" t="s">
        <v>52</v>
      </c>
      <c r="O1154" s="57">
        <v>232</v>
      </c>
      <c r="P1154" s="5">
        <v>0</v>
      </c>
      <c r="Q1154" s="5">
        <v>1</v>
      </c>
      <c r="R1154" s="5">
        <v>0</v>
      </c>
      <c r="S1154" s="76" t="str">
        <f t="shared" si="1276"/>
        <v/>
      </c>
      <c r="T1154" s="58"/>
      <c r="U1154" s="5" t="s">
        <v>65</v>
      </c>
      <c r="V1154" s="5">
        <v>60</v>
      </c>
      <c r="W1154" s="5">
        <v>0</v>
      </c>
      <c r="X1154" s="5">
        <v>0</v>
      </c>
      <c r="Y1154" s="5">
        <v>0</v>
      </c>
      <c r="Z1154" s="76" t="str">
        <f t="shared" si="1277"/>
        <v/>
      </c>
      <c r="AA1154" s="66"/>
      <c r="AB1154" s="1"/>
      <c r="AC1154" s="1"/>
      <c r="AD1154" s="1"/>
      <c r="AE1154" s="1"/>
      <c r="AF1154" s="1"/>
      <c r="AG1154" s="76" t="str">
        <f t="shared" si="1278"/>
        <v/>
      </c>
      <c r="AH1154" s="58"/>
      <c r="AI1154" s="1"/>
      <c r="AJ1154" s="1"/>
      <c r="AK1154" s="1"/>
      <c r="AL1154" s="1"/>
      <c r="AM1154" s="1"/>
      <c r="AN1154" s="76" t="str">
        <f t="shared" si="1279"/>
        <v/>
      </c>
      <c r="AO1154" s="66"/>
      <c r="AP1154" s="1"/>
      <c r="AQ1154" s="1"/>
      <c r="AR1154" s="1"/>
      <c r="AS1154" s="1"/>
      <c r="AT1154" s="1"/>
      <c r="AU1154" s="76" t="str">
        <f t="shared" si="1280"/>
        <v/>
      </c>
      <c r="AV1154" s="59">
        <f t="shared" ref="AV1154:AY1154" si="1330">IF(AND(H1154="",O1154="",V1154="",AC1154="", AJ1154="", AQ1154=""),"",SUM(H1154,O1154,V1154,AC1154,AJ1154,AQ1154))</f>
        <v>558</v>
      </c>
      <c r="AW1154" s="60">
        <f t="shared" si="1330"/>
        <v>1</v>
      </c>
      <c r="AX1154" s="60">
        <f t="shared" si="1330"/>
        <v>1</v>
      </c>
      <c r="AY1154" s="60">
        <f t="shared" si="1330"/>
        <v>3</v>
      </c>
      <c r="AZ1154" s="61">
        <f t="shared" si="91"/>
        <v>3</v>
      </c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</row>
    <row r="1155" spans="1:62" ht="15.75" customHeight="1" outlineLevel="1" x14ac:dyDescent="0.25">
      <c r="A1155" s="62"/>
      <c r="B1155" s="5">
        <v>3</v>
      </c>
      <c r="C1155" s="5" t="s">
        <v>59</v>
      </c>
      <c r="D1155" s="5" t="s">
        <v>72</v>
      </c>
      <c r="E1155" s="97"/>
      <c r="F1155" s="8"/>
      <c r="G1155" s="5" t="s">
        <v>57</v>
      </c>
      <c r="H1155" s="5">
        <v>1102</v>
      </c>
      <c r="I1155" s="5">
        <v>1</v>
      </c>
      <c r="J1155" s="5">
        <v>0</v>
      </c>
      <c r="K1155" s="5">
        <v>3</v>
      </c>
      <c r="L1155" s="76" t="str">
        <f t="shared" si="1275"/>
        <v/>
      </c>
      <c r="M1155" s="58"/>
      <c r="N1155" s="5" t="s">
        <v>52</v>
      </c>
      <c r="O1155" s="57">
        <v>915</v>
      </c>
      <c r="P1155" s="5">
        <v>3</v>
      </c>
      <c r="Q1155" s="5">
        <v>2</v>
      </c>
      <c r="R1155" s="5">
        <v>4</v>
      </c>
      <c r="S1155" s="76" t="str">
        <f t="shared" si="1276"/>
        <v/>
      </c>
      <c r="T1155" s="58"/>
      <c r="U1155" s="5" t="s">
        <v>65</v>
      </c>
      <c r="V1155" s="5">
        <v>1200</v>
      </c>
      <c r="W1155" s="5">
        <v>2</v>
      </c>
      <c r="X1155" s="5">
        <v>2</v>
      </c>
      <c r="Y1155" s="5">
        <v>2</v>
      </c>
      <c r="Z1155" s="76" t="str">
        <f t="shared" si="1277"/>
        <v/>
      </c>
      <c r="AA1155" s="66"/>
      <c r="AB1155" s="1"/>
      <c r="AC1155" s="1"/>
      <c r="AD1155" s="1"/>
      <c r="AE1155" s="1"/>
      <c r="AF1155" s="1"/>
      <c r="AG1155" s="76" t="str">
        <f t="shared" si="1278"/>
        <v/>
      </c>
      <c r="AH1155" s="58"/>
      <c r="AI1155" s="1"/>
      <c r="AJ1155" s="1"/>
      <c r="AK1155" s="1"/>
      <c r="AL1155" s="1"/>
      <c r="AM1155" s="1"/>
      <c r="AN1155" s="76" t="str">
        <f t="shared" si="1279"/>
        <v/>
      </c>
      <c r="AO1155" s="66"/>
      <c r="AP1155" s="1"/>
      <c r="AQ1155" s="1"/>
      <c r="AR1155" s="1"/>
      <c r="AS1155" s="1"/>
      <c r="AT1155" s="1"/>
      <c r="AU1155" s="76" t="str">
        <f t="shared" si="1280"/>
        <v/>
      </c>
      <c r="AV1155" s="59">
        <f t="shared" ref="AV1155:AY1155" si="1331">IF(AND(H1155="",O1155="",V1155="",AC1155="", AJ1155="", AQ1155=""),"",SUM(H1155,O1155,V1155,AC1155,AJ1155,AQ1155))</f>
        <v>3217</v>
      </c>
      <c r="AW1155" s="60">
        <f t="shared" si="1331"/>
        <v>6</v>
      </c>
      <c r="AX1155" s="60">
        <f t="shared" si="1331"/>
        <v>4</v>
      </c>
      <c r="AY1155" s="60">
        <f t="shared" si="1331"/>
        <v>9</v>
      </c>
      <c r="AZ1155" s="61">
        <f t="shared" si="91"/>
        <v>3</v>
      </c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</row>
    <row r="1156" spans="1:62" ht="15.75" customHeight="1" outlineLevel="1" x14ac:dyDescent="0.25">
      <c r="A1156" s="62"/>
      <c r="B1156" s="5">
        <v>17</v>
      </c>
      <c r="C1156" s="5" t="s">
        <v>59</v>
      </c>
      <c r="D1156" s="5" t="s">
        <v>72</v>
      </c>
      <c r="E1156" s="97"/>
      <c r="F1156" s="8"/>
      <c r="G1156" s="5" t="s">
        <v>57</v>
      </c>
      <c r="H1156" s="5">
        <v>219</v>
      </c>
      <c r="I1156" s="5">
        <v>0</v>
      </c>
      <c r="J1156" s="5">
        <v>0</v>
      </c>
      <c r="K1156" s="5">
        <v>0</v>
      </c>
      <c r="L1156" s="76" t="str">
        <f t="shared" si="1275"/>
        <v/>
      </c>
      <c r="M1156" s="58"/>
      <c r="N1156" s="5" t="s">
        <v>52</v>
      </c>
      <c r="O1156" s="57">
        <v>58</v>
      </c>
      <c r="P1156" s="5">
        <v>0</v>
      </c>
      <c r="Q1156" s="5">
        <v>0</v>
      </c>
      <c r="R1156" s="5">
        <v>1</v>
      </c>
      <c r="S1156" s="76" t="str">
        <f t="shared" si="1276"/>
        <v/>
      </c>
      <c r="T1156" s="58"/>
      <c r="U1156" s="5" t="s">
        <v>65</v>
      </c>
      <c r="V1156" s="5">
        <v>244</v>
      </c>
      <c r="W1156" s="5">
        <v>0</v>
      </c>
      <c r="X1156" s="5">
        <v>0</v>
      </c>
      <c r="Y1156" s="5">
        <v>1</v>
      </c>
      <c r="Z1156" s="76" t="str">
        <f t="shared" si="1277"/>
        <v/>
      </c>
      <c r="AA1156" s="66"/>
      <c r="AB1156" s="1"/>
      <c r="AC1156" s="1"/>
      <c r="AD1156" s="1"/>
      <c r="AE1156" s="1"/>
      <c r="AF1156" s="1"/>
      <c r="AG1156" s="76" t="str">
        <f t="shared" si="1278"/>
        <v/>
      </c>
      <c r="AH1156" s="58"/>
      <c r="AI1156" s="1"/>
      <c r="AJ1156" s="1"/>
      <c r="AK1156" s="1"/>
      <c r="AL1156" s="1"/>
      <c r="AM1156" s="1"/>
      <c r="AN1156" s="76" t="str">
        <f t="shared" si="1279"/>
        <v/>
      </c>
      <c r="AO1156" s="66"/>
      <c r="AP1156" s="1"/>
      <c r="AQ1156" s="1"/>
      <c r="AR1156" s="1"/>
      <c r="AS1156" s="1"/>
      <c r="AT1156" s="1"/>
      <c r="AU1156" s="76" t="str">
        <f t="shared" si="1280"/>
        <v/>
      </c>
      <c r="AV1156" s="59">
        <f t="shared" ref="AV1156:AY1156" si="1332">IF(AND(H1156="",O1156="",V1156="",AC1156="", AJ1156="", AQ1156=""),"",SUM(H1156,O1156,V1156,AC1156,AJ1156,AQ1156))</f>
        <v>521</v>
      </c>
      <c r="AW1156" s="60">
        <f t="shared" si="1332"/>
        <v>0</v>
      </c>
      <c r="AX1156" s="60">
        <f t="shared" si="1332"/>
        <v>0</v>
      </c>
      <c r="AY1156" s="60">
        <f t="shared" si="1332"/>
        <v>2</v>
      </c>
      <c r="AZ1156" s="61">
        <f t="shared" si="91"/>
        <v>3</v>
      </c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</row>
    <row r="1157" spans="1:62" ht="15.75" customHeight="1" outlineLevel="1" x14ac:dyDescent="0.25">
      <c r="A1157" s="62"/>
      <c r="B1157" s="5">
        <v>14</v>
      </c>
      <c r="C1157" s="5" t="s">
        <v>59</v>
      </c>
      <c r="D1157" s="5" t="s">
        <v>72</v>
      </c>
      <c r="E1157" s="97"/>
      <c r="F1157" s="8"/>
      <c r="G1157" s="5" t="s">
        <v>57</v>
      </c>
      <c r="H1157" s="5">
        <v>280</v>
      </c>
      <c r="I1157" s="5">
        <v>1</v>
      </c>
      <c r="J1157" s="5">
        <v>0</v>
      </c>
      <c r="K1157" s="5">
        <v>1</v>
      </c>
      <c r="L1157" s="76" t="str">
        <f t="shared" si="1275"/>
        <v/>
      </c>
      <c r="M1157" s="58"/>
      <c r="N1157" s="5" t="s">
        <v>52</v>
      </c>
      <c r="O1157" s="57">
        <v>40</v>
      </c>
      <c r="P1157" s="5">
        <v>0</v>
      </c>
      <c r="Q1157" s="5">
        <v>1</v>
      </c>
      <c r="R1157" s="5">
        <v>0</v>
      </c>
      <c r="S1157" s="76" t="str">
        <f t="shared" si="1276"/>
        <v/>
      </c>
      <c r="T1157" s="58"/>
      <c r="U1157" s="5" t="s">
        <v>65</v>
      </c>
      <c r="V1157" s="5">
        <v>50</v>
      </c>
      <c r="W1157" s="5">
        <v>1</v>
      </c>
      <c r="X1157" s="5">
        <v>0</v>
      </c>
      <c r="Y1157" s="5">
        <v>1</v>
      </c>
      <c r="Z1157" s="76" t="str">
        <f t="shared" si="1277"/>
        <v/>
      </c>
      <c r="AA1157" s="66"/>
      <c r="AB1157" s="1"/>
      <c r="AC1157" s="1"/>
      <c r="AD1157" s="1"/>
      <c r="AE1157" s="1"/>
      <c r="AF1157" s="1"/>
      <c r="AG1157" s="76" t="str">
        <f t="shared" si="1278"/>
        <v/>
      </c>
      <c r="AH1157" s="58"/>
      <c r="AI1157" s="1"/>
      <c r="AJ1157" s="1"/>
      <c r="AK1157" s="1"/>
      <c r="AL1157" s="1"/>
      <c r="AM1157" s="1"/>
      <c r="AN1157" s="76" t="str">
        <f t="shared" si="1279"/>
        <v/>
      </c>
      <c r="AO1157" s="66"/>
      <c r="AP1157" s="1"/>
      <c r="AQ1157" s="1"/>
      <c r="AR1157" s="1"/>
      <c r="AS1157" s="1"/>
      <c r="AT1157" s="1"/>
      <c r="AU1157" s="76" t="str">
        <f t="shared" si="1280"/>
        <v/>
      </c>
      <c r="AV1157" s="59">
        <f t="shared" ref="AV1157:AY1157" si="1333">IF(AND(H1157="",O1157="",V1157="",AC1157="", AJ1157="", AQ1157=""),"",SUM(H1157,O1157,V1157,AC1157,AJ1157,AQ1157))</f>
        <v>370</v>
      </c>
      <c r="AW1157" s="60">
        <f t="shared" si="1333"/>
        <v>2</v>
      </c>
      <c r="AX1157" s="60">
        <f t="shared" si="1333"/>
        <v>1</v>
      </c>
      <c r="AY1157" s="60">
        <f t="shared" si="1333"/>
        <v>2</v>
      </c>
      <c r="AZ1157" s="61">
        <f t="shared" si="91"/>
        <v>3</v>
      </c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</row>
    <row r="1158" spans="1:62" ht="15.75" customHeight="1" outlineLevel="1" x14ac:dyDescent="0.25">
      <c r="A1158" s="62"/>
      <c r="B1158" s="5">
        <v>3</v>
      </c>
      <c r="C1158" s="5" t="s">
        <v>59</v>
      </c>
      <c r="D1158" s="5" t="s">
        <v>72</v>
      </c>
      <c r="E1158" s="97"/>
      <c r="F1158" s="8"/>
      <c r="G1158" s="5" t="s">
        <v>57</v>
      </c>
      <c r="H1158" s="5">
        <v>644</v>
      </c>
      <c r="I1158" s="5">
        <v>0</v>
      </c>
      <c r="J1158" s="5">
        <v>0</v>
      </c>
      <c r="K1158" s="5">
        <v>1</v>
      </c>
      <c r="L1158" s="76" t="str">
        <f t="shared" si="1275"/>
        <v/>
      </c>
      <c r="M1158" s="58"/>
      <c r="N1158" s="5" t="s">
        <v>52</v>
      </c>
      <c r="O1158" s="57">
        <v>604</v>
      </c>
      <c r="P1158" s="5">
        <v>3</v>
      </c>
      <c r="Q1158" s="5">
        <v>0</v>
      </c>
      <c r="R1158" s="5">
        <v>3</v>
      </c>
      <c r="S1158" s="76" t="str">
        <f t="shared" si="1276"/>
        <v/>
      </c>
      <c r="T1158" s="58"/>
      <c r="U1158" s="5" t="s">
        <v>65</v>
      </c>
      <c r="V1158" s="5">
        <v>868</v>
      </c>
      <c r="W1158" s="5">
        <v>0</v>
      </c>
      <c r="X1158" s="5">
        <v>1</v>
      </c>
      <c r="Y1158" s="5">
        <v>0</v>
      </c>
      <c r="Z1158" s="76" t="str">
        <f t="shared" si="1277"/>
        <v/>
      </c>
      <c r="AA1158" s="66"/>
      <c r="AB1158" s="1"/>
      <c r="AC1158" s="1"/>
      <c r="AD1158" s="1"/>
      <c r="AE1158" s="1"/>
      <c r="AF1158" s="1"/>
      <c r="AG1158" s="76" t="str">
        <f t="shared" si="1278"/>
        <v/>
      </c>
      <c r="AH1158" s="58"/>
      <c r="AI1158" s="1"/>
      <c r="AJ1158" s="1"/>
      <c r="AK1158" s="1"/>
      <c r="AL1158" s="1"/>
      <c r="AM1158" s="1"/>
      <c r="AN1158" s="76" t="str">
        <f t="shared" si="1279"/>
        <v/>
      </c>
      <c r="AO1158" s="66"/>
      <c r="AP1158" s="1"/>
      <c r="AQ1158" s="1"/>
      <c r="AR1158" s="1"/>
      <c r="AS1158" s="1"/>
      <c r="AT1158" s="1"/>
      <c r="AU1158" s="76" t="str">
        <f t="shared" si="1280"/>
        <v/>
      </c>
      <c r="AV1158" s="59">
        <f t="shared" ref="AV1158:AY1158" si="1334">IF(AND(H1158="",O1158="",V1158="",AC1158="", AJ1158="", AQ1158=""),"",SUM(H1158,O1158,V1158,AC1158,AJ1158,AQ1158))</f>
        <v>2116</v>
      </c>
      <c r="AW1158" s="60">
        <f t="shared" si="1334"/>
        <v>3</v>
      </c>
      <c r="AX1158" s="60">
        <f t="shared" si="1334"/>
        <v>1</v>
      </c>
      <c r="AY1158" s="60">
        <f t="shared" si="1334"/>
        <v>4</v>
      </c>
      <c r="AZ1158" s="61">
        <f t="shared" si="91"/>
        <v>3</v>
      </c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</row>
    <row r="1159" spans="1:62" ht="15.75" customHeight="1" outlineLevel="1" x14ac:dyDescent="0.25">
      <c r="A1159" s="62"/>
      <c r="B1159" s="5">
        <v>4</v>
      </c>
      <c r="C1159" s="5" t="s">
        <v>59</v>
      </c>
      <c r="D1159" s="5" t="s">
        <v>72</v>
      </c>
      <c r="E1159" s="97"/>
      <c r="F1159" s="8"/>
      <c r="G1159" s="5" t="s">
        <v>57</v>
      </c>
      <c r="H1159" s="5">
        <v>472</v>
      </c>
      <c r="I1159" s="5">
        <v>0</v>
      </c>
      <c r="J1159" s="5">
        <v>2</v>
      </c>
      <c r="K1159" s="5">
        <v>0</v>
      </c>
      <c r="L1159" s="76" t="str">
        <f t="shared" si="1275"/>
        <v/>
      </c>
      <c r="M1159" s="58"/>
      <c r="N1159" s="5" t="s">
        <v>52</v>
      </c>
      <c r="O1159" s="57">
        <v>564</v>
      </c>
      <c r="P1159" s="5">
        <v>1</v>
      </c>
      <c r="Q1159" s="5">
        <v>1</v>
      </c>
      <c r="R1159" s="5">
        <v>1</v>
      </c>
      <c r="S1159" s="76" t="str">
        <f t="shared" si="1276"/>
        <v/>
      </c>
      <c r="T1159" s="58"/>
      <c r="U1159" s="5" t="s">
        <v>65</v>
      </c>
      <c r="V1159" s="5">
        <v>208</v>
      </c>
      <c r="W1159" s="5">
        <v>1</v>
      </c>
      <c r="X1159" s="5">
        <v>1</v>
      </c>
      <c r="Y1159" s="5">
        <v>1</v>
      </c>
      <c r="Z1159" s="76" t="str">
        <f t="shared" si="1277"/>
        <v/>
      </c>
      <c r="AA1159" s="66"/>
      <c r="AB1159" s="1"/>
      <c r="AC1159" s="1"/>
      <c r="AD1159" s="1"/>
      <c r="AE1159" s="1"/>
      <c r="AF1159" s="1"/>
      <c r="AG1159" s="76" t="str">
        <f t="shared" si="1278"/>
        <v/>
      </c>
      <c r="AH1159" s="58"/>
      <c r="AI1159" s="1"/>
      <c r="AJ1159" s="1"/>
      <c r="AK1159" s="1"/>
      <c r="AL1159" s="1"/>
      <c r="AM1159" s="1"/>
      <c r="AN1159" s="76" t="str">
        <f t="shared" si="1279"/>
        <v/>
      </c>
      <c r="AO1159" s="66"/>
      <c r="AP1159" s="1"/>
      <c r="AQ1159" s="1"/>
      <c r="AR1159" s="1"/>
      <c r="AS1159" s="1"/>
      <c r="AT1159" s="1"/>
      <c r="AU1159" s="76" t="str">
        <f t="shared" si="1280"/>
        <v/>
      </c>
      <c r="AV1159" s="59">
        <f t="shared" ref="AV1159:AY1159" si="1335">IF(AND(H1159="",O1159="",V1159="",AC1159="", AJ1159="", AQ1159=""),"",SUM(H1159,O1159,V1159,AC1159,AJ1159,AQ1159))</f>
        <v>1244</v>
      </c>
      <c r="AW1159" s="60">
        <f t="shared" si="1335"/>
        <v>2</v>
      </c>
      <c r="AX1159" s="60">
        <f t="shared" si="1335"/>
        <v>4</v>
      </c>
      <c r="AY1159" s="60">
        <f t="shared" si="1335"/>
        <v>2</v>
      </c>
      <c r="AZ1159" s="61">
        <f t="shared" si="91"/>
        <v>3</v>
      </c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</row>
    <row r="1160" spans="1:62" ht="15.75" customHeight="1" outlineLevel="1" x14ac:dyDescent="0.25">
      <c r="A1160" s="62"/>
      <c r="B1160" s="5">
        <v>2</v>
      </c>
      <c r="C1160" s="5" t="s">
        <v>59</v>
      </c>
      <c r="D1160" s="5" t="s">
        <v>72</v>
      </c>
      <c r="E1160" s="97"/>
      <c r="F1160" s="8"/>
      <c r="G1160" s="5"/>
      <c r="H1160" s="1"/>
      <c r="I1160" s="1"/>
      <c r="J1160" s="1"/>
      <c r="K1160" s="1"/>
      <c r="L1160" s="76" t="str">
        <f t="shared" si="1275"/>
        <v/>
      </c>
      <c r="M1160" s="58"/>
      <c r="N1160" s="5" t="s">
        <v>52</v>
      </c>
      <c r="O1160" s="57">
        <v>691</v>
      </c>
      <c r="P1160" s="5">
        <v>1</v>
      </c>
      <c r="Q1160" s="5">
        <v>1</v>
      </c>
      <c r="R1160" s="5">
        <v>1</v>
      </c>
      <c r="S1160" s="76" t="str">
        <f t="shared" si="1276"/>
        <v/>
      </c>
      <c r="T1160" s="58"/>
      <c r="U1160" s="5" t="s">
        <v>53</v>
      </c>
      <c r="V1160" s="5">
        <v>873</v>
      </c>
      <c r="W1160" s="5">
        <v>1</v>
      </c>
      <c r="X1160" s="5">
        <v>1</v>
      </c>
      <c r="Y1160" s="5">
        <v>1</v>
      </c>
      <c r="Z1160" s="76" t="str">
        <f t="shared" si="1277"/>
        <v/>
      </c>
      <c r="AA1160" s="66"/>
      <c r="AB1160" s="5" t="s">
        <v>51</v>
      </c>
      <c r="AC1160" s="5">
        <v>1472</v>
      </c>
      <c r="AD1160" s="5">
        <v>5</v>
      </c>
      <c r="AE1160" s="5">
        <v>1</v>
      </c>
      <c r="AF1160" s="5">
        <v>4</v>
      </c>
      <c r="AG1160" s="76" t="str">
        <f t="shared" si="1278"/>
        <v/>
      </c>
      <c r="AH1160" s="58"/>
      <c r="AI1160" s="1"/>
      <c r="AJ1160" s="1"/>
      <c r="AK1160" s="1"/>
      <c r="AL1160" s="1"/>
      <c r="AM1160" s="1"/>
      <c r="AN1160" s="76" t="str">
        <f t="shared" si="1279"/>
        <v/>
      </c>
      <c r="AO1160" s="66"/>
      <c r="AP1160" s="1"/>
      <c r="AQ1160" s="1"/>
      <c r="AR1160" s="1"/>
      <c r="AS1160" s="1"/>
      <c r="AT1160" s="1"/>
      <c r="AU1160" s="76" t="str">
        <f t="shared" si="1280"/>
        <v/>
      </c>
      <c r="AV1160" s="59">
        <f t="shared" ref="AV1160:AY1160" si="1336">IF(AND(H1160="",O1160="",V1160="",AC1160="", AJ1160="", AQ1160=""),"",SUM(H1160,O1160,V1160,AC1160,AJ1160,AQ1160))</f>
        <v>3036</v>
      </c>
      <c r="AW1160" s="60">
        <f t="shared" si="1336"/>
        <v>7</v>
      </c>
      <c r="AX1160" s="60">
        <f t="shared" si="1336"/>
        <v>3</v>
      </c>
      <c r="AY1160" s="60">
        <f t="shared" si="1336"/>
        <v>6</v>
      </c>
      <c r="AZ1160" s="61">
        <f t="shared" si="91"/>
        <v>3</v>
      </c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</row>
    <row r="1161" spans="1:62" ht="15.75" customHeight="1" outlineLevel="1" x14ac:dyDescent="0.25">
      <c r="A1161" s="62"/>
      <c r="B1161" s="5">
        <v>17</v>
      </c>
      <c r="C1161" s="5" t="s">
        <v>59</v>
      </c>
      <c r="D1161" s="5" t="s">
        <v>72</v>
      </c>
      <c r="E1161" s="97"/>
      <c r="F1161" s="8"/>
      <c r="G1161" s="5"/>
      <c r="H1161" s="1"/>
      <c r="I1161" s="1"/>
      <c r="J1161" s="1"/>
      <c r="K1161" s="1"/>
      <c r="L1161" s="76" t="str">
        <f t="shared" si="1275"/>
        <v/>
      </c>
      <c r="M1161" s="58"/>
      <c r="N1161" s="5" t="s">
        <v>52</v>
      </c>
      <c r="O1161" s="57">
        <v>264</v>
      </c>
      <c r="P1161" s="5">
        <v>0</v>
      </c>
      <c r="Q1161" s="5">
        <v>0</v>
      </c>
      <c r="R1161" s="5">
        <v>1</v>
      </c>
      <c r="S1161" s="76" t="str">
        <f t="shared" si="1276"/>
        <v/>
      </c>
      <c r="T1161" s="58"/>
      <c r="U1161" s="5" t="s">
        <v>53</v>
      </c>
      <c r="V1161" s="5">
        <v>134</v>
      </c>
      <c r="W1161" s="5">
        <v>0</v>
      </c>
      <c r="X1161" s="5">
        <v>0</v>
      </c>
      <c r="Y1161" s="5">
        <v>0</v>
      </c>
      <c r="Z1161" s="76" t="str">
        <f t="shared" si="1277"/>
        <v/>
      </c>
      <c r="AA1161" s="66"/>
      <c r="AB1161" s="5" t="s">
        <v>51</v>
      </c>
      <c r="AC1161" s="5">
        <v>359</v>
      </c>
      <c r="AD1161" s="5">
        <v>0</v>
      </c>
      <c r="AE1161" s="5">
        <v>0</v>
      </c>
      <c r="AF1161" s="5">
        <v>3</v>
      </c>
      <c r="AG1161" s="76" t="str">
        <f t="shared" si="1278"/>
        <v/>
      </c>
      <c r="AH1161" s="58"/>
      <c r="AI1161" s="1"/>
      <c r="AJ1161" s="1"/>
      <c r="AK1161" s="1"/>
      <c r="AL1161" s="1"/>
      <c r="AM1161" s="1"/>
      <c r="AN1161" s="76" t="str">
        <f t="shared" si="1279"/>
        <v/>
      </c>
      <c r="AO1161" s="66"/>
      <c r="AP1161" s="1"/>
      <c r="AQ1161" s="1"/>
      <c r="AR1161" s="1"/>
      <c r="AS1161" s="1"/>
      <c r="AT1161" s="1"/>
      <c r="AU1161" s="76" t="str">
        <f t="shared" si="1280"/>
        <v/>
      </c>
      <c r="AV1161" s="59">
        <f t="shared" ref="AV1161:AY1161" si="1337">IF(AND(H1161="",O1161="",V1161="",AC1161="", AJ1161="", AQ1161=""),"",SUM(H1161,O1161,V1161,AC1161,AJ1161,AQ1161))</f>
        <v>757</v>
      </c>
      <c r="AW1161" s="60">
        <f t="shared" si="1337"/>
        <v>0</v>
      </c>
      <c r="AX1161" s="60">
        <f t="shared" si="1337"/>
        <v>0</v>
      </c>
      <c r="AY1161" s="60">
        <f t="shared" si="1337"/>
        <v>4</v>
      </c>
      <c r="AZ1161" s="61">
        <f t="shared" si="91"/>
        <v>3</v>
      </c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</row>
    <row r="1162" spans="1:62" ht="15.75" customHeight="1" outlineLevel="1" x14ac:dyDescent="0.25">
      <c r="A1162" s="62"/>
      <c r="B1162" s="5">
        <v>18</v>
      </c>
      <c r="C1162" s="5" t="s">
        <v>59</v>
      </c>
      <c r="D1162" s="5" t="s">
        <v>72</v>
      </c>
      <c r="E1162" s="97"/>
      <c r="F1162" s="8"/>
      <c r="G1162" s="5"/>
      <c r="H1162" s="1"/>
      <c r="I1162" s="1"/>
      <c r="J1162" s="1"/>
      <c r="K1162" s="1"/>
      <c r="L1162" s="76" t="str">
        <f t="shared" si="1275"/>
        <v/>
      </c>
      <c r="M1162" s="58"/>
      <c r="N1162" s="5" t="s">
        <v>52</v>
      </c>
      <c r="O1162" s="57">
        <v>259</v>
      </c>
      <c r="P1162" s="5">
        <v>0</v>
      </c>
      <c r="Q1162" s="5">
        <v>0</v>
      </c>
      <c r="R1162" s="5">
        <v>0</v>
      </c>
      <c r="S1162" s="76" t="str">
        <f t="shared" si="1276"/>
        <v/>
      </c>
      <c r="T1162" s="58"/>
      <c r="U1162" s="5" t="s">
        <v>53</v>
      </c>
      <c r="V1162" s="5">
        <v>120</v>
      </c>
      <c r="W1162" s="5">
        <v>0</v>
      </c>
      <c r="X1162" s="5">
        <v>0</v>
      </c>
      <c r="Y1162" s="5">
        <v>0</v>
      </c>
      <c r="Z1162" s="76" t="str">
        <f t="shared" si="1277"/>
        <v/>
      </c>
      <c r="AA1162" s="66"/>
      <c r="AB1162" s="5" t="s">
        <v>51</v>
      </c>
      <c r="AC1162" s="5">
        <v>177</v>
      </c>
      <c r="AD1162" s="5">
        <v>0</v>
      </c>
      <c r="AE1162" s="5">
        <v>0</v>
      </c>
      <c r="AF1162" s="5">
        <v>0</v>
      </c>
      <c r="AG1162" s="76" t="str">
        <f t="shared" si="1278"/>
        <v/>
      </c>
      <c r="AH1162" s="58"/>
      <c r="AI1162" s="1"/>
      <c r="AJ1162" s="1"/>
      <c r="AK1162" s="1"/>
      <c r="AL1162" s="1"/>
      <c r="AM1162" s="1"/>
      <c r="AN1162" s="76" t="str">
        <f t="shared" si="1279"/>
        <v/>
      </c>
      <c r="AO1162" s="66"/>
      <c r="AP1162" s="1"/>
      <c r="AQ1162" s="1"/>
      <c r="AR1162" s="1"/>
      <c r="AS1162" s="1"/>
      <c r="AT1162" s="1"/>
      <c r="AU1162" s="76" t="str">
        <f t="shared" si="1280"/>
        <v/>
      </c>
      <c r="AV1162" s="59">
        <f t="shared" ref="AV1162:AY1162" si="1338">IF(AND(H1162="",O1162="",V1162="",AC1162="", AJ1162="", AQ1162=""),"",SUM(H1162,O1162,V1162,AC1162,AJ1162,AQ1162))</f>
        <v>556</v>
      </c>
      <c r="AW1162" s="60">
        <f t="shared" si="1338"/>
        <v>0</v>
      </c>
      <c r="AX1162" s="60">
        <f t="shared" si="1338"/>
        <v>0</v>
      </c>
      <c r="AY1162" s="60">
        <f t="shared" si="1338"/>
        <v>0</v>
      </c>
      <c r="AZ1162" s="61">
        <f t="shared" si="91"/>
        <v>3</v>
      </c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</row>
    <row r="1163" spans="1:62" ht="15.75" customHeight="1" outlineLevel="1" x14ac:dyDescent="0.25">
      <c r="A1163" s="62"/>
      <c r="B1163" s="5">
        <v>6</v>
      </c>
      <c r="C1163" s="5" t="s">
        <v>59</v>
      </c>
      <c r="D1163" s="5" t="s">
        <v>72</v>
      </c>
      <c r="E1163" s="97"/>
      <c r="F1163" s="8"/>
      <c r="G1163" s="5"/>
      <c r="H1163" s="1"/>
      <c r="I1163" s="1"/>
      <c r="J1163" s="1"/>
      <c r="K1163" s="1"/>
      <c r="L1163" s="76" t="str">
        <f t="shared" si="1275"/>
        <v/>
      </c>
      <c r="M1163" s="58"/>
      <c r="N1163" s="5" t="s">
        <v>52</v>
      </c>
      <c r="O1163" s="57">
        <v>440</v>
      </c>
      <c r="P1163" s="5">
        <v>0</v>
      </c>
      <c r="Q1163" s="5">
        <v>1</v>
      </c>
      <c r="R1163" s="5">
        <v>0</v>
      </c>
      <c r="S1163" s="76" t="str">
        <f t="shared" si="1276"/>
        <v/>
      </c>
      <c r="T1163" s="58"/>
      <c r="U1163" s="5" t="s">
        <v>53</v>
      </c>
      <c r="V1163" s="5">
        <v>334</v>
      </c>
      <c r="W1163" s="5">
        <v>0</v>
      </c>
      <c r="X1163" s="5">
        <v>0</v>
      </c>
      <c r="Y1163" s="5">
        <v>0</v>
      </c>
      <c r="Z1163" s="76" t="str">
        <f t="shared" si="1277"/>
        <v/>
      </c>
      <c r="AA1163" s="66"/>
      <c r="AB1163" s="5" t="s">
        <v>51</v>
      </c>
      <c r="AC1163" s="5">
        <v>924</v>
      </c>
      <c r="AD1163" s="5">
        <v>3</v>
      </c>
      <c r="AE1163" s="5">
        <v>0</v>
      </c>
      <c r="AF1163" s="5">
        <v>5</v>
      </c>
      <c r="AG1163" s="76" t="str">
        <f t="shared" si="1278"/>
        <v/>
      </c>
      <c r="AH1163" s="58"/>
      <c r="AI1163" s="1"/>
      <c r="AJ1163" s="1"/>
      <c r="AK1163" s="1"/>
      <c r="AL1163" s="1"/>
      <c r="AM1163" s="1"/>
      <c r="AN1163" s="76" t="str">
        <f t="shared" si="1279"/>
        <v/>
      </c>
      <c r="AO1163" s="66"/>
      <c r="AP1163" s="1"/>
      <c r="AQ1163" s="1"/>
      <c r="AR1163" s="1"/>
      <c r="AS1163" s="1"/>
      <c r="AT1163" s="1"/>
      <c r="AU1163" s="76" t="str">
        <f t="shared" si="1280"/>
        <v/>
      </c>
      <c r="AV1163" s="59">
        <f t="shared" ref="AV1163:AY1163" si="1339">IF(AND(H1163="",O1163="",V1163="",AC1163="", AJ1163="", AQ1163=""),"",SUM(H1163,O1163,V1163,AC1163,AJ1163,AQ1163))</f>
        <v>1698</v>
      </c>
      <c r="AW1163" s="60">
        <f t="shared" si="1339"/>
        <v>3</v>
      </c>
      <c r="AX1163" s="60">
        <f t="shared" si="1339"/>
        <v>1</v>
      </c>
      <c r="AY1163" s="60">
        <f t="shared" si="1339"/>
        <v>5</v>
      </c>
      <c r="AZ1163" s="61">
        <f t="shared" si="91"/>
        <v>3</v>
      </c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</row>
    <row r="1164" spans="1:62" ht="15.75" customHeight="1" outlineLevel="1" x14ac:dyDescent="0.25">
      <c r="A1164" s="62"/>
      <c r="B1164" s="5">
        <v>1</v>
      </c>
      <c r="C1164" s="5" t="s">
        <v>59</v>
      </c>
      <c r="D1164" s="5" t="s">
        <v>72</v>
      </c>
      <c r="E1164" s="97"/>
      <c r="F1164" s="8"/>
      <c r="G1164" s="5"/>
      <c r="H1164" s="1"/>
      <c r="I1164" s="1"/>
      <c r="J1164" s="1"/>
      <c r="K1164" s="1"/>
      <c r="L1164" s="76" t="str">
        <f t="shared" si="1275"/>
        <v/>
      </c>
      <c r="M1164" s="58"/>
      <c r="N1164" s="5" t="s">
        <v>52</v>
      </c>
      <c r="O1164" s="57">
        <v>267</v>
      </c>
      <c r="P1164" s="5">
        <v>0</v>
      </c>
      <c r="Q1164" s="5">
        <v>1</v>
      </c>
      <c r="R1164" s="5">
        <v>0</v>
      </c>
      <c r="S1164" s="76" t="str">
        <f t="shared" si="1276"/>
        <v/>
      </c>
      <c r="T1164" s="58"/>
      <c r="U1164" s="5" t="s">
        <v>53</v>
      </c>
      <c r="V1164" s="5">
        <v>347</v>
      </c>
      <c r="W1164" s="5">
        <v>1</v>
      </c>
      <c r="X1164" s="5">
        <v>1</v>
      </c>
      <c r="Y1164" s="5">
        <v>1</v>
      </c>
      <c r="Z1164" s="76" t="str">
        <f t="shared" si="1277"/>
        <v/>
      </c>
      <c r="AA1164" s="66"/>
      <c r="AB1164" s="5" t="s">
        <v>51</v>
      </c>
      <c r="AC1164" s="5">
        <v>617</v>
      </c>
      <c r="AD1164" s="5">
        <v>3</v>
      </c>
      <c r="AE1164" s="5">
        <v>0</v>
      </c>
      <c r="AF1164" s="5">
        <v>4</v>
      </c>
      <c r="AG1164" s="76" t="str">
        <f t="shared" si="1278"/>
        <v/>
      </c>
      <c r="AH1164" s="58"/>
      <c r="AI1164" s="1"/>
      <c r="AJ1164" s="1"/>
      <c r="AK1164" s="1"/>
      <c r="AL1164" s="1"/>
      <c r="AM1164" s="1"/>
      <c r="AN1164" s="76" t="str">
        <f t="shared" si="1279"/>
        <v/>
      </c>
      <c r="AO1164" s="66"/>
      <c r="AP1164" s="1"/>
      <c r="AQ1164" s="1"/>
      <c r="AR1164" s="1"/>
      <c r="AS1164" s="1"/>
      <c r="AT1164" s="1"/>
      <c r="AU1164" s="76" t="str">
        <f t="shared" si="1280"/>
        <v/>
      </c>
      <c r="AV1164" s="59">
        <f t="shared" ref="AV1164:AY1164" si="1340">IF(AND(H1164="",O1164="",V1164="",AC1164="", AJ1164="", AQ1164=""),"",SUM(H1164,O1164,V1164,AC1164,AJ1164,AQ1164))</f>
        <v>1231</v>
      </c>
      <c r="AW1164" s="60">
        <f t="shared" si="1340"/>
        <v>4</v>
      </c>
      <c r="AX1164" s="60">
        <f t="shared" si="1340"/>
        <v>2</v>
      </c>
      <c r="AY1164" s="60">
        <f t="shared" si="1340"/>
        <v>5</v>
      </c>
      <c r="AZ1164" s="61">
        <f t="shared" si="91"/>
        <v>3</v>
      </c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</row>
    <row r="1165" spans="1:62" ht="15.75" customHeight="1" outlineLevel="1" x14ac:dyDescent="0.25">
      <c r="A1165" s="62"/>
      <c r="B1165" s="5">
        <v>5</v>
      </c>
      <c r="C1165" s="5" t="s">
        <v>59</v>
      </c>
      <c r="D1165" s="5" t="s">
        <v>72</v>
      </c>
      <c r="E1165" s="97"/>
      <c r="F1165" s="8"/>
      <c r="G1165" s="5"/>
      <c r="H1165" s="1"/>
      <c r="I1165" s="1"/>
      <c r="J1165" s="1"/>
      <c r="K1165" s="1"/>
      <c r="L1165" s="76" t="str">
        <f t="shared" si="1275"/>
        <v/>
      </c>
      <c r="M1165" s="58"/>
      <c r="N1165" s="5" t="s">
        <v>52</v>
      </c>
      <c r="O1165" s="57">
        <v>684</v>
      </c>
      <c r="P1165" s="5">
        <v>2</v>
      </c>
      <c r="Q1165" s="5">
        <v>2</v>
      </c>
      <c r="R1165" s="5">
        <v>3</v>
      </c>
      <c r="S1165" s="76" t="str">
        <f t="shared" si="1276"/>
        <v/>
      </c>
      <c r="T1165" s="58"/>
      <c r="U1165" s="5" t="s">
        <v>53</v>
      </c>
      <c r="V1165" s="5">
        <v>483</v>
      </c>
      <c r="W1165" s="5">
        <v>1</v>
      </c>
      <c r="X1165" s="5">
        <v>4</v>
      </c>
      <c r="Y1165" s="5">
        <v>1</v>
      </c>
      <c r="Z1165" s="76" t="str">
        <f t="shared" si="1277"/>
        <v/>
      </c>
      <c r="AA1165" s="66"/>
      <c r="AB1165" s="5" t="s">
        <v>51</v>
      </c>
      <c r="AC1165" s="5">
        <v>348</v>
      </c>
      <c r="AD1165" s="5">
        <v>4</v>
      </c>
      <c r="AE1165" s="5">
        <v>0</v>
      </c>
      <c r="AF1165" s="5">
        <v>4</v>
      </c>
      <c r="AG1165" s="76" t="str">
        <f t="shared" si="1278"/>
        <v/>
      </c>
      <c r="AH1165" s="58"/>
      <c r="AI1165" s="1"/>
      <c r="AJ1165" s="1"/>
      <c r="AK1165" s="1"/>
      <c r="AL1165" s="1"/>
      <c r="AM1165" s="1"/>
      <c r="AN1165" s="76" t="str">
        <f t="shared" si="1279"/>
        <v/>
      </c>
      <c r="AO1165" s="66"/>
      <c r="AP1165" s="1"/>
      <c r="AQ1165" s="1"/>
      <c r="AR1165" s="1"/>
      <c r="AS1165" s="1"/>
      <c r="AT1165" s="1"/>
      <c r="AU1165" s="76" t="str">
        <f t="shared" si="1280"/>
        <v/>
      </c>
      <c r="AV1165" s="59">
        <f t="shared" ref="AV1165:AY1165" si="1341">IF(AND(H1165="",O1165="",V1165="",AC1165="", AJ1165="", AQ1165=""),"",SUM(H1165,O1165,V1165,AC1165,AJ1165,AQ1165))</f>
        <v>1515</v>
      </c>
      <c r="AW1165" s="60">
        <f t="shared" si="1341"/>
        <v>7</v>
      </c>
      <c r="AX1165" s="60">
        <f t="shared" si="1341"/>
        <v>6</v>
      </c>
      <c r="AY1165" s="60">
        <f t="shared" si="1341"/>
        <v>8</v>
      </c>
      <c r="AZ1165" s="61">
        <f t="shared" si="91"/>
        <v>3</v>
      </c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</row>
    <row r="1166" spans="1:62" ht="15.75" customHeight="1" outlineLevel="1" x14ac:dyDescent="0.25">
      <c r="A1166" s="62"/>
      <c r="B1166" s="5">
        <v>1</v>
      </c>
      <c r="C1166" s="5" t="s">
        <v>59</v>
      </c>
      <c r="D1166" s="5" t="s">
        <v>72</v>
      </c>
      <c r="E1166" s="97"/>
      <c r="F1166" s="8"/>
      <c r="G1166" s="5"/>
      <c r="H1166" s="1"/>
      <c r="I1166" s="1"/>
      <c r="J1166" s="1"/>
      <c r="K1166" s="1"/>
      <c r="L1166" s="76" t="str">
        <f t="shared" si="1275"/>
        <v/>
      </c>
      <c r="M1166" s="58"/>
      <c r="N1166" s="5" t="s">
        <v>52</v>
      </c>
      <c r="O1166" s="57">
        <v>965</v>
      </c>
      <c r="P1166" s="5">
        <v>4</v>
      </c>
      <c r="Q1166" s="5">
        <v>1</v>
      </c>
      <c r="R1166" s="5">
        <v>4</v>
      </c>
      <c r="S1166" s="76" t="str">
        <f t="shared" si="1276"/>
        <v/>
      </c>
      <c r="T1166" s="58"/>
      <c r="U1166" s="5" t="s">
        <v>53</v>
      </c>
      <c r="V1166" s="5">
        <v>752</v>
      </c>
      <c r="W1166" s="5">
        <v>2</v>
      </c>
      <c r="X1166" s="5">
        <v>1</v>
      </c>
      <c r="Y1166" s="5">
        <v>2</v>
      </c>
      <c r="Z1166" s="76" t="str">
        <f t="shared" si="1277"/>
        <v/>
      </c>
      <c r="AA1166" s="66"/>
      <c r="AB1166" s="5" t="s">
        <v>51</v>
      </c>
      <c r="AC1166" s="5">
        <v>1545</v>
      </c>
      <c r="AD1166" s="5">
        <v>1</v>
      </c>
      <c r="AE1166" s="5">
        <v>2</v>
      </c>
      <c r="AF1166" s="5">
        <v>3</v>
      </c>
      <c r="AG1166" s="76" t="str">
        <f t="shared" si="1278"/>
        <v/>
      </c>
      <c r="AH1166" s="58"/>
      <c r="AI1166" s="1"/>
      <c r="AJ1166" s="1"/>
      <c r="AK1166" s="1"/>
      <c r="AL1166" s="1"/>
      <c r="AM1166" s="1"/>
      <c r="AN1166" s="76" t="str">
        <f t="shared" si="1279"/>
        <v/>
      </c>
      <c r="AO1166" s="66"/>
      <c r="AP1166" s="1"/>
      <c r="AQ1166" s="1"/>
      <c r="AR1166" s="1"/>
      <c r="AS1166" s="1"/>
      <c r="AT1166" s="1"/>
      <c r="AU1166" s="76" t="str">
        <f t="shared" si="1280"/>
        <v/>
      </c>
      <c r="AV1166" s="59">
        <f t="shared" ref="AV1166:AY1166" si="1342">IF(AND(H1166="",O1166="",V1166="",AC1166="", AJ1166="", AQ1166=""),"",SUM(H1166,O1166,V1166,AC1166,AJ1166,AQ1166))</f>
        <v>3262</v>
      </c>
      <c r="AW1166" s="60">
        <f t="shared" si="1342"/>
        <v>7</v>
      </c>
      <c r="AX1166" s="60">
        <f t="shared" si="1342"/>
        <v>4</v>
      </c>
      <c r="AY1166" s="60">
        <f t="shared" si="1342"/>
        <v>9</v>
      </c>
      <c r="AZ1166" s="61">
        <f t="shared" si="91"/>
        <v>3</v>
      </c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</row>
    <row r="1167" spans="1:62" ht="15.75" customHeight="1" outlineLevel="1" x14ac:dyDescent="0.25">
      <c r="A1167" s="62"/>
      <c r="B1167" s="5">
        <v>13</v>
      </c>
      <c r="C1167" s="5" t="s">
        <v>59</v>
      </c>
      <c r="D1167" s="5" t="s">
        <v>72</v>
      </c>
      <c r="E1167" s="97"/>
      <c r="F1167" s="8"/>
      <c r="G1167" s="5"/>
      <c r="H1167" s="1"/>
      <c r="I1167" s="1"/>
      <c r="J1167" s="1"/>
      <c r="K1167" s="1"/>
      <c r="L1167" s="76" t="str">
        <f t="shared" si="1275"/>
        <v/>
      </c>
      <c r="M1167" s="58"/>
      <c r="N1167" s="5" t="s">
        <v>52</v>
      </c>
      <c r="O1167" s="57">
        <v>109</v>
      </c>
      <c r="P1167" s="5">
        <v>0</v>
      </c>
      <c r="Q1167" s="5">
        <v>1</v>
      </c>
      <c r="R1167" s="5">
        <v>0</v>
      </c>
      <c r="S1167" s="76" t="str">
        <f t="shared" si="1276"/>
        <v/>
      </c>
      <c r="T1167" s="58"/>
      <c r="U1167" s="5" t="s">
        <v>53</v>
      </c>
      <c r="V1167" s="5">
        <v>82</v>
      </c>
      <c r="W1167" s="5">
        <v>0</v>
      </c>
      <c r="X1167" s="5">
        <v>0</v>
      </c>
      <c r="Y1167" s="5">
        <v>0</v>
      </c>
      <c r="Z1167" s="76" t="str">
        <f t="shared" si="1277"/>
        <v/>
      </c>
      <c r="AA1167" s="66"/>
      <c r="AB1167" s="5" t="s">
        <v>51</v>
      </c>
      <c r="AC1167" s="5">
        <v>317</v>
      </c>
      <c r="AD1167" s="5">
        <v>2</v>
      </c>
      <c r="AE1167" s="5">
        <v>0</v>
      </c>
      <c r="AF1167" s="5">
        <v>2</v>
      </c>
      <c r="AG1167" s="76" t="str">
        <f t="shared" si="1278"/>
        <v/>
      </c>
      <c r="AH1167" s="58"/>
      <c r="AI1167" s="1"/>
      <c r="AJ1167" s="1"/>
      <c r="AK1167" s="1"/>
      <c r="AL1167" s="1"/>
      <c r="AM1167" s="1"/>
      <c r="AN1167" s="76" t="str">
        <f t="shared" si="1279"/>
        <v/>
      </c>
      <c r="AO1167" s="66"/>
      <c r="AP1167" s="1"/>
      <c r="AQ1167" s="1"/>
      <c r="AR1167" s="1"/>
      <c r="AS1167" s="1"/>
      <c r="AT1167" s="1"/>
      <c r="AU1167" s="76" t="str">
        <f t="shared" si="1280"/>
        <v/>
      </c>
      <c r="AV1167" s="59">
        <f t="shared" ref="AV1167:AY1167" si="1343">IF(AND(H1167="",O1167="",V1167="",AC1167="", AJ1167="", AQ1167=""),"",SUM(H1167,O1167,V1167,AC1167,AJ1167,AQ1167))</f>
        <v>508</v>
      </c>
      <c r="AW1167" s="60">
        <f t="shared" si="1343"/>
        <v>2</v>
      </c>
      <c r="AX1167" s="60">
        <f t="shared" si="1343"/>
        <v>1</v>
      </c>
      <c r="AY1167" s="60">
        <f t="shared" si="1343"/>
        <v>2</v>
      </c>
      <c r="AZ1167" s="61">
        <f t="shared" si="91"/>
        <v>3</v>
      </c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</row>
    <row r="1168" spans="1:62" ht="15.75" customHeight="1" outlineLevel="1" x14ac:dyDescent="0.25">
      <c r="A1168" s="62"/>
      <c r="B1168" s="5">
        <v>1</v>
      </c>
      <c r="C1168" s="5" t="s">
        <v>59</v>
      </c>
      <c r="D1168" s="5" t="s">
        <v>72</v>
      </c>
      <c r="E1168" s="97"/>
      <c r="F1168" s="8"/>
      <c r="G1168" s="5"/>
      <c r="H1168" s="1"/>
      <c r="I1168" s="1"/>
      <c r="J1168" s="1"/>
      <c r="K1168" s="1"/>
      <c r="L1168" s="76" t="str">
        <f t="shared" si="1275"/>
        <v/>
      </c>
      <c r="M1168" s="58"/>
      <c r="N1168" s="5" t="s">
        <v>52</v>
      </c>
      <c r="O1168" s="57">
        <v>854</v>
      </c>
      <c r="P1168" s="5">
        <v>3</v>
      </c>
      <c r="Q1168" s="5">
        <v>1</v>
      </c>
      <c r="R1168" s="5">
        <v>2</v>
      </c>
      <c r="S1168" s="76" t="str">
        <f t="shared" si="1276"/>
        <v/>
      </c>
      <c r="T1168" s="58"/>
      <c r="U1168" s="5" t="s">
        <v>53</v>
      </c>
      <c r="V1168" s="5">
        <v>929</v>
      </c>
      <c r="W1168" s="5">
        <v>2</v>
      </c>
      <c r="X1168" s="5">
        <v>4</v>
      </c>
      <c r="Y1168" s="5">
        <v>2</v>
      </c>
      <c r="Z1168" s="76" t="str">
        <f t="shared" si="1277"/>
        <v/>
      </c>
      <c r="AA1168" s="66"/>
      <c r="AB1168" s="5" t="s">
        <v>51</v>
      </c>
      <c r="AC1168" s="5">
        <v>1727</v>
      </c>
      <c r="AD1168" s="5">
        <v>2</v>
      </c>
      <c r="AE1168" s="5">
        <v>1</v>
      </c>
      <c r="AF1168" s="5">
        <v>2</v>
      </c>
      <c r="AG1168" s="76" t="str">
        <f t="shared" si="1278"/>
        <v/>
      </c>
      <c r="AH1168" s="58"/>
      <c r="AI1168" s="1"/>
      <c r="AJ1168" s="1"/>
      <c r="AK1168" s="1"/>
      <c r="AL1168" s="1"/>
      <c r="AM1168" s="1"/>
      <c r="AN1168" s="76" t="str">
        <f t="shared" si="1279"/>
        <v/>
      </c>
      <c r="AO1168" s="66"/>
      <c r="AP1168" s="1"/>
      <c r="AQ1168" s="1"/>
      <c r="AR1168" s="1"/>
      <c r="AS1168" s="1"/>
      <c r="AT1168" s="1"/>
      <c r="AU1168" s="76" t="str">
        <f t="shared" si="1280"/>
        <v/>
      </c>
      <c r="AV1168" s="59">
        <f t="shared" ref="AV1168:AY1168" si="1344">IF(AND(H1168="",O1168="",V1168="",AC1168="", AJ1168="", AQ1168=""),"",SUM(H1168,O1168,V1168,AC1168,AJ1168,AQ1168))</f>
        <v>3510</v>
      </c>
      <c r="AW1168" s="60">
        <f t="shared" si="1344"/>
        <v>7</v>
      </c>
      <c r="AX1168" s="60">
        <f t="shared" si="1344"/>
        <v>6</v>
      </c>
      <c r="AY1168" s="60">
        <f t="shared" si="1344"/>
        <v>6</v>
      </c>
      <c r="AZ1168" s="61">
        <f t="shared" si="91"/>
        <v>3</v>
      </c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</row>
    <row r="1169" spans="1:62" ht="15.75" customHeight="1" outlineLevel="1" x14ac:dyDescent="0.25">
      <c r="A1169" s="62"/>
      <c r="B1169" s="5">
        <v>1</v>
      </c>
      <c r="C1169" s="5" t="s">
        <v>59</v>
      </c>
      <c r="D1169" s="5" t="s">
        <v>72</v>
      </c>
      <c r="E1169" s="97"/>
      <c r="F1169" s="8"/>
      <c r="G1169" s="5"/>
      <c r="H1169" s="1"/>
      <c r="I1169" s="1"/>
      <c r="J1169" s="1"/>
      <c r="K1169" s="1"/>
      <c r="L1169" s="76" t="str">
        <f t="shared" ref="L1169:L1232" si="1345">IF(ISBLANK(H1169),"",IF(H1169 = 0,"Audi", ""))</f>
        <v/>
      </c>
      <c r="M1169" s="58"/>
      <c r="N1169" s="5" t="s">
        <v>52</v>
      </c>
      <c r="O1169" s="57">
        <v>561</v>
      </c>
      <c r="P1169" s="5">
        <v>1</v>
      </c>
      <c r="Q1169" s="5">
        <v>6</v>
      </c>
      <c r="R1169" s="5">
        <v>1</v>
      </c>
      <c r="S1169" s="76" t="str">
        <f t="shared" ref="S1169:S1232" si="1346">IF(ISBLANK(O1169),"",IF(O1169 = 0,"Audi", ""))</f>
        <v/>
      </c>
      <c r="T1169" s="58"/>
      <c r="U1169" s="5" t="s">
        <v>53</v>
      </c>
      <c r="V1169" s="5">
        <v>632</v>
      </c>
      <c r="W1169" s="5">
        <v>2</v>
      </c>
      <c r="X1169" s="5">
        <v>2</v>
      </c>
      <c r="Y1169" s="5">
        <v>2</v>
      </c>
      <c r="Z1169" s="76" t="str">
        <f t="shared" ref="Z1169:Z1232" si="1347">IF(ISBLANK(V1169),"",IF(V1169 = 0,"Audi", ""))</f>
        <v/>
      </c>
      <c r="AA1169" s="66"/>
      <c r="AB1169" s="5" t="s">
        <v>51</v>
      </c>
      <c r="AC1169" s="5">
        <v>2677</v>
      </c>
      <c r="AD1169" s="5">
        <v>13</v>
      </c>
      <c r="AE1169" s="5">
        <v>3</v>
      </c>
      <c r="AF1169" s="5">
        <v>14</v>
      </c>
      <c r="AG1169" s="76" t="str">
        <f t="shared" ref="AG1169:AG1232" si="1348">IF(ISBLANK(AC1169),"",IF(AC1169 = 0,"Audi", ""))</f>
        <v/>
      </c>
      <c r="AH1169" s="58"/>
      <c r="AI1169" s="1"/>
      <c r="AJ1169" s="1"/>
      <c r="AK1169" s="1"/>
      <c r="AL1169" s="1"/>
      <c r="AM1169" s="1"/>
      <c r="AN1169" s="76" t="str">
        <f t="shared" ref="AN1169:AN1232" si="1349">IF(ISBLANK(AJ1169),"",IF(AJ1169 = 0,"Audi", ""))</f>
        <v/>
      </c>
      <c r="AO1169" s="66"/>
      <c r="AP1169" s="1"/>
      <c r="AQ1169" s="1"/>
      <c r="AR1169" s="1"/>
      <c r="AS1169" s="1"/>
      <c r="AT1169" s="1"/>
      <c r="AU1169" s="76" t="str">
        <f t="shared" ref="AU1169:AU1232" si="1350">IF(ISBLANK(AQ1169),"",IF(AQ1169 = 0,"Audi", ""))</f>
        <v/>
      </c>
      <c r="AV1169" s="59">
        <f t="shared" ref="AV1169:AY1169" si="1351">IF(AND(H1169="",O1169="",V1169="",AC1169="", AJ1169="", AQ1169=""),"",SUM(H1169,O1169,V1169,AC1169,AJ1169,AQ1169))</f>
        <v>3870</v>
      </c>
      <c r="AW1169" s="60">
        <f t="shared" si="1351"/>
        <v>16</v>
      </c>
      <c r="AX1169" s="60">
        <f t="shared" si="1351"/>
        <v>11</v>
      </c>
      <c r="AY1169" s="60">
        <f t="shared" si="1351"/>
        <v>17</v>
      </c>
      <c r="AZ1169" s="61">
        <f t="shared" si="91"/>
        <v>3</v>
      </c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</row>
    <row r="1170" spans="1:62" ht="15.75" customHeight="1" outlineLevel="1" x14ac:dyDescent="0.25">
      <c r="A1170" s="62"/>
      <c r="B1170" s="5">
        <v>2</v>
      </c>
      <c r="C1170" s="5" t="s">
        <v>59</v>
      </c>
      <c r="D1170" s="5" t="s">
        <v>72</v>
      </c>
      <c r="E1170" s="97"/>
      <c r="F1170" s="8"/>
      <c r="G1170" s="5"/>
      <c r="H1170" s="1"/>
      <c r="I1170" s="1"/>
      <c r="J1170" s="1"/>
      <c r="K1170" s="1"/>
      <c r="L1170" s="76" t="str">
        <f t="shared" si="1345"/>
        <v/>
      </c>
      <c r="M1170" s="58"/>
      <c r="N1170" s="5" t="s">
        <v>52</v>
      </c>
      <c r="O1170" s="57">
        <v>401</v>
      </c>
      <c r="P1170" s="5">
        <v>0</v>
      </c>
      <c r="Q1170" s="5">
        <v>0</v>
      </c>
      <c r="R1170" s="5">
        <v>0</v>
      </c>
      <c r="S1170" s="76" t="str">
        <f t="shared" si="1346"/>
        <v/>
      </c>
      <c r="T1170" s="58"/>
      <c r="U1170" s="5" t="s">
        <v>53</v>
      </c>
      <c r="V1170" s="5">
        <v>434</v>
      </c>
      <c r="W1170" s="5">
        <v>2</v>
      </c>
      <c r="X1170" s="5">
        <v>0</v>
      </c>
      <c r="Y1170" s="5">
        <v>3</v>
      </c>
      <c r="Z1170" s="76" t="str">
        <f t="shared" si="1347"/>
        <v/>
      </c>
      <c r="AA1170" s="66"/>
      <c r="AB1170" s="5" t="s">
        <v>51</v>
      </c>
      <c r="AC1170" s="5">
        <v>500</v>
      </c>
      <c r="AD1170" s="5">
        <v>0</v>
      </c>
      <c r="AE1170" s="5">
        <v>0</v>
      </c>
      <c r="AF1170" s="5">
        <v>0</v>
      </c>
      <c r="AG1170" s="76" t="str">
        <f t="shared" si="1348"/>
        <v/>
      </c>
      <c r="AH1170" s="58"/>
      <c r="AI1170" s="1"/>
      <c r="AJ1170" s="1"/>
      <c r="AK1170" s="1"/>
      <c r="AL1170" s="1"/>
      <c r="AM1170" s="1"/>
      <c r="AN1170" s="76" t="str">
        <f t="shared" si="1349"/>
        <v/>
      </c>
      <c r="AO1170" s="66"/>
      <c r="AP1170" s="1"/>
      <c r="AQ1170" s="1"/>
      <c r="AR1170" s="1"/>
      <c r="AS1170" s="1"/>
      <c r="AT1170" s="1"/>
      <c r="AU1170" s="76" t="str">
        <f t="shared" si="1350"/>
        <v/>
      </c>
      <c r="AV1170" s="59">
        <f t="shared" ref="AV1170:AY1170" si="1352">IF(AND(H1170="",O1170="",V1170="",AC1170="", AJ1170="", AQ1170=""),"",SUM(H1170,O1170,V1170,AC1170,AJ1170,AQ1170))</f>
        <v>1335</v>
      </c>
      <c r="AW1170" s="60">
        <f t="shared" si="1352"/>
        <v>2</v>
      </c>
      <c r="AX1170" s="60">
        <f t="shared" si="1352"/>
        <v>0</v>
      </c>
      <c r="AY1170" s="60">
        <f t="shared" si="1352"/>
        <v>3</v>
      </c>
      <c r="AZ1170" s="61">
        <f t="shared" si="91"/>
        <v>3</v>
      </c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</row>
    <row r="1171" spans="1:62" ht="15.75" customHeight="1" outlineLevel="1" x14ac:dyDescent="0.25">
      <c r="A1171" s="62"/>
      <c r="B1171" s="5">
        <v>13</v>
      </c>
      <c r="C1171" s="5" t="s">
        <v>59</v>
      </c>
      <c r="D1171" s="5" t="s">
        <v>72</v>
      </c>
      <c r="E1171" s="97"/>
      <c r="F1171" s="8"/>
      <c r="G1171" s="5"/>
      <c r="H1171" s="1"/>
      <c r="I1171" s="1"/>
      <c r="J1171" s="1"/>
      <c r="K1171" s="1"/>
      <c r="L1171" s="76" t="str">
        <f t="shared" si="1345"/>
        <v/>
      </c>
      <c r="M1171" s="58"/>
      <c r="N1171" s="5" t="s">
        <v>52</v>
      </c>
      <c r="O1171" s="57">
        <v>236</v>
      </c>
      <c r="P1171" s="5">
        <v>0</v>
      </c>
      <c r="Q1171" s="5">
        <v>0</v>
      </c>
      <c r="R1171" s="5">
        <v>0</v>
      </c>
      <c r="S1171" s="76" t="str">
        <f t="shared" si="1346"/>
        <v/>
      </c>
      <c r="T1171" s="58"/>
      <c r="U1171" s="5" t="s">
        <v>53</v>
      </c>
      <c r="V1171" s="5">
        <v>274</v>
      </c>
      <c r="W1171" s="5">
        <v>1</v>
      </c>
      <c r="X1171" s="5">
        <v>0</v>
      </c>
      <c r="Y1171" s="5">
        <v>1</v>
      </c>
      <c r="Z1171" s="76" t="str">
        <f t="shared" si="1347"/>
        <v/>
      </c>
      <c r="AA1171" s="66"/>
      <c r="AB1171" s="5" t="s">
        <v>51</v>
      </c>
      <c r="AC1171" s="5">
        <v>255</v>
      </c>
      <c r="AD1171" s="5">
        <v>0</v>
      </c>
      <c r="AE1171" s="5">
        <v>0</v>
      </c>
      <c r="AF1171" s="5">
        <v>0</v>
      </c>
      <c r="AG1171" s="76" t="str">
        <f t="shared" si="1348"/>
        <v/>
      </c>
      <c r="AH1171" s="58"/>
      <c r="AI1171" s="1"/>
      <c r="AJ1171" s="1"/>
      <c r="AK1171" s="1"/>
      <c r="AL1171" s="1"/>
      <c r="AM1171" s="1"/>
      <c r="AN1171" s="76" t="str">
        <f t="shared" si="1349"/>
        <v/>
      </c>
      <c r="AO1171" s="66"/>
      <c r="AP1171" s="1"/>
      <c r="AQ1171" s="1"/>
      <c r="AR1171" s="1"/>
      <c r="AS1171" s="1"/>
      <c r="AT1171" s="1"/>
      <c r="AU1171" s="76" t="str">
        <f t="shared" si="1350"/>
        <v/>
      </c>
      <c r="AV1171" s="59">
        <f t="shared" ref="AV1171:AY1171" si="1353">IF(AND(H1171="",O1171="",V1171="",AC1171="", AJ1171="", AQ1171=""),"",SUM(H1171,O1171,V1171,AC1171,AJ1171,AQ1171))</f>
        <v>765</v>
      </c>
      <c r="AW1171" s="60">
        <f t="shared" si="1353"/>
        <v>1</v>
      </c>
      <c r="AX1171" s="60">
        <f t="shared" si="1353"/>
        <v>0</v>
      </c>
      <c r="AY1171" s="60">
        <f t="shared" si="1353"/>
        <v>1</v>
      </c>
      <c r="AZ1171" s="61">
        <f t="shared" si="91"/>
        <v>3</v>
      </c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</row>
    <row r="1172" spans="1:62" ht="15.75" customHeight="1" outlineLevel="1" x14ac:dyDescent="0.25">
      <c r="A1172" s="54">
        <v>44492</v>
      </c>
      <c r="B1172" s="5">
        <v>3</v>
      </c>
      <c r="C1172" s="5" t="s">
        <v>59</v>
      </c>
      <c r="D1172" s="5" t="s">
        <v>72</v>
      </c>
      <c r="E1172" s="97"/>
      <c r="F1172" s="8"/>
      <c r="G1172" s="5"/>
      <c r="H1172" s="1"/>
      <c r="I1172" s="1"/>
      <c r="J1172" s="1"/>
      <c r="K1172" s="1"/>
      <c r="L1172" s="76" t="str">
        <f t="shared" si="1345"/>
        <v/>
      </c>
      <c r="M1172" s="58"/>
      <c r="N1172" s="5" t="s">
        <v>52</v>
      </c>
      <c r="O1172" s="57">
        <v>860</v>
      </c>
      <c r="P1172" s="5">
        <v>0</v>
      </c>
      <c r="Q1172" s="5">
        <v>2</v>
      </c>
      <c r="R1172" s="5">
        <v>1</v>
      </c>
      <c r="S1172" s="76" t="str">
        <f t="shared" si="1346"/>
        <v/>
      </c>
      <c r="T1172" s="58"/>
      <c r="U1172" s="5" t="s">
        <v>53</v>
      </c>
      <c r="V1172" s="5">
        <v>587</v>
      </c>
      <c r="W1172" s="5">
        <v>1</v>
      </c>
      <c r="X1172" s="5">
        <v>1</v>
      </c>
      <c r="Y1172" s="5">
        <v>1</v>
      </c>
      <c r="Z1172" s="76" t="str">
        <f t="shared" si="1347"/>
        <v/>
      </c>
      <c r="AA1172" s="66"/>
      <c r="AB1172" s="5" t="s">
        <v>51</v>
      </c>
      <c r="AC1172" s="5">
        <v>1199</v>
      </c>
      <c r="AD1172" s="5">
        <v>4</v>
      </c>
      <c r="AE1172" s="5">
        <v>1</v>
      </c>
      <c r="AF1172" s="5">
        <v>4</v>
      </c>
      <c r="AG1172" s="76" t="str">
        <f t="shared" si="1348"/>
        <v/>
      </c>
      <c r="AH1172" s="58"/>
      <c r="AI1172" s="1"/>
      <c r="AJ1172" s="1"/>
      <c r="AK1172" s="1"/>
      <c r="AL1172" s="1"/>
      <c r="AM1172" s="1"/>
      <c r="AN1172" s="76" t="str">
        <f t="shared" si="1349"/>
        <v/>
      </c>
      <c r="AO1172" s="66"/>
      <c r="AP1172" s="1"/>
      <c r="AQ1172" s="1"/>
      <c r="AR1172" s="1"/>
      <c r="AS1172" s="1"/>
      <c r="AT1172" s="1"/>
      <c r="AU1172" s="76" t="str">
        <f t="shared" si="1350"/>
        <v/>
      </c>
      <c r="AV1172" s="59">
        <f t="shared" ref="AV1172:AY1172" si="1354">IF(AND(H1172="",O1172="",V1172="",AC1172="", AJ1172="", AQ1172=""),"",SUM(H1172,O1172,V1172,AC1172,AJ1172,AQ1172))</f>
        <v>2646</v>
      </c>
      <c r="AW1172" s="60">
        <f t="shared" si="1354"/>
        <v>5</v>
      </c>
      <c r="AX1172" s="60">
        <f t="shared" si="1354"/>
        <v>4</v>
      </c>
      <c r="AY1172" s="60">
        <f t="shared" si="1354"/>
        <v>6</v>
      </c>
      <c r="AZ1172" s="61">
        <f t="shared" si="91"/>
        <v>3</v>
      </c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</row>
    <row r="1173" spans="1:62" ht="15.75" customHeight="1" outlineLevel="1" x14ac:dyDescent="0.25">
      <c r="A1173" s="62"/>
      <c r="B1173" s="5">
        <v>2</v>
      </c>
      <c r="C1173" s="5" t="s">
        <v>59</v>
      </c>
      <c r="D1173" s="5" t="s">
        <v>72</v>
      </c>
      <c r="E1173" s="97"/>
      <c r="F1173" s="8"/>
      <c r="G1173" s="5"/>
      <c r="H1173" s="1"/>
      <c r="I1173" s="1"/>
      <c r="J1173" s="1"/>
      <c r="K1173" s="1"/>
      <c r="L1173" s="76" t="str">
        <f t="shared" si="1345"/>
        <v/>
      </c>
      <c r="M1173" s="58"/>
      <c r="N1173" s="5" t="s">
        <v>52</v>
      </c>
      <c r="O1173" s="57">
        <v>591</v>
      </c>
      <c r="P1173" s="5">
        <v>1</v>
      </c>
      <c r="Q1173" s="5">
        <v>0</v>
      </c>
      <c r="R1173" s="5">
        <v>2</v>
      </c>
      <c r="S1173" s="76" t="str">
        <f t="shared" si="1346"/>
        <v/>
      </c>
      <c r="T1173" s="58"/>
      <c r="U1173" s="5" t="s">
        <v>53</v>
      </c>
      <c r="V1173" s="5">
        <v>422</v>
      </c>
      <c r="W1173" s="5">
        <v>0</v>
      </c>
      <c r="X1173" s="5">
        <v>1</v>
      </c>
      <c r="Y1173" s="5">
        <v>0</v>
      </c>
      <c r="Z1173" s="76" t="str">
        <f t="shared" si="1347"/>
        <v/>
      </c>
      <c r="AA1173" s="66"/>
      <c r="AB1173" s="5" t="s">
        <v>51</v>
      </c>
      <c r="AC1173" s="5">
        <v>452</v>
      </c>
      <c r="AD1173" s="5">
        <v>2</v>
      </c>
      <c r="AE1173" s="5">
        <v>0</v>
      </c>
      <c r="AF1173" s="5">
        <v>3</v>
      </c>
      <c r="AG1173" s="76" t="str">
        <f t="shared" si="1348"/>
        <v/>
      </c>
      <c r="AH1173" s="58"/>
      <c r="AI1173" s="1"/>
      <c r="AJ1173" s="1"/>
      <c r="AK1173" s="1"/>
      <c r="AL1173" s="1"/>
      <c r="AM1173" s="1"/>
      <c r="AN1173" s="76" t="str">
        <f t="shared" si="1349"/>
        <v/>
      </c>
      <c r="AO1173" s="66"/>
      <c r="AP1173" s="1"/>
      <c r="AQ1173" s="1"/>
      <c r="AR1173" s="1"/>
      <c r="AS1173" s="1"/>
      <c r="AT1173" s="1"/>
      <c r="AU1173" s="76" t="str">
        <f t="shared" si="1350"/>
        <v/>
      </c>
      <c r="AV1173" s="59">
        <f t="shared" ref="AV1173:AY1173" si="1355">IF(AND(H1173="",O1173="",V1173="",AC1173="", AJ1173="", AQ1173=""),"",SUM(H1173,O1173,V1173,AC1173,AJ1173,AQ1173))</f>
        <v>1465</v>
      </c>
      <c r="AW1173" s="60">
        <f t="shared" si="1355"/>
        <v>3</v>
      </c>
      <c r="AX1173" s="60">
        <f t="shared" si="1355"/>
        <v>1</v>
      </c>
      <c r="AY1173" s="60">
        <f t="shared" si="1355"/>
        <v>5</v>
      </c>
      <c r="AZ1173" s="61">
        <f t="shared" si="91"/>
        <v>3</v>
      </c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</row>
    <row r="1174" spans="1:62" ht="15.75" customHeight="1" outlineLevel="1" x14ac:dyDescent="0.25">
      <c r="A1174" s="62"/>
      <c r="B1174" s="5">
        <v>3</v>
      </c>
      <c r="C1174" s="5" t="s">
        <v>59</v>
      </c>
      <c r="D1174" s="5" t="s">
        <v>72</v>
      </c>
      <c r="E1174" s="97"/>
      <c r="F1174" s="8"/>
      <c r="G1174" s="5"/>
      <c r="H1174" s="1"/>
      <c r="I1174" s="1"/>
      <c r="J1174" s="1"/>
      <c r="K1174" s="1"/>
      <c r="L1174" s="76" t="str">
        <f t="shared" si="1345"/>
        <v/>
      </c>
      <c r="M1174" s="58"/>
      <c r="N1174" s="5" t="s">
        <v>52</v>
      </c>
      <c r="O1174" s="57">
        <v>537</v>
      </c>
      <c r="P1174" s="5">
        <v>0</v>
      </c>
      <c r="Q1174" s="5">
        <v>2</v>
      </c>
      <c r="R1174" s="5">
        <v>0</v>
      </c>
      <c r="S1174" s="76" t="str">
        <f t="shared" si="1346"/>
        <v/>
      </c>
      <c r="T1174" s="58"/>
      <c r="U1174" s="5" t="s">
        <v>53</v>
      </c>
      <c r="V1174" s="5">
        <v>952</v>
      </c>
      <c r="W1174" s="5">
        <v>2</v>
      </c>
      <c r="X1174" s="5">
        <v>2</v>
      </c>
      <c r="Y1174" s="5">
        <v>2</v>
      </c>
      <c r="Z1174" s="76" t="str">
        <f t="shared" si="1347"/>
        <v/>
      </c>
      <c r="AA1174" s="66"/>
      <c r="AB1174" s="5" t="s">
        <v>51</v>
      </c>
      <c r="AC1174" s="5">
        <v>2034</v>
      </c>
      <c r="AD1174" s="5">
        <v>4</v>
      </c>
      <c r="AE1174" s="5">
        <v>1</v>
      </c>
      <c r="AF1174" s="5">
        <v>4</v>
      </c>
      <c r="AG1174" s="76" t="str">
        <f t="shared" si="1348"/>
        <v/>
      </c>
      <c r="AH1174" s="58"/>
      <c r="AI1174" s="1"/>
      <c r="AJ1174" s="1"/>
      <c r="AK1174" s="1"/>
      <c r="AL1174" s="1"/>
      <c r="AM1174" s="1"/>
      <c r="AN1174" s="76" t="str">
        <f t="shared" si="1349"/>
        <v/>
      </c>
      <c r="AO1174" s="66"/>
      <c r="AP1174" s="1"/>
      <c r="AQ1174" s="1"/>
      <c r="AR1174" s="1"/>
      <c r="AS1174" s="1"/>
      <c r="AT1174" s="1"/>
      <c r="AU1174" s="76" t="str">
        <f t="shared" si="1350"/>
        <v/>
      </c>
      <c r="AV1174" s="59">
        <f t="shared" ref="AV1174:AY1174" si="1356">IF(AND(H1174="",O1174="",V1174="",AC1174="", AJ1174="", AQ1174=""),"",SUM(H1174,O1174,V1174,AC1174,AJ1174,AQ1174))</f>
        <v>3523</v>
      </c>
      <c r="AW1174" s="60">
        <f t="shared" si="1356"/>
        <v>6</v>
      </c>
      <c r="AX1174" s="60">
        <f t="shared" si="1356"/>
        <v>5</v>
      </c>
      <c r="AY1174" s="60">
        <f t="shared" si="1356"/>
        <v>6</v>
      </c>
      <c r="AZ1174" s="61">
        <f t="shared" si="91"/>
        <v>3</v>
      </c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</row>
    <row r="1175" spans="1:62" ht="15.75" customHeight="1" outlineLevel="1" x14ac:dyDescent="0.25">
      <c r="A1175" s="62"/>
      <c r="B1175" s="5">
        <v>3</v>
      </c>
      <c r="C1175" s="5" t="s">
        <v>59</v>
      </c>
      <c r="D1175" s="5" t="s">
        <v>72</v>
      </c>
      <c r="E1175" s="97"/>
      <c r="F1175" s="8"/>
      <c r="G1175" s="5"/>
      <c r="H1175" s="1"/>
      <c r="I1175" s="1"/>
      <c r="J1175" s="1"/>
      <c r="K1175" s="1"/>
      <c r="L1175" s="76" t="str">
        <f t="shared" si="1345"/>
        <v/>
      </c>
      <c r="M1175" s="58"/>
      <c r="N1175" s="5" t="s">
        <v>52</v>
      </c>
      <c r="O1175" s="57">
        <v>672</v>
      </c>
      <c r="P1175" s="5">
        <v>1</v>
      </c>
      <c r="Q1175" s="5">
        <v>0</v>
      </c>
      <c r="R1175" s="5">
        <v>2</v>
      </c>
      <c r="S1175" s="76" t="str">
        <f t="shared" si="1346"/>
        <v/>
      </c>
      <c r="T1175" s="58"/>
      <c r="U1175" s="5" t="s">
        <v>53</v>
      </c>
      <c r="V1175" s="5">
        <v>401</v>
      </c>
      <c r="W1175" s="5">
        <v>0</v>
      </c>
      <c r="X1175" s="5">
        <v>0</v>
      </c>
      <c r="Y1175" s="5">
        <v>0</v>
      </c>
      <c r="Z1175" s="76" t="str">
        <f t="shared" si="1347"/>
        <v/>
      </c>
      <c r="AA1175" s="66"/>
      <c r="AB1175" s="5" t="s">
        <v>51</v>
      </c>
      <c r="AC1175" s="5">
        <v>858</v>
      </c>
      <c r="AD1175" s="5">
        <v>2</v>
      </c>
      <c r="AE1175" s="5">
        <v>1</v>
      </c>
      <c r="AF1175" s="5">
        <v>3</v>
      </c>
      <c r="AG1175" s="76" t="str">
        <f t="shared" si="1348"/>
        <v/>
      </c>
      <c r="AH1175" s="58"/>
      <c r="AI1175" s="1"/>
      <c r="AJ1175" s="1"/>
      <c r="AK1175" s="1"/>
      <c r="AL1175" s="1"/>
      <c r="AM1175" s="1"/>
      <c r="AN1175" s="76" t="str">
        <f t="shared" si="1349"/>
        <v/>
      </c>
      <c r="AO1175" s="66"/>
      <c r="AP1175" s="1"/>
      <c r="AQ1175" s="1"/>
      <c r="AR1175" s="1"/>
      <c r="AS1175" s="1"/>
      <c r="AT1175" s="1"/>
      <c r="AU1175" s="76" t="str">
        <f t="shared" si="1350"/>
        <v/>
      </c>
      <c r="AV1175" s="59">
        <f t="shared" ref="AV1175:AY1175" si="1357">IF(AND(H1175="",O1175="",V1175="",AC1175="", AJ1175="", AQ1175=""),"",SUM(H1175,O1175,V1175,AC1175,AJ1175,AQ1175))</f>
        <v>1931</v>
      </c>
      <c r="AW1175" s="60">
        <f t="shared" si="1357"/>
        <v>3</v>
      </c>
      <c r="AX1175" s="60">
        <f t="shared" si="1357"/>
        <v>1</v>
      </c>
      <c r="AY1175" s="60">
        <f t="shared" si="1357"/>
        <v>5</v>
      </c>
      <c r="AZ1175" s="61">
        <f t="shared" si="91"/>
        <v>3</v>
      </c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</row>
    <row r="1176" spans="1:62" ht="15.75" customHeight="1" outlineLevel="1" x14ac:dyDescent="0.25">
      <c r="A1176" s="62"/>
      <c r="B1176" s="5">
        <v>19</v>
      </c>
      <c r="C1176" s="5" t="s">
        <v>140</v>
      </c>
      <c r="D1176" s="5" t="s">
        <v>72</v>
      </c>
      <c r="E1176" s="97"/>
      <c r="F1176" s="8"/>
      <c r="G1176" s="5"/>
      <c r="H1176" s="1"/>
      <c r="I1176" s="1"/>
      <c r="J1176" s="1"/>
      <c r="K1176" s="1"/>
      <c r="L1176" s="76" t="str">
        <f t="shared" si="1345"/>
        <v/>
      </c>
      <c r="M1176" s="58"/>
      <c r="N1176" s="5" t="s">
        <v>52</v>
      </c>
      <c r="O1176" s="57">
        <v>133</v>
      </c>
      <c r="P1176" s="5">
        <v>0</v>
      </c>
      <c r="Q1176" s="5">
        <v>0</v>
      </c>
      <c r="R1176" s="5">
        <v>1</v>
      </c>
      <c r="S1176" s="76" t="str">
        <f t="shared" si="1346"/>
        <v/>
      </c>
      <c r="T1176" s="58"/>
      <c r="U1176" s="5" t="s">
        <v>54</v>
      </c>
      <c r="V1176" s="5">
        <v>127</v>
      </c>
      <c r="W1176" s="5">
        <v>0</v>
      </c>
      <c r="X1176" s="5">
        <v>0</v>
      </c>
      <c r="Y1176" s="5">
        <v>0</v>
      </c>
      <c r="Z1176" s="76" t="str">
        <f t="shared" si="1347"/>
        <v/>
      </c>
      <c r="AA1176" s="66"/>
      <c r="AB1176" s="1"/>
      <c r="AC1176" s="1"/>
      <c r="AD1176" s="1"/>
      <c r="AE1176" s="1"/>
      <c r="AF1176" s="1"/>
      <c r="AG1176" s="76" t="str">
        <f t="shared" si="1348"/>
        <v/>
      </c>
      <c r="AH1176" s="58"/>
      <c r="AI1176" s="1"/>
      <c r="AJ1176" s="1"/>
      <c r="AK1176" s="1"/>
      <c r="AL1176" s="1"/>
      <c r="AM1176" s="1"/>
      <c r="AN1176" s="76" t="str">
        <f t="shared" si="1349"/>
        <v/>
      </c>
      <c r="AO1176" s="66"/>
      <c r="AP1176" s="5" t="s">
        <v>69</v>
      </c>
      <c r="AQ1176" s="5">
        <v>150</v>
      </c>
      <c r="AR1176" s="5">
        <v>0</v>
      </c>
      <c r="AS1176" s="5">
        <v>0</v>
      </c>
      <c r="AT1176" s="5">
        <v>1</v>
      </c>
      <c r="AU1176" s="76" t="str">
        <f t="shared" si="1350"/>
        <v/>
      </c>
      <c r="AV1176" s="59">
        <f t="shared" ref="AV1176:AY1176" si="1358">IF(AND(H1176="",O1176="",V1176="",AC1176="", AJ1176="", AQ1176=""),"",SUM(H1176,O1176,V1176,AC1176,AJ1176,AQ1176))</f>
        <v>410</v>
      </c>
      <c r="AW1176" s="60">
        <f t="shared" si="1358"/>
        <v>0</v>
      </c>
      <c r="AX1176" s="60">
        <f t="shared" si="1358"/>
        <v>0</v>
      </c>
      <c r="AY1176" s="60">
        <f t="shared" si="1358"/>
        <v>2</v>
      </c>
      <c r="AZ1176" s="61">
        <f t="shared" si="91"/>
        <v>3</v>
      </c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</row>
    <row r="1177" spans="1:62" ht="15.75" customHeight="1" outlineLevel="1" x14ac:dyDescent="0.25">
      <c r="A1177" s="62"/>
      <c r="B1177" s="5">
        <v>1</v>
      </c>
      <c r="C1177" s="5" t="s">
        <v>140</v>
      </c>
      <c r="D1177" s="5" t="s">
        <v>72</v>
      </c>
      <c r="E1177" s="97"/>
      <c r="F1177" s="8"/>
      <c r="G1177" s="5"/>
      <c r="H1177" s="1"/>
      <c r="I1177" s="1"/>
      <c r="J1177" s="1"/>
      <c r="K1177" s="1"/>
      <c r="L1177" s="76" t="str">
        <f t="shared" si="1345"/>
        <v/>
      </c>
      <c r="M1177" s="58"/>
      <c r="N1177" s="5" t="s">
        <v>52</v>
      </c>
      <c r="O1177" s="57">
        <v>1659</v>
      </c>
      <c r="P1177" s="5">
        <v>3</v>
      </c>
      <c r="Q1177" s="5">
        <v>0</v>
      </c>
      <c r="R1177" s="5">
        <v>4</v>
      </c>
      <c r="S1177" s="76" t="str">
        <f t="shared" si="1346"/>
        <v/>
      </c>
      <c r="T1177" s="58"/>
      <c r="U1177" s="5" t="s">
        <v>54</v>
      </c>
      <c r="V1177" s="5">
        <v>1217</v>
      </c>
      <c r="W1177" s="5">
        <v>1</v>
      </c>
      <c r="X1177" s="5">
        <v>2</v>
      </c>
      <c r="Y1177" s="5">
        <v>1</v>
      </c>
      <c r="Z1177" s="76" t="str">
        <f t="shared" si="1347"/>
        <v/>
      </c>
      <c r="AA1177" s="66"/>
      <c r="AB1177" s="1"/>
      <c r="AC1177" s="1"/>
      <c r="AD1177" s="1"/>
      <c r="AE1177" s="1"/>
      <c r="AF1177" s="1"/>
      <c r="AG1177" s="76" t="str">
        <f t="shared" si="1348"/>
        <v/>
      </c>
      <c r="AH1177" s="58"/>
      <c r="AI1177" s="1"/>
      <c r="AJ1177" s="1"/>
      <c r="AK1177" s="1"/>
      <c r="AL1177" s="1"/>
      <c r="AM1177" s="1"/>
      <c r="AN1177" s="76" t="str">
        <f t="shared" si="1349"/>
        <v/>
      </c>
      <c r="AO1177" s="66"/>
      <c r="AP1177" s="5" t="s">
        <v>62</v>
      </c>
      <c r="AQ1177" s="5">
        <v>520</v>
      </c>
      <c r="AR1177" s="5">
        <v>1</v>
      </c>
      <c r="AS1177" s="5">
        <v>0</v>
      </c>
      <c r="AT1177" s="5">
        <v>1</v>
      </c>
      <c r="AU1177" s="76" t="str">
        <f t="shared" si="1350"/>
        <v/>
      </c>
      <c r="AV1177" s="59">
        <f t="shared" ref="AV1177:AY1177" si="1359">IF(AND(H1177="",O1177="",V1177="",AC1177="", AJ1177="", AQ1177=""),"",SUM(H1177,O1177,V1177,AC1177,AJ1177,AQ1177))</f>
        <v>3396</v>
      </c>
      <c r="AW1177" s="60">
        <f t="shared" si="1359"/>
        <v>5</v>
      </c>
      <c r="AX1177" s="60">
        <f t="shared" si="1359"/>
        <v>2</v>
      </c>
      <c r="AY1177" s="60">
        <f t="shared" si="1359"/>
        <v>6</v>
      </c>
      <c r="AZ1177" s="61">
        <f t="shared" si="91"/>
        <v>3</v>
      </c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</row>
    <row r="1178" spans="1:62" ht="15.75" customHeight="1" outlineLevel="1" x14ac:dyDescent="0.25">
      <c r="A1178" s="62"/>
      <c r="B1178" s="5">
        <v>20</v>
      </c>
      <c r="C1178" s="5" t="s">
        <v>140</v>
      </c>
      <c r="D1178" s="5" t="s">
        <v>72</v>
      </c>
      <c r="E1178" s="97"/>
      <c r="F1178" s="8"/>
      <c r="G1178" s="5"/>
      <c r="H1178" s="1"/>
      <c r="I1178" s="1"/>
      <c r="J1178" s="1"/>
      <c r="K1178" s="1"/>
      <c r="L1178" s="76" t="str">
        <f t="shared" si="1345"/>
        <v/>
      </c>
      <c r="M1178" s="58"/>
      <c r="N1178" s="5" t="s">
        <v>52</v>
      </c>
      <c r="O1178" s="57">
        <v>63</v>
      </c>
      <c r="P1178" s="5">
        <v>0</v>
      </c>
      <c r="Q1178" s="5">
        <v>0</v>
      </c>
      <c r="R1178" s="5">
        <v>0</v>
      </c>
      <c r="S1178" s="76" t="str">
        <f t="shared" si="1346"/>
        <v/>
      </c>
      <c r="T1178" s="58"/>
      <c r="U1178" s="5" t="s">
        <v>54</v>
      </c>
      <c r="V1178" s="5">
        <v>147</v>
      </c>
      <c r="W1178" s="5">
        <v>0</v>
      </c>
      <c r="X1178" s="5">
        <v>0</v>
      </c>
      <c r="Y1178" s="5">
        <v>0</v>
      </c>
      <c r="Z1178" s="76" t="str">
        <f t="shared" si="1347"/>
        <v/>
      </c>
      <c r="AA1178" s="66"/>
      <c r="AB1178" s="1"/>
      <c r="AC1178" s="1"/>
      <c r="AD1178" s="1"/>
      <c r="AE1178" s="1"/>
      <c r="AF1178" s="1"/>
      <c r="AG1178" s="76" t="str">
        <f t="shared" si="1348"/>
        <v/>
      </c>
      <c r="AH1178" s="58"/>
      <c r="AI1178" s="1"/>
      <c r="AJ1178" s="1"/>
      <c r="AK1178" s="1"/>
      <c r="AL1178" s="1"/>
      <c r="AM1178" s="1"/>
      <c r="AN1178" s="76" t="str">
        <f t="shared" si="1349"/>
        <v/>
      </c>
      <c r="AO1178" s="66"/>
      <c r="AP1178" s="5" t="s">
        <v>62</v>
      </c>
      <c r="AQ1178" s="5">
        <v>17</v>
      </c>
      <c r="AR1178" s="5">
        <v>0</v>
      </c>
      <c r="AS1178" s="5">
        <v>0</v>
      </c>
      <c r="AT1178" s="5">
        <v>1</v>
      </c>
      <c r="AU1178" s="76" t="str">
        <f t="shared" si="1350"/>
        <v/>
      </c>
      <c r="AV1178" s="59">
        <f t="shared" ref="AV1178:AY1178" si="1360">IF(AND(H1178="",O1178="",V1178="",AC1178="", AJ1178="", AQ1178=""),"",SUM(H1178,O1178,V1178,AC1178,AJ1178,AQ1178))</f>
        <v>227</v>
      </c>
      <c r="AW1178" s="60">
        <f t="shared" si="1360"/>
        <v>0</v>
      </c>
      <c r="AX1178" s="60">
        <f t="shared" si="1360"/>
        <v>0</v>
      </c>
      <c r="AY1178" s="60">
        <f t="shared" si="1360"/>
        <v>1</v>
      </c>
      <c r="AZ1178" s="61">
        <f t="shared" si="91"/>
        <v>3</v>
      </c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</row>
    <row r="1179" spans="1:62" ht="15.75" customHeight="1" outlineLevel="1" x14ac:dyDescent="0.25">
      <c r="A1179" s="62"/>
      <c r="B1179" s="5">
        <v>3</v>
      </c>
      <c r="C1179" s="5" t="s">
        <v>59</v>
      </c>
      <c r="D1179" s="5" t="s">
        <v>72</v>
      </c>
      <c r="E1179" s="97"/>
      <c r="F1179" s="8"/>
      <c r="G1179" s="5"/>
      <c r="H1179" s="1"/>
      <c r="I1179" s="1"/>
      <c r="J1179" s="1"/>
      <c r="K1179" s="1"/>
      <c r="L1179" s="76" t="str">
        <f t="shared" si="1345"/>
        <v/>
      </c>
      <c r="M1179" s="58"/>
      <c r="N1179" s="5" t="s">
        <v>52</v>
      </c>
      <c r="O1179" s="57">
        <v>348</v>
      </c>
      <c r="P1179" s="5">
        <v>0</v>
      </c>
      <c r="Q1179" s="5">
        <v>0</v>
      </c>
      <c r="R1179" s="5">
        <v>1</v>
      </c>
      <c r="S1179" s="76" t="str">
        <f t="shared" si="1346"/>
        <v/>
      </c>
      <c r="T1179" s="58"/>
      <c r="U1179" s="5" t="s">
        <v>53</v>
      </c>
      <c r="V1179" s="5">
        <v>558</v>
      </c>
      <c r="W1179" s="5">
        <v>0</v>
      </c>
      <c r="X1179" s="5">
        <v>0</v>
      </c>
      <c r="Y1179" s="5">
        <v>0</v>
      </c>
      <c r="Z1179" s="76" t="str">
        <f t="shared" si="1347"/>
        <v/>
      </c>
      <c r="AA1179" s="66"/>
      <c r="AB1179" s="1"/>
      <c r="AC1179" s="1"/>
      <c r="AD1179" s="1"/>
      <c r="AE1179" s="1"/>
      <c r="AF1179" s="1"/>
      <c r="AG1179" s="76" t="str">
        <f t="shared" si="1348"/>
        <v/>
      </c>
      <c r="AH1179" s="58"/>
      <c r="AI1179" s="1"/>
      <c r="AJ1179" s="1"/>
      <c r="AK1179" s="1"/>
      <c r="AL1179" s="1"/>
      <c r="AM1179" s="1"/>
      <c r="AN1179" s="76" t="str">
        <f t="shared" si="1349"/>
        <v/>
      </c>
      <c r="AO1179" s="66"/>
      <c r="AP1179" s="5" t="s">
        <v>76</v>
      </c>
      <c r="AQ1179" s="5">
        <v>0</v>
      </c>
      <c r="AR1179" s="5">
        <v>0</v>
      </c>
      <c r="AS1179" s="5">
        <v>0</v>
      </c>
      <c r="AT1179" s="5">
        <v>0</v>
      </c>
      <c r="AU1179" s="76" t="str">
        <f t="shared" si="1350"/>
        <v>Audi</v>
      </c>
      <c r="AV1179" s="59">
        <f t="shared" ref="AV1179:AY1179" si="1361">IF(AND(H1179="",O1179="",V1179="",AC1179="", AJ1179="", AQ1179=""),"",SUM(H1179,O1179,V1179,AC1179,AJ1179,AQ1179))</f>
        <v>906</v>
      </c>
      <c r="AW1179" s="60">
        <f t="shared" si="1361"/>
        <v>0</v>
      </c>
      <c r="AX1179" s="60">
        <f t="shared" si="1361"/>
        <v>0</v>
      </c>
      <c r="AY1179" s="60">
        <f t="shared" si="1361"/>
        <v>1</v>
      </c>
      <c r="AZ1179" s="61">
        <f t="shared" si="91"/>
        <v>3</v>
      </c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</row>
    <row r="1180" spans="1:62" ht="15.75" customHeight="1" outlineLevel="1" x14ac:dyDescent="0.25">
      <c r="A1180" s="62"/>
      <c r="B1180" s="5">
        <v>10</v>
      </c>
      <c r="C1180" s="5" t="s">
        <v>59</v>
      </c>
      <c r="D1180" s="5" t="s">
        <v>72</v>
      </c>
      <c r="E1180" s="97"/>
      <c r="F1180" s="8"/>
      <c r="G1180" s="5"/>
      <c r="H1180" s="1"/>
      <c r="I1180" s="1"/>
      <c r="J1180" s="1"/>
      <c r="K1180" s="1"/>
      <c r="L1180" s="76" t="str">
        <f t="shared" si="1345"/>
        <v/>
      </c>
      <c r="M1180" s="58"/>
      <c r="N1180" s="5" t="s">
        <v>52</v>
      </c>
      <c r="O1180" s="57">
        <v>590</v>
      </c>
      <c r="P1180" s="5">
        <v>0</v>
      </c>
      <c r="Q1180" s="5">
        <v>0</v>
      </c>
      <c r="R1180" s="5">
        <v>2</v>
      </c>
      <c r="S1180" s="76" t="str">
        <f t="shared" si="1346"/>
        <v/>
      </c>
      <c r="T1180" s="58"/>
      <c r="U1180" s="5" t="s">
        <v>53</v>
      </c>
      <c r="V1180" s="5">
        <v>144</v>
      </c>
      <c r="W1180" s="5">
        <v>0</v>
      </c>
      <c r="X1180" s="5">
        <v>0</v>
      </c>
      <c r="Y1180" s="5">
        <v>0</v>
      </c>
      <c r="Z1180" s="76" t="str">
        <f t="shared" si="1347"/>
        <v/>
      </c>
      <c r="AA1180" s="66"/>
      <c r="AB1180" s="1"/>
      <c r="AC1180" s="1"/>
      <c r="AD1180" s="1"/>
      <c r="AE1180" s="1"/>
      <c r="AF1180" s="1"/>
      <c r="AG1180" s="76" t="str">
        <f t="shared" si="1348"/>
        <v/>
      </c>
      <c r="AH1180" s="58"/>
      <c r="AI1180" s="1"/>
      <c r="AJ1180" s="1"/>
      <c r="AK1180" s="1"/>
      <c r="AL1180" s="1"/>
      <c r="AM1180" s="1"/>
      <c r="AN1180" s="76" t="str">
        <f t="shared" si="1349"/>
        <v/>
      </c>
      <c r="AO1180" s="66"/>
      <c r="AP1180" s="5" t="s">
        <v>76</v>
      </c>
      <c r="AQ1180" s="5">
        <v>48</v>
      </c>
      <c r="AR1180" s="5">
        <v>0</v>
      </c>
      <c r="AS1180" s="5">
        <v>0</v>
      </c>
      <c r="AT1180" s="5">
        <v>0</v>
      </c>
      <c r="AU1180" s="76" t="str">
        <f t="shared" si="1350"/>
        <v/>
      </c>
      <c r="AV1180" s="59">
        <f t="shared" ref="AV1180:AY1180" si="1362">IF(AND(H1180="",O1180="",V1180="",AC1180="", AJ1180="", AQ1180=""),"",SUM(H1180,O1180,V1180,AC1180,AJ1180,AQ1180))</f>
        <v>782</v>
      </c>
      <c r="AW1180" s="60">
        <f t="shared" si="1362"/>
        <v>0</v>
      </c>
      <c r="AX1180" s="60">
        <f t="shared" si="1362"/>
        <v>0</v>
      </c>
      <c r="AY1180" s="60">
        <f t="shared" si="1362"/>
        <v>2</v>
      </c>
      <c r="AZ1180" s="61">
        <f t="shared" si="91"/>
        <v>3</v>
      </c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</row>
    <row r="1181" spans="1:62" ht="15.75" customHeight="1" outlineLevel="1" x14ac:dyDescent="0.25">
      <c r="A1181" s="54">
        <v>44493</v>
      </c>
      <c r="B1181" s="5">
        <v>1</v>
      </c>
      <c r="C1181" s="5" t="s">
        <v>59</v>
      </c>
      <c r="D1181" s="5" t="s">
        <v>72</v>
      </c>
      <c r="E1181" s="97"/>
      <c r="F1181" s="8"/>
      <c r="G1181" s="5"/>
      <c r="H1181" s="1"/>
      <c r="I1181" s="1"/>
      <c r="J1181" s="1"/>
      <c r="K1181" s="1"/>
      <c r="L1181" s="76" t="str">
        <f t="shared" si="1345"/>
        <v/>
      </c>
      <c r="M1181" s="58"/>
      <c r="N1181" s="5" t="s">
        <v>52</v>
      </c>
      <c r="O1181" s="57">
        <v>662</v>
      </c>
      <c r="P1181" s="5">
        <v>4</v>
      </c>
      <c r="Q1181" s="5">
        <v>2</v>
      </c>
      <c r="R1181" s="5">
        <v>4</v>
      </c>
      <c r="S1181" s="76" t="str">
        <f t="shared" si="1346"/>
        <v/>
      </c>
      <c r="T1181" s="58"/>
      <c r="U1181" s="5" t="s">
        <v>53</v>
      </c>
      <c r="V1181" s="5">
        <v>463</v>
      </c>
      <c r="W1181" s="5">
        <v>1</v>
      </c>
      <c r="X1181" s="5">
        <v>3</v>
      </c>
      <c r="Y1181" s="5">
        <v>1</v>
      </c>
      <c r="Z1181" s="76" t="str">
        <f t="shared" si="1347"/>
        <v/>
      </c>
      <c r="AA1181" s="66"/>
      <c r="AB1181" s="1"/>
      <c r="AC1181" s="1"/>
      <c r="AD1181" s="1"/>
      <c r="AE1181" s="1"/>
      <c r="AF1181" s="1"/>
      <c r="AG1181" s="76" t="str">
        <f t="shared" si="1348"/>
        <v/>
      </c>
      <c r="AH1181" s="58"/>
      <c r="AI1181" s="5" t="s">
        <v>51</v>
      </c>
      <c r="AJ1181" s="5">
        <v>589</v>
      </c>
      <c r="AK1181" s="5">
        <v>2</v>
      </c>
      <c r="AL1181" s="5">
        <v>2</v>
      </c>
      <c r="AM1181" s="5">
        <v>2</v>
      </c>
      <c r="AN1181" s="76" t="str">
        <f t="shared" si="1349"/>
        <v/>
      </c>
      <c r="AO1181" s="66"/>
      <c r="AP1181" s="1"/>
      <c r="AQ1181" s="1"/>
      <c r="AR1181" s="1"/>
      <c r="AS1181" s="1"/>
      <c r="AT1181" s="1"/>
      <c r="AU1181" s="76" t="str">
        <f t="shared" si="1350"/>
        <v/>
      </c>
      <c r="AV1181" s="59">
        <f t="shared" ref="AV1181:AY1181" si="1363">IF(AND(H1181="",O1181="",V1181="",AC1181="", AJ1181="", AQ1181=""),"",SUM(H1181,O1181,V1181,AC1181,AJ1181,AQ1181))</f>
        <v>1714</v>
      </c>
      <c r="AW1181" s="60">
        <f t="shared" si="1363"/>
        <v>7</v>
      </c>
      <c r="AX1181" s="60">
        <f t="shared" si="1363"/>
        <v>7</v>
      </c>
      <c r="AY1181" s="60">
        <f t="shared" si="1363"/>
        <v>7</v>
      </c>
      <c r="AZ1181" s="61">
        <f t="shared" si="91"/>
        <v>3</v>
      </c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</row>
    <row r="1182" spans="1:62" ht="15.75" customHeight="1" outlineLevel="1" x14ac:dyDescent="0.25">
      <c r="A1182" s="62"/>
      <c r="B1182" s="5">
        <v>2</v>
      </c>
      <c r="C1182" s="5" t="s">
        <v>59</v>
      </c>
      <c r="D1182" s="5" t="s">
        <v>72</v>
      </c>
      <c r="E1182" s="97"/>
      <c r="F1182" s="8"/>
      <c r="G1182" s="5"/>
      <c r="H1182" s="1"/>
      <c r="I1182" s="1"/>
      <c r="J1182" s="1"/>
      <c r="K1182" s="1"/>
      <c r="L1182" s="76" t="str">
        <f t="shared" si="1345"/>
        <v/>
      </c>
      <c r="M1182" s="58"/>
      <c r="N1182" s="5" t="s">
        <v>52</v>
      </c>
      <c r="O1182" s="57">
        <v>1070</v>
      </c>
      <c r="P1182" s="5">
        <v>2</v>
      </c>
      <c r="Q1182" s="5">
        <v>2</v>
      </c>
      <c r="R1182" s="5">
        <v>2</v>
      </c>
      <c r="S1182" s="76" t="str">
        <f t="shared" si="1346"/>
        <v/>
      </c>
      <c r="T1182" s="58"/>
      <c r="U1182" s="5" t="s">
        <v>53</v>
      </c>
      <c r="V1182" s="5">
        <v>1159</v>
      </c>
      <c r="W1182" s="5">
        <v>1</v>
      </c>
      <c r="X1182" s="5">
        <v>1</v>
      </c>
      <c r="Y1182" s="5">
        <v>2</v>
      </c>
      <c r="Z1182" s="76" t="str">
        <f t="shared" si="1347"/>
        <v/>
      </c>
      <c r="AA1182" s="66"/>
      <c r="AB1182" s="1"/>
      <c r="AC1182" s="1"/>
      <c r="AD1182" s="1"/>
      <c r="AE1182" s="1"/>
      <c r="AF1182" s="1"/>
      <c r="AG1182" s="76" t="str">
        <f t="shared" si="1348"/>
        <v/>
      </c>
      <c r="AH1182" s="58"/>
      <c r="AI1182" s="5" t="s">
        <v>51</v>
      </c>
      <c r="AJ1182" s="5">
        <v>694</v>
      </c>
      <c r="AK1182" s="5">
        <v>2</v>
      </c>
      <c r="AL1182" s="5">
        <v>0</v>
      </c>
      <c r="AM1182" s="5">
        <v>1</v>
      </c>
      <c r="AN1182" s="76" t="str">
        <f t="shared" si="1349"/>
        <v/>
      </c>
      <c r="AO1182" s="66"/>
      <c r="AP1182" s="1"/>
      <c r="AQ1182" s="1"/>
      <c r="AR1182" s="1"/>
      <c r="AS1182" s="1"/>
      <c r="AT1182" s="1"/>
      <c r="AU1182" s="76" t="str">
        <f t="shared" si="1350"/>
        <v/>
      </c>
      <c r="AV1182" s="59">
        <f t="shared" ref="AV1182:AY1182" si="1364">IF(AND(H1182="",O1182="",V1182="",AC1182="", AJ1182="", AQ1182=""),"",SUM(H1182,O1182,V1182,AC1182,AJ1182,AQ1182))</f>
        <v>2923</v>
      </c>
      <c r="AW1182" s="60">
        <f t="shared" si="1364"/>
        <v>5</v>
      </c>
      <c r="AX1182" s="60">
        <f t="shared" si="1364"/>
        <v>3</v>
      </c>
      <c r="AY1182" s="60">
        <f t="shared" si="1364"/>
        <v>5</v>
      </c>
      <c r="AZ1182" s="61">
        <f t="shared" si="91"/>
        <v>3</v>
      </c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</row>
    <row r="1183" spans="1:62" ht="15.75" customHeight="1" outlineLevel="1" x14ac:dyDescent="0.25">
      <c r="A1183" s="62"/>
      <c r="B1183" s="5">
        <v>20</v>
      </c>
      <c r="C1183" s="5" t="s">
        <v>59</v>
      </c>
      <c r="D1183" s="5" t="s">
        <v>72</v>
      </c>
      <c r="E1183" s="97"/>
      <c r="F1183" s="8"/>
      <c r="G1183" s="5"/>
      <c r="H1183" s="1"/>
      <c r="I1183" s="1"/>
      <c r="J1183" s="1"/>
      <c r="K1183" s="1"/>
      <c r="L1183" s="76" t="str">
        <f t="shared" si="1345"/>
        <v/>
      </c>
      <c r="M1183" s="58"/>
      <c r="N1183" s="5" t="s">
        <v>52</v>
      </c>
      <c r="O1183" s="57">
        <v>318</v>
      </c>
      <c r="P1183" s="5">
        <v>1</v>
      </c>
      <c r="Q1183" s="5">
        <v>0</v>
      </c>
      <c r="R1183" s="5">
        <v>1</v>
      </c>
      <c r="S1183" s="76" t="str">
        <f t="shared" si="1346"/>
        <v/>
      </c>
      <c r="T1183" s="58"/>
      <c r="U1183" s="5" t="s">
        <v>53</v>
      </c>
      <c r="V1183" s="5">
        <v>50</v>
      </c>
      <c r="W1183" s="5">
        <v>0</v>
      </c>
      <c r="X1183" s="5">
        <v>0</v>
      </c>
      <c r="Y1183" s="5">
        <v>0</v>
      </c>
      <c r="Z1183" s="76" t="str">
        <f t="shared" si="1347"/>
        <v/>
      </c>
      <c r="AA1183" s="66"/>
      <c r="AB1183" s="1"/>
      <c r="AC1183" s="1"/>
      <c r="AD1183" s="1"/>
      <c r="AE1183" s="1"/>
      <c r="AF1183" s="1"/>
      <c r="AG1183" s="76" t="str">
        <f t="shared" si="1348"/>
        <v/>
      </c>
      <c r="AH1183" s="58"/>
      <c r="AI1183" s="5" t="s">
        <v>51</v>
      </c>
      <c r="AJ1183" s="5">
        <v>25</v>
      </c>
      <c r="AK1183" s="5">
        <v>0</v>
      </c>
      <c r="AL1183" s="5">
        <v>0</v>
      </c>
      <c r="AM1183" s="5">
        <v>0</v>
      </c>
      <c r="AN1183" s="76" t="str">
        <f t="shared" si="1349"/>
        <v/>
      </c>
      <c r="AO1183" s="66"/>
      <c r="AP1183" s="1"/>
      <c r="AQ1183" s="1"/>
      <c r="AR1183" s="1"/>
      <c r="AS1183" s="1"/>
      <c r="AT1183" s="1"/>
      <c r="AU1183" s="76" t="str">
        <f t="shared" si="1350"/>
        <v/>
      </c>
      <c r="AV1183" s="59">
        <f t="shared" ref="AV1183:AY1183" si="1365">IF(AND(H1183="",O1183="",V1183="",AC1183="", AJ1183="", AQ1183=""),"",SUM(H1183,O1183,V1183,AC1183,AJ1183,AQ1183))</f>
        <v>393</v>
      </c>
      <c r="AW1183" s="60">
        <f t="shared" si="1365"/>
        <v>1</v>
      </c>
      <c r="AX1183" s="60">
        <f t="shared" si="1365"/>
        <v>0</v>
      </c>
      <c r="AY1183" s="60">
        <f t="shared" si="1365"/>
        <v>1</v>
      </c>
      <c r="AZ1183" s="61">
        <f t="shared" si="91"/>
        <v>3</v>
      </c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</row>
    <row r="1184" spans="1:62" ht="15.75" customHeight="1" outlineLevel="1" x14ac:dyDescent="0.25">
      <c r="A1184" s="62"/>
      <c r="B1184" s="5">
        <v>17</v>
      </c>
      <c r="C1184" s="5" t="s">
        <v>59</v>
      </c>
      <c r="D1184" s="5" t="s">
        <v>72</v>
      </c>
      <c r="E1184" s="97"/>
      <c r="F1184" s="8"/>
      <c r="G1184" s="5"/>
      <c r="H1184" s="1"/>
      <c r="I1184" s="1"/>
      <c r="J1184" s="1"/>
      <c r="K1184" s="1"/>
      <c r="L1184" s="76" t="str">
        <f t="shared" si="1345"/>
        <v/>
      </c>
      <c r="M1184" s="58"/>
      <c r="N1184" s="5" t="s">
        <v>52</v>
      </c>
      <c r="O1184" s="57">
        <v>330</v>
      </c>
      <c r="P1184" s="5">
        <v>0</v>
      </c>
      <c r="Q1184" s="5">
        <v>2</v>
      </c>
      <c r="R1184" s="5">
        <v>1</v>
      </c>
      <c r="S1184" s="76" t="str">
        <f t="shared" si="1346"/>
        <v/>
      </c>
      <c r="T1184" s="58"/>
      <c r="U1184" s="5" t="s">
        <v>53</v>
      </c>
      <c r="V1184" s="5">
        <v>140</v>
      </c>
      <c r="W1184" s="5">
        <v>1</v>
      </c>
      <c r="X1184" s="5">
        <v>0</v>
      </c>
      <c r="Y1184" s="5">
        <v>1</v>
      </c>
      <c r="Z1184" s="76" t="str">
        <f t="shared" si="1347"/>
        <v/>
      </c>
      <c r="AA1184" s="66"/>
      <c r="AB1184" s="1"/>
      <c r="AC1184" s="1"/>
      <c r="AD1184" s="1"/>
      <c r="AE1184" s="1"/>
      <c r="AF1184" s="1"/>
      <c r="AG1184" s="76" t="str">
        <f t="shared" si="1348"/>
        <v/>
      </c>
      <c r="AH1184" s="58"/>
      <c r="AI1184" s="5" t="s">
        <v>51</v>
      </c>
      <c r="AJ1184" s="5">
        <v>532</v>
      </c>
      <c r="AK1184" s="5">
        <v>1</v>
      </c>
      <c r="AL1184" s="5">
        <v>0</v>
      </c>
      <c r="AM1184" s="5">
        <v>1</v>
      </c>
      <c r="AN1184" s="76" t="str">
        <f t="shared" si="1349"/>
        <v/>
      </c>
      <c r="AO1184" s="66"/>
      <c r="AP1184" s="1"/>
      <c r="AQ1184" s="1"/>
      <c r="AR1184" s="1"/>
      <c r="AS1184" s="1"/>
      <c r="AT1184" s="1"/>
      <c r="AU1184" s="76" t="str">
        <f t="shared" si="1350"/>
        <v/>
      </c>
      <c r="AV1184" s="59">
        <f t="shared" ref="AV1184:AY1184" si="1366">IF(AND(H1184="",O1184="",V1184="",AC1184="", AJ1184="", AQ1184=""),"",SUM(H1184,O1184,V1184,AC1184,AJ1184,AQ1184))</f>
        <v>1002</v>
      </c>
      <c r="AW1184" s="60">
        <f t="shared" si="1366"/>
        <v>2</v>
      </c>
      <c r="AX1184" s="60">
        <f t="shared" si="1366"/>
        <v>2</v>
      </c>
      <c r="AY1184" s="60">
        <f t="shared" si="1366"/>
        <v>3</v>
      </c>
      <c r="AZ1184" s="61">
        <f t="shared" si="91"/>
        <v>3</v>
      </c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</row>
    <row r="1185" spans="1:62" ht="15.75" customHeight="1" outlineLevel="1" x14ac:dyDescent="0.25">
      <c r="A1185" s="62"/>
      <c r="B1185" s="5">
        <v>6</v>
      </c>
      <c r="C1185" s="5" t="s">
        <v>59</v>
      </c>
      <c r="D1185" s="5" t="s">
        <v>72</v>
      </c>
      <c r="E1185" s="97"/>
      <c r="F1185" s="8"/>
      <c r="G1185" s="5"/>
      <c r="H1185" s="1"/>
      <c r="I1185" s="1"/>
      <c r="J1185" s="1"/>
      <c r="K1185" s="1"/>
      <c r="L1185" s="76" t="str">
        <f t="shared" si="1345"/>
        <v/>
      </c>
      <c r="M1185" s="58"/>
      <c r="N1185" s="5" t="s">
        <v>52</v>
      </c>
      <c r="O1185" s="57">
        <v>652</v>
      </c>
      <c r="P1185" s="5">
        <v>3</v>
      </c>
      <c r="Q1185" s="5">
        <v>1</v>
      </c>
      <c r="R1185" s="5">
        <v>3</v>
      </c>
      <c r="S1185" s="76" t="str">
        <f t="shared" si="1346"/>
        <v/>
      </c>
      <c r="T1185" s="58"/>
      <c r="U1185" s="5" t="s">
        <v>53</v>
      </c>
      <c r="V1185" s="5">
        <v>324</v>
      </c>
      <c r="W1185" s="5">
        <v>1</v>
      </c>
      <c r="X1185" s="5">
        <v>1</v>
      </c>
      <c r="Y1185" s="5">
        <v>1</v>
      </c>
      <c r="Z1185" s="76" t="str">
        <f t="shared" si="1347"/>
        <v/>
      </c>
      <c r="AA1185" s="66"/>
      <c r="AB1185" s="1"/>
      <c r="AC1185" s="1"/>
      <c r="AD1185" s="1"/>
      <c r="AE1185" s="1"/>
      <c r="AF1185" s="1"/>
      <c r="AG1185" s="76" t="str">
        <f t="shared" si="1348"/>
        <v/>
      </c>
      <c r="AH1185" s="58"/>
      <c r="AI1185" s="5" t="s">
        <v>51</v>
      </c>
      <c r="AJ1185" s="5">
        <v>577</v>
      </c>
      <c r="AK1185" s="5">
        <v>0</v>
      </c>
      <c r="AL1185" s="5">
        <v>2</v>
      </c>
      <c r="AM1185" s="5">
        <v>0</v>
      </c>
      <c r="AN1185" s="76" t="str">
        <f t="shared" si="1349"/>
        <v/>
      </c>
      <c r="AO1185" s="66"/>
      <c r="AP1185" s="1"/>
      <c r="AQ1185" s="1"/>
      <c r="AR1185" s="1"/>
      <c r="AS1185" s="1"/>
      <c r="AT1185" s="1"/>
      <c r="AU1185" s="76" t="str">
        <f t="shared" si="1350"/>
        <v/>
      </c>
      <c r="AV1185" s="59">
        <f t="shared" ref="AV1185:AY1185" si="1367">IF(AND(H1185="",O1185="",V1185="",AC1185="", AJ1185="", AQ1185=""),"",SUM(H1185,O1185,V1185,AC1185,AJ1185,AQ1185))</f>
        <v>1553</v>
      </c>
      <c r="AW1185" s="60">
        <f t="shared" si="1367"/>
        <v>4</v>
      </c>
      <c r="AX1185" s="60">
        <f t="shared" si="1367"/>
        <v>4</v>
      </c>
      <c r="AY1185" s="60">
        <f t="shared" si="1367"/>
        <v>4</v>
      </c>
      <c r="AZ1185" s="61">
        <f t="shared" si="91"/>
        <v>3</v>
      </c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</row>
    <row r="1186" spans="1:62" ht="15.75" customHeight="1" outlineLevel="1" x14ac:dyDescent="0.25">
      <c r="A1186" s="62"/>
      <c r="B1186" s="5">
        <v>3</v>
      </c>
      <c r="C1186" s="5" t="s">
        <v>59</v>
      </c>
      <c r="D1186" s="5" t="s">
        <v>72</v>
      </c>
      <c r="E1186" s="97"/>
      <c r="F1186" s="8"/>
      <c r="G1186" s="5"/>
      <c r="H1186" s="1"/>
      <c r="I1186" s="1"/>
      <c r="J1186" s="1"/>
      <c r="K1186" s="1"/>
      <c r="L1186" s="76" t="str">
        <f t="shared" si="1345"/>
        <v/>
      </c>
      <c r="M1186" s="58"/>
      <c r="N1186" s="5" t="s">
        <v>52</v>
      </c>
      <c r="O1186" s="57">
        <v>1250</v>
      </c>
      <c r="P1186" s="5">
        <v>2</v>
      </c>
      <c r="Q1186" s="5">
        <v>1</v>
      </c>
      <c r="R1186" s="5">
        <v>3</v>
      </c>
      <c r="S1186" s="76" t="str">
        <f t="shared" si="1346"/>
        <v/>
      </c>
      <c r="T1186" s="58"/>
      <c r="U1186" s="5" t="s">
        <v>53</v>
      </c>
      <c r="V1186" s="5">
        <v>448</v>
      </c>
      <c r="W1186" s="5">
        <v>2</v>
      </c>
      <c r="X1186" s="5">
        <v>1</v>
      </c>
      <c r="Y1186" s="5">
        <v>2</v>
      </c>
      <c r="Z1186" s="76" t="str">
        <f t="shared" si="1347"/>
        <v/>
      </c>
      <c r="AA1186" s="66"/>
      <c r="AB1186" s="1"/>
      <c r="AC1186" s="1"/>
      <c r="AD1186" s="1"/>
      <c r="AE1186" s="1"/>
      <c r="AF1186" s="1"/>
      <c r="AG1186" s="76" t="str">
        <f t="shared" si="1348"/>
        <v/>
      </c>
      <c r="AH1186" s="58"/>
      <c r="AI1186" s="5" t="s">
        <v>51</v>
      </c>
      <c r="AJ1186" s="5">
        <v>643</v>
      </c>
      <c r="AK1186" s="5">
        <v>1</v>
      </c>
      <c r="AL1186" s="5">
        <v>0</v>
      </c>
      <c r="AM1186" s="5">
        <v>1</v>
      </c>
      <c r="AN1186" s="76" t="str">
        <f t="shared" si="1349"/>
        <v/>
      </c>
      <c r="AO1186" s="66"/>
      <c r="AP1186" s="1"/>
      <c r="AQ1186" s="1"/>
      <c r="AR1186" s="1"/>
      <c r="AS1186" s="1"/>
      <c r="AT1186" s="1"/>
      <c r="AU1186" s="76" t="str">
        <f t="shared" si="1350"/>
        <v/>
      </c>
      <c r="AV1186" s="59">
        <f t="shared" ref="AV1186:AY1186" si="1368">IF(AND(H1186="",O1186="",V1186="",AC1186="", AJ1186="", AQ1186=""),"",SUM(H1186,O1186,V1186,AC1186,AJ1186,AQ1186))</f>
        <v>2341</v>
      </c>
      <c r="AW1186" s="60">
        <f t="shared" si="1368"/>
        <v>5</v>
      </c>
      <c r="AX1186" s="60">
        <f t="shared" si="1368"/>
        <v>2</v>
      </c>
      <c r="AY1186" s="60">
        <f t="shared" si="1368"/>
        <v>6</v>
      </c>
      <c r="AZ1186" s="61">
        <f t="shared" si="91"/>
        <v>3</v>
      </c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</row>
    <row r="1187" spans="1:62" ht="15.75" customHeight="1" outlineLevel="1" x14ac:dyDescent="0.25">
      <c r="A1187" s="62"/>
      <c r="B1187" s="5">
        <v>5</v>
      </c>
      <c r="C1187" s="5" t="s">
        <v>59</v>
      </c>
      <c r="D1187" s="5" t="s">
        <v>72</v>
      </c>
      <c r="E1187" s="97"/>
      <c r="F1187" s="8"/>
      <c r="G1187" s="5"/>
      <c r="H1187" s="1"/>
      <c r="I1187" s="1"/>
      <c r="J1187" s="1"/>
      <c r="K1187" s="1"/>
      <c r="L1187" s="76" t="str">
        <f t="shared" si="1345"/>
        <v/>
      </c>
      <c r="M1187" s="58"/>
      <c r="N1187" s="5" t="s">
        <v>52</v>
      </c>
      <c r="O1187" s="57">
        <v>286</v>
      </c>
      <c r="P1187" s="5">
        <v>2</v>
      </c>
      <c r="Q1187" s="5">
        <v>1</v>
      </c>
      <c r="R1187" s="5">
        <v>3</v>
      </c>
      <c r="S1187" s="76" t="str">
        <f t="shared" si="1346"/>
        <v/>
      </c>
      <c r="T1187" s="58"/>
      <c r="U1187" s="5" t="s">
        <v>53</v>
      </c>
      <c r="V1187" s="5">
        <v>602</v>
      </c>
      <c r="W1187" s="5">
        <v>0</v>
      </c>
      <c r="X1187" s="5">
        <v>2</v>
      </c>
      <c r="Y1187" s="5">
        <v>1</v>
      </c>
      <c r="Z1187" s="76" t="str">
        <f t="shared" si="1347"/>
        <v/>
      </c>
      <c r="AA1187" s="66"/>
      <c r="AB1187" s="1"/>
      <c r="AC1187" s="1"/>
      <c r="AD1187" s="1"/>
      <c r="AE1187" s="1"/>
      <c r="AF1187" s="1"/>
      <c r="AG1187" s="76" t="str">
        <f t="shared" si="1348"/>
        <v/>
      </c>
      <c r="AH1187" s="58"/>
      <c r="AI1187" s="5" t="s">
        <v>51</v>
      </c>
      <c r="AJ1187" s="5">
        <v>726</v>
      </c>
      <c r="AK1187" s="5">
        <v>2</v>
      </c>
      <c r="AL1187" s="5">
        <v>1</v>
      </c>
      <c r="AM1187" s="5">
        <v>2</v>
      </c>
      <c r="AN1187" s="76" t="str">
        <f t="shared" si="1349"/>
        <v/>
      </c>
      <c r="AO1187" s="66"/>
      <c r="AP1187" s="1"/>
      <c r="AQ1187" s="1"/>
      <c r="AR1187" s="1"/>
      <c r="AS1187" s="1"/>
      <c r="AT1187" s="1"/>
      <c r="AU1187" s="76" t="str">
        <f t="shared" si="1350"/>
        <v/>
      </c>
      <c r="AV1187" s="59">
        <f t="shared" ref="AV1187:AY1187" si="1369">IF(AND(H1187="",O1187="",V1187="",AC1187="", AJ1187="", AQ1187=""),"",SUM(H1187,O1187,V1187,AC1187,AJ1187,AQ1187))</f>
        <v>1614</v>
      </c>
      <c r="AW1187" s="60">
        <f t="shared" si="1369"/>
        <v>4</v>
      </c>
      <c r="AX1187" s="60">
        <f t="shared" si="1369"/>
        <v>4</v>
      </c>
      <c r="AY1187" s="60">
        <f t="shared" si="1369"/>
        <v>6</v>
      </c>
      <c r="AZ1187" s="61">
        <f t="shared" si="91"/>
        <v>3</v>
      </c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</row>
    <row r="1188" spans="1:62" ht="15.75" customHeight="1" outlineLevel="1" x14ac:dyDescent="0.25">
      <c r="A1188" s="62"/>
      <c r="B1188" s="5">
        <v>2</v>
      </c>
      <c r="C1188" s="5" t="s">
        <v>59</v>
      </c>
      <c r="D1188" s="5" t="s">
        <v>72</v>
      </c>
      <c r="E1188" s="97"/>
      <c r="F1188" s="8"/>
      <c r="G1188" s="5"/>
      <c r="H1188" s="1"/>
      <c r="I1188" s="1"/>
      <c r="J1188" s="1"/>
      <c r="K1188" s="1"/>
      <c r="L1188" s="76" t="str">
        <f t="shared" si="1345"/>
        <v/>
      </c>
      <c r="M1188" s="58"/>
      <c r="N1188" s="1"/>
      <c r="O1188" s="63"/>
      <c r="P1188" s="1"/>
      <c r="Q1188" s="1"/>
      <c r="R1188" s="1"/>
      <c r="S1188" s="76" t="str">
        <f t="shared" si="1346"/>
        <v/>
      </c>
      <c r="T1188" s="58"/>
      <c r="U1188" s="5" t="s">
        <v>56</v>
      </c>
      <c r="V1188" s="5">
        <v>1506</v>
      </c>
      <c r="W1188" s="5">
        <v>6</v>
      </c>
      <c r="X1188" s="5">
        <v>2</v>
      </c>
      <c r="Y1188" s="5">
        <v>7</v>
      </c>
      <c r="Z1188" s="76" t="str">
        <f t="shared" si="1347"/>
        <v/>
      </c>
      <c r="AA1188" s="66"/>
      <c r="AB1188" s="5" t="s">
        <v>51</v>
      </c>
      <c r="AC1188" s="5">
        <v>1122</v>
      </c>
      <c r="AD1188" s="5">
        <v>1</v>
      </c>
      <c r="AE1188" s="5">
        <v>1</v>
      </c>
      <c r="AF1188" s="5">
        <v>1</v>
      </c>
      <c r="AG1188" s="76" t="str">
        <f t="shared" si="1348"/>
        <v/>
      </c>
      <c r="AH1188" s="58"/>
      <c r="AI1188" s="5" t="s">
        <v>51</v>
      </c>
      <c r="AJ1188" s="5">
        <v>1180</v>
      </c>
      <c r="AK1188" s="5">
        <v>3</v>
      </c>
      <c r="AL1188" s="5">
        <v>3</v>
      </c>
      <c r="AM1188" s="5">
        <v>4</v>
      </c>
      <c r="AN1188" s="76" t="str">
        <f t="shared" si="1349"/>
        <v/>
      </c>
      <c r="AO1188" s="66"/>
      <c r="AP1188" s="1"/>
      <c r="AQ1188" s="1"/>
      <c r="AR1188" s="1"/>
      <c r="AS1188" s="1"/>
      <c r="AT1188" s="1"/>
      <c r="AU1188" s="76" t="str">
        <f t="shared" si="1350"/>
        <v/>
      </c>
      <c r="AV1188" s="59">
        <f t="shared" ref="AV1188:AY1188" si="1370">IF(AND(H1188="",O1188="",V1188="",AC1188="", AJ1188="", AQ1188=""),"",SUM(H1188,O1188,V1188,AC1188,AJ1188,AQ1188))</f>
        <v>3808</v>
      </c>
      <c r="AW1188" s="60">
        <f t="shared" si="1370"/>
        <v>10</v>
      </c>
      <c r="AX1188" s="60">
        <f t="shared" si="1370"/>
        <v>6</v>
      </c>
      <c r="AY1188" s="60">
        <f t="shared" si="1370"/>
        <v>12</v>
      </c>
      <c r="AZ1188" s="61">
        <f t="shared" si="91"/>
        <v>3</v>
      </c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</row>
    <row r="1189" spans="1:62" ht="15.75" customHeight="1" outlineLevel="1" x14ac:dyDescent="0.25">
      <c r="A1189" s="54">
        <v>44494</v>
      </c>
      <c r="B1189" s="5">
        <v>11</v>
      </c>
      <c r="C1189" s="5" t="s">
        <v>67</v>
      </c>
      <c r="D1189" s="5" t="s">
        <v>72</v>
      </c>
      <c r="E1189" s="97"/>
      <c r="F1189" s="8"/>
      <c r="G1189" s="5" t="s">
        <v>57</v>
      </c>
      <c r="H1189" s="5">
        <v>540</v>
      </c>
      <c r="I1189" s="5">
        <v>2</v>
      </c>
      <c r="J1189" s="5">
        <v>1</v>
      </c>
      <c r="K1189" s="5">
        <v>2</v>
      </c>
      <c r="L1189" s="76" t="str">
        <f t="shared" si="1345"/>
        <v/>
      </c>
      <c r="M1189" s="58"/>
      <c r="N1189" s="5" t="s">
        <v>52</v>
      </c>
      <c r="O1189" s="57">
        <v>551</v>
      </c>
      <c r="P1189" s="5">
        <v>0</v>
      </c>
      <c r="Q1189" s="5">
        <v>3</v>
      </c>
      <c r="R1189" s="5">
        <v>1</v>
      </c>
      <c r="S1189" s="76" t="str">
        <f t="shared" si="1346"/>
        <v/>
      </c>
      <c r="T1189" s="58"/>
      <c r="U1189" s="5" t="s">
        <v>56</v>
      </c>
      <c r="V1189" s="5">
        <v>444</v>
      </c>
      <c r="W1189" s="5">
        <v>2</v>
      </c>
      <c r="X1189" s="5">
        <v>1</v>
      </c>
      <c r="Y1189" s="5">
        <v>2</v>
      </c>
      <c r="Z1189" s="76" t="str">
        <f t="shared" si="1347"/>
        <v/>
      </c>
      <c r="AA1189" s="66"/>
      <c r="AB1189" s="1"/>
      <c r="AC1189" s="1"/>
      <c r="AD1189" s="1"/>
      <c r="AE1189" s="1"/>
      <c r="AF1189" s="1"/>
      <c r="AG1189" s="76" t="str">
        <f t="shared" si="1348"/>
        <v/>
      </c>
      <c r="AH1189" s="58"/>
      <c r="AI1189" s="1"/>
      <c r="AJ1189" s="1"/>
      <c r="AK1189" s="1"/>
      <c r="AL1189" s="1"/>
      <c r="AM1189" s="1"/>
      <c r="AN1189" s="76" t="str">
        <f t="shared" si="1349"/>
        <v/>
      </c>
      <c r="AO1189" s="66"/>
      <c r="AP1189" s="1"/>
      <c r="AQ1189" s="1"/>
      <c r="AR1189" s="1"/>
      <c r="AS1189" s="1"/>
      <c r="AT1189" s="1"/>
      <c r="AU1189" s="76" t="str">
        <f t="shared" si="1350"/>
        <v/>
      </c>
      <c r="AV1189" s="59">
        <f t="shared" ref="AV1189:AY1189" si="1371">IF(AND(H1189="",O1189="",V1189="",AC1189="", AJ1189="", AQ1189=""),"",SUM(H1189,O1189,V1189,AC1189,AJ1189,AQ1189))</f>
        <v>1535</v>
      </c>
      <c r="AW1189" s="60">
        <f t="shared" si="1371"/>
        <v>4</v>
      </c>
      <c r="AX1189" s="60">
        <f t="shared" si="1371"/>
        <v>5</v>
      </c>
      <c r="AY1189" s="60">
        <f t="shared" si="1371"/>
        <v>5</v>
      </c>
      <c r="AZ1189" s="61">
        <f t="shared" si="91"/>
        <v>3</v>
      </c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</row>
    <row r="1190" spans="1:62" ht="15.75" customHeight="1" outlineLevel="1" x14ac:dyDescent="0.25">
      <c r="A1190" s="62"/>
      <c r="B1190" s="5">
        <v>20</v>
      </c>
      <c r="C1190" s="5" t="s">
        <v>67</v>
      </c>
      <c r="D1190" s="5" t="s">
        <v>72</v>
      </c>
      <c r="E1190" s="97"/>
      <c r="F1190" s="8"/>
      <c r="G1190" s="5" t="s">
        <v>57</v>
      </c>
      <c r="H1190" s="5">
        <v>353</v>
      </c>
      <c r="I1190" s="5">
        <v>1</v>
      </c>
      <c r="J1190" s="5">
        <v>0</v>
      </c>
      <c r="K1190" s="5">
        <v>1</v>
      </c>
      <c r="L1190" s="76" t="str">
        <f t="shared" si="1345"/>
        <v/>
      </c>
      <c r="M1190" s="58"/>
      <c r="N1190" s="5" t="s">
        <v>52</v>
      </c>
      <c r="O1190" s="57">
        <v>76</v>
      </c>
      <c r="P1190" s="5">
        <v>0</v>
      </c>
      <c r="Q1190" s="5">
        <v>0</v>
      </c>
      <c r="R1190" s="5">
        <v>0</v>
      </c>
      <c r="S1190" s="76" t="str">
        <f t="shared" si="1346"/>
        <v/>
      </c>
      <c r="T1190" s="58"/>
      <c r="U1190" s="5" t="s">
        <v>56</v>
      </c>
      <c r="V1190" s="5">
        <v>45</v>
      </c>
      <c r="W1190" s="5">
        <v>0</v>
      </c>
      <c r="X1190" s="5">
        <v>0</v>
      </c>
      <c r="Y1190" s="5">
        <v>0</v>
      </c>
      <c r="Z1190" s="76" t="str">
        <f t="shared" si="1347"/>
        <v/>
      </c>
      <c r="AA1190" s="66"/>
      <c r="AB1190" s="1"/>
      <c r="AC1190" s="1"/>
      <c r="AD1190" s="1"/>
      <c r="AE1190" s="1"/>
      <c r="AF1190" s="1"/>
      <c r="AG1190" s="76" t="str">
        <f t="shared" si="1348"/>
        <v/>
      </c>
      <c r="AH1190" s="58"/>
      <c r="AI1190" s="1"/>
      <c r="AJ1190" s="1"/>
      <c r="AK1190" s="1"/>
      <c r="AL1190" s="1"/>
      <c r="AM1190" s="1"/>
      <c r="AN1190" s="76" t="str">
        <f t="shared" si="1349"/>
        <v/>
      </c>
      <c r="AO1190" s="66"/>
      <c r="AP1190" s="1"/>
      <c r="AQ1190" s="1"/>
      <c r="AR1190" s="1"/>
      <c r="AS1190" s="1"/>
      <c r="AT1190" s="1"/>
      <c r="AU1190" s="76" t="str">
        <f t="shared" si="1350"/>
        <v/>
      </c>
      <c r="AV1190" s="59">
        <f t="shared" ref="AV1190:AY1190" si="1372">IF(AND(H1190="",O1190="",V1190="",AC1190="", AJ1190="", AQ1190=""),"",SUM(H1190,O1190,V1190,AC1190,AJ1190,AQ1190))</f>
        <v>474</v>
      </c>
      <c r="AW1190" s="60">
        <f t="shared" si="1372"/>
        <v>1</v>
      </c>
      <c r="AX1190" s="60">
        <f t="shared" si="1372"/>
        <v>0</v>
      </c>
      <c r="AY1190" s="60">
        <f t="shared" si="1372"/>
        <v>1</v>
      </c>
      <c r="AZ1190" s="61">
        <f t="shared" si="91"/>
        <v>3</v>
      </c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</row>
    <row r="1191" spans="1:62" ht="15.75" customHeight="1" outlineLevel="1" x14ac:dyDescent="0.25">
      <c r="A1191" s="62"/>
      <c r="B1191" s="5">
        <v>19</v>
      </c>
      <c r="C1191" s="5" t="s">
        <v>67</v>
      </c>
      <c r="D1191" s="5" t="s">
        <v>72</v>
      </c>
      <c r="E1191" s="97"/>
      <c r="F1191" s="8"/>
      <c r="G1191" s="5" t="s">
        <v>57</v>
      </c>
      <c r="H1191" s="5">
        <v>22</v>
      </c>
      <c r="I1191" s="5">
        <v>0</v>
      </c>
      <c r="J1191" s="5">
        <v>0</v>
      </c>
      <c r="K1191" s="5">
        <v>0</v>
      </c>
      <c r="L1191" s="76" t="str">
        <f t="shared" si="1345"/>
        <v/>
      </c>
      <c r="M1191" s="58"/>
      <c r="N1191" s="5" t="s">
        <v>52</v>
      </c>
      <c r="O1191" s="57">
        <v>157</v>
      </c>
      <c r="P1191" s="5">
        <v>0</v>
      </c>
      <c r="Q1191" s="5">
        <v>0</v>
      </c>
      <c r="R1191" s="5">
        <v>1</v>
      </c>
      <c r="S1191" s="76" t="str">
        <f t="shared" si="1346"/>
        <v/>
      </c>
      <c r="T1191" s="58"/>
      <c r="U1191" s="5" t="s">
        <v>53</v>
      </c>
      <c r="V1191" s="5">
        <v>225</v>
      </c>
      <c r="W1191" s="5">
        <v>0</v>
      </c>
      <c r="X1191" s="5">
        <v>0</v>
      </c>
      <c r="Y1191" s="5">
        <v>0</v>
      </c>
      <c r="Z1191" s="76" t="str">
        <f t="shared" si="1347"/>
        <v/>
      </c>
      <c r="AA1191" s="66"/>
      <c r="AB1191" s="1"/>
      <c r="AC1191" s="1"/>
      <c r="AD1191" s="1"/>
      <c r="AE1191" s="1"/>
      <c r="AF1191" s="1"/>
      <c r="AG1191" s="76" t="str">
        <f t="shared" si="1348"/>
        <v/>
      </c>
      <c r="AH1191" s="58"/>
      <c r="AI1191" s="1"/>
      <c r="AJ1191" s="1"/>
      <c r="AK1191" s="1"/>
      <c r="AL1191" s="1"/>
      <c r="AM1191" s="1"/>
      <c r="AN1191" s="76" t="str">
        <f t="shared" si="1349"/>
        <v/>
      </c>
      <c r="AO1191" s="66"/>
      <c r="AP1191" s="1"/>
      <c r="AQ1191" s="1"/>
      <c r="AR1191" s="1"/>
      <c r="AS1191" s="1"/>
      <c r="AT1191" s="1"/>
      <c r="AU1191" s="76" t="str">
        <f t="shared" si="1350"/>
        <v/>
      </c>
      <c r="AV1191" s="59">
        <f t="shared" ref="AV1191:AY1191" si="1373">IF(AND(H1191="",O1191="",V1191="",AC1191="", AJ1191="", AQ1191=""),"",SUM(H1191,O1191,V1191,AC1191,AJ1191,AQ1191))</f>
        <v>404</v>
      </c>
      <c r="AW1191" s="60">
        <f t="shared" si="1373"/>
        <v>0</v>
      </c>
      <c r="AX1191" s="60">
        <f t="shared" si="1373"/>
        <v>0</v>
      </c>
      <c r="AY1191" s="60">
        <f t="shared" si="1373"/>
        <v>1</v>
      </c>
      <c r="AZ1191" s="61">
        <f t="shared" si="91"/>
        <v>3</v>
      </c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</row>
    <row r="1192" spans="1:62" ht="15.75" customHeight="1" outlineLevel="1" x14ac:dyDescent="0.25">
      <c r="A1192" s="62"/>
      <c r="B1192" s="5">
        <v>4</v>
      </c>
      <c r="C1192" s="5" t="s">
        <v>67</v>
      </c>
      <c r="D1192" s="5" t="s">
        <v>72</v>
      </c>
      <c r="E1192" s="97"/>
      <c r="F1192" s="8"/>
      <c r="G1192" s="5" t="s">
        <v>57</v>
      </c>
      <c r="H1192" s="5">
        <v>690</v>
      </c>
      <c r="I1192" s="5">
        <v>0</v>
      </c>
      <c r="J1192" s="5">
        <v>0</v>
      </c>
      <c r="K1192" s="5">
        <v>0</v>
      </c>
      <c r="L1192" s="76" t="str">
        <f t="shared" si="1345"/>
        <v/>
      </c>
      <c r="M1192" s="58"/>
      <c r="N1192" s="5" t="s">
        <v>52</v>
      </c>
      <c r="O1192" s="57">
        <v>399</v>
      </c>
      <c r="P1192" s="5">
        <v>1</v>
      </c>
      <c r="Q1192" s="5">
        <v>0</v>
      </c>
      <c r="R1192" s="5">
        <v>1</v>
      </c>
      <c r="S1192" s="76" t="str">
        <f t="shared" si="1346"/>
        <v/>
      </c>
      <c r="T1192" s="58"/>
      <c r="U1192" s="5" t="s">
        <v>53</v>
      </c>
      <c r="V1192" s="5">
        <v>220</v>
      </c>
      <c r="W1192" s="5">
        <v>0</v>
      </c>
      <c r="X1192" s="5">
        <v>0</v>
      </c>
      <c r="Y1192" s="5">
        <v>1</v>
      </c>
      <c r="Z1192" s="76" t="str">
        <f t="shared" si="1347"/>
        <v/>
      </c>
      <c r="AA1192" s="66"/>
      <c r="AB1192" s="1"/>
      <c r="AC1192" s="1"/>
      <c r="AD1192" s="1"/>
      <c r="AE1192" s="1"/>
      <c r="AF1192" s="1"/>
      <c r="AG1192" s="76" t="str">
        <f t="shared" si="1348"/>
        <v/>
      </c>
      <c r="AH1192" s="58"/>
      <c r="AI1192" s="1"/>
      <c r="AJ1192" s="1"/>
      <c r="AK1192" s="1"/>
      <c r="AL1192" s="1"/>
      <c r="AM1192" s="1"/>
      <c r="AN1192" s="76" t="str">
        <f t="shared" si="1349"/>
        <v/>
      </c>
      <c r="AO1192" s="66"/>
      <c r="AP1192" s="1"/>
      <c r="AQ1192" s="1"/>
      <c r="AR1192" s="1"/>
      <c r="AS1192" s="1"/>
      <c r="AT1192" s="1"/>
      <c r="AU1192" s="76" t="str">
        <f t="shared" si="1350"/>
        <v/>
      </c>
      <c r="AV1192" s="59">
        <f t="shared" ref="AV1192:AY1192" si="1374">IF(AND(H1192="",O1192="",V1192="",AC1192="", AJ1192="", AQ1192=""),"",SUM(H1192,O1192,V1192,AC1192,AJ1192,AQ1192))</f>
        <v>1309</v>
      </c>
      <c r="AW1192" s="60">
        <f t="shared" si="1374"/>
        <v>1</v>
      </c>
      <c r="AX1192" s="60">
        <f t="shared" si="1374"/>
        <v>0</v>
      </c>
      <c r="AY1192" s="60">
        <f t="shared" si="1374"/>
        <v>2</v>
      </c>
      <c r="AZ1192" s="61">
        <f t="shared" si="91"/>
        <v>3</v>
      </c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</row>
    <row r="1193" spans="1:62" ht="15.75" customHeight="1" outlineLevel="1" x14ac:dyDescent="0.25">
      <c r="A1193" s="62"/>
      <c r="B1193" s="5">
        <v>8</v>
      </c>
      <c r="C1193" s="5" t="s">
        <v>67</v>
      </c>
      <c r="D1193" s="5" t="s">
        <v>72</v>
      </c>
      <c r="E1193" s="97"/>
      <c r="F1193" s="8"/>
      <c r="G1193" s="5" t="s">
        <v>57</v>
      </c>
      <c r="H1193" s="5">
        <v>1198</v>
      </c>
      <c r="I1193" s="5">
        <v>3</v>
      </c>
      <c r="J1193" s="5">
        <v>0</v>
      </c>
      <c r="K1193" s="5">
        <v>3</v>
      </c>
      <c r="L1193" s="76" t="str">
        <f t="shared" si="1345"/>
        <v/>
      </c>
      <c r="M1193" s="58"/>
      <c r="N1193" s="5" t="s">
        <v>52</v>
      </c>
      <c r="O1193" s="57">
        <v>641</v>
      </c>
      <c r="P1193" s="5">
        <v>1</v>
      </c>
      <c r="Q1193" s="5">
        <v>1</v>
      </c>
      <c r="R1193" s="5">
        <v>1</v>
      </c>
      <c r="S1193" s="76" t="str">
        <f t="shared" si="1346"/>
        <v/>
      </c>
      <c r="T1193" s="58"/>
      <c r="U1193" s="5" t="s">
        <v>53</v>
      </c>
      <c r="V1193" s="5">
        <v>452</v>
      </c>
      <c r="W1193" s="5">
        <v>0</v>
      </c>
      <c r="X1193" s="5">
        <v>1</v>
      </c>
      <c r="Y1193" s="5">
        <v>0</v>
      </c>
      <c r="Z1193" s="76" t="str">
        <f t="shared" si="1347"/>
        <v/>
      </c>
      <c r="AA1193" s="66"/>
      <c r="AB1193" s="1"/>
      <c r="AC1193" s="1"/>
      <c r="AD1193" s="1"/>
      <c r="AE1193" s="1"/>
      <c r="AF1193" s="1"/>
      <c r="AG1193" s="76" t="str">
        <f t="shared" si="1348"/>
        <v/>
      </c>
      <c r="AH1193" s="58"/>
      <c r="AI1193" s="1"/>
      <c r="AJ1193" s="1"/>
      <c r="AK1193" s="1"/>
      <c r="AL1193" s="1"/>
      <c r="AM1193" s="1"/>
      <c r="AN1193" s="76" t="str">
        <f t="shared" si="1349"/>
        <v/>
      </c>
      <c r="AO1193" s="66"/>
      <c r="AP1193" s="1"/>
      <c r="AQ1193" s="1"/>
      <c r="AR1193" s="1"/>
      <c r="AS1193" s="1"/>
      <c r="AT1193" s="1"/>
      <c r="AU1193" s="76" t="str">
        <f t="shared" si="1350"/>
        <v/>
      </c>
      <c r="AV1193" s="59">
        <f t="shared" ref="AV1193:AY1193" si="1375">IF(AND(H1193="",O1193="",V1193="",AC1193="", AJ1193="", AQ1193=""),"",SUM(H1193,O1193,V1193,AC1193,AJ1193,AQ1193))</f>
        <v>2291</v>
      </c>
      <c r="AW1193" s="60">
        <f t="shared" si="1375"/>
        <v>4</v>
      </c>
      <c r="AX1193" s="60">
        <f t="shared" si="1375"/>
        <v>2</v>
      </c>
      <c r="AY1193" s="60">
        <f t="shared" si="1375"/>
        <v>4</v>
      </c>
      <c r="AZ1193" s="61">
        <f t="shared" si="91"/>
        <v>3</v>
      </c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</row>
    <row r="1194" spans="1:62" ht="15.75" customHeight="1" outlineLevel="1" x14ac:dyDescent="0.25">
      <c r="A1194" s="62"/>
      <c r="B1194" s="5">
        <v>17</v>
      </c>
      <c r="C1194" s="5" t="s">
        <v>67</v>
      </c>
      <c r="D1194" s="5" t="s">
        <v>72</v>
      </c>
      <c r="E1194" s="97"/>
      <c r="F1194" s="8"/>
      <c r="G1194" s="5" t="s">
        <v>57</v>
      </c>
      <c r="H1194" s="5">
        <v>0</v>
      </c>
      <c r="I1194" s="5">
        <v>0</v>
      </c>
      <c r="J1194" s="5">
        <v>0</v>
      </c>
      <c r="K1194" s="5">
        <v>0</v>
      </c>
      <c r="L1194" s="76" t="str">
        <f t="shared" si="1345"/>
        <v>Audi</v>
      </c>
      <c r="M1194" s="58"/>
      <c r="N1194" s="5" t="s">
        <v>52</v>
      </c>
      <c r="O1194" s="57">
        <v>145</v>
      </c>
      <c r="P1194" s="5">
        <v>0</v>
      </c>
      <c r="Q1194" s="5">
        <v>0</v>
      </c>
      <c r="R1194" s="5">
        <v>0</v>
      </c>
      <c r="S1194" s="76" t="str">
        <f t="shared" si="1346"/>
        <v/>
      </c>
      <c r="T1194" s="58"/>
      <c r="U1194" s="5" t="s">
        <v>53</v>
      </c>
      <c r="V1194" s="5">
        <v>200</v>
      </c>
      <c r="W1194" s="5">
        <v>0</v>
      </c>
      <c r="X1194" s="5">
        <v>0</v>
      </c>
      <c r="Y1194" s="5">
        <v>0</v>
      </c>
      <c r="Z1194" s="76" t="str">
        <f t="shared" si="1347"/>
        <v/>
      </c>
      <c r="AA1194" s="66"/>
      <c r="AB1194" s="1"/>
      <c r="AC1194" s="1"/>
      <c r="AD1194" s="1"/>
      <c r="AE1194" s="1"/>
      <c r="AF1194" s="1"/>
      <c r="AG1194" s="76" t="str">
        <f t="shared" si="1348"/>
        <v/>
      </c>
      <c r="AH1194" s="58"/>
      <c r="AI1194" s="1"/>
      <c r="AJ1194" s="1"/>
      <c r="AK1194" s="1"/>
      <c r="AL1194" s="1"/>
      <c r="AM1194" s="1"/>
      <c r="AN1194" s="76" t="str">
        <f t="shared" si="1349"/>
        <v/>
      </c>
      <c r="AO1194" s="66"/>
      <c r="AP1194" s="1"/>
      <c r="AQ1194" s="1"/>
      <c r="AR1194" s="1"/>
      <c r="AS1194" s="1"/>
      <c r="AT1194" s="1"/>
      <c r="AU1194" s="76" t="str">
        <f t="shared" si="1350"/>
        <v/>
      </c>
      <c r="AV1194" s="59">
        <f t="shared" ref="AV1194:AY1194" si="1376">IF(AND(H1194="",O1194="",V1194="",AC1194="", AJ1194="", AQ1194=""),"",SUM(H1194,O1194,V1194,AC1194,AJ1194,AQ1194))</f>
        <v>345</v>
      </c>
      <c r="AW1194" s="60">
        <f t="shared" si="1376"/>
        <v>0</v>
      </c>
      <c r="AX1194" s="60">
        <f t="shared" si="1376"/>
        <v>0</v>
      </c>
      <c r="AY1194" s="60">
        <f t="shared" si="1376"/>
        <v>0</v>
      </c>
      <c r="AZ1194" s="61">
        <f t="shared" si="91"/>
        <v>3</v>
      </c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</row>
    <row r="1195" spans="1:62" ht="15.75" customHeight="1" outlineLevel="1" x14ac:dyDescent="0.25">
      <c r="A1195" s="62"/>
      <c r="B1195" s="5">
        <v>13</v>
      </c>
      <c r="C1195" s="5" t="s">
        <v>67</v>
      </c>
      <c r="D1195" s="5" t="s">
        <v>72</v>
      </c>
      <c r="E1195" s="97"/>
      <c r="F1195" s="8"/>
      <c r="G1195" s="5" t="s">
        <v>57</v>
      </c>
      <c r="H1195" s="5">
        <v>333</v>
      </c>
      <c r="I1195" s="5">
        <v>1</v>
      </c>
      <c r="J1195" s="5">
        <v>0</v>
      </c>
      <c r="K1195" s="5">
        <v>1</v>
      </c>
      <c r="L1195" s="76" t="str">
        <f t="shared" si="1345"/>
        <v/>
      </c>
      <c r="M1195" s="58"/>
      <c r="N1195" s="5" t="s">
        <v>52</v>
      </c>
      <c r="O1195" s="57">
        <v>429</v>
      </c>
      <c r="P1195" s="5">
        <v>1</v>
      </c>
      <c r="Q1195" s="5">
        <v>0</v>
      </c>
      <c r="R1195" s="5">
        <v>1</v>
      </c>
      <c r="S1195" s="76" t="str">
        <f t="shared" si="1346"/>
        <v/>
      </c>
      <c r="T1195" s="58"/>
      <c r="U1195" s="5" t="s">
        <v>53</v>
      </c>
      <c r="V1195" s="5">
        <v>352</v>
      </c>
      <c r="W1195" s="5">
        <v>0</v>
      </c>
      <c r="X1195" s="5">
        <v>1</v>
      </c>
      <c r="Y1195" s="5">
        <v>1</v>
      </c>
      <c r="Z1195" s="76" t="str">
        <f t="shared" si="1347"/>
        <v/>
      </c>
      <c r="AA1195" s="66"/>
      <c r="AB1195" s="1"/>
      <c r="AC1195" s="1"/>
      <c r="AD1195" s="1"/>
      <c r="AE1195" s="1"/>
      <c r="AF1195" s="1"/>
      <c r="AG1195" s="76" t="str">
        <f t="shared" si="1348"/>
        <v/>
      </c>
      <c r="AH1195" s="58"/>
      <c r="AI1195" s="1"/>
      <c r="AJ1195" s="1"/>
      <c r="AK1195" s="1"/>
      <c r="AL1195" s="1"/>
      <c r="AM1195" s="1"/>
      <c r="AN1195" s="76" t="str">
        <f t="shared" si="1349"/>
        <v/>
      </c>
      <c r="AO1195" s="66"/>
      <c r="AP1195" s="1"/>
      <c r="AQ1195" s="1"/>
      <c r="AR1195" s="1"/>
      <c r="AS1195" s="1"/>
      <c r="AT1195" s="1"/>
      <c r="AU1195" s="76" t="str">
        <f t="shared" si="1350"/>
        <v/>
      </c>
      <c r="AV1195" s="59">
        <f t="shared" ref="AV1195:AY1195" si="1377">IF(AND(H1195="",O1195="",V1195="",AC1195="", AJ1195="", AQ1195=""),"",SUM(H1195,O1195,V1195,AC1195,AJ1195,AQ1195))</f>
        <v>1114</v>
      </c>
      <c r="AW1195" s="60">
        <f t="shared" si="1377"/>
        <v>2</v>
      </c>
      <c r="AX1195" s="60">
        <f t="shared" si="1377"/>
        <v>1</v>
      </c>
      <c r="AY1195" s="60">
        <f t="shared" si="1377"/>
        <v>3</v>
      </c>
      <c r="AZ1195" s="61">
        <f t="shared" si="91"/>
        <v>3</v>
      </c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</row>
    <row r="1196" spans="1:62" ht="15.75" customHeight="1" outlineLevel="1" x14ac:dyDescent="0.25">
      <c r="A1196" s="62"/>
      <c r="B1196" s="5">
        <v>7</v>
      </c>
      <c r="C1196" s="5" t="s">
        <v>67</v>
      </c>
      <c r="D1196" s="5" t="s">
        <v>72</v>
      </c>
      <c r="E1196" s="97"/>
      <c r="F1196" s="8"/>
      <c r="G1196" s="5" t="s">
        <v>57</v>
      </c>
      <c r="H1196" s="5">
        <v>632</v>
      </c>
      <c r="I1196" s="5">
        <v>1</v>
      </c>
      <c r="J1196" s="5">
        <v>3</v>
      </c>
      <c r="K1196" s="5">
        <v>1</v>
      </c>
      <c r="L1196" s="76" t="str">
        <f t="shared" si="1345"/>
        <v/>
      </c>
      <c r="M1196" s="58"/>
      <c r="N1196" s="5" t="s">
        <v>52</v>
      </c>
      <c r="O1196" s="57">
        <v>1169</v>
      </c>
      <c r="P1196" s="5">
        <v>2</v>
      </c>
      <c r="Q1196" s="5">
        <v>2</v>
      </c>
      <c r="R1196" s="5">
        <v>2</v>
      </c>
      <c r="S1196" s="76" t="str">
        <f t="shared" si="1346"/>
        <v/>
      </c>
      <c r="T1196" s="58"/>
      <c r="U1196" s="5" t="s">
        <v>53</v>
      </c>
      <c r="V1196" s="5">
        <v>619</v>
      </c>
      <c r="W1196" s="5">
        <v>2</v>
      </c>
      <c r="X1196" s="5">
        <v>1</v>
      </c>
      <c r="Y1196" s="5">
        <v>2</v>
      </c>
      <c r="Z1196" s="76" t="str">
        <f t="shared" si="1347"/>
        <v/>
      </c>
      <c r="AA1196" s="66"/>
      <c r="AB1196" s="1"/>
      <c r="AC1196" s="1"/>
      <c r="AD1196" s="1"/>
      <c r="AE1196" s="1"/>
      <c r="AF1196" s="1"/>
      <c r="AG1196" s="76" t="str">
        <f t="shared" si="1348"/>
        <v/>
      </c>
      <c r="AH1196" s="58"/>
      <c r="AI1196" s="1"/>
      <c r="AJ1196" s="1"/>
      <c r="AK1196" s="1"/>
      <c r="AL1196" s="1"/>
      <c r="AM1196" s="1"/>
      <c r="AN1196" s="76" t="str">
        <f t="shared" si="1349"/>
        <v/>
      </c>
      <c r="AO1196" s="66"/>
      <c r="AP1196" s="1"/>
      <c r="AQ1196" s="1"/>
      <c r="AR1196" s="1"/>
      <c r="AS1196" s="1"/>
      <c r="AT1196" s="1"/>
      <c r="AU1196" s="76" t="str">
        <f t="shared" si="1350"/>
        <v/>
      </c>
      <c r="AV1196" s="59">
        <f t="shared" ref="AV1196:AY1196" si="1378">IF(AND(H1196="",O1196="",V1196="",AC1196="", AJ1196="", AQ1196=""),"",SUM(H1196,O1196,V1196,AC1196,AJ1196,AQ1196))</f>
        <v>2420</v>
      </c>
      <c r="AW1196" s="60">
        <f t="shared" si="1378"/>
        <v>5</v>
      </c>
      <c r="AX1196" s="60">
        <f t="shared" si="1378"/>
        <v>6</v>
      </c>
      <c r="AY1196" s="60">
        <f t="shared" si="1378"/>
        <v>5</v>
      </c>
      <c r="AZ1196" s="61">
        <f t="shared" si="91"/>
        <v>3</v>
      </c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</row>
    <row r="1197" spans="1:62" ht="15.75" customHeight="1" outlineLevel="1" x14ac:dyDescent="0.25">
      <c r="A1197" s="62"/>
      <c r="B1197" s="5">
        <v>10</v>
      </c>
      <c r="C1197" s="5" t="s">
        <v>67</v>
      </c>
      <c r="D1197" s="5" t="s">
        <v>72</v>
      </c>
      <c r="E1197" s="97"/>
      <c r="F1197" s="8"/>
      <c r="G1197" s="5" t="s">
        <v>57</v>
      </c>
      <c r="H1197" s="5">
        <v>167</v>
      </c>
      <c r="I1197" s="5">
        <v>0</v>
      </c>
      <c r="J1197" s="5">
        <v>1</v>
      </c>
      <c r="K1197" s="5">
        <v>0</v>
      </c>
      <c r="L1197" s="76" t="str">
        <f t="shared" si="1345"/>
        <v/>
      </c>
      <c r="M1197" s="58"/>
      <c r="N1197" s="5" t="s">
        <v>52</v>
      </c>
      <c r="O1197" s="57">
        <v>274</v>
      </c>
      <c r="P1197" s="5">
        <v>2</v>
      </c>
      <c r="Q1197" s="5">
        <v>0</v>
      </c>
      <c r="R1197" s="5">
        <v>2</v>
      </c>
      <c r="S1197" s="76" t="str">
        <f t="shared" si="1346"/>
        <v/>
      </c>
      <c r="T1197" s="58"/>
      <c r="U1197" s="5" t="s">
        <v>53</v>
      </c>
      <c r="V1197" s="5">
        <v>171</v>
      </c>
      <c r="W1197" s="5">
        <v>0</v>
      </c>
      <c r="X1197" s="5">
        <v>0</v>
      </c>
      <c r="Y1197" s="5">
        <v>0</v>
      </c>
      <c r="Z1197" s="76" t="str">
        <f t="shared" si="1347"/>
        <v/>
      </c>
      <c r="AA1197" s="66"/>
      <c r="AB1197" s="1"/>
      <c r="AC1197" s="1"/>
      <c r="AD1197" s="1"/>
      <c r="AE1197" s="1"/>
      <c r="AF1197" s="1"/>
      <c r="AG1197" s="76" t="str">
        <f t="shared" si="1348"/>
        <v/>
      </c>
      <c r="AH1197" s="58"/>
      <c r="AI1197" s="1"/>
      <c r="AJ1197" s="1"/>
      <c r="AK1197" s="1"/>
      <c r="AL1197" s="1"/>
      <c r="AM1197" s="1"/>
      <c r="AN1197" s="76" t="str">
        <f t="shared" si="1349"/>
        <v/>
      </c>
      <c r="AO1197" s="66"/>
      <c r="AP1197" s="1"/>
      <c r="AQ1197" s="1"/>
      <c r="AR1197" s="1"/>
      <c r="AS1197" s="1"/>
      <c r="AT1197" s="1"/>
      <c r="AU1197" s="76" t="str">
        <f t="shared" si="1350"/>
        <v/>
      </c>
      <c r="AV1197" s="59">
        <f t="shared" ref="AV1197:AY1197" si="1379">IF(AND(H1197="",O1197="",V1197="",AC1197="", AJ1197="", AQ1197=""),"",SUM(H1197,O1197,V1197,AC1197,AJ1197,AQ1197))</f>
        <v>612</v>
      </c>
      <c r="AW1197" s="60">
        <f t="shared" si="1379"/>
        <v>2</v>
      </c>
      <c r="AX1197" s="60">
        <f t="shared" si="1379"/>
        <v>1</v>
      </c>
      <c r="AY1197" s="60">
        <f t="shared" si="1379"/>
        <v>2</v>
      </c>
      <c r="AZ1197" s="61">
        <f t="shared" si="91"/>
        <v>3</v>
      </c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</row>
    <row r="1198" spans="1:62" ht="15.75" customHeight="1" outlineLevel="1" x14ac:dyDescent="0.25">
      <c r="A1198" s="62"/>
      <c r="B1198" s="5">
        <v>12</v>
      </c>
      <c r="C1198" s="5" t="s">
        <v>67</v>
      </c>
      <c r="D1198" s="5" t="s">
        <v>72</v>
      </c>
      <c r="E1198" s="97"/>
      <c r="F1198" s="8"/>
      <c r="G1198" s="5" t="s">
        <v>57</v>
      </c>
      <c r="H1198" s="5">
        <v>558</v>
      </c>
      <c r="I1198" s="5">
        <v>1</v>
      </c>
      <c r="J1198" s="5">
        <v>0</v>
      </c>
      <c r="K1198" s="5">
        <v>1</v>
      </c>
      <c r="L1198" s="76" t="str">
        <f t="shared" si="1345"/>
        <v/>
      </c>
      <c r="M1198" s="58"/>
      <c r="N1198" s="5" t="s">
        <v>52</v>
      </c>
      <c r="O1198" s="57">
        <v>198</v>
      </c>
      <c r="P1198" s="5">
        <v>0</v>
      </c>
      <c r="Q1198" s="5">
        <v>1</v>
      </c>
      <c r="R1198" s="5">
        <v>0</v>
      </c>
      <c r="S1198" s="76" t="str">
        <f t="shared" si="1346"/>
        <v/>
      </c>
      <c r="T1198" s="58"/>
      <c r="U1198" s="5" t="s">
        <v>53</v>
      </c>
      <c r="V1198" s="5">
        <v>677</v>
      </c>
      <c r="W1198" s="5">
        <v>2</v>
      </c>
      <c r="X1198" s="5">
        <v>0</v>
      </c>
      <c r="Y1198" s="5">
        <v>2</v>
      </c>
      <c r="Z1198" s="76" t="str">
        <f t="shared" si="1347"/>
        <v/>
      </c>
      <c r="AA1198" s="66"/>
      <c r="AB1198" s="1"/>
      <c r="AC1198" s="1"/>
      <c r="AD1198" s="1"/>
      <c r="AE1198" s="1"/>
      <c r="AF1198" s="1"/>
      <c r="AG1198" s="76" t="str">
        <f t="shared" si="1348"/>
        <v/>
      </c>
      <c r="AH1198" s="58"/>
      <c r="AI1198" s="1"/>
      <c r="AJ1198" s="1"/>
      <c r="AK1198" s="1"/>
      <c r="AL1198" s="1"/>
      <c r="AM1198" s="1"/>
      <c r="AN1198" s="76" t="str">
        <f t="shared" si="1349"/>
        <v/>
      </c>
      <c r="AO1198" s="66"/>
      <c r="AP1198" s="1"/>
      <c r="AQ1198" s="1"/>
      <c r="AR1198" s="1"/>
      <c r="AS1198" s="1"/>
      <c r="AT1198" s="1"/>
      <c r="AU1198" s="76" t="str">
        <f t="shared" si="1350"/>
        <v/>
      </c>
      <c r="AV1198" s="59">
        <f t="shared" ref="AV1198:AY1198" si="1380">IF(AND(H1198="",O1198="",V1198="",AC1198="", AJ1198="", AQ1198=""),"",SUM(H1198,O1198,V1198,AC1198,AJ1198,AQ1198))</f>
        <v>1433</v>
      </c>
      <c r="AW1198" s="60">
        <f t="shared" si="1380"/>
        <v>3</v>
      </c>
      <c r="AX1198" s="60">
        <f t="shared" si="1380"/>
        <v>1</v>
      </c>
      <c r="AY1198" s="60">
        <f t="shared" si="1380"/>
        <v>3</v>
      </c>
      <c r="AZ1198" s="61">
        <f t="shared" si="91"/>
        <v>3</v>
      </c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</row>
    <row r="1199" spans="1:62" ht="15.75" customHeight="1" outlineLevel="1" x14ac:dyDescent="0.25">
      <c r="A1199" s="62"/>
      <c r="B1199" s="5">
        <v>7</v>
      </c>
      <c r="C1199" s="5" t="s">
        <v>140</v>
      </c>
      <c r="D1199" s="5" t="s">
        <v>72</v>
      </c>
      <c r="E1199" s="97"/>
      <c r="F1199" s="8"/>
      <c r="G1199" s="5" t="s">
        <v>57</v>
      </c>
      <c r="H1199" s="5">
        <v>98</v>
      </c>
      <c r="I1199" s="5">
        <v>0</v>
      </c>
      <c r="J1199" s="5">
        <v>0</v>
      </c>
      <c r="K1199" s="5">
        <v>0</v>
      </c>
      <c r="L1199" s="76" t="str">
        <f t="shared" si="1345"/>
        <v/>
      </c>
      <c r="M1199" s="58"/>
      <c r="N1199" s="1"/>
      <c r="O1199" s="63"/>
      <c r="P1199" s="1"/>
      <c r="Q1199" s="1"/>
      <c r="R1199" s="1"/>
      <c r="S1199" s="76" t="str">
        <f t="shared" si="1346"/>
        <v/>
      </c>
      <c r="T1199" s="58"/>
      <c r="U1199" s="1"/>
      <c r="V1199" s="1"/>
      <c r="W1199" s="1"/>
      <c r="X1199" s="1"/>
      <c r="Y1199" s="1"/>
      <c r="Z1199" s="76" t="str">
        <f t="shared" si="1347"/>
        <v/>
      </c>
      <c r="AA1199" s="66"/>
      <c r="AB1199" s="1"/>
      <c r="AC1199" s="1"/>
      <c r="AD1199" s="1"/>
      <c r="AE1199" s="1"/>
      <c r="AF1199" s="1"/>
      <c r="AG1199" s="76" t="str">
        <f t="shared" si="1348"/>
        <v/>
      </c>
      <c r="AH1199" s="58"/>
      <c r="AI1199" s="5" t="s">
        <v>51</v>
      </c>
      <c r="AJ1199" s="5">
        <v>172</v>
      </c>
      <c r="AK1199" s="5">
        <v>0</v>
      </c>
      <c r="AL1199" s="5">
        <v>0</v>
      </c>
      <c r="AM1199" s="5">
        <v>1</v>
      </c>
      <c r="AN1199" s="76" t="str">
        <f t="shared" si="1349"/>
        <v/>
      </c>
      <c r="AO1199" s="66"/>
      <c r="AP1199" s="5" t="s">
        <v>76</v>
      </c>
      <c r="AQ1199" s="5">
        <v>50</v>
      </c>
      <c r="AR1199" s="5">
        <v>0</v>
      </c>
      <c r="AS1199" s="5">
        <v>0</v>
      </c>
      <c r="AT1199" s="5">
        <v>0</v>
      </c>
      <c r="AU1199" s="76" t="str">
        <f t="shared" si="1350"/>
        <v/>
      </c>
      <c r="AV1199" s="59">
        <f t="shared" ref="AV1199:AY1199" si="1381">IF(AND(H1199="",O1199="",V1199="",AC1199="", AJ1199="", AQ1199=""),"",SUM(H1199,O1199,V1199,AC1199,AJ1199,AQ1199))</f>
        <v>320</v>
      </c>
      <c r="AW1199" s="60">
        <f t="shared" si="1381"/>
        <v>0</v>
      </c>
      <c r="AX1199" s="60">
        <f t="shared" si="1381"/>
        <v>0</v>
      </c>
      <c r="AY1199" s="60">
        <f t="shared" si="1381"/>
        <v>1</v>
      </c>
      <c r="AZ1199" s="61">
        <f t="shared" si="91"/>
        <v>3</v>
      </c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</row>
    <row r="1200" spans="1:62" ht="15.75" customHeight="1" outlineLevel="1" x14ac:dyDescent="0.25">
      <c r="A1200" s="62"/>
      <c r="B1200" s="5">
        <v>2</v>
      </c>
      <c r="C1200" s="5" t="s">
        <v>140</v>
      </c>
      <c r="D1200" s="5" t="s">
        <v>72</v>
      </c>
      <c r="E1200" s="97"/>
      <c r="F1200" s="8"/>
      <c r="G1200" s="5" t="s">
        <v>57</v>
      </c>
      <c r="H1200" s="5">
        <v>358</v>
      </c>
      <c r="I1200" s="5">
        <v>0</v>
      </c>
      <c r="J1200" s="5">
        <v>0</v>
      </c>
      <c r="K1200" s="5">
        <v>0</v>
      </c>
      <c r="L1200" s="76" t="str">
        <f t="shared" si="1345"/>
        <v/>
      </c>
      <c r="M1200" s="58"/>
      <c r="N1200" s="1"/>
      <c r="O1200" s="63"/>
      <c r="P1200" s="1"/>
      <c r="Q1200" s="1"/>
      <c r="R1200" s="1"/>
      <c r="S1200" s="76" t="str">
        <f t="shared" si="1346"/>
        <v/>
      </c>
      <c r="T1200" s="58"/>
      <c r="U1200" s="1"/>
      <c r="V1200" s="1"/>
      <c r="W1200" s="1"/>
      <c r="X1200" s="1"/>
      <c r="Y1200" s="1"/>
      <c r="Z1200" s="76" t="str">
        <f t="shared" si="1347"/>
        <v/>
      </c>
      <c r="AA1200" s="66"/>
      <c r="AB1200" s="1"/>
      <c r="AC1200" s="1"/>
      <c r="AD1200" s="1"/>
      <c r="AE1200" s="1"/>
      <c r="AF1200" s="1"/>
      <c r="AG1200" s="76" t="str">
        <f t="shared" si="1348"/>
        <v/>
      </c>
      <c r="AH1200" s="58"/>
      <c r="AI1200" s="5" t="s">
        <v>51</v>
      </c>
      <c r="AJ1200" s="5">
        <v>472</v>
      </c>
      <c r="AK1200" s="5">
        <v>0</v>
      </c>
      <c r="AL1200" s="5">
        <v>0</v>
      </c>
      <c r="AM1200" s="5">
        <v>1</v>
      </c>
      <c r="AN1200" s="76" t="str">
        <f t="shared" si="1349"/>
        <v/>
      </c>
      <c r="AO1200" s="66"/>
      <c r="AP1200" s="5" t="s">
        <v>76</v>
      </c>
      <c r="AQ1200" s="5">
        <v>0</v>
      </c>
      <c r="AR1200" s="5">
        <v>0</v>
      </c>
      <c r="AS1200" s="5">
        <v>0</v>
      </c>
      <c r="AT1200" s="5">
        <v>0</v>
      </c>
      <c r="AU1200" s="76" t="str">
        <f t="shared" si="1350"/>
        <v>Audi</v>
      </c>
      <c r="AV1200" s="59">
        <f t="shared" ref="AV1200:AY1200" si="1382">IF(AND(H1200="",O1200="",V1200="",AC1200="", AJ1200="", AQ1200=""),"",SUM(H1200,O1200,V1200,AC1200,AJ1200,AQ1200))</f>
        <v>830</v>
      </c>
      <c r="AW1200" s="60">
        <f t="shared" si="1382"/>
        <v>0</v>
      </c>
      <c r="AX1200" s="60">
        <f t="shared" si="1382"/>
        <v>0</v>
      </c>
      <c r="AY1200" s="60">
        <f t="shared" si="1382"/>
        <v>1</v>
      </c>
      <c r="AZ1200" s="61">
        <f t="shared" si="91"/>
        <v>3</v>
      </c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</row>
    <row r="1201" spans="1:62" ht="15.75" customHeight="1" outlineLevel="1" x14ac:dyDescent="0.25">
      <c r="A1201" s="62"/>
      <c r="B1201" s="5">
        <v>19</v>
      </c>
      <c r="C1201" s="5" t="s">
        <v>140</v>
      </c>
      <c r="D1201" s="5" t="s">
        <v>72</v>
      </c>
      <c r="E1201" s="97"/>
      <c r="F1201" s="8"/>
      <c r="G1201" s="5" t="s">
        <v>57</v>
      </c>
      <c r="H1201" s="5">
        <v>337</v>
      </c>
      <c r="I1201" s="5">
        <v>0</v>
      </c>
      <c r="J1201" s="5">
        <v>0</v>
      </c>
      <c r="K1201" s="5">
        <v>0</v>
      </c>
      <c r="L1201" s="76" t="str">
        <f t="shared" si="1345"/>
        <v/>
      </c>
      <c r="M1201" s="58"/>
      <c r="N1201" s="1"/>
      <c r="O1201" s="63"/>
      <c r="P1201" s="1"/>
      <c r="Q1201" s="1"/>
      <c r="R1201" s="1"/>
      <c r="S1201" s="76" t="str">
        <f t="shared" si="1346"/>
        <v/>
      </c>
      <c r="T1201" s="58"/>
      <c r="U1201" s="1"/>
      <c r="V1201" s="1"/>
      <c r="W1201" s="1"/>
      <c r="X1201" s="1"/>
      <c r="Y1201" s="1"/>
      <c r="Z1201" s="76" t="str">
        <f t="shared" si="1347"/>
        <v/>
      </c>
      <c r="AA1201" s="66"/>
      <c r="AB1201" s="1"/>
      <c r="AC1201" s="1"/>
      <c r="AD1201" s="1"/>
      <c r="AE1201" s="1"/>
      <c r="AF1201" s="1"/>
      <c r="AG1201" s="76" t="str">
        <f t="shared" si="1348"/>
        <v/>
      </c>
      <c r="AH1201" s="58"/>
      <c r="AI1201" s="5" t="s">
        <v>51</v>
      </c>
      <c r="AJ1201" s="5">
        <v>36</v>
      </c>
      <c r="AK1201" s="5">
        <v>0</v>
      </c>
      <c r="AL1201" s="5">
        <v>0</v>
      </c>
      <c r="AM1201" s="5">
        <v>0</v>
      </c>
      <c r="AN1201" s="76" t="str">
        <f t="shared" si="1349"/>
        <v/>
      </c>
      <c r="AO1201" s="66"/>
      <c r="AP1201" s="5" t="s">
        <v>76</v>
      </c>
      <c r="AQ1201" s="5">
        <v>0</v>
      </c>
      <c r="AR1201" s="5">
        <v>0</v>
      </c>
      <c r="AS1201" s="5">
        <v>0</v>
      </c>
      <c r="AT1201" s="5">
        <v>0</v>
      </c>
      <c r="AU1201" s="76" t="str">
        <f t="shared" si="1350"/>
        <v>Audi</v>
      </c>
      <c r="AV1201" s="59">
        <f t="shared" ref="AV1201:AY1201" si="1383">IF(AND(H1201="",O1201="",V1201="",AC1201="", AJ1201="", AQ1201=""),"",SUM(H1201,O1201,V1201,AC1201,AJ1201,AQ1201))</f>
        <v>373</v>
      </c>
      <c r="AW1201" s="60">
        <f t="shared" si="1383"/>
        <v>0</v>
      </c>
      <c r="AX1201" s="60">
        <f t="shared" si="1383"/>
        <v>0</v>
      </c>
      <c r="AY1201" s="60">
        <f t="shared" si="1383"/>
        <v>0</v>
      </c>
      <c r="AZ1201" s="61">
        <f t="shared" si="91"/>
        <v>3</v>
      </c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</row>
    <row r="1202" spans="1:62" ht="15.75" customHeight="1" outlineLevel="1" x14ac:dyDescent="0.25">
      <c r="A1202" s="62"/>
      <c r="B1202" s="5">
        <v>2</v>
      </c>
      <c r="C1202" s="5" t="s">
        <v>140</v>
      </c>
      <c r="D1202" s="5" t="s">
        <v>72</v>
      </c>
      <c r="E1202" s="97"/>
      <c r="F1202" s="8"/>
      <c r="G1202" s="5" t="s">
        <v>57</v>
      </c>
      <c r="H1202" s="5">
        <v>251</v>
      </c>
      <c r="I1202" s="5">
        <v>0</v>
      </c>
      <c r="J1202" s="5">
        <v>0</v>
      </c>
      <c r="K1202" s="5">
        <v>0</v>
      </c>
      <c r="L1202" s="76" t="str">
        <f t="shared" si="1345"/>
        <v/>
      </c>
      <c r="M1202" s="58"/>
      <c r="N1202" s="1"/>
      <c r="O1202" s="63"/>
      <c r="P1202" s="1"/>
      <c r="Q1202" s="1"/>
      <c r="R1202" s="1"/>
      <c r="S1202" s="76" t="str">
        <f t="shared" si="1346"/>
        <v/>
      </c>
      <c r="T1202" s="58"/>
      <c r="U1202" s="1"/>
      <c r="V1202" s="1"/>
      <c r="W1202" s="1"/>
      <c r="X1202" s="1"/>
      <c r="Y1202" s="1"/>
      <c r="Z1202" s="76" t="str">
        <f t="shared" si="1347"/>
        <v/>
      </c>
      <c r="AA1202" s="66"/>
      <c r="AB1202" s="1"/>
      <c r="AC1202" s="1"/>
      <c r="AD1202" s="1"/>
      <c r="AE1202" s="1"/>
      <c r="AF1202" s="1"/>
      <c r="AG1202" s="76" t="str">
        <f t="shared" si="1348"/>
        <v/>
      </c>
      <c r="AH1202" s="58"/>
      <c r="AI1202" s="5" t="s">
        <v>51</v>
      </c>
      <c r="AJ1202" s="5">
        <v>786</v>
      </c>
      <c r="AK1202" s="5">
        <v>0</v>
      </c>
      <c r="AL1202" s="5">
        <v>0</v>
      </c>
      <c r="AM1202" s="5">
        <v>0</v>
      </c>
      <c r="AN1202" s="76" t="str">
        <f t="shared" si="1349"/>
        <v/>
      </c>
      <c r="AO1202" s="66"/>
      <c r="AP1202" s="5" t="s">
        <v>76</v>
      </c>
      <c r="AQ1202" s="5">
        <v>178</v>
      </c>
      <c r="AR1202" s="5">
        <v>0</v>
      </c>
      <c r="AS1202" s="5">
        <v>0</v>
      </c>
      <c r="AT1202" s="5">
        <v>0</v>
      </c>
      <c r="AU1202" s="76" t="str">
        <f t="shared" si="1350"/>
        <v/>
      </c>
      <c r="AV1202" s="59">
        <f t="shared" ref="AV1202:AY1202" si="1384">IF(AND(H1202="",O1202="",V1202="",AC1202="", AJ1202="", AQ1202=""),"",SUM(H1202,O1202,V1202,AC1202,AJ1202,AQ1202))</f>
        <v>1215</v>
      </c>
      <c r="AW1202" s="60">
        <f t="shared" si="1384"/>
        <v>0</v>
      </c>
      <c r="AX1202" s="60">
        <f t="shared" si="1384"/>
        <v>0</v>
      </c>
      <c r="AY1202" s="60">
        <f t="shared" si="1384"/>
        <v>0</v>
      </c>
      <c r="AZ1202" s="61">
        <f t="shared" si="91"/>
        <v>3</v>
      </c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</row>
    <row r="1203" spans="1:62" ht="15.75" customHeight="1" outlineLevel="1" x14ac:dyDescent="0.25">
      <c r="A1203" s="62"/>
      <c r="B1203" s="5">
        <v>7</v>
      </c>
      <c r="C1203" s="5" t="s">
        <v>140</v>
      </c>
      <c r="D1203" s="5" t="s">
        <v>61</v>
      </c>
      <c r="E1203" s="97"/>
      <c r="F1203" s="8"/>
      <c r="G1203" s="5" t="s">
        <v>57</v>
      </c>
      <c r="H1203" s="5">
        <v>809</v>
      </c>
      <c r="I1203" s="5">
        <v>3</v>
      </c>
      <c r="J1203" s="5">
        <v>0</v>
      </c>
      <c r="K1203" s="5">
        <v>4</v>
      </c>
      <c r="L1203" s="76" t="str">
        <f t="shared" si="1345"/>
        <v/>
      </c>
      <c r="M1203" s="58"/>
      <c r="N1203" s="1"/>
      <c r="O1203" s="63"/>
      <c r="P1203" s="1"/>
      <c r="Q1203" s="1"/>
      <c r="R1203" s="1"/>
      <c r="S1203" s="76" t="str">
        <f t="shared" si="1346"/>
        <v/>
      </c>
      <c r="T1203" s="58"/>
      <c r="U1203" s="1"/>
      <c r="V1203" s="1"/>
      <c r="W1203" s="1"/>
      <c r="X1203" s="1"/>
      <c r="Y1203" s="1"/>
      <c r="Z1203" s="76" t="str">
        <f t="shared" si="1347"/>
        <v/>
      </c>
      <c r="AA1203" s="66"/>
      <c r="AB1203" s="1"/>
      <c r="AC1203" s="1"/>
      <c r="AD1203" s="1"/>
      <c r="AE1203" s="1"/>
      <c r="AF1203" s="1"/>
      <c r="AG1203" s="76" t="str">
        <f t="shared" si="1348"/>
        <v/>
      </c>
      <c r="AH1203" s="58"/>
      <c r="AI1203" s="5" t="s">
        <v>51</v>
      </c>
      <c r="AJ1203" s="5">
        <v>418</v>
      </c>
      <c r="AK1203" s="5">
        <v>0</v>
      </c>
      <c r="AL1203" s="5">
        <v>1</v>
      </c>
      <c r="AM1203" s="5">
        <v>0</v>
      </c>
      <c r="AN1203" s="76" t="str">
        <f t="shared" si="1349"/>
        <v/>
      </c>
      <c r="AO1203" s="66"/>
      <c r="AP1203" s="5" t="s">
        <v>76</v>
      </c>
      <c r="AQ1203" s="5">
        <v>210</v>
      </c>
      <c r="AR1203" s="5">
        <v>0</v>
      </c>
      <c r="AS1203" s="5">
        <v>0</v>
      </c>
      <c r="AT1203" s="5">
        <v>0</v>
      </c>
      <c r="AU1203" s="76" t="str">
        <f t="shared" si="1350"/>
        <v/>
      </c>
      <c r="AV1203" s="59">
        <f t="shared" ref="AV1203:AY1203" si="1385">IF(AND(H1203="",O1203="",V1203="",AC1203="", AJ1203="", AQ1203=""),"",SUM(H1203,O1203,V1203,AC1203,AJ1203,AQ1203))</f>
        <v>1437</v>
      </c>
      <c r="AW1203" s="60">
        <f t="shared" si="1385"/>
        <v>3</v>
      </c>
      <c r="AX1203" s="60">
        <f t="shared" si="1385"/>
        <v>1</v>
      </c>
      <c r="AY1203" s="60">
        <f t="shared" si="1385"/>
        <v>4</v>
      </c>
      <c r="AZ1203" s="61">
        <f t="shared" si="91"/>
        <v>3</v>
      </c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</row>
    <row r="1204" spans="1:62" ht="15.75" customHeight="1" outlineLevel="1" x14ac:dyDescent="0.25">
      <c r="A1204" s="62"/>
      <c r="B1204" s="5">
        <v>13</v>
      </c>
      <c r="C1204" s="5" t="s">
        <v>140</v>
      </c>
      <c r="D1204" s="5" t="s">
        <v>61</v>
      </c>
      <c r="E1204" s="97"/>
      <c r="F1204" s="8"/>
      <c r="G1204" s="5" t="s">
        <v>57</v>
      </c>
      <c r="H1204" s="5">
        <v>334</v>
      </c>
      <c r="I1204" s="5">
        <v>0</v>
      </c>
      <c r="J1204" s="5">
        <v>0</v>
      </c>
      <c r="K1204" s="5">
        <v>1</v>
      </c>
      <c r="L1204" s="76" t="str">
        <f t="shared" si="1345"/>
        <v/>
      </c>
      <c r="M1204" s="58"/>
      <c r="N1204" s="1"/>
      <c r="O1204" s="63"/>
      <c r="P1204" s="1"/>
      <c r="Q1204" s="1"/>
      <c r="R1204" s="1"/>
      <c r="S1204" s="76" t="str">
        <f t="shared" si="1346"/>
        <v/>
      </c>
      <c r="T1204" s="58"/>
      <c r="U1204" s="1"/>
      <c r="V1204" s="1"/>
      <c r="W1204" s="1"/>
      <c r="X1204" s="1"/>
      <c r="Y1204" s="1"/>
      <c r="Z1204" s="76" t="str">
        <f t="shared" si="1347"/>
        <v/>
      </c>
      <c r="AA1204" s="66"/>
      <c r="AB1204" s="1"/>
      <c r="AC1204" s="1"/>
      <c r="AD1204" s="1"/>
      <c r="AE1204" s="1"/>
      <c r="AF1204" s="1"/>
      <c r="AG1204" s="76" t="str">
        <f t="shared" si="1348"/>
        <v/>
      </c>
      <c r="AH1204" s="58"/>
      <c r="AI1204" s="5" t="s">
        <v>51</v>
      </c>
      <c r="AJ1204" s="5">
        <v>192</v>
      </c>
      <c r="AK1204" s="5">
        <v>0</v>
      </c>
      <c r="AL1204" s="5">
        <v>0</v>
      </c>
      <c r="AM1204" s="5">
        <v>0</v>
      </c>
      <c r="AN1204" s="76" t="str">
        <f t="shared" si="1349"/>
        <v/>
      </c>
      <c r="AO1204" s="66"/>
      <c r="AP1204" s="5" t="s">
        <v>76</v>
      </c>
      <c r="AQ1204" s="5">
        <v>160</v>
      </c>
      <c r="AR1204" s="5">
        <v>0</v>
      </c>
      <c r="AS1204" s="5">
        <v>0</v>
      </c>
      <c r="AT1204" s="5">
        <v>0</v>
      </c>
      <c r="AU1204" s="76" t="str">
        <f t="shared" si="1350"/>
        <v/>
      </c>
      <c r="AV1204" s="59">
        <f t="shared" ref="AV1204:AY1204" si="1386">IF(AND(H1204="",O1204="",V1204="",AC1204="", AJ1204="", AQ1204=""),"",SUM(H1204,O1204,V1204,AC1204,AJ1204,AQ1204))</f>
        <v>686</v>
      </c>
      <c r="AW1204" s="60">
        <f t="shared" si="1386"/>
        <v>0</v>
      </c>
      <c r="AX1204" s="60">
        <f t="shared" si="1386"/>
        <v>0</v>
      </c>
      <c r="AY1204" s="60">
        <f t="shared" si="1386"/>
        <v>1</v>
      </c>
      <c r="AZ1204" s="61">
        <f t="shared" si="91"/>
        <v>3</v>
      </c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</row>
    <row r="1205" spans="1:62" ht="15.75" customHeight="1" outlineLevel="1" x14ac:dyDescent="0.25">
      <c r="A1205" s="62"/>
      <c r="B1205" s="5">
        <v>2</v>
      </c>
      <c r="C1205" s="5" t="s">
        <v>140</v>
      </c>
      <c r="D1205" s="5" t="s">
        <v>61</v>
      </c>
      <c r="E1205" s="97"/>
      <c r="F1205" s="8"/>
      <c r="G1205" s="5" t="s">
        <v>57</v>
      </c>
      <c r="H1205" s="5">
        <v>1031</v>
      </c>
      <c r="I1205" s="5">
        <v>0</v>
      </c>
      <c r="J1205" s="5">
        <v>0</v>
      </c>
      <c r="K1205" s="5">
        <v>0</v>
      </c>
      <c r="L1205" s="76" t="str">
        <f t="shared" si="1345"/>
        <v/>
      </c>
      <c r="M1205" s="58"/>
      <c r="N1205" s="1"/>
      <c r="O1205" s="63"/>
      <c r="P1205" s="1"/>
      <c r="Q1205" s="1"/>
      <c r="R1205" s="1"/>
      <c r="S1205" s="76" t="str">
        <f t="shared" si="1346"/>
        <v/>
      </c>
      <c r="T1205" s="58"/>
      <c r="U1205" s="1"/>
      <c r="V1205" s="1"/>
      <c r="W1205" s="1"/>
      <c r="X1205" s="1"/>
      <c r="Y1205" s="1"/>
      <c r="Z1205" s="76" t="str">
        <f t="shared" si="1347"/>
        <v/>
      </c>
      <c r="AA1205" s="66"/>
      <c r="AB1205" s="1"/>
      <c r="AC1205" s="1"/>
      <c r="AD1205" s="1"/>
      <c r="AE1205" s="1"/>
      <c r="AF1205" s="1"/>
      <c r="AG1205" s="76" t="str">
        <f t="shared" si="1348"/>
        <v/>
      </c>
      <c r="AH1205" s="58"/>
      <c r="AI1205" s="5" t="s">
        <v>51</v>
      </c>
      <c r="AJ1205" s="5">
        <v>370</v>
      </c>
      <c r="AK1205" s="5">
        <v>0</v>
      </c>
      <c r="AL1205" s="5">
        <v>0</v>
      </c>
      <c r="AM1205" s="5">
        <v>0</v>
      </c>
      <c r="AN1205" s="76" t="str">
        <f t="shared" si="1349"/>
        <v/>
      </c>
      <c r="AO1205" s="66"/>
      <c r="AP1205" s="5" t="s">
        <v>69</v>
      </c>
      <c r="AQ1205" s="5">
        <v>0</v>
      </c>
      <c r="AR1205" s="5">
        <v>0</v>
      </c>
      <c r="AS1205" s="5">
        <v>0</v>
      </c>
      <c r="AT1205" s="5">
        <v>0</v>
      </c>
      <c r="AU1205" s="76" t="str">
        <f t="shared" si="1350"/>
        <v>Audi</v>
      </c>
      <c r="AV1205" s="59">
        <f t="shared" ref="AV1205:AY1205" si="1387">IF(AND(H1205="",O1205="",V1205="",AC1205="", AJ1205="", AQ1205=""),"",SUM(H1205,O1205,V1205,AC1205,AJ1205,AQ1205))</f>
        <v>1401</v>
      </c>
      <c r="AW1205" s="60">
        <f t="shared" si="1387"/>
        <v>0</v>
      </c>
      <c r="AX1205" s="60">
        <f t="shared" si="1387"/>
        <v>0</v>
      </c>
      <c r="AY1205" s="60">
        <f t="shared" si="1387"/>
        <v>0</v>
      </c>
      <c r="AZ1205" s="61">
        <f t="shared" si="91"/>
        <v>3</v>
      </c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</row>
    <row r="1206" spans="1:62" ht="15.75" customHeight="1" outlineLevel="1" x14ac:dyDescent="0.25">
      <c r="A1206" s="54">
        <v>44496</v>
      </c>
      <c r="B1206" s="5">
        <v>19</v>
      </c>
      <c r="C1206" s="5" t="s">
        <v>140</v>
      </c>
      <c r="D1206" s="5" t="s">
        <v>72</v>
      </c>
      <c r="E1206" s="97"/>
      <c r="F1206" s="8"/>
      <c r="G1206" s="5" t="s">
        <v>57</v>
      </c>
      <c r="H1206" s="5">
        <v>136</v>
      </c>
      <c r="I1206" s="5">
        <v>0</v>
      </c>
      <c r="J1206" s="5">
        <v>0</v>
      </c>
      <c r="K1206" s="5">
        <v>0</v>
      </c>
      <c r="L1206" s="76" t="str">
        <f t="shared" si="1345"/>
        <v/>
      </c>
      <c r="M1206" s="58"/>
      <c r="N1206" s="5" t="s">
        <v>52</v>
      </c>
      <c r="O1206" s="57">
        <v>136</v>
      </c>
      <c r="P1206" s="5">
        <v>0</v>
      </c>
      <c r="Q1206" s="5">
        <v>0</v>
      </c>
      <c r="R1206" s="5">
        <v>0</v>
      </c>
      <c r="S1206" s="76" t="str">
        <f t="shared" si="1346"/>
        <v/>
      </c>
      <c r="T1206" s="58"/>
      <c r="U1206" s="1"/>
      <c r="V1206" s="1"/>
      <c r="W1206" s="1"/>
      <c r="X1206" s="1"/>
      <c r="Y1206" s="1"/>
      <c r="Z1206" s="76" t="str">
        <f t="shared" si="1347"/>
        <v/>
      </c>
      <c r="AA1206" s="66"/>
      <c r="AB1206" s="1"/>
      <c r="AC1206" s="1"/>
      <c r="AD1206" s="1"/>
      <c r="AE1206" s="1"/>
      <c r="AF1206" s="1"/>
      <c r="AG1206" s="76" t="str">
        <f t="shared" si="1348"/>
        <v/>
      </c>
      <c r="AH1206" s="58"/>
      <c r="AI1206" s="1"/>
      <c r="AJ1206" s="1"/>
      <c r="AK1206" s="1"/>
      <c r="AL1206" s="1"/>
      <c r="AM1206" s="1"/>
      <c r="AN1206" s="76" t="str">
        <f t="shared" si="1349"/>
        <v/>
      </c>
      <c r="AO1206" s="66"/>
      <c r="AP1206" s="5" t="s">
        <v>65</v>
      </c>
      <c r="AQ1206" s="5">
        <v>0</v>
      </c>
      <c r="AR1206" s="5">
        <v>0</v>
      </c>
      <c r="AS1206" s="5">
        <v>0</v>
      </c>
      <c r="AT1206" s="5">
        <v>0</v>
      </c>
      <c r="AU1206" s="76" t="str">
        <f t="shared" si="1350"/>
        <v>Audi</v>
      </c>
      <c r="AV1206" s="59">
        <f t="shared" ref="AV1206:AY1206" si="1388">IF(AND(H1206="",O1206="",V1206="",AC1206="", AJ1206="", AQ1206=""),"",SUM(H1206,O1206,V1206,AC1206,AJ1206,AQ1206))</f>
        <v>272</v>
      </c>
      <c r="AW1206" s="60">
        <f t="shared" si="1388"/>
        <v>0</v>
      </c>
      <c r="AX1206" s="60">
        <f t="shared" si="1388"/>
        <v>0</v>
      </c>
      <c r="AY1206" s="60">
        <f t="shared" si="1388"/>
        <v>0</v>
      </c>
      <c r="AZ1206" s="61">
        <f t="shared" si="91"/>
        <v>3</v>
      </c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</row>
    <row r="1207" spans="1:62" ht="15.75" customHeight="1" outlineLevel="1" x14ac:dyDescent="0.25">
      <c r="A1207" s="62"/>
      <c r="B1207" s="5">
        <v>3</v>
      </c>
      <c r="C1207" s="5" t="s">
        <v>140</v>
      </c>
      <c r="D1207" s="5" t="s">
        <v>72</v>
      </c>
      <c r="E1207" s="97"/>
      <c r="F1207" s="8"/>
      <c r="G1207" s="5" t="s">
        <v>57</v>
      </c>
      <c r="H1207" s="5">
        <v>947</v>
      </c>
      <c r="I1207" s="5">
        <v>4</v>
      </c>
      <c r="J1207" s="5">
        <v>2</v>
      </c>
      <c r="K1207" s="5">
        <v>4</v>
      </c>
      <c r="L1207" s="76" t="str">
        <f t="shared" si="1345"/>
        <v/>
      </c>
      <c r="M1207" s="58"/>
      <c r="N1207" s="5" t="s">
        <v>52</v>
      </c>
      <c r="O1207" s="57">
        <v>821</v>
      </c>
      <c r="P1207" s="5">
        <v>3</v>
      </c>
      <c r="Q1207" s="5">
        <v>2</v>
      </c>
      <c r="R1207" s="5">
        <v>3</v>
      </c>
      <c r="S1207" s="76" t="str">
        <f t="shared" si="1346"/>
        <v/>
      </c>
      <c r="T1207" s="58"/>
      <c r="U1207" s="1"/>
      <c r="V1207" s="1"/>
      <c r="W1207" s="1"/>
      <c r="X1207" s="1"/>
      <c r="Y1207" s="1"/>
      <c r="Z1207" s="76" t="str">
        <f t="shared" si="1347"/>
        <v/>
      </c>
      <c r="AA1207" s="66"/>
      <c r="AB1207" s="1"/>
      <c r="AC1207" s="1"/>
      <c r="AD1207" s="1"/>
      <c r="AE1207" s="1"/>
      <c r="AF1207" s="1"/>
      <c r="AG1207" s="76" t="str">
        <f t="shared" si="1348"/>
        <v/>
      </c>
      <c r="AH1207" s="58"/>
      <c r="AI1207" s="1"/>
      <c r="AJ1207" s="1"/>
      <c r="AK1207" s="1"/>
      <c r="AL1207" s="1"/>
      <c r="AM1207" s="1"/>
      <c r="AN1207" s="76" t="str">
        <f t="shared" si="1349"/>
        <v/>
      </c>
      <c r="AO1207" s="66"/>
      <c r="AP1207" s="5" t="s">
        <v>50</v>
      </c>
      <c r="AQ1207" s="5">
        <v>104</v>
      </c>
      <c r="AR1207" s="5">
        <v>0</v>
      </c>
      <c r="AS1207" s="5">
        <v>1</v>
      </c>
      <c r="AT1207" s="5">
        <v>0</v>
      </c>
      <c r="AU1207" s="76" t="str">
        <f t="shared" si="1350"/>
        <v/>
      </c>
      <c r="AV1207" s="59">
        <f t="shared" ref="AV1207:AY1207" si="1389">IF(AND(H1207="",O1207="",V1207="",AC1207="", AJ1207="", AQ1207=""),"",SUM(H1207,O1207,V1207,AC1207,AJ1207,AQ1207))</f>
        <v>1872</v>
      </c>
      <c r="AW1207" s="60">
        <f t="shared" si="1389"/>
        <v>7</v>
      </c>
      <c r="AX1207" s="60">
        <f t="shared" si="1389"/>
        <v>5</v>
      </c>
      <c r="AY1207" s="60">
        <f t="shared" si="1389"/>
        <v>7</v>
      </c>
      <c r="AZ1207" s="61">
        <f t="shared" si="91"/>
        <v>3</v>
      </c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</row>
    <row r="1208" spans="1:62" ht="15.75" customHeight="1" outlineLevel="1" x14ac:dyDescent="0.25">
      <c r="A1208" s="54">
        <v>44495</v>
      </c>
      <c r="B1208" s="5">
        <v>2</v>
      </c>
      <c r="C1208" s="5" t="s">
        <v>140</v>
      </c>
      <c r="D1208" s="5" t="s">
        <v>72</v>
      </c>
      <c r="E1208" s="97"/>
      <c r="F1208" s="8"/>
      <c r="G1208" s="5"/>
      <c r="H1208" s="1"/>
      <c r="I1208" s="1"/>
      <c r="J1208" s="1"/>
      <c r="K1208" s="1"/>
      <c r="L1208" s="76" t="str">
        <f t="shared" si="1345"/>
        <v/>
      </c>
      <c r="M1208" s="58"/>
      <c r="N1208" s="5" t="s">
        <v>52</v>
      </c>
      <c r="O1208" s="57">
        <v>931</v>
      </c>
      <c r="P1208" s="5">
        <v>1</v>
      </c>
      <c r="Q1208" s="5">
        <v>3</v>
      </c>
      <c r="R1208" s="5">
        <v>1</v>
      </c>
      <c r="S1208" s="76" t="str">
        <f t="shared" si="1346"/>
        <v/>
      </c>
      <c r="T1208" s="58"/>
      <c r="U1208" s="5" t="s">
        <v>55</v>
      </c>
      <c r="V1208" s="5">
        <v>485</v>
      </c>
      <c r="W1208" s="5">
        <v>2</v>
      </c>
      <c r="X1208" s="5">
        <v>1</v>
      </c>
      <c r="Y1208" s="5">
        <v>2</v>
      </c>
      <c r="Z1208" s="76" t="str">
        <f t="shared" si="1347"/>
        <v/>
      </c>
      <c r="AA1208" s="66"/>
      <c r="AB1208" s="1"/>
      <c r="AC1208" s="1"/>
      <c r="AD1208" s="1"/>
      <c r="AE1208" s="1"/>
      <c r="AF1208" s="1"/>
      <c r="AG1208" s="76" t="str">
        <f t="shared" si="1348"/>
        <v/>
      </c>
      <c r="AH1208" s="58"/>
      <c r="AI1208" s="1"/>
      <c r="AJ1208" s="1"/>
      <c r="AK1208" s="1"/>
      <c r="AL1208" s="1"/>
      <c r="AM1208" s="1"/>
      <c r="AN1208" s="76" t="str">
        <f t="shared" si="1349"/>
        <v/>
      </c>
      <c r="AO1208" s="66"/>
      <c r="AP1208" s="5" t="s">
        <v>65</v>
      </c>
      <c r="AQ1208" s="5">
        <v>297</v>
      </c>
      <c r="AR1208" s="5">
        <v>2</v>
      </c>
      <c r="AS1208" s="5">
        <v>0</v>
      </c>
      <c r="AT1208" s="5">
        <v>2</v>
      </c>
      <c r="AU1208" s="76" t="str">
        <f t="shared" si="1350"/>
        <v/>
      </c>
      <c r="AV1208" s="59">
        <f t="shared" ref="AV1208:AY1208" si="1390">IF(AND(H1208="",O1208="",V1208="",AC1208="", AJ1208="", AQ1208=""),"",SUM(H1208,O1208,V1208,AC1208,AJ1208,AQ1208))</f>
        <v>1713</v>
      </c>
      <c r="AW1208" s="60">
        <f t="shared" si="1390"/>
        <v>5</v>
      </c>
      <c r="AX1208" s="60">
        <f t="shared" si="1390"/>
        <v>4</v>
      </c>
      <c r="AY1208" s="60">
        <f t="shared" si="1390"/>
        <v>5</v>
      </c>
      <c r="AZ1208" s="61">
        <f t="shared" si="91"/>
        <v>3</v>
      </c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</row>
    <row r="1209" spans="1:62" ht="15.75" customHeight="1" outlineLevel="1" x14ac:dyDescent="0.25">
      <c r="A1209" s="62"/>
      <c r="B1209" s="5">
        <v>7</v>
      </c>
      <c r="C1209" s="5" t="s">
        <v>140</v>
      </c>
      <c r="D1209" s="5" t="s">
        <v>72</v>
      </c>
      <c r="E1209" s="97"/>
      <c r="F1209" s="8"/>
      <c r="G1209" s="5"/>
      <c r="H1209" s="1"/>
      <c r="I1209" s="1"/>
      <c r="J1209" s="1"/>
      <c r="K1209" s="1"/>
      <c r="L1209" s="76" t="str">
        <f t="shared" si="1345"/>
        <v/>
      </c>
      <c r="M1209" s="58"/>
      <c r="N1209" s="5" t="s">
        <v>64</v>
      </c>
      <c r="O1209" s="57">
        <v>105</v>
      </c>
      <c r="P1209" s="5">
        <v>0</v>
      </c>
      <c r="Q1209" s="5">
        <v>0</v>
      </c>
      <c r="R1209" s="5">
        <v>0</v>
      </c>
      <c r="S1209" s="76" t="str">
        <f t="shared" si="1346"/>
        <v/>
      </c>
      <c r="T1209" s="58"/>
      <c r="U1209" s="5" t="s">
        <v>55</v>
      </c>
      <c r="V1209" s="5">
        <v>0</v>
      </c>
      <c r="W1209" s="5">
        <v>0</v>
      </c>
      <c r="X1209" s="5">
        <v>0</v>
      </c>
      <c r="Y1209" s="5">
        <v>0</v>
      </c>
      <c r="Z1209" s="76" t="str">
        <f t="shared" si="1347"/>
        <v>Audi</v>
      </c>
      <c r="AA1209" s="66"/>
      <c r="AB1209" s="1"/>
      <c r="AC1209" s="1"/>
      <c r="AD1209" s="1"/>
      <c r="AE1209" s="1"/>
      <c r="AF1209" s="1"/>
      <c r="AG1209" s="76" t="str">
        <f t="shared" si="1348"/>
        <v/>
      </c>
      <c r="AH1209" s="58"/>
      <c r="AI1209" s="1"/>
      <c r="AJ1209" s="1"/>
      <c r="AK1209" s="1"/>
      <c r="AL1209" s="1"/>
      <c r="AM1209" s="1"/>
      <c r="AN1209" s="76" t="str">
        <f t="shared" si="1349"/>
        <v/>
      </c>
      <c r="AO1209" s="66"/>
      <c r="AP1209" s="1"/>
      <c r="AQ1209" s="1"/>
      <c r="AR1209" s="1"/>
      <c r="AS1209" s="1"/>
      <c r="AT1209" s="1"/>
      <c r="AU1209" s="76" t="str">
        <f t="shared" si="1350"/>
        <v/>
      </c>
      <c r="AV1209" s="59">
        <f t="shared" ref="AV1209:AY1209" si="1391">IF(AND(H1209="",O1209="",V1209="",AC1209="", AJ1209="", AQ1209=""),"",SUM(H1209,O1209,V1209,AC1209,AJ1209,AQ1209))</f>
        <v>105</v>
      </c>
      <c r="AW1209" s="60">
        <f t="shared" si="1391"/>
        <v>0</v>
      </c>
      <c r="AX1209" s="60">
        <f t="shared" si="1391"/>
        <v>0</v>
      </c>
      <c r="AY1209" s="60">
        <f t="shared" si="1391"/>
        <v>0</v>
      </c>
      <c r="AZ1209" s="61">
        <f t="shared" si="91"/>
        <v>2</v>
      </c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</row>
    <row r="1210" spans="1:62" ht="15.75" customHeight="1" outlineLevel="1" x14ac:dyDescent="0.25">
      <c r="A1210" s="62"/>
      <c r="B1210" s="5">
        <v>8</v>
      </c>
      <c r="C1210" s="5" t="s">
        <v>138</v>
      </c>
      <c r="D1210" s="5" t="s">
        <v>72</v>
      </c>
      <c r="E1210" s="97"/>
      <c r="F1210" s="8"/>
      <c r="G1210" s="5"/>
      <c r="H1210" s="1"/>
      <c r="I1210" s="1"/>
      <c r="J1210" s="1"/>
      <c r="K1210" s="1"/>
      <c r="L1210" s="76" t="str">
        <f t="shared" si="1345"/>
        <v/>
      </c>
      <c r="M1210" s="58"/>
      <c r="N1210" s="5" t="s">
        <v>56</v>
      </c>
      <c r="O1210" s="57">
        <v>405</v>
      </c>
      <c r="P1210" s="5">
        <v>2</v>
      </c>
      <c r="Q1210" s="5">
        <v>0</v>
      </c>
      <c r="R1210" s="5">
        <v>2</v>
      </c>
      <c r="S1210" s="76" t="str">
        <f t="shared" si="1346"/>
        <v/>
      </c>
      <c r="T1210" s="58"/>
      <c r="U1210" s="5" t="s">
        <v>55</v>
      </c>
      <c r="V1210" s="5">
        <v>725</v>
      </c>
      <c r="W1210" s="5">
        <v>2</v>
      </c>
      <c r="X1210" s="5">
        <v>1</v>
      </c>
      <c r="Y1210" s="5">
        <v>2</v>
      </c>
      <c r="Z1210" s="76" t="str">
        <f t="shared" si="1347"/>
        <v/>
      </c>
      <c r="AA1210" s="66"/>
      <c r="AB1210" s="1"/>
      <c r="AC1210" s="1"/>
      <c r="AD1210" s="1"/>
      <c r="AE1210" s="1"/>
      <c r="AF1210" s="1"/>
      <c r="AG1210" s="76" t="str">
        <f t="shared" si="1348"/>
        <v/>
      </c>
      <c r="AH1210" s="58"/>
      <c r="AI1210" s="1"/>
      <c r="AJ1210" s="1"/>
      <c r="AK1210" s="1"/>
      <c r="AL1210" s="1"/>
      <c r="AM1210" s="1"/>
      <c r="AN1210" s="76" t="str">
        <f t="shared" si="1349"/>
        <v/>
      </c>
      <c r="AO1210" s="66"/>
      <c r="AP1210" s="1"/>
      <c r="AQ1210" s="1"/>
      <c r="AR1210" s="1"/>
      <c r="AS1210" s="1"/>
      <c r="AT1210" s="1"/>
      <c r="AU1210" s="76" t="str">
        <f t="shared" si="1350"/>
        <v/>
      </c>
      <c r="AV1210" s="59">
        <f t="shared" ref="AV1210:AY1210" si="1392">IF(AND(H1210="",O1210="",V1210="",AC1210="", AJ1210="", AQ1210=""),"",SUM(H1210,O1210,V1210,AC1210,AJ1210,AQ1210))</f>
        <v>1130</v>
      </c>
      <c r="AW1210" s="60">
        <f t="shared" si="1392"/>
        <v>4</v>
      </c>
      <c r="AX1210" s="60">
        <f t="shared" si="1392"/>
        <v>1</v>
      </c>
      <c r="AY1210" s="60">
        <f t="shared" si="1392"/>
        <v>4</v>
      </c>
      <c r="AZ1210" s="61">
        <f t="shared" si="91"/>
        <v>2</v>
      </c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</row>
    <row r="1211" spans="1:62" ht="15.75" customHeight="1" outlineLevel="1" x14ac:dyDescent="0.25">
      <c r="A1211" s="62"/>
      <c r="B1211" s="5">
        <v>4</v>
      </c>
      <c r="C1211" s="5" t="s">
        <v>140</v>
      </c>
      <c r="D1211" s="5" t="s">
        <v>72</v>
      </c>
      <c r="E1211" s="97"/>
      <c r="F1211" s="8"/>
      <c r="G1211" s="5"/>
      <c r="H1211" s="1"/>
      <c r="I1211" s="1"/>
      <c r="J1211" s="1"/>
      <c r="K1211" s="1"/>
      <c r="L1211" s="76" t="str">
        <f t="shared" si="1345"/>
        <v/>
      </c>
      <c r="M1211" s="58"/>
      <c r="N1211" s="5" t="s">
        <v>56</v>
      </c>
      <c r="O1211" s="57">
        <v>712</v>
      </c>
      <c r="P1211" s="5">
        <v>2</v>
      </c>
      <c r="Q1211" s="5">
        <v>2</v>
      </c>
      <c r="R1211" s="5">
        <v>3</v>
      </c>
      <c r="S1211" s="76" t="str">
        <f t="shared" si="1346"/>
        <v/>
      </c>
      <c r="T1211" s="58"/>
      <c r="U1211" s="5" t="s">
        <v>57</v>
      </c>
      <c r="V1211" s="5">
        <v>308</v>
      </c>
      <c r="W1211" s="5">
        <v>1</v>
      </c>
      <c r="X1211" s="5">
        <v>2</v>
      </c>
      <c r="Y1211" s="5">
        <v>1</v>
      </c>
      <c r="Z1211" s="76" t="str">
        <f t="shared" si="1347"/>
        <v/>
      </c>
      <c r="AA1211" s="66"/>
      <c r="AB1211" s="1"/>
      <c r="AC1211" s="1"/>
      <c r="AD1211" s="1"/>
      <c r="AE1211" s="1"/>
      <c r="AF1211" s="1"/>
      <c r="AG1211" s="76" t="str">
        <f t="shared" si="1348"/>
        <v/>
      </c>
      <c r="AH1211" s="58"/>
      <c r="AI1211" s="5" t="s">
        <v>51</v>
      </c>
      <c r="AJ1211" s="5">
        <v>122</v>
      </c>
      <c r="AK1211" s="5">
        <v>1</v>
      </c>
      <c r="AL1211" s="5">
        <v>0</v>
      </c>
      <c r="AM1211" s="5">
        <v>1</v>
      </c>
      <c r="AN1211" s="76" t="str">
        <f t="shared" si="1349"/>
        <v/>
      </c>
      <c r="AO1211" s="66"/>
      <c r="AP1211" s="1"/>
      <c r="AQ1211" s="1"/>
      <c r="AR1211" s="1"/>
      <c r="AS1211" s="1"/>
      <c r="AT1211" s="1"/>
      <c r="AU1211" s="76" t="str">
        <f t="shared" si="1350"/>
        <v/>
      </c>
      <c r="AV1211" s="59">
        <f t="shared" ref="AV1211:AY1211" si="1393">IF(AND(H1211="",O1211="",V1211="",AC1211="", AJ1211="", AQ1211=""),"",SUM(H1211,O1211,V1211,AC1211,AJ1211,AQ1211))</f>
        <v>1142</v>
      </c>
      <c r="AW1211" s="60">
        <f t="shared" si="1393"/>
        <v>4</v>
      </c>
      <c r="AX1211" s="60">
        <f t="shared" si="1393"/>
        <v>4</v>
      </c>
      <c r="AY1211" s="60">
        <f t="shared" si="1393"/>
        <v>5</v>
      </c>
      <c r="AZ1211" s="61">
        <f t="shared" si="91"/>
        <v>3</v>
      </c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</row>
    <row r="1212" spans="1:62" ht="15.75" customHeight="1" outlineLevel="1" x14ac:dyDescent="0.25">
      <c r="A1212" s="62"/>
      <c r="B1212" s="5">
        <v>17</v>
      </c>
      <c r="C1212" s="5" t="s">
        <v>67</v>
      </c>
      <c r="D1212" s="5" t="s">
        <v>72</v>
      </c>
      <c r="E1212" s="97"/>
      <c r="F1212" s="8"/>
      <c r="G1212" s="5"/>
      <c r="H1212" s="1"/>
      <c r="I1212" s="1"/>
      <c r="J1212" s="1"/>
      <c r="K1212" s="1"/>
      <c r="L1212" s="76" t="str">
        <f t="shared" si="1345"/>
        <v/>
      </c>
      <c r="M1212" s="58"/>
      <c r="N1212" s="5" t="s">
        <v>56</v>
      </c>
      <c r="O1212" s="57">
        <v>60</v>
      </c>
      <c r="P1212" s="5">
        <v>0</v>
      </c>
      <c r="Q1212" s="5">
        <v>0</v>
      </c>
      <c r="R1212" s="5">
        <v>0</v>
      </c>
      <c r="S1212" s="76" t="str">
        <f t="shared" si="1346"/>
        <v/>
      </c>
      <c r="T1212" s="58"/>
      <c r="U1212" s="5" t="s">
        <v>53</v>
      </c>
      <c r="V1212" s="5">
        <v>46</v>
      </c>
      <c r="W1212" s="5">
        <v>0</v>
      </c>
      <c r="X1212" s="5">
        <v>0</v>
      </c>
      <c r="Y1212" s="5">
        <v>0</v>
      </c>
      <c r="Z1212" s="76" t="str">
        <f t="shared" si="1347"/>
        <v/>
      </c>
      <c r="AA1212" s="66"/>
      <c r="AB1212" s="1"/>
      <c r="AC1212" s="1"/>
      <c r="AD1212" s="1"/>
      <c r="AE1212" s="1"/>
      <c r="AF1212" s="1"/>
      <c r="AG1212" s="76" t="str">
        <f t="shared" si="1348"/>
        <v/>
      </c>
      <c r="AH1212" s="58"/>
      <c r="AI1212" s="5" t="s">
        <v>51</v>
      </c>
      <c r="AJ1212" s="5">
        <v>15</v>
      </c>
      <c r="AK1212" s="5">
        <v>0</v>
      </c>
      <c r="AL1212" s="5">
        <v>0</v>
      </c>
      <c r="AM1212" s="5">
        <v>0</v>
      </c>
      <c r="AN1212" s="76" t="str">
        <f t="shared" si="1349"/>
        <v/>
      </c>
      <c r="AO1212" s="66"/>
      <c r="AP1212" s="1"/>
      <c r="AQ1212" s="1"/>
      <c r="AR1212" s="1"/>
      <c r="AS1212" s="1"/>
      <c r="AT1212" s="1"/>
      <c r="AU1212" s="76" t="str">
        <f t="shared" si="1350"/>
        <v/>
      </c>
      <c r="AV1212" s="59">
        <f t="shared" ref="AV1212:AY1212" si="1394">IF(AND(H1212="",O1212="",V1212="",AC1212="", AJ1212="", AQ1212=""),"",SUM(H1212,O1212,V1212,AC1212,AJ1212,AQ1212))</f>
        <v>121</v>
      </c>
      <c r="AW1212" s="60">
        <f t="shared" si="1394"/>
        <v>0</v>
      </c>
      <c r="AX1212" s="60">
        <f t="shared" si="1394"/>
        <v>0</v>
      </c>
      <c r="AY1212" s="60">
        <f t="shared" si="1394"/>
        <v>0</v>
      </c>
      <c r="AZ1212" s="61">
        <f t="shared" si="91"/>
        <v>3</v>
      </c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</row>
    <row r="1213" spans="1:62" ht="15.75" customHeight="1" outlineLevel="1" x14ac:dyDescent="0.25">
      <c r="A1213" s="62"/>
      <c r="B1213" s="5">
        <v>20</v>
      </c>
      <c r="C1213" s="5" t="s">
        <v>67</v>
      </c>
      <c r="D1213" s="5" t="s">
        <v>72</v>
      </c>
      <c r="E1213" s="97"/>
      <c r="F1213" s="8"/>
      <c r="G1213" s="5"/>
      <c r="H1213" s="1"/>
      <c r="I1213" s="1"/>
      <c r="J1213" s="1"/>
      <c r="K1213" s="1"/>
      <c r="L1213" s="76" t="str">
        <f t="shared" si="1345"/>
        <v/>
      </c>
      <c r="M1213" s="58"/>
      <c r="N1213" s="5" t="s">
        <v>56</v>
      </c>
      <c r="O1213" s="57">
        <v>0</v>
      </c>
      <c r="P1213" s="5">
        <v>0</v>
      </c>
      <c r="Q1213" s="5">
        <v>0</v>
      </c>
      <c r="R1213" s="5">
        <v>0</v>
      </c>
      <c r="S1213" s="76" t="str">
        <f t="shared" si="1346"/>
        <v>Audi</v>
      </c>
      <c r="T1213" s="58"/>
      <c r="U1213" s="5" t="s">
        <v>53</v>
      </c>
      <c r="V1213" s="5">
        <v>173</v>
      </c>
      <c r="W1213" s="5">
        <v>0</v>
      </c>
      <c r="X1213" s="5">
        <v>0</v>
      </c>
      <c r="Y1213" s="5">
        <v>1</v>
      </c>
      <c r="Z1213" s="76" t="str">
        <f t="shared" si="1347"/>
        <v/>
      </c>
      <c r="AA1213" s="66"/>
      <c r="AB1213" s="1"/>
      <c r="AC1213" s="1"/>
      <c r="AD1213" s="1"/>
      <c r="AE1213" s="1"/>
      <c r="AF1213" s="1"/>
      <c r="AG1213" s="76" t="str">
        <f t="shared" si="1348"/>
        <v/>
      </c>
      <c r="AH1213" s="58"/>
      <c r="AI1213" s="5" t="s">
        <v>51</v>
      </c>
      <c r="AJ1213" s="5">
        <v>82</v>
      </c>
      <c r="AK1213" s="5">
        <v>0</v>
      </c>
      <c r="AL1213" s="5">
        <v>0</v>
      </c>
      <c r="AM1213" s="5">
        <v>0</v>
      </c>
      <c r="AN1213" s="76" t="str">
        <f t="shared" si="1349"/>
        <v/>
      </c>
      <c r="AO1213" s="66"/>
      <c r="AP1213" s="1"/>
      <c r="AQ1213" s="1"/>
      <c r="AR1213" s="1"/>
      <c r="AS1213" s="1"/>
      <c r="AT1213" s="1"/>
      <c r="AU1213" s="76" t="str">
        <f t="shared" si="1350"/>
        <v/>
      </c>
      <c r="AV1213" s="59">
        <f t="shared" ref="AV1213:AY1213" si="1395">IF(AND(H1213="",O1213="",V1213="",AC1213="", AJ1213="", AQ1213=""),"",SUM(H1213,O1213,V1213,AC1213,AJ1213,AQ1213))</f>
        <v>255</v>
      </c>
      <c r="AW1213" s="60">
        <f t="shared" si="1395"/>
        <v>0</v>
      </c>
      <c r="AX1213" s="60">
        <f t="shared" si="1395"/>
        <v>0</v>
      </c>
      <c r="AY1213" s="60">
        <f t="shared" si="1395"/>
        <v>1</v>
      </c>
      <c r="AZ1213" s="61">
        <f t="shared" si="91"/>
        <v>3</v>
      </c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</row>
    <row r="1214" spans="1:62" ht="15.75" customHeight="1" outlineLevel="1" x14ac:dyDescent="0.25">
      <c r="A1214" s="62"/>
      <c r="B1214" s="5">
        <v>16</v>
      </c>
      <c r="C1214" s="5" t="s">
        <v>67</v>
      </c>
      <c r="D1214" s="5" t="s">
        <v>72</v>
      </c>
      <c r="E1214" s="97"/>
      <c r="F1214" s="8"/>
      <c r="G1214" s="5"/>
      <c r="H1214" s="1"/>
      <c r="I1214" s="1"/>
      <c r="J1214" s="1"/>
      <c r="K1214" s="1"/>
      <c r="L1214" s="76" t="str">
        <f t="shared" si="1345"/>
        <v/>
      </c>
      <c r="M1214" s="58"/>
      <c r="N1214" s="5" t="s">
        <v>56</v>
      </c>
      <c r="O1214" s="57">
        <v>217</v>
      </c>
      <c r="P1214" s="5">
        <v>1</v>
      </c>
      <c r="Q1214" s="5">
        <v>0</v>
      </c>
      <c r="R1214" s="5">
        <v>1</v>
      </c>
      <c r="S1214" s="76" t="str">
        <f t="shared" si="1346"/>
        <v/>
      </c>
      <c r="T1214" s="58"/>
      <c r="U1214" s="5" t="s">
        <v>53</v>
      </c>
      <c r="V1214" s="5">
        <v>240</v>
      </c>
      <c r="W1214" s="5">
        <v>0</v>
      </c>
      <c r="X1214" s="5">
        <v>0</v>
      </c>
      <c r="Y1214" s="5">
        <v>1</v>
      </c>
      <c r="Z1214" s="76" t="str">
        <f t="shared" si="1347"/>
        <v/>
      </c>
      <c r="AA1214" s="66"/>
      <c r="AB1214" s="1"/>
      <c r="AC1214" s="1"/>
      <c r="AD1214" s="1"/>
      <c r="AE1214" s="1"/>
      <c r="AF1214" s="1"/>
      <c r="AG1214" s="76" t="str">
        <f t="shared" si="1348"/>
        <v/>
      </c>
      <c r="AH1214" s="58"/>
      <c r="AI1214" s="5" t="s">
        <v>51</v>
      </c>
      <c r="AJ1214" s="5">
        <v>11</v>
      </c>
      <c r="AK1214" s="5">
        <v>0</v>
      </c>
      <c r="AL1214" s="5">
        <v>1</v>
      </c>
      <c r="AM1214" s="5">
        <v>0</v>
      </c>
      <c r="AN1214" s="76" t="str">
        <f t="shared" si="1349"/>
        <v/>
      </c>
      <c r="AO1214" s="66"/>
      <c r="AP1214" s="1"/>
      <c r="AQ1214" s="1"/>
      <c r="AR1214" s="1"/>
      <c r="AS1214" s="1"/>
      <c r="AT1214" s="1"/>
      <c r="AU1214" s="76" t="str">
        <f t="shared" si="1350"/>
        <v/>
      </c>
      <c r="AV1214" s="59">
        <f t="shared" ref="AV1214:AY1214" si="1396">IF(AND(H1214="",O1214="",V1214="",AC1214="", AJ1214="", AQ1214=""),"",SUM(H1214,O1214,V1214,AC1214,AJ1214,AQ1214))</f>
        <v>468</v>
      </c>
      <c r="AW1214" s="60">
        <f t="shared" si="1396"/>
        <v>1</v>
      </c>
      <c r="AX1214" s="60">
        <f t="shared" si="1396"/>
        <v>1</v>
      </c>
      <c r="AY1214" s="60">
        <f t="shared" si="1396"/>
        <v>2</v>
      </c>
      <c r="AZ1214" s="61">
        <f t="shared" si="91"/>
        <v>3</v>
      </c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</row>
    <row r="1215" spans="1:62" ht="15.75" customHeight="1" outlineLevel="1" x14ac:dyDescent="0.25">
      <c r="A1215" s="62"/>
      <c r="B1215" s="5">
        <v>19</v>
      </c>
      <c r="C1215" s="5" t="s">
        <v>67</v>
      </c>
      <c r="D1215" s="5" t="s">
        <v>72</v>
      </c>
      <c r="E1215" s="97"/>
      <c r="F1215" s="8"/>
      <c r="G1215" s="5"/>
      <c r="H1215" s="1"/>
      <c r="I1215" s="1"/>
      <c r="J1215" s="1"/>
      <c r="K1215" s="1"/>
      <c r="L1215" s="76" t="str">
        <f t="shared" si="1345"/>
        <v/>
      </c>
      <c r="M1215" s="58"/>
      <c r="N1215" s="5" t="s">
        <v>56</v>
      </c>
      <c r="O1215" s="57">
        <v>206</v>
      </c>
      <c r="P1215" s="5">
        <v>0</v>
      </c>
      <c r="Q1215" s="5">
        <v>0</v>
      </c>
      <c r="R1215" s="5">
        <v>0</v>
      </c>
      <c r="S1215" s="76" t="str">
        <f t="shared" si="1346"/>
        <v/>
      </c>
      <c r="T1215" s="58"/>
      <c r="U1215" s="5" t="s">
        <v>53</v>
      </c>
      <c r="V1215" s="5">
        <v>352</v>
      </c>
      <c r="W1215" s="5">
        <v>1</v>
      </c>
      <c r="X1215" s="5">
        <v>0</v>
      </c>
      <c r="Y1215" s="5">
        <v>1</v>
      </c>
      <c r="Z1215" s="76" t="str">
        <f t="shared" si="1347"/>
        <v/>
      </c>
      <c r="AA1215" s="66"/>
      <c r="AB1215" s="1"/>
      <c r="AC1215" s="1"/>
      <c r="AD1215" s="1"/>
      <c r="AE1215" s="1"/>
      <c r="AF1215" s="1"/>
      <c r="AG1215" s="76" t="str">
        <f t="shared" si="1348"/>
        <v/>
      </c>
      <c r="AH1215" s="58"/>
      <c r="AI1215" s="5" t="s">
        <v>51</v>
      </c>
      <c r="AJ1215" s="5">
        <v>137</v>
      </c>
      <c r="AK1215" s="5">
        <v>0</v>
      </c>
      <c r="AL1215" s="5">
        <v>0</v>
      </c>
      <c r="AM1215" s="5">
        <v>1</v>
      </c>
      <c r="AN1215" s="76" t="str">
        <f t="shared" si="1349"/>
        <v/>
      </c>
      <c r="AO1215" s="66"/>
      <c r="AP1215" s="1"/>
      <c r="AQ1215" s="1"/>
      <c r="AR1215" s="1"/>
      <c r="AS1215" s="1"/>
      <c r="AT1215" s="1"/>
      <c r="AU1215" s="76" t="str">
        <f t="shared" si="1350"/>
        <v/>
      </c>
      <c r="AV1215" s="59">
        <f t="shared" ref="AV1215:AY1215" si="1397">IF(AND(H1215="",O1215="",V1215="",AC1215="", AJ1215="", AQ1215=""),"",SUM(H1215,O1215,V1215,AC1215,AJ1215,AQ1215))</f>
        <v>695</v>
      </c>
      <c r="AW1215" s="60">
        <f t="shared" si="1397"/>
        <v>1</v>
      </c>
      <c r="AX1215" s="60">
        <f t="shared" si="1397"/>
        <v>0</v>
      </c>
      <c r="AY1215" s="60">
        <f t="shared" si="1397"/>
        <v>2</v>
      </c>
      <c r="AZ1215" s="61">
        <f t="shared" si="91"/>
        <v>3</v>
      </c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</row>
    <row r="1216" spans="1:62" ht="15.75" customHeight="1" outlineLevel="1" x14ac:dyDescent="0.25">
      <c r="A1216" s="62"/>
      <c r="B1216" s="5">
        <v>18</v>
      </c>
      <c r="C1216" s="5" t="s">
        <v>67</v>
      </c>
      <c r="D1216" s="5" t="s">
        <v>72</v>
      </c>
      <c r="E1216" s="97"/>
      <c r="F1216" s="8"/>
      <c r="G1216" s="5"/>
      <c r="H1216" s="1"/>
      <c r="I1216" s="1"/>
      <c r="J1216" s="1"/>
      <c r="K1216" s="1"/>
      <c r="L1216" s="76" t="str">
        <f t="shared" si="1345"/>
        <v/>
      </c>
      <c r="M1216" s="58"/>
      <c r="N1216" s="5" t="s">
        <v>56</v>
      </c>
      <c r="O1216" s="57">
        <v>75</v>
      </c>
      <c r="P1216" s="5">
        <v>0</v>
      </c>
      <c r="Q1216" s="5">
        <v>0</v>
      </c>
      <c r="R1216" s="5">
        <v>0</v>
      </c>
      <c r="S1216" s="76" t="str">
        <f t="shared" si="1346"/>
        <v/>
      </c>
      <c r="T1216" s="58"/>
      <c r="U1216" s="5" t="s">
        <v>53</v>
      </c>
      <c r="V1216" s="5">
        <v>0</v>
      </c>
      <c r="W1216" s="5">
        <v>0</v>
      </c>
      <c r="X1216" s="5">
        <v>0</v>
      </c>
      <c r="Y1216" s="5">
        <v>0</v>
      </c>
      <c r="Z1216" s="76" t="str">
        <f t="shared" si="1347"/>
        <v>Audi</v>
      </c>
      <c r="AA1216" s="66"/>
      <c r="AB1216" s="1"/>
      <c r="AC1216" s="1"/>
      <c r="AD1216" s="1"/>
      <c r="AE1216" s="1"/>
      <c r="AF1216" s="1"/>
      <c r="AG1216" s="76" t="str">
        <f t="shared" si="1348"/>
        <v/>
      </c>
      <c r="AH1216" s="58"/>
      <c r="AI1216" s="5" t="s">
        <v>51</v>
      </c>
      <c r="AJ1216" s="5">
        <v>118</v>
      </c>
      <c r="AK1216" s="5">
        <v>0</v>
      </c>
      <c r="AL1216" s="5">
        <v>0</v>
      </c>
      <c r="AM1216" s="5">
        <v>0</v>
      </c>
      <c r="AN1216" s="76" t="str">
        <f t="shared" si="1349"/>
        <v/>
      </c>
      <c r="AO1216" s="66"/>
      <c r="AP1216" s="1"/>
      <c r="AQ1216" s="1"/>
      <c r="AR1216" s="1"/>
      <c r="AS1216" s="1"/>
      <c r="AT1216" s="1"/>
      <c r="AU1216" s="76" t="str">
        <f t="shared" si="1350"/>
        <v/>
      </c>
      <c r="AV1216" s="59">
        <f t="shared" ref="AV1216:AY1216" si="1398">IF(AND(H1216="",O1216="",V1216="",AC1216="", AJ1216="", AQ1216=""),"",SUM(H1216,O1216,V1216,AC1216,AJ1216,AQ1216))</f>
        <v>193</v>
      </c>
      <c r="AW1216" s="60">
        <f t="shared" si="1398"/>
        <v>0</v>
      </c>
      <c r="AX1216" s="60">
        <f t="shared" si="1398"/>
        <v>0</v>
      </c>
      <c r="AY1216" s="60">
        <f t="shared" si="1398"/>
        <v>0</v>
      </c>
      <c r="AZ1216" s="61">
        <f t="shared" si="91"/>
        <v>3</v>
      </c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</row>
    <row r="1217" spans="1:62" ht="15.75" customHeight="1" outlineLevel="1" x14ac:dyDescent="0.25">
      <c r="A1217" s="62"/>
      <c r="B1217" s="5">
        <v>9</v>
      </c>
      <c r="C1217" s="5" t="s">
        <v>67</v>
      </c>
      <c r="D1217" s="5" t="s">
        <v>72</v>
      </c>
      <c r="E1217" s="97"/>
      <c r="F1217" s="8"/>
      <c r="G1217" s="5"/>
      <c r="H1217" s="1"/>
      <c r="I1217" s="1"/>
      <c r="J1217" s="1"/>
      <c r="K1217" s="1"/>
      <c r="L1217" s="76" t="str">
        <f t="shared" si="1345"/>
        <v/>
      </c>
      <c r="M1217" s="58"/>
      <c r="N1217" s="5" t="s">
        <v>52</v>
      </c>
      <c r="O1217" s="57">
        <v>379</v>
      </c>
      <c r="P1217" s="5">
        <v>0</v>
      </c>
      <c r="Q1217" s="5">
        <v>0</v>
      </c>
      <c r="R1217" s="5">
        <v>0</v>
      </c>
      <c r="S1217" s="76" t="str">
        <f t="shared" si="1346"/>
        <v/>
      </c>
      <c r="T1217" s="58"/>
      <c r="U1217" s="5" t="s">
        <v>53</v>
      </c>
      <c r="V1217" s="5">
        <v>47</v>
      </c>
      <c r="W1217" s="5">
        <v>0</v>
      </c>
      <c r="X1217" s="5">
        <v>0</v>
      </c>
      <c r="Y1217" s="5">
        <v>0</v>
      </c>
      <c r="Z1217" s="76" t="str">
        <f t="shared" si="1347"/>
        <v/>
      </c>
      <c r="AA1217" s="66"/>
      <c r="AB1217" s="1"/>
      <c r="AC1217" s="1"/>
      <c r="AD1217" s="1"/>
      <c r="AE1217" s="1"/>
      <c r="AF1217" s="1"/>
      <c r="AG1217" s="76" t="str">
        <f t="shared" si="1348"/>
        <v/>
      </c>
      <c r="AH1217" s="58"/>
      <c r="AI1217" s="5" t="s">
        <v>51</v>
      </c>
      <c r="AJ1217" s="5">
        <v>250</v>
      </c>
      <c r="AK1217" s="5">
        <v>0</v>
      </c>
      <c r="AL1217" s="5">
        <v>0</v>
      </c>
      <c r="AM1217" s="5">
        <v>0</v>
      </c>
      <c r="AN1217" s="76" t="str">
        <f t="shared" si="1349"/>
        <v/>
      </c>
      <c r="AO1217" s="66"/>
      <c r="AP1217" s="1"/>
      <c r="AQ1217" s="1"/>
      <c r="AR1217" s="1"/>
      <c r="AS1217" s="1"/>
      <c r="AT1217" s="1"/>
      <c r="AU1217" s="76" t="str">
        <f t="shared" si="1350"/>
        <v/>
      </c>
      <c r="AV1217" s="59">
        <f t="shared" ref="AV1217:AY1217" si="1399">IF(AND(H1217="",O1217="",V1217="",AC1217="", AJ1217="", AQ1217=""),"",SUM(H1217,O1217,V1217,AC1217,AJ1217,AQ1217))</f>
        <v>676</v>
      </c>
      <c r="AW1217" s="60">
        <f t="shared" si="1399"/>
        <v>0</v>
      </c>
      <c r="AX1217" s="60">
        <f t="shared" si="1399"/>
        <v>0</v>
      </c>
      <c r="AY1217" s="60">
        <f t="shared" si="1399"/>
        <v>0</v>
      </c>
      <c r="AZ1217" s="61">
        <f t="shared" si="91"/>
        <v>3</v>
      </c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</row>
    <row r="1218" spans="1:62" ht="15.75" customHeight="1" outlineLevel="1" x14ac:dyDescent="0.25">
      <c r="A1218" s="62"/>
      <c r="B1218" s="5">
        <v>20</v>
      </c>
      <c r="C1218" s="5" t="s">
        <v>67</v>
      </c>
      <c r="D1218" s="5" t="s">
        <v>72</v>
      </c>
      <c r="E1218" s="97"/>
      <c r="F1218" s="8"/>
      <c r="G1218" s="5"/>
      <c r="H1218" s="1"/>
      <c r="I1218" s="1"/>
      <c r="J1218" s="1"/>
      <c r="K1218" s="1"/>
      <c r="L1218" s="76" t="str">
        <f t="shared" si="1345"/>
        <v/>
      </c>
      <c r="M1218" s="58"/>
      <c r="N1218" s="5" t="s">
        <v>52</v>
      </c>
      <c r="O1218" s="57">
        <v>28</v>
      </c>
      <c r="P1218" s="5">
        <v>0</v>
      </c>
      <c r="Q1218" s="5">
        <v>0</v>
      </c>
      <c r="R1218" s="5">
        <v>0</v>
      </c>
      <c r="S1218" s="76" t="str">
        <f t="shared" si="1346"/>
        <v/>
      </c>
      <c r="T1218" s="58"/>
      <c r="U1218" s="5" t="s">
        <v>53</v>
      </c>
      <c r="V1218" s="5">
        <v>98</v>
      </c>
      <c r="W1218" s="5">
        <v>0</v>
      </c>
      <c r="X1218" s="5">
        <v>0</v>
      </c>
      <c r="Y1218" s="5">
        <v>0</v>
      </c>
      <c r="Z1218" s="76" t="str">
        <f t="shared" si="1347"/>
        <v/>
      </c>
      <c r="AA1218" s="66"/>
      <c r="AB1218" s="1"/>
      <c r="AC1218" s="1"/>
      <c r="AD1218" s="1"/>
      <c r="AE1218" s="1"/>
      <c r="AF1218" s="1"/>
      <c r="AG1218" s="76" t="str">
        <f t="shared" si="1348"/>
        <v/>
      </c>
      <c r="AH1218" s="58"/>
      <c r="AI1218" s="5" t="s">
        <v>51</v>
      </c>
      <c r="AJ1218" s="5">
        <v>0</v>
      </c>
      <c r="AK1218" s="5">
        <v>0</v>
      </c>
      <c r="AL1218" s="5">
        <v>0</v>
      </c>
      <c r="AM1218" s="5">
        <v>0</v>
      </c>
      <c r="AN1218" s="76" t="str">
        <f t="shared" si="1349"/>
        <v>Audi</v>
      </c>
      <c r="AO1218" s="66"/>
      <c r="AP1218" s="1"/>
      <c r="AQ1218" s="1"/>
      <c r="AR1218" s="1"/>
      <c r="AS1218" s="1"/>
      <c r="AT1218" s="1"/>
      <c r="AU1218" s="76" t="str">
        <f t="shared" si="1350"/>
        <v/>
      </c>
      <c r="AV1218" s="59">
        <f t="shared" ref="AV1218:AY1218" si="1400">IF(AND(H1218="",O1218="",V1218="",AC1218="", AJ1218="", AQ1218=""),"",SUM(H1218,O1218,V1218,AC1218,AJ1218,AQ1218))</f>
        <v>126</v>
      </c>
      <c r="AW1218" s="60">
        <f t="shared" si="1400"/>
        <v>0</v>
      </c>
      <c r="AX1218" s="60">
        <f t="shared" si="1400"/>
        <v>0</v>
      </c>
      <c r="AY1218" s="60">
        <f t="shared" si="1400"/>
        <v>0</v>
      </c>
      <c r="AZ1218" s="61">
        <f t="shared" si="91"/>
        <v>3</v>
      </c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</row>
    <row r="1219" spans="1:62" ht="15.75" customHeight="1" outlineLevel="1" x14ac:dyDescent="0.25">
      <c r="A1219" s="62"/>
      <c r="B1219" s="5">
        <v>9</v>
      </c>
      <c r="C1219" s="5" t="s">
        <v>67</v>
      </c>
      <c r="D1219" s="5" t="s">
        <v>72</v>
      </c>
      <c r="E1219" s="97"/>
      <c r="F1219" s="8"/>
      <c r="G1219" s="5"/>
      <c r="H1219" s="1"/>
      <c r="I1219" s="1"/>
      <c r="J1219" s="1"/>
      <c r="K1219" s="1"/>
      <c r="L1219" s="76" t="str">
        <f t="shared" si="1345"/>
        <v/>
      </c>
      <c r="M1219" s="58"/>
      <c r="N1219" s="5" t="s">
        <v>52</v>
      </c>
      <c r="O1219" s="57">
        <v>502</v>
      </c>
      <c r="P1219" s="5">
        <v>1</v>
      </c>
      <c r="Q1219" s="5">
        <v>0</v>
      </c>
      <c r="R1219" s="5">
        <v>2</v>
      </c>
      <c r="S1219" s="76" t="str">
        <f t="shared" si="1346"/>
        <v/>
      </c>
      <c r="T1219" s="58"/>
      <c r="U1219" s="5" t="s">
        <v>53</v>
      </c>
      <c r="V1219" s="5">
        <v>508</v>
      </c>
      <c r="W1219" s="5">
        <v>3</v>
      </c>
      <c r="X1219" s="5">
        <v>0</v>
      </c>
      <c r="Y1219" s="5">
        <v>3</v>
      </c>
      <c r="Z1219" s="76" t="str">
        <f t="shared" si="1347"/>
        <v/>
      </c>
      <c r="AA1219" s="66"/>
      <c r="AB1219" s="1"/>
      <c r="AC1219" s="1"/>
      <c r="AD1219" s="1"/>
      <c r="AE1219" s="1"/>
      <c r="AF1219" s="1"/>
      <c r="AG1219" s="76" t="str">
        <f t="shared" si="1348"/>
        <v/>
      </c>
      <c r="AH1219" s="58"/>
      <c r="AI1219" s="5" t="s">
        <v>51</v>
      </c>
      <c r="AJ1219" s="5">
        <v>597</v>
      </c>
      <c r="AK1219" s="5">
        <v>0</v>
      </c>
      <c r="AL1219" s="5">
        <v>2</v>
      </c>
      <c r="AM1219" s="5">
        <v>1</v>
      </c>
      <c r="AN1219" s="76" t="str">
        <f t="shared" si="1349"/>
        <v/>
      </c>
      <c r="AO1219" s="66"/>
      <c r="AP1219" s="1"/>
      <c r="AQ1219" s="1"/>
      <c r="AR1219" s="1"/>
      <c r="AS1219" s="1"/>
      <c r="AT1219" s="1"/>
      <c r="AU1219" s="76" t="str">
        <f t="shared" si="1350"/>
        <v/>
      </c>
      <c r="AV1219" s="59">
        <f t="shared" ref="AV1219:AY1219" si="1401">IF(AND(H1219="",O1219="",V1219="",AC1219="", AJ1219="", AQ1219=""),"",SUM(H1219,O1219,V1219,AC1219,AJ1219,AQ1219))</f>
        <v>1607</v>
      </c>
      <c r="AW1219" s="60">
        <f t="shared" si="1401"/>
        <v>4</v>
      </c>
      <c r="AX1219" s="60">
        <f t="shared" si="1401"/>
        <v>2</v>
      </c>
      <c r="AY1219" s="60">
        <f t="shared" si="1401"/>
        <v>6</v>
      </c>
      <c r="AZ1219" s="61">
        <f t="shared" si="91"/>
        <v>3</v>
      </c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</row>
    <row r="1220" spans="1:62" ht="15.75" customHeight="1" outlineLevel="1" x14ac:dyDescent="0.25">
      <c r="A1220" s="62"/>
      <c r="B1220" s="5">
        <v>7</v>
      </c>
      <c r="C1220" s="5" t="s">
        <v>67</v>
      </c>
      <c r="D1220" s="5" t="s">
        <v>72</v>
      </c>
      <c r="E1220" s="97"/>
      <c r="F1220" s="8"/>
      <c r="G1220" s="5"/>
      <c r="H1220" s="1"/>
      <c r="I1220" s="1"/>
      <c r="J1220" s="1"/>
      <c r="K1220" s="1"/>
      <c r="L1220" s="76" t="str">
        <f t="shared" si="1345"/>
        <v/>
      </c>
      <c r="M1220" s="58"/>
      <c r="N1220" s="5" t="s">
        <v>52</v>
      </c>
      <c r="O1220" s="57">
        <v>99</v>
      </c>
      <c r="P1220" s="5">
        <v>0</v>
      </c>
      <c r="Q1220" s="5">
        <v>0</v>
      </c>
      <c r="R1220" s="5">
        <v>0</v>
      </c>
      <c r="S1220" s="76" t="str">
        <f t="shared" si="1346"/>
        <v/>
      </c>
      <c r="T1220" s="58"/>
      <c r="U1220" s="5" t="s">
        <v>53</v>
      </c>
      <c r="V1220" s="5">
        <v>368</v>
      </c>
      <c r="W1220" s="5">
        <v>0</v>
      </c>
      <c r="X1220" s="5">
        <v>0</v>
      </c>
      <c r="Y1220" s="5">
        <v>1</v>
      </c>
      <c r="Z1220" s="76" t="str">
        <f t="shared" si="1347"/>
        <v/>
      </c>
      <c r="AA1220" s="66"/>
      <c r="AB1220" s="1"/>
      <c r="AC1220" s="1"/>
      <c r="AD1220" s="1"/>
      <c r="AE1220" s="1"/>
      <c r="AF1220" s="1"/>
      <c r="AG1220" s="76" t="str">
        <f t="shared" si="1348"/>
        <v/>
      </c>
      <c r="AH1220" s="58"/>
      <c r="AI1220" s="5" t="s">
        <v>51</v>
      </c>
      <c r="AJ1220" s="5">
        <v>89</v>
      </c>
      <c r="AK1220" s="5">
        <v>0</v>
      </c>
      <c r="AL1220" s="5">
        <v>0</v>
      </c>
      <c r="AM1220" s="5">
        <v>0</v>
      </c>
      <c r="AN1220" s="76" t="str">
        <f t="shared" si="1349"/>
        <v/>
      </c>
      <c r="AO1220" s="66"/>
      <c r="AP1220" s="1"/>
      <c r="AQ1220" s="1"/>
      <c r="AR1220" s="1"/>
      <c r="AS1220" s="1"/>
      <c r="AT1220" s="1"/>
      <c r="AU1220" s="76" t="str">
        <f t="shared" si="1350"/>
        <v/>
      </c>
      <c r="AV1220" s="59">
        <f t="shared" ref="AV1220:AY1220" si="1402">IF(AND(H1220="",O1220="",V1220="",AC1220="", AJ1220="", AQ1220=""),"",SUM(H1220,O1220,V1220,AC1220,AJ1220,AQ1220))</f>
        <v>556</v>
      </c>
      <c r="AW1220" s="60">
        <f t="shared" si="1402"/>
        <v>0</v>
      </c>
      <c r="AX1220" s="60">
        <f t="shared" si="1402"/>
        <v>0</v>
      </c>
      <c r="AY1220" s="60">
        <f t="shared" si="1402"/>
        <v>1</v>
      </c>
      <c r="AZ1220" s="61">
        <f t="shared" si="91"/>
        <v>3</v>
      </c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</row>
    <row r="1221" spans="1:62" ht="15.75" customHeight="1" outlineLevel="1" x14ac:dyDescent="0.25">
      <c r="A1221" s="62"/>
      <c r="B1221" s="5">
        <v>19</v>
      </c>
      <c r="C1221" s="5" t="s">
        <v>67</v>
      </c>
      <c r="D1221" s="5" t="s">
        <v>72</v>
      </c>
      <c r="E1221" s="97"/>
      <c r="F1221" s="8"/>
      <c r="G1221" s="5"/>
      <c r="H1221" s="1"/>
      <c r="I1221" s="1"/>
      <c r="J1221" s="1"/>
      <c r="K1221" s="1"/>
      <c r="L1221" s="76" t="str">
        <f t="shared" si="1345"/>
        <v/>
      </c>
      <c r="M1221" s="58"/>
      <c r="N1221" s="5" t="s">
        <v>52</v>
      </c>
      <c r="O1221" s="57">
        <v>50</v>
      </c>
      <c r="P1221" s="5">
        <v>0</v>
      </c>
      <c r="Q1221" s="5">
        <v>0</v>
      </c>
      <c r="R1221" s="5">
        <v>0</v>
      </c>
      <c r="S1221" s="76" t="str">
        <f t="shared" si="1346"/>
        <v/>
      </c>
      <c r="T1221" s="58"/>
      <c r="U1221" s="5" t="s">
        <v>53</v>
      </c>
      <c r="V1221" s="5">
        <v>207</v>
      </c>
      <c r="W1221" s="5">
        <v>0</v>
      </c>
      <c r="X1221" s="5">
        <v>0</v>
      </c>
      <c r="Y1221" s="5">
        <v>2</v>
      </c>
      <c r="Z1221" s="76" t="str">
        <f t="shared" si="1347"/>
        <v/>
      </c>
      <c r="AA1221" s="66"/>
      <c r="AB1221" s="1"/>
      <c r="AC1221" s="1"/>
      <c r="AD1221" s="1"/>
      <c r="AE1221" s="1"/>
      <c r="AF1221" s="1"/>
      <c r="AG1221" s="76" t="str">
        <f t="shared" si="1348"/>
        <v/>
      </c>
      <c r="AH1221" s="58"/>
      <c r="AI1221" s="5" t="s">
        <v>51</v>
      </c>
      <c r="AJ1221" s="5">
        <v>134</v>
      </c>
      <c r="AK1221" s="5">
        <v>0</v>
      </c>
      <c r="AL1221" s="5">
        <v>0</v>
      </c>
      <c r="AM1221" s="5">
        <v>0</v>
      </c>
      <c r="AN1221" s="76" t="str">
        <f t="shared" si="1349"/>
        <v/>
      </c>
      <c r="AO1221" s="66"/>
      <c r="AP1221" s="1"/>
      <c r="AQ1221" s="1"/>
      <c r="AR1221" s="1"/>
      <c r="AS1221" s="1"/>
      <c r="AT1221" s="1"/>
      <c r="AU1221" s="76" t="str">
        <f t="shared" si="1350"/>
        <v/>
      </c>
      <c r="AV1221" s="59">
        <f t="shared" ref="AV1221:AY1221" si="1403">IF(AND(H1221="",O1221="",V1221="",AC1221="", AJ1221="", AQ1221=""),"",SUM(H1221,O1221,V1221,AC1221,AJ1221,AQ1221))</f>
        <v>391</v>
      </c>
      <c r="AW1221" s="60">
        <f t="shared" si="1403"/>
        <v>0</v>
      </c>
      <c r="AX1221" s="60">
        <f t="shared" si="1403"/>
        <v>0</v>
      </c>
      <c r="AY1221" s="60">
        <f t="shared" si="1403"/>
        <v>2</v>
      </c>
      <c r="AZ1221" s="61">
        <f t="shared" si="91"/>
        <v>3</v>
      </c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</row>
    <row r="1222" spans="1:62" ht="15.75" customHeight="1" outlineLevel="1" x14ac:dyDescent="0.25">
      <c r="A1222" s="62"/>
      <c r="B1222" s="5">
        <v>17</v>
      </c>
      <c r="C1222" s="5" t="s">
        <v>67</v>
      </c>
      <c r="D1222" s="5" t="s">
        <v>72</v>
      </c>
      <c r="E1222" s="97"/>
      <c r="F1222" s="8"/>
      <c r="G1222" s="5"/>
      <c r="H1222" s="1"/>
      <c r="I1222" s="1"/>
      <c r="J1222" s="1"/>
      <c r="K1222" s="1"/>
      <c r="L1222" s="76" t="str">
        <f t="shared" si="1345"/>
        <v/>
      </c>
      <c r="M1222" s="58"/>
      <c r="N1222" s="5" t="s">
        <v>52</v>
      </c>
      <c r="O1222" s="57">
        <v>30</v>
      </c>
      <c r="P1222" s="5">
        <v>0</v>
      </c>
      <c r="Q1222" s="5">
        <v>0</v>
      </c>
      <c r="R1222" s="5">
        <v>0</v>
      </c>
      <c r="S1222" s="76" t="str">
        <f t="shared" si="1346"/>
        <v/>
      </c>
      <c r="T1222" s="58"/>
      <c r="U1222" s="5" t="s">
        <v>53</v>
      </c>
      <c r="V1222" s="5">
        <v>80</v>
      </c>
      <c r="W1222" s="5">
        <v>0</v>
      </c>
      <c r="X1222" s="5">
        <v>0</v>
      </c>
      <c r="Y1222" s="5">
        <v>0</v>
      </c>
      <c r="Z1222" s="76" t="str">
        <f t="shared" si="1347"/>
        <v/>
      </c>
      <c r="AA1222" s="66"/>
      <c r="AB1222" s="1"/>
      <c r="AC1222" s="1"/>
      <c r="AD1222" s="1"/>
      <c r="AE1222" s="1"/>
      <c r="AF1222" s="1"/>
      <c r="AG1222" s="76" t="str">
        <f t="shared" si="1348"/>
        <v/>
      </c>
      <c r="AH1222" s="58"/>
      <c r="AI1222" s="5" t="s">
        <v>51</v>
      </c>
      <c r="AJ1222" s="5">
        <v>106</v>
      </c>
      <c r="AK1222" s="5">
        <v>0</v>
      </c>
      <c r="AL1222" s="5">
        <v>0</v>
      </c>
      <c r="AM1222" s="5">
        <v>0</v>
      </c>
      <c r="AN1222" s="76" t="str">
        <f t="shared" si="1349"/>
        <v/>
      </c>
      <c r="AO1222" s="66"/>
      <c r="AP1222" s="1"/>
      <c r="AQ1222" s="1"/>
      <c r="AR1222" s="1"/>
      <c r="AS1222" s="1"/>
      <c r="AT1222" s="1"/>
      <c r="AU1222" s="76" t="str">
        <f t="shared" si="1350"/>
        <v/>
      </c>
      <c r="AV1222" s="59">
        <f t="shared" ref="AV1222:AY1222" si="1404">IF(AND(H1222="",O1222="",V1222="",AC1222="", AJ1222="", AQ1222=""),"",SUM(H1222,O1222,V1222,AC1222,AJ1222,AQ1222))</f>
        <v>216</v>
      </c>
      <c r="AW1222" s="60">
        <f t="shared" si="1404"/>
        <v>0</v>
      </c>
      <c r="AX1222" s="60">
        <f t="shared" si="1404"/>
        <v>0</v>
      </c>
      <c r="AY1222" s="60">
        <f t="shared" si="1404"/>
        <v>0</v>
      </c>
      <c r="AZ1222" s="61">
        <f t="shared" si="91"/>
        <v>3</v>
      </c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</row>
    <row r="1223" spans="1:62" ht="15.75" customHeight="1" outlineLevel="1" x14ac:dyDescent="0.25">
      <c r="A1223" s="62"/>
      <c r="B1223" s="5">
        <v>8</v>
      </c>
      <c r="C1223" s="5" t="s">
        <v>67</v>
      </c>
      <c r="D1223" s="5" t="s">
        <v>72</v>
      </c>
      <c r="E1223" s="97"/>
      <c r="F1223" s="8"/>
      <c r="G1223" s="5"/>
      <c r="H1223" s="1"/>
      <c r="I1223" s="1"/>
      <c r="J1223" s="1"/>
      <c r="K1223" s="1"/>
      <c r="L1223" s="76" t="str">
        <f t="shared" si="1345"/>
        <v/>
      </c>
      <c r="M1223" s="58"/>
      <c r="N1223" s="5" t="s">
        <v>52</v>
      </c>
      <c r="O1223" s="57">
        <v>109</v>
      </c>
      <c r="P1223" s="5">
        <v>0</v>
      </c>
      <c r="Q1223" s="5">
        <v>0</v>
      </c>
      <c r="R1223" s="5">
        <v>0</v>
      </c>
      <c r="S1223" s="76" t="str">
        <f t="shared" si="1346"/>
        <v/>
      </c>
      <c r="T1223" s="58"/>
      <c r="U1223" s="5" t="s">
        <v>53</v>
      </c>
      <c r="V1223" s="5">
        <v>320</v>
      </c>
      <c r="W1223" s="5">
        <v>0</v>
      </c>
      <c r="X1223" s="5">
        <v>0</v>
      </c>
      <c r="Y1223" s="5">
        <v>0</v>
      </c>
      <c r="Z1223" s="76" t="str">
        <f t="shared" si="1347"/>
        <v/>
      </c>
      <c r="AA1223" s="66"/>
      <c r="AB1223" s="1"/>
      <c r="AC1223" s="1"/>
      <c r="AD1223" s="1"/>
      <c r="AE1223" s="1"/>
      <c r="AF1223" s="1"/>
      <c r="AG1223" s="76" t="str">
        <f t="shared" si="1348"/>
        <v/>
      </c>
      <c r="AH1223" s="58"/>
      <c r="AI1223" s="5" t="s">
        <v>51</v>
      </c>
      <c r="AJ1223" s="5">
        <v>230</v>
      </c>
      <c r="AK1223" s="5">
        <v>0</v>
      </c>
      <c r="AL1223" s="5">
        <v>0</v>
      </c>
      <c r="AM1223" s="5">
        <v>0</v>
      </c>
      <c r="AN1223" s="76" t="str">
        <f t="shared" si="1349"/>
        <v/>
      </c>
      <c r="AO1223" s="66"/>
      <c r="AP1223" s="1"/>
      <c r="AQ1223" s="1"/>
      <c r="AR1223" s="1"/>
      <c r="AS1223" s="1"/>
      <c r="AT1223" s="1"/>
      <c r="AU1223" s="76" t="str">
        <f t="shared" si="1350"/>
        <v/>
      </c>
      <c r="AV1223" s="59">
        <f t="shared" ref="AV1223:AY1223" si="1405">IF(AND(H1223="",O1223="",V1223="",AC1223="", AJ1223="", AQ1223=""),"",SUM(H1223,O1223,V1223,AC1223,AJ1223,AQ1223))</f>
        <v>659</v>
      </c>
      <c r="AW1223" s="60">
        <f t="shared" si="1405"/>
        <v>0</v>
      </c>
      <c r="AX1223" s="60">
        <f t="shared" si="1405"/>
        <v>0</v>
      </c>
      <c r="AY1223" s="60">
        <f t="shared" si="1405"/>
        <v>0</v>
      </c>
      <c r="AZ1223" s="61">
        <f t="shared" si="91"/>
        <v>3</v>
      </c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</row>
    <row r="1224" spans="1:62" ht="15.75" customHeight="1" outlineLevel="1" x14ac:dyDescent="0.25">
      <c r="A1224" s="62"/>
      <c r="B1224" s="5">
        <v>19</v>
      </c>
      <c r="C1224" s="5" t="s">
        <v>67</v>
      </c>
      <c r="D1224" s="5" t="s">
        <v>72</v>
      </c>
      <c r="E1224" s="97"/>
      <c r="F1224" s="8"/>
      <c r="G1224" s="5"/>
      <c r="H1224" s="1"/>
      <c r="I1224" s="1"/>
      <c r="J1224" s="1"/>
      <c r="K1224" s="1"/>
      <c r="L1224" s="76" t="str">
        <f t="shared" si="1345"/>
        <v/>
      </c>
      <c r="M1224" s="58"/>
      <c r="N1224" s="5" t="s">
        <v>52</v>
      </c>
      <c r="O1224" s="57">
        <v>104</v>
      </c>
      <c r="P1224" s="5">
        <v>1</v>
      </c>
      <c r="Q1224" s="5">
        <v>1</v>
      </c>
      <c r="R1224" s="5">
        <v>1</v>
      </c>
      <c r="S1224" s="76" t="str">
        <f t="shared" si="1346"/>
        <v/>
      </c>
      <c r="T1224" s="58"/>
      <c r="U1224" s="5" t="s">
        <v>53</v>
      </c>
      <c r="V1224" s="5">
        <v>186</v>
      </c>
      <c r="W1224" s="5">
        <v>0</v>
      </c>
      <c r="X1224" s="5">
        <v>1</v>
      </c>
      <c r="Y1224" s="5">
        <v>0</v>
      </c>
      <c r="Z1224" s="76" t="str">
        <f t="shared" si="1347"/>
        <v/>
      </c>
      <c r="AA1224" s="66"/>
      <c r="AB1224" s="1"/>
      <c r="AC1224" s="1"/>
      <c r="AD1224" s="1"/>
      <c r="AE1224" s="1"/>
      <c r="AF1224" s="1"/>
      <c r="AG1224" s="76" t="str">
        <f t="shared" si="1348"/>
        <v/>
      </c>
      <c r="AH1224" s="58"/>
      <c r="AI1224" s="5" t="s">
        <v>51</v>
      </c>
      <c r="AJ1224" s="5">
        <v>167</v>
      </c>
      <c r="AK1224" s="5">
        <v>1</v>
      </c>
      <c r="AL1224" s="5">
        <v>0</v>
      </c>
      <c r="AM1224" s="5">
        <v>1</v>
      </c>
      <c r="AN1224" s="76" t="str">
        <f t="shared" si="1349"/>
        <v/>
      </c>
      <c r="AO1224" s="66"/>
      <c r="AP1224" s="1"/>
      <c r="AQ1224" s="1"/>
      <c r="AR1224" s="1"/>
      <c r="AS1224" s="1"/>
      <c r="AT1224" s="1"/>
      <c r="AU1224" s="76" t="str">
        <f t="shared" si="1350"/>
        <v/>
      </c>
      <c r="AV1224" s="59">
        <f t="shared" ref="AV1224:AY1224" si="1406">IF(AND(H1224="",O1224="",V1224="",AC1224="", AJ1224="", AQ1224=""),"",SUM(H1224,O1224,V1224,AC1224,AJ1224,AQ1224))</f>
        <v>457</v>
      </c>
      <c r="AW1224" s="60">
        <f t="shared" si="1406"/>
        <v>2</v>
      </c>
      <c r="AX1224" s="60">
        <f t="shared" si="1406"/>
        <v>2</v>
      </c>
      <c r="AY1224" s="60">
        <f t="shared" si="1406"/>
        <v>2</v>
      </c>
      <c r="AZ1224" s="61">
        <f t="shared" si="91"/>
        <v>3</v>
      </c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</row>
    <row r="1225" spans="1:62" ht="15.75" customHeight="1" outlineLevel="1" x14ac:dyDescent="0.25">
      <c r="A1225" s="62"/>
      <c r="B1225" s="5">
        <v>5</v>
      </c>
      <c r="C1225" s="5" t="s">
        <v>67</v>
      </c>
      <c r="D1225" s="5" t="s">
        <v>72</v>
      </c>
      <c r="E1225" s="97"/>
      <c r="F1225" s="8"/>
      <c r="G1225" s="5"/>
      <c r="H1225" s="1"/>
      <c r="I1225" s="1"/>
      <c r="J1225" s="1"/>
      <c r="K1225" s="1"/>
      <c r="L1225" s="76" t="str">
        <f t="shared" si="1345"/>
        <v/>
      </c>
      <c r="M1225" s="58"/>
      <c r="N1225" s="5" t="s">
        <v>52</v>
      </c>
      <c r="O1225" s="57">
        <v>636</v>
      </c>
      <c r="P1225" s="5">
        <v>1</v>
      </c>
      <c r="Q1225" s="5">
        <v>2</v>
      </c>
      <c r="R1225" s="5">
        <v>2</v>
      </c>
      <c r="S1225" s="76" t="str">
        <f t="shared" si="1346"/>
        <v/>
      </c>
      <c r="T1225" s="58"/>
      <c r="U1225" s="5" t="s">
        <v>53</v>
      </c>
      <c r="V1225" s="5">
        <v>360</v>
      </c>
      <c r="W1225" s="5">
        <v>2</v>
      </c>
      <c r="X1225" s="5">
        <v>0</v>
      </c>
      <c r="Y1225" s="5">
        <v>2</v>
      </c>
      <c r="Z1225" s="76" t="str">
        <f t="shared" si="1347"/>
        <v/>
      </c>
      <c r="AA1225" s="66"/>
      <c r="AB1225" s="1"/>
      <c r="AC1225" s="1"/>
      <c r="AD1225" s="1"/>
      <c r="AE1225" s="1"/>
      <c r="AF1225" s="1"/>
      <c r="AG1225" s="76" t="str">
        <f t="shared" si="1348"/>
        <v/>
      </c>
      <c r="AH1225" s="58"/>
      <c r="AI1225" s="5" t="s">
        <v>51</v>
      </c>
      <c r="AJ1225" s="5">
        <v>435</v>
      </c>
      <c r="AK1225" s="5">
        <v>0</v>
      </c>
      <c r="AL1225" s="5">
        <v>2</v>
      </c>
      <c r="AM1225" s="5">
        <v>0</v>
      </c>
      <c r="AN1225" s="76" t="str">
        <f t="shared" si="1349"/>
        <v/>
      </c>
      <c r="AO1225" s="66"/>
      <c r="AP1225" s="1"/>
      <c r="AQ1225" s="1"/>
      <c r="AR1225" s="1"/>
      <c r="AS1225" s="1"/>
      <c r="AT1225" s="1"/>
      <c r="AU1225" s="76" t="str">
        <f t="shared" si="1350"/>
        <v/>
      </c>
      <c r="AV1225" s="59">
        <f t="shared" ref="AV1225:AY1225" si="1407">IF(AND(H1225="",O1225="",V1225="",AC1225="", AJ1225="", AQ1225=""),"",SUM(H1225,O1225,V1225,AC1225,AJ1225,AQ1225))</f>
        <v>1431</v>
      </c>
      <c r="AW1225" s="60">
        <f t="shared" si="1407"/>
        <v>3</v>
      </c>
      <c r="AX1225" s="60">
        <f t="shared" si="1407"/>
        <v>4</v>
      </c>
      <c r="AY1225" s="60">
        <f t="shared" si="1407"/>
        <v>4</v>
      </c>
      <c r="AZ1225" s="61">
        <f t="shared" si="91"/>
        <v>3</v>
      </c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</row>
    <row r="1226" spans="1:62" ht="15.75" customHeight="1" outlineLevel="1" x14ac:dyDescent="0.25">
      <c r="A1226" s="62"/>
      <c r="B1226" s="5">
        <v>16</v>
      </c>
      <c r="C1226" s="5" t="s">
        <v>67</v>
      </c>
      <c r="D1226" s="5" t="s">
        <v>72</v>
      </c>
      <c r="E1226" s="97"/>
      <c r="F1226" s="8"/>
      <c r="G1226" s="5"/>
      <c r="H1226" s="1"/>
      <c r="I1226" s="1"/>
      <c r="J1226" s="1"/>
      <c r="K1226" s="1"/>
      <c r="L1226" s="76" t="str">
        <f t="shared" si="1345"/>
        <v/>
      </c>
      <c r="M1226" s="58"/>
      <c r="N1226" s="5" t="s">
        <v>52</v>
      </c>
      <c r="O1226" s="57">
        <v>12</v>
      </c>
      <c r="P1226" s="5">
        <v>0</v>
      </c>
      <c r="Q1226" s="5">
        <v>0</v>
      </c>
      <c r="R1226" s="5">
        <v>0</v>
      </c>
      <c r="S1226" s="76" t="str">
        <f t="shared" si="1346"/>
        <v/>
      </c>
      <c r="T1226" s="58"/>
      <c r="U1226" s="5" t="s">
        <v>53</v>
      </c>
      <c r="V1226" s="5">
        <v>262</v>
      </c>
      <c r="W1226" s="5">
        <v>0</v>
      </c>
      <c r="X1226" s="5">
        <v>0</v>
      </c>
      <c r="Y1226" s="5">
        <v>0</v>
      </c>
      <c r="Z1226" s="76" t="str">
        <f t="shared" si="1347"/>
        <v/>
      </c>
      <c r="AA1226" s="66"/>
      <c r="AB1226" s="1"/>
      <c r="AC1226" s="1"/>
      <c r="AD1226" s="1"/>
      <c r="AE1226" s="1"/>
      <c r="AF1226" s="1"/>
      <c r="AG1226" s="76" t="str">
        <f t="shared" si="1348"/>
        <v/>
      </c>
      <c r="AH1226" s="58"/>
      <c r="AI1226" s="5" t="s">
        <v>51</v>
      </c>
      <c r="AJ1226" s="5">
        <v>147</v>
      </c>
      <c r="AK1226" s="5">
        <v>0</v>
      </c>
      <c r="AL1226" s="5">
        <v>0</v>
      </c>
      <c r="AM1226" s="5">
        <v>0</v>
      </c>
      <c r="AN1226" s="76" t="str">
        <f t="shared" si="1349"/>
        <v/>
      </c>
      <c r="AO1226" s="66"/>
      <c r="AP1226" s="1"/>
      <c r="AQ1226" s="1"/>
      <c r="AR1226" s="1"/>
      <c r="AS1226" s="1"/>
      <c r="AT1226" s="1"/>
      <c r="AU1226" s="76" t="str">
        <f t="shared" si="1350"/>
        <v/>
      </c>
      <c r="AV1226" s="59">
        <f t="shared" ref="AV1226:AY1226" si="1408">IF(AND(H1226="",O1226="",V1226="",AC1226="", AJ1226="", AQ1226=""),"",SUM(H1226,O1226,V1226,AC1226,AJ1226,AQ1226))</f>
        <v>421</v>
      </c>
      <c r="AW1226" s="60">
        <f t="shared" si="1408"/>
        <v>0</v>
      </c>
      <c r="AX1226" s="60">
        <f t="shared" si="1408"/>
        <v>0</v>
      </c>
      <c r="AY1226" s="60">
        <f t="shared" si="1408"/>
        <v>0</v>
      </c>
      <c r="AZ1226" s="61">
        <f t="shared" si="91"/>
        <v>3</v>
      </c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</row>
    <row r="1227" spans="1:62" ht="15.75" customHeight="1" outlineLevel="1" x14ac:dyDescent="0.25">
      <c r="A1227" s="62"/>
      <c r="B1227" s="5">
        <v>15</v>
      </c>
      <c r="C1227" s="5" t="s">
        <v>67</v>
      </c>
      <c r="D1227" s="5" t="s">
        <v>72</v>
      </c>
      <c r="E1227" s="97"/>
      <c r="F1227" s="8"/>
      <c r="G1227" s="5"/>
      <c r="H1227" s="1"/>
      <c r="I1227" s="1"/>
      <c r="J1227" s="1"/>
      <c r="K1227" s="1"/>
      <c r="L1227" s="76" t="str">
        <f t="shared" si="1345"/>
        <v/>
      </c>
      <c r="M1227" s="58"/>
      <c r="N1227" s="5" t="s">
        <v>52</v>
      </c>
      <c r="O1227" s="57">
        <v>195</v>
      </c>
      <c r="P1227" s="5">
        <v>0</v>
      </c>
      <c r="Q1227" s="5">
        <v>0</v>
      </c>
      <c r="R1227" s="5">
        <v>0</v>
      </c>
      <c r="S1227" s="76" t="str">
        <f t="shared" si="1346"/>
        <v/>
      </c>
      <c r="T1227" s="58"/>
      <c r="U1227" s="5" t="s">
        <v>53</v>
      </c>
      <c r="V1227" s="5">
        <v>125</v>
      </c>
      <c r="W1227" s="5">
        <v>1</v>
      </c>
      <c r="X1227" s="5">
        <v>0</v>
      </c>
      <c r="Y1227" s="5">
        <v>1</v>
      </c>
      <c r="Z1227" s="76" t="str">
        <f t="shared" si="1347"/>
        <v/>
      </c>
      <c r="AA1227" s="66"/>
      <c r="AB1227" s="1"/>
      <c r="AC1227" s="1"/>
      <c r="AD1227" s="1"/>
      <c r="AE1227" s="1"/>
      <c r="AF1227" s="1"/>
      <c r="AG1227" s="76" t="str">
        <f t="shared" si="1348"/>
        <v/>
      </c>
      <c r="AH1227" s="58"/>
      <c r="AI1227" s="5" t="s">
        <v>51</v>
      </c>
      <c r="AJ1227" s="5">
        <v>120</v>
      </c>
      <c r="AK1227" s="5">
        <v>0</v>
      </c>
      <c r="AL1227" s="5">
        <v>0</v>
      </c>
      <c r="AM1227" s="5">
        <v>1</v>
      </c>
      <c r="AN1227" s="76" t="str">
        <f t="shared" si="1349"/>
        <v/>
      </c>
      <c r="AO1227" s="66"/>
      <c r="AP1227" s="1"/>
      <c r="AQ1227" s="1"/>
      <c r="AR1227" s="1"/>
      <c r="AS1227" s="1"/>
      <c r="AT1227" s="1"/>
      <c r="AU1227" s="76" t="str">
        <f t="shared" si="1350"/>
        <v/>
      </c>
      <c r="AV1227" s="59">
        <f t="shared" ref="AV1227:AY1227" si="1409">IF(AND(H1227="",O1227="",V1227="",AC1227="", AJ1227="", AQ1227=""),"",SUM(H1227,O1227,V1227,AC1227,AJ1227,AQ1227))</f>
        <v>440</v>
      </c>
      <c r="AW1227" s="60">
        <f t="shared" si="1409"/>
        <v>1</v>
      </c>
      <c r="AX1227" s="60">
        <f t="shared" si="1409"/>
        <v>0</v>
      </c>
      <c r="AY1227" s="60">
        <f t="shared" si="1409"/>
        <v>2</v>
      </c>
      <c r="AZ1227" s="61">
        <f t="shared" si="91"/>
        <v>3</v>
      </c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</row>
    <row r="1228" spans="1:62" ht="15.75" customHeight="1" outlineLevel="1" x14ac:dyDescent="0.25">
      <c r="A1228" s="62"/>
      <c r="B1228" s="5">
        <v>18</v>
      </c>
      <c r="C1228" s="5" t="s">
        <v>67</v>
      </c>
      <c r="D1228" s="5" t="s">
        <v>72</v>
      </c>
      <c r="E1228" s="97"/>
      <c r="F1228" s="8"/>
      <c r="G1228" s="5"/>
      <c r="H1228" s="1"/>
      <c r="I1228" s="1"/>
      <c r="J1228" s="1"/>
      <c r="K1228" s="1"/>
      <c r="L1228" s="76" t="str">
        <f t="shared" si="1345"/>
        <v/>
      </c>
      <c r="M1228" s="58"/>
      <c r="N1228" s="5" t="s">
        <v>52</v>
      </c>
      <c r="O1228" s="57">
        <v>52</v>
      </c>
      <c r="P1228" s="5">
        <v>0</v>
      </c>
      <c r="Q1228" s="5">
        <v>0</v>
      </c>
      <c r="R1228" s="5">
        <v>0</v>
      </c>
      <c r="S1228" s="76" t="str">
        <f t="shared" si="1346"/>
        <v/>
      </c>
      <c r="T1228" s="58"/>
      <c r="U1228" s="5" t="s">
        <v>53</v>
      </c>
      <c r="V1228" s="5">
        <v>115</v>
      </c>
      <c r="W1228" s="5">
        <v>0</v>
      </c>
      <c r="X1228" s="5">
        <v>0</v>
      </c>
      <c r="Y1228" s="5">
        <v>0</v>
      </c>
      <c r="Z1228" s="76" t="str">
        <f t="shared" si="1347"/>
        <v/>
      </c>
      <c r="AA1228" s="66"/>
      <c r="AB1228" s="1"/>
      <c r="AC1228" s="1"/>
      <c r="AD1228" s="1"/>
      <c r="AE1228" s="1"/>
      <c r="AF1228" s="1"/>
      <c r="AG1228" s="76" t="str">
        <f t="shared" si="1348"/>
        <v/>
      </c>
      <c r="AH1228" s="58"/>
      <c r="AI1228" s="5" t="s">
        <v>51</v>
      </c>
      <c r="AJ1228" s="5">
        <v>233</v>
      </c>
      <c r="AK1228" s="5">
        <v>0</v>
      </c>
      <c r="AL1228" s="5">
        <v>0</v>
      </c>
      <c r="AM1228" s="5">
        <v>1</v>
      </c>
      <c r="AN1228" s="76" t="str">
        <f t="shared" si="1349"/>
        <v/>
      </c>
      <c r="AO1228" s="66"/>
      <c r="AP1228" s="1"/>
      <c r="AQ1228" s="1"/>
      <c r="AR1228" s="1"/>
      <c r="AS1228" s="1"/>
      <c r="AT1228" s="1"/>
      <c r="AU1228" s="76" t="str">
        <f t="shared" si="1350"/>
        <v/>
      </c>
      <c r="AV1228" s="59">
        <f t="shared" ref="AV1228:AY1228" si="1410">IF(AND(H1228="",O1228="",V1228="",AC1228="", AJ1228="", AQ1228=""),"",SUM(H1228,O1228,V1228,AC1228,AJ1228,AQ1228))</f>
        <v>400</v>
      </c>
      <c r="AW1228" s="60">
        <f t="shared" si="1410"/>
        <v>0</v>
      </c>
      <c r="AX1228" s="60">
        <f t="shared" si="1410"/>
        <v>0</v>
      </c>
      <c r="AY1228" s="60">
        <f t="shared" si="1410"/>
        <v>1</v>
      </c>
      <c r="AZ1228" s="61">
        <f t="shared" si="91"/>
        <v>3</v>
      </c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</row>
    <row r="1229" spans="1:62" ht="15.75" customHeight="1" outlineLevel="1" x14ac:dyDescent="0.25">
      <c r="A1229" s="54">
        <v>44497</v>
      </c>
      <c r="B1229" s="5">
        <v>4</v>
      </c>
      <c r="C1229" s="5" t="s">
        <v>140</v>
      </c>
      <c r="D1229" s="5" t="s">
        <v>61</v>
      </c>
      <c r="E1229" s="97"/>
      <c r="F1229" s="8"/>
      <c r="G1229" s="5" t="s">
        <v>57</v>
      </c>
      <c r="H1229" s="5">
        <v>246</v>
      </c>
      <c r="I1229" s="5">
        <v>0</v>
      </c>
      <c r="J1229" s="5">
        <v>0</v>
      </c>
      <c r="K1229" s="5">
        <v>0</v>
      </c>
      <c r="L1229" s="76" t="str">
        <f t="shared" si="1345"/>
        <v/>
      </c>
      <c r="M1229" s="58"/>
      <c r="N1229" s="1"/>
      <c r="O1229" s="63"/>
      <c r="P1229" s="1"/>
      <c r="Q1229" s="1"/>
      <c r="R1229" s="1"/>
      <c r="S1229" s="76" t="str">
        <f t="shared" si="1346"/>
        <v/>
      </c>
      <c r="T1229" s="58"/>
      <c r="U1229" s="1"/>
      <c r="V1229" s="1"/>
      <c r="W1229" s="1"/>
      <c r="X1229" s="1"/>
      <c r="Y1229" s="1"/>
      <c r="Z1229" s="76" t="str">
        <f t="shared" si="1347"/>
        <v/>
      </c>
      <c r="AA1229" s="66"/>
      <c r="AB1229" s="5" t="s">
        <v>64</v>
      </c>
      <c r="AC1229" s="5">
        <v>0</v>
      </c>
      <c r="AD1229" s="5">
        <v>0</v>
      </c>
      <c r="AE1229" s="5">
        <v>0</v>
      </c>
      <c r="AF1229" s="5">
        <v>0</v>
      </c>
      <c r="AG1229" s="76" t="str">
        <f t="shared" si="1348"/>
        <v>Audi</v>
      </c>
      <c r="AH1229" s="58"/>
      <c r="AI1229" s="5" t="s">
        <v>51</v>
      </c>
      <c r="AJ1229" s="5">
        <v>160</v>
      </c>
      <c r="AK1229" s="5">
        <v>0</v>
      </c>
      <c r="AL1229" s="5">
        <v>0</v>
      </c>
      <c r="AM1229" s="5">
        <v>0</v>
      </c>
      <c r="AN1229" s="76" t="str">
        <f t="shared" si="1349"/>
        <v/>
      </c>
      <c r="AO1229" s="66"/>
      <c r="AP1229" s="1"/>
      <c r="AQ1229" s="1"/>
      <c r="AR1229" s="1"/>
      <c r="AS1229" s="1"/>
      <c r="AT1229" s="1"/>
      <c r="AU1229" s="76" t="str">
        <f t="shared" si="1350"/>
        <v/>
      </c>
      <c r="AV1229" s="59">
        <f t="shared" ref="AV1229:AY1229" si="1411">IF(AND(H1229="",O1229="",V1229="",AC1229="", AJ1229="", AQ1229=""),"",SUM(H1229,O1229,V1229,AC1229,AJ1229,AQ1229))</f>
        <v>406</v>
      </c>
      <c r="AW1229" s="60">
        <f t="shared" si="1411"/>
        <v>0</v>
      </c>
      <c r="AX1229" s="60">
        <f t="shared" si="1411"/>
        <v>0</v>
      </c>
      <c r="AY1229" s="60">
        <f t="shared" si="1411"/>
        <v>0</v>
      </c>
      <c r="AZ1229" s="61">
        <f t="shared" si="91"/>
        <v>3</v>
      </c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</row>
    <row r="1230" spans="1:62" ht="15.75" customHeight="1" outlineLevel="1" x14ac:dyDescent="0.25">
      <c r="A1230" s="62"/>
      <c r="B1230" s="5">
        <v>3</v>
      </c>
      <c r="C1230" s="5" t="s">
        <v>140</v>
      </c>
      <c r="D1230" s="5" t="s">
        <v>61</v>
      </c>
      <c r="E1230" s="97"/>
      <c r="F1230" s="8"/>
      <c r="G1230" s="5" t="s">
        <v>57</v>
      </c>
      <c r="H1230" s="5">
        <v>406</v>
      </c>
      <c r="I1230" s="5">
        <v>0</v>
      </c>
      <c r="J1230" s="5">
        <v>0</v>
      </c>
      <c r="K1230" s="5">
        <v>0</v>
      </c>
      <c r="L1230" s="76" t="str">
        <f t="shared" si="1345"/>
        <v/>
      </c>
      <c r="M1230" s="58"/>
      <c r="N1230" s="1"/>
      <c r="O1230" s="63"/>
      <c r="P1230" s="1"/>
      <c r="Q1230" s="1"/>
      <c r="R1230" s="1"/>
      <c r="S1230" s="76" t="str">
        <f t="shared" si="1346"/>
        <v/>
      </c>
      <c r="T1230" s="58"/>
      <c r="U1230" s="1"/>
      <c r="V1230" s="1"/>
      <c r="W1230" s="1"/>
      <c r="X1230" s="1"/>
      <c r="Y1230" s="1"/>
      <c r="Z1230" s="76" t="str">
        <f t="shared" si="1347"/>
        <v/>
      </c>
      <c r="AA1230" s="66"/>
      <c r="AB1230" s="5" t="s">
        <v>64</v>
      </c>
      <c r="AC1230" s="5">
        <v>696</v>
      </c>
      <c r="AD1230" s="5">
        <v>0</v>
      </c>
      <c r="AE1230" s="5">
        <v>0</v>
      </c>
      <c r="AF1230" s="5">
        <v>0</v>
      </c>
      <c r="AG1230" s="76" t="str">
        <f t="shared" si="1348"/>
        <v/>
      </c>
      <c r="AH1230" s="58"/>
      <c r="AI1230" s="5" t="s">
        <v>51</v>
      </c>
      <c r="AJ1230" s="5">
        <v>239</v>
      </c>
      <c r="AK1230" s="5">
        <v>0</v>
      </c>
      <c r="AL1230" s="5">
        <v>0</v>
      </c>
      <c r="AM1230" s="5">
        <v>0</v>
      </c>
      <c r="AN1230" s="76" t="str">
        <f t="shared" si="1349"/>
        <v/>
      </c>
      <c r="AO1230" s="66"/>
      <c r="AP1230" s="1"/>
      <c r="AQ1230" s="1"/>
      <c r="AR1230" s="1"/>
      <c r="AS1230" s="1"/>
      <c r="AT1230" s="1"/>
      <c r="AU1230" s="76" t="str">
        <f t="shared" si="1350"/>
        <v/>
      </c>
      <c r="AV1230" s="59">
        <f t="shared" ref="AV1230:AY1230" si="1412">IF(AND(H1230="",O1230="",V1230="",AC1230="", AJ1230="", AQ1230=""),"",SUM(H1230,O1230,V1230,AC1230,AJ1230,AQ1230))</f>
        <v>1341</v>
      </c>
      <c r="AW1230" s="60">
        <f t="shared" si="1412"/>
        <v>0</v>
      </c>
      <c r="AX1230" s="60">
        <f t="shared" si="1412"/>
        <v>0</v>
      </c>
      <c r="AY1230" s="60">
        <f t="shared" si="1412"/>
        <v>0</v>
      </c>
      <c r="AZ1230" s="61">
        <f t="shared" si="91"/>
        <v>3</v>
      </c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</row>
    <row r="1231" spans="1:62" ht="15.75" customHeight="1" outlineLevel="1" x14ac:dyDescent="0.25">
      <c r="A1231" s="62"/>
      <c r="B1231" s="5">
        <v>19</v>
      </c>
      <c r="C1231" s="5" t="s">
        <v>140</v>
      </c>
      <c r="D1231" s="5" t="s">
        <v>49</v>
      </c>
      <c r="E1231" s="97"/>
      <c r="F1231" s="8"/>
      <c r="G1231" s="5" t="s">
        <v>57</v>
      </c>
      <c r="H1231" s="5">
        <v>350</v>
      </c>
      <c r="I1231" s="5">
        <v>0</v>
      </c>
      <c r="J1231" s="5">
        <v>0</v>
      </c>
      <c r="K1231" s="5">
        <v>0</v>
      </c>
      <c r="L1231" s="76" t="str">
        <f t="shared" si="1345"/>
        <v/>
      </c>
      <c r="M1231" s="58"/>
      <c r="N1231" s="1"/>
      <c r="O1231" s="63"/>
      <c r="P1231" s="1"/>
      <c r="Q1231" s="1"/>
      <c r="R1231" s="1"/>
      <c r="S1231" s="76" t="str">
        <f t="shared" si="1346"/>
        <v/>
      </c>
      <c r="T1231" s="58"/>
      <c r="U1231" s="1"/>
      <c r="V1231" s="1"/>
      <c r="W1231" s="1"/>
      <c r="X1231" s="1"/>
      <c r="Y1231" s="1"/>
      <c r="Z1231" s="76" t="str">
        <f t="shared" si="1347"/>
        <v/>
      </c>
      <c r="AA1231" s="66"/>
      <c r="AB1231" s="5" t="s">
        <v>64</v>
      </c>
      <c r="AC1231" s="5">
        <v>89</v>
      </c>
      <c r="AD1231" s="5">
        <v>0</v>
      </c>
      <c r="AE1231" s="5">
        <v>0</v>
      </c>
      <c r="AF1231" s="5">
        <v>1</v>
      </c>
      <c r="AG1231" s="76" t="str">
        <f t="shared" si="1348"/>
        <v/>
      </c>
      <c r="AH1231" s="58"/>
      <c r="AI1231" s="5" t="s">
        <v>51</v>
      </c>
      <c r="AJ1231" s="5">
        <v>34</v>
      </c>
      <c r="AK1231" s="5">
        <v>0</v>
      </c>
      <c r="AL1231" s="5">
        <v>0</v>
      </c>
      <c r="AM1231" s="5">
        <v>0</v>
      </c>
      <c r="AN1231" s="76" t="str">
        <f t="shared" si="1349"/>
        <v/>
      </c>
      <c r="AO1231" s="66"/>
      <c r="AP1231" s="1"/>
      <c r="AQ1231" s="1"/>
      <c r="AR1231" s="1"/>
      <c r="AS1231" s="1"/>
      <c r="AT1231" s="1"/>
      <c r="AU1231" s="76" t="str">
        <f t="shared" si="1350"/>
        <v/>
      </c>
      <c r="AV1231" s="59">
        <f t="shared" ref="AV1231:AY1231" si="1413">IF(AND(H1231="",O1231="",V1231="",AC1231="", AJ1231="", AQ1231=""),"",SUM(H1231,O1231,V1231,AC1231,AJ1231,AQ1231))</f>
        <v>473</v>
      </c>
      <c r="AW1231" s="60">
        <f t="shared" si="1413"/>
        <v>0</v>
      </c>
      <c r="AX1231" s="60">
        <f t="shared" si="1413"/>
        <v>0</v>
      </c>
      <c r="AY1231" s="60">
        <f t="shared" si="1413"/>
        <v>1</v>
      </c>
      <c r="AZ1231" s="61">
        <f t="shared" si="91"/>
        <v>3</v>
      </c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</row>
    <row r="1232" spans="1:62" ht="15.75" customHeight="1" outlineLevel="1" x14ac:dyDescent="0.25">
      <c r="A1232" s="62"/>
      <c r="B1232" s="5">
        <v>4</v>
      </c>
      <c r="C1232" s="5" t="s">
        <v>140</v>
      </c>
      <c r="D1232" s="5" t="s">
        <v>49</v>
      </c>
      <c r="E1232" s="97"/>
      <c r="F1232" s="8"/>
      <c r="G1232" s="5" t="s">
        <v>57</v>
      </c>
      <c r="H1232" s="5">
        <v>139</v>
      </c>
      <c r="I1232" s="5">
        <v>0</v>
      </c>
      <c r="J1232" s="5">
        <v>0</v>
      </c>
      <c r="K1232" s="5">
        <v>1</v>
      </c>
      <c r="L1232" s="76" t="str">
        <f t="shared" si="1345"/>
        <v/>
      </c>
      <c r="M1232" s="58"/>
      <c r="N1232" s="1"/>
      <c r="O1232" s="63"/>
      <c r="P1232" s="1"/>
      <c r="Q1232" s="1"/>
      <c r="R1232" s="1"/>
      <c r="S1232" s="76" t="str">
        <f t="shared" si="1346"/>
        <v/>
      </c>
      <c r="T1232" s="58"/>
      <c r="U1232" s="1"/>
      <c r="V1232" s="1"/>
      <c r="W1232" s="1"/>
      <c r="X1232" s="1"/>
      <c r="Y1232" s="1"/>
      <c r="Z1232" s="76" t="str">
        <f t="shared" si="1347"/>
        <v/>
      </c>
      <c r="AA1232" s="66"/>
      <c r="AB1232" s="5" t="s">
        <v>64</v>
      </c>
      <c r="AC1232" s="5">
        <v>425</v>
      </c>
      <c r="AD1232" s="5">
        <v>0</v>
      </c>
      <c r="AE1232" s="5">
        <v>0</v>
      </c>
      <c r="AF1232" s="5">
        <v>2</v>
      </c>
      <c r="AG1232" s="76" t="str">
        <f t="shared" si="1348"/>
        <v/>
      </c>
      <c r="AH1232" s="58"/>
      <c r="AI1232" s="5" t="s">
        <v>51</v>
      </c>
      <c r="AJ1232" s="5">
        <v>131</v>
      </c>
      <c r="AK1232" s="5">
        <v>0</v>
      </c>
      <c r="AL1232" s="5">
        <v>0</v>
      </c>
      <c r="AM1232" s="5">
        <v>0</v>
      </c>
      <c r="AN1232" s="76" t="str">
        <f t="shared" si="1349"/>
        <v/>
      </c>
      <c r="AO1232" s="66"/>
      <c r="AP1232" s="1"/>
      <c r="AQ1232" s="1"/>
      <c r="AR1232" s="1"/>
      <c r="AS1232" s="1"/>
      <c r="AT1232" s="1"/>
      <c r="AU1232" s="76" t="str">
        <f t="shared" si="1350"/>
        <v/>
      </c>
      <c r="AV1232" s="59">
        <f t="shared" ref="AV1232:AY1232" si="1414">IF(AND(H1232="",O1232="",V1232="",AC1232="", AJ1232="", AQ1232=""),"",SUM(H1232,O1232,V1232,AC1232,AJ1232,AQ1232))</f>
        <v>695</v>
      </c>
      <c r="AW1232" s="60">
        <f t="shared" si="1414"/>
        <v>0</v>
      </c>
      <c r="AX1232" s="60">
        <f t="shared" si="1414"/>
        <v>0</v>
      </c>
      <c r="AY1232" s="60">
        <f t="shared" si="1414"/>
        <v>3</v>
      </c>
      <c r="AZ1232" s="61">
        <f t="shared" si="91"/>
        <v>3</v>
      </c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</row>
    <row r="1233" spans="1:62" ht="15.75" customHeight="1" outlineLevel="1" x14ac:dyDescent="0.25">
      <c r="A1233" s="62"/>
      <c r="B1233" s="5">
        <v>1</v>
      </c>
      <c r="C1233" s="5" t="s">
        <v>140</v>
      </c>
      <c r="D1233" s="5" t="s">
        <v>49</v>
      </c>
      <c r="E1233" s="97"/>
      <c r="F1233" s="8"/>
      <c r="G1233" s="5" t="s">
        <v>57</v>
      </c>
      <c r="H1233" s="5">
        <v>786</v>
      </c>
      <c r="I1233" s="5">
        <v>4</v>
      </c>
      <c r="J1233" s="5">
        <v>1</v>
      </c>
      <c r="K1233" s="5">
        <v>4</v>
      </c>
      <c r="L1233" s="76" t="str">
        <f t="shared" ref="L1233:L1296" si="1415">IF(ISBLANK(H1233),"",IF(H1233 = 0,"Audi", ""))</f>
        <v/>
      </c>
      <c r="M1233" s="58"/>
      <c r="N1233" s="1"/>
      <c r="O1233" s="63"/>
      <c r="P1233" s="1"/>
      <c r="Q1233" s="1"/>
      <c r="R1233" s="1"/>
      <c r="S1233" s="76" t="str">
        <f t="shared" ref="S1233:S1296" si="1416">IF(ISBLANK(O1233),"",IF(O1233 = 0,"Audi", ""))</f>
        <v/>
      </c>
      <c r="T1233" s="58"/>
      <c r="U1233" s="1"/>
      <c r="V1233" s="1"/>
      <c r="W1233" s="1"/>
      <c r="X1233" s="1"/>
      <c r="Y1233" s="1"/>
      <c r="Z1233" s="76" t="str">
        <f t="shared" ref="Z1233:Z1296" si="1417">IF(ISBLANK(V1233),"",IF(V1233 = 0,"Audi", ""))</f>
        <v/>
      </c>
      <c r="AA1233" s="66"/>
      <c r="AB1233" s="5" t="s">
        <v>64</v>
      </c>
      <c r="AC1233" s="5">
        <v>994</v>
      </c>
      <c r="AD1233" s="5">
        <v>2</v>
      </c>
      <c r="AE1233" s="5">
        <v>1</v>
      </c>
      <c r="AF1233" s="5">
        <v>2</v>
      </c>
      <c r="AG1233" s="76" t="str">
        <f t="shared" ref="AG1233:AG1296" si="1418">IF(ISBLANK(AC1233),"",IF(AC1233 = 0,"Audi", ""))</f>
        <v/>
      </c>
      <c r="AH1233" s="58"/>
      <c r="AI1233" s="5" t="s">
        <v>51</v>
      </c>
      <c r="AJ1233" s="5">
        <v>396</v>
      </c>
      <c r="AK1233" s="5">
        <v>0</v>
      </c>
      <c r="AL1233" s="5">
        <v>2</v>
      </c>
      <c r="AM1233" s="5">
        <v>0</v>
      </c>
      <c r="AN1233" s="76" t="str">
        <f t="shared" ref="AN1233:AN1296" si="1419">IF(ISBLANK(AJ1233),"",IF(AJ1233 = 0,"Audi", ""))</f>
        <v/>
      </c>
      <c r="AO1233" s="66"/>
      <c r="AP1233" s="1"/>
      <c r="AQ1233" s="1"/>
      <c r="AR1233" s="1"/>
      <c r="AS1233" s="1"/>
      <c r="AT1233" s="1"/>
      <c r="AU1233" s="76" t="str">
        <f t="shared" ref="AU1233:AU1296" si="1420">IF(ISBLANK(AQ1233),"",IF(AQ1233 = 0,"Audi", ""))</f>
        <v/>
      </c>
      <c r="AV1233" s="59">
        <f t="shared" ref="AV1233:AY1233" si="1421">IF(AND(H1233="",O1233="",V1233="",AC1233="", AJ1233="", AQ1233=""),"",SUM(H1233,O1233,V1233,AC1233,AJ1233,AQ1233))</f>
        <v>2176</v>
      </c>
      <c r="AW1233" s="60">
        <f t="shared" si="1421"/>
        <v>6</v>
      </c>
      <c r="AX1233" s="60">
        <f t="shared" si="1421"/>
        <v>4</v>
      </c>
      <c r="AY1233" s="60">
        <f t="shared" si="1421"/>
        <v>6</v>
      </c>
      <c r="AZ1233" s="61">
        <f t="shared" si="91"/>
        <v>3</v>
      </c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</row>
    <row r="1234" spans="1:62" ht="15.75" customHeight="1" outlineLevel="1" x14ac:dyDescent="0.25">
      <c r="A1234" s="54">
        <v>44498</v>
      </c>
      <c r="B1234" s="5">
        <v>6</v>
      </c>
      <c r="C1234" s="5" t="s">
        <v>140</v>
      </c>
      <c r="D1234" s="5" t="s">
        <v>72</v>
      </c>
      <c r="E1234" s="97"/>
      <c r="F1234" s="8"/>
      <c r="G1234" s="5" t="s">
        <v>57</v>
      </c>
      <c r="H1234" s="5">
        <v>994</v>
      </c>
      <c r="I1234" s="5">
        <v>0</v>
      </c>
      <c r="J1234" s="5">
        <v>0</v>
      </c>
      <c r="K1234" s="5">
        <v>0</v>
      </c>
      <c r="L1234" s="76" t="str">
        <f t="shared" si="1415"/>
        <v/>
      </c>
      <c r="M1234" s="58"/>
      <c r="N1234" s="5" t="s">
        <v>52</v>
      </c>
      <c r="O1234" s="57">
        <v>386</v>
      </c>
      <c r="P1234" s="5">
        <v>2</v>
      </c>
      <c r="Q1234" s="5">
        <v>0</v>
      </c>
      <c r="R1234" s="5">
        <v>2</v>
      </c>
      <c r="S1234" s="76" t="str">
        <f t="shared" si="1416"/>
        <v/>
      </c>
      <c r="T1234" s="58"/>
      <c r="U1234" s="5" t="s">
        <v>55</v>
      </c>
      <c r="V1234" s="5">
        <v>361</v>
      </c>
      <c r="W1234" s="5">
        <v>0</v>
      </c>
      <c r="X1234" s="5">
        <v>1</v>
      </c>
      <c r="Y1234" s="5">
        <v>0</v>
      </c>
      <c r="Z1234" s="76" t="str">
        <f t="shared" si="1417"/>
        <v/>
      </c>
      <c r="AA1234" s="66"/>
      <c r="AB1234" s="1"/>
      <c r="AC1234" s="1"/>
      <c r="AD1234" s="1"/>
      <c r="AE1234" s="1"/>
      <c r="AF1234" s="1"/>
      <c r="AG1234" s="76" t="str">
        <f t="shared" si="1418"/>
        <v/>
      </c>
      <c r="AH1234" s="58"/>
      <c r="AI1234" s="1"/>
      <c r="AJ1234" s="1"/>
      <c r="AK1234" s="1"/>
      <c r="AL1234" s="1"/>
      <c r="AM1234" s="1"/>
      <c r="AN1234" s="76" t="str">
        <f t="shared" si="1419"/>
        <v/>
      </c>
      <c r="AO1234" s="66"/>
      <c r="AP1234" s="1"/>
      <c r="AQ1234" s="1"/>
      <c r="AR1234" s="1"/>
      <c r="AS1234" s="1"/>
      <c r="AT1234" s="1"/>
      <c r="AU1234" s="76" t="str">
        <f t="shared" si="1420"/>
        <v/>
      </c>
      <c r="AV1234" s="59">
        <f t="shared" ref="AV1234:AY1234" si="1422">IF(AND(H1234="",O1234="",V1234="",AC1234="", AJ1234="", AQ1234=""),"",SUM(H1234,O1234,V1234,AC1234,AJ1234,AQ1234))</f>
        <v>1741</v>
      </c>
      <c r="AW1234" s="60">
        <f t="shared" si="1422"/>
        <v>2</v>
      </c>
      <c r="AX1234" s="60">
        <f t="shared" si="1422"/>
        <v>1</v>
      </c>
      <c r="AY1234" s="60">
        <f t="shared" si="1422"/>
        <v>2</v>
      </c>
      <c r="AZ1234" s="61">
        <f t="shared" si="91"/>
        <v>3</v>
      </c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</row>
    <row r="1235" spans="1:62" ht="15.75" customHeight="1" outlineLevel="1" x14ac:dyDescent="0.25">
      <c r="A1235" s="62"/>
      <c r="B1235" s="5">
        <v>9</v>
      </c>
      <c r="C1235" s="5" t="s">
        <v>140</v>
      </c>
      <c r="D1235" s="5" t="s">
        <v>72</v>
      </c>
      <c r="E1235" s="97"/>
      <c r="F1235" s="8"/>
      <c r="G1235" s="5" t="s">
        <v>57</v>
      </c>
      <c r="H1235" s="5">
        <v>163</v>
      </c>
      <c r="I1235" s="5">
        <v>2</v>
      </c>
      <c r="J1235" s="5">
        <v>1</v>
      </c>
      <c r="K1235" s="5">
        <v>2</v>
      </c>
      <c r="L1235" s="76" t="str">
        <f t="shared" si="1415"/>
        <v/>
      </c>
      <c r="M1235" s="58"/>
      <c r="N1235" s="5" t="s">
        <v>52</v>
      </c>
      <c r="O1235" s="57">
        <v>482</v>
      </c>
      <c r="P1235" s="5">
        <v>1</v>
      </c>
      <c r="Q1235" s="5">
        <v>1</v>
      </c>
      <c r="R1235" s="5">
        <v>1</v>
      </c>
      <c r="S1235" s="76" t="str">
        <f t="shared" si="1416"/>
        <v/>
      </c>
      <c r="T1235" s="58"/>
      <c r="U1235" s="5" t="s">
        <v>55</v>
      </c>
      <c r="V1235" s="5">
        <v>208</v>
      </c>
      <c r="W1235" s="5">
        <v>0</v>
      </c>
      <c r="X1235" s="5">
        <v>1</v>
      </c>
      <c r="Y1235" s="5">
        <v>0</v>
      </c>
      <c r="Z1235" s="76" t="str">
        <f t="shared" si="1417"/>
        <v/>
      </c>
      <c r="AA1235" s="66"/>
      <c r="AB1235" s="1"/>
      <c r="AC1235" s="1"/>
      <c r="AD1235" s="1"/>
      <c r="AE1235" s="1"/>
      <c r="AF1235" s="1"/>
      <c r="AG1235" s="76" t="str">
        <f t="shared" si="1418"/>
        <v/>
      </c>
      <c r="AH1235" s="58"/>
      <c r="AI1235" s="1"/>
      <c r="AJ1235" s="1"/>
      <c r="AK1235" s="1"/>
      <c r="AL1235" s="1"/>
      <c r="AM1235" s="1"/>
      <c r="AN1235" s="76" t="str">
        <f t="shared" si="1419"/>
        <v/>
      </c>
      <c r="AO1235" s="66"/>
      <c r="AP1235" s="1"/>
      <c r="AQ1235" s="1"/>
      <c r="AR1235" s="1"/>
      <c r="AS1235" s="1"/>
      <c r="AT1235" s="1"/>
      <c r="AU1235" s="76" t="str">
        <f t="shared" si="1420"/>
        <v/>
      </c>
      <c r="AV1235" s="59">
        <f t="shared" ref="AV1235:AY1235" si="1423">IF(AND(H1235="",O1235="",V1235="",AC1235="", AJ1235="", AQ1235=""),"",SUM(H1235,O1235,V1235,AC1235,AJ1235,AQ1235))</f>
        <v>853</v>
      </c>
      <c r="AW1235" s="60">
        <f t="shared" si="1423"/>
        <v>3</v>
      </c>
      <c r="AX1235" s="60">
        <f t="shared" si="1423"/>
        <v>3</v>
      </c>
      <c r="AY1235" s="60">
        <f t="shared" si="1423"/>
        <v>3</v>
      </c>
      <c r="AZ1235" s="61">
        <f t="shared" si="91"/>
        <v>3</v>
      </c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</row>
    <row r="1236" spans="1:62" ht="15.75" customHeight="1" outlineLevel="1" x14ac:dyDescent="0.25">
      <c r="A1236" s="62"/>
      <c r="B1236" s="5">
        <v>2</v>
      </c>
      <c r="C1236" s="5" t="s">
        <v>140</v>
      </c>
      <c r="D1236" s="5" t="s">
        <v>61</v>
      </c>
      <c r="E1236" s="97"/>
      <c r="F1236" s="8"/>
      <c r="G1236" s="5" t="s">
        <v>57</v>
      </c>
      <c r="H1236" s="5">
        <v>1130</v>
      </c>
      <c r="I1236" s="5">
        <v>1</v>
      </c>
      <c r="J1236" s="5">
        <v>1</v>
      </c>
      <c r="K1236" s="5">
        <v>2</v>
      </c>
      <c r="L1236" s="76" t="str">
        <f t="shared" si="1415"/>
        <v/>
      </c>
      <c r="M1236" s="58"/>
      <c r="N1236" s="5" t="s">
        <v>52</v>
      </c>
      <c r="O1236" s="57">
        <v>1089</v>
      </c>
      <c r="P1236" s="5">
        <v>1</v>
      </c>
      <c r="Q1236" s="5">
        <v>0</v>
      </c>
      <c r="R1236" s="5">
        <v>4</v>
      </c>
      <c r="S1236" s="76" t="str">
        <f t="shared" si="1416"/>
        <v/>
      </c>
      <c r="T1236" s="58"/>
      <c r="U1236" s="5" t="s">
        <v>139</v>
      </c>
      <c r="V1236" s="5">
        <v>424</v>
      </c>
      <c r="W1236" s="5">
        <v>1</v>
      </c>
      <c r="X1236" s="5">
        <v>1</v>
      </c>
      <c r="Y1236" s="5">
        <v>1</v>
      </c>
      <c r="Z1236" s="76" t="str">
        <f t="shared" si="1417"/>
        <v/>
      </c>
      <c r="AA1236" s="66"/>
      <c r="AB1236" s="1"/>
      <c r="AC1236" s="1"/>
      <c r="AD1236" s="1"/>
      <c r="AE1236" s="1"/>
      <c r="AF1236" s="1"/>
      <c r="AG1236" s="76" t="str">
        <f t="shared" si="1418"/>
        <v/>
      </c>
      <c r="AH1236" s="58"/>
      <c r="AI1236" s="1"/>
      <c r="AJ1236" s="1"/>
      <c r="AK1236" s="1"/>
      <c r="AL1236" s="1"/>
      <c r="AM1236" s="1"/>
      <c r="AN1236" s="76" t="str">
        <f t="shared" si="1419"/>
        <v/>
      </c>
      <c r="AO1236" s="66"/>
      <c r="AP1236" s="1"/>
      <c r="AQ1236" s="1"/>
      <c r="AR1236" s="1"/>
      <c r="AS1236" s="1"/>
      <c r="AT1236" s="1"/>
      <c r="AU1236" s="76" t="str">
        <f t="shared" si="1420"/>
        <v/>
      </c>
      <c r="AV1236" s="59">
        <f t="shared" ref="AV1236:AY1236" si="1424">IF(AND(H1236="",O1236="",V1236="",AC1236="", AJ1236="", AQ1236=""),"",SUM(H1236,O1236,V1236,AC1236,AJ1236,AQ1236))</f>
        <v>2643</v>
      </c>
      <c r="AW1236" s="60">
        <f t="shared" si="1424"/>
        <v>3</v>
      </c>
      <c r="AX1236" s="60">
        <f t="shared" si="1424"/>
        <v>2</v>
      </c>
      <c r="AY1236" s="60">
        <f t="shared" si="1424"/>
        <v>7</v>
      </c>
      <c r="AZ1236" s="61">
        <f t="shared" si="91"/>
        <v>3</v>
      </c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</row>
    <row r="1237" spans="1:62" ht="15.75" customHeight="1" outlineLevel="1" x14ac:dyDescent="0.25">
      <c r="A1237" s="62"/>
      <c r="B1237" s="5">
        <v>8</v>
      </c>
      <c r="C1237" s="5" t="s">
        <v>140</v>
      </c>
      <c r="D1237" s="5" t="s">
        <v>61</v>
      </c>
      <c r="E1237" s="97"/>
      <c r="F1237" s="8"/>
      <c r="G1237" s="5" t="s">
        <v>57</v>
      </c>
      <c r="H1237" s="5">
        <v>126</v>
      </c>
      <c r="I1237" s="5">
        <v>0</v>
      </c>
      <c r="J1237" s="5">
        <v>0</v>
      </c>
      <c r="K1237" s="5">
        <v>0</v>
      </c>
      <c r="L1237" s="76" t="str">
        <f t="shared" si="1415"/>
        <v/>
      </c>
      <c r="M1237" s="58"/>
      <c r="N1237" s="5" t="s">
        <v>52</v>
      </c>
      <c r="O1237" s="57">
        <v>128</v>
      </c>
      <c r="P1237" s="5">
        <v>0</v>
      </c>
      <c r="Q1237" s="5">
        <v>0</v>
      </c>
      <c r="R1237" s="5">
        <v>0</v>
      </c>
      <c r="S1237" s="76" t="str">
        <f t="shared" si="1416"/>
        <v/>
      </c>
      <c r="T1237" s="58"/>
      <c r="U1237" s="5" t="s">
        <v>76</v>
      </c>
      <c r="V1237" s="5">
        <v>439</v>
      </c>
      <c r="W1237" s="5">
        <v>0</v>
      </c>
      <c r="X1237" s="5">
        <v>0</v>
      </c>
      <c r="Y1237" s="5">
        <v>1</v>
      </c>
      <c r="Z1237" s="76" t="str">
        <f t="shared" si="1417"/>
        <v/>
      </c>
      <c r="AA1237" s="66"/>
      <c r="AB1237" s="1"/>
      <c r="AC1237" s="1"/>
      <c r="AD1237" s="1"/>
      <c r="AE1237" s="1"/>
      <c r="AF1237" s="1"/>
      <c r="AG1237" s="76" t="str">
        <f t="shared" si="1418"/>
        <v/>
      </c>
      <c r="AH1237" s="58"/>
      <c r="AI1237" s="1"/>
      <c r="AJ1237" s="1"/>
      <c r="AK1237" s="1"/>
      <c r="AL1237" s="1"/>
      <c r="AM1237" s="1"/>
      <c r="AN1237" s="76" t="str">
        <f t="shared" si="1419"/>
        <v/>
      </c>
      <c r="AO1237" s="66"/>
      <c r="AP1237" s="1"/>
      <c r="AQ1237" s="1"/>
      <c r="AR1237" s="1"/>
      <c r="AS1237" s="1"/>
      <c r="AT1237" s="1"/>
      <c r="AU1237" s="76" t="str">
        <f t="shared" si="1420"/>
        <v/>
      </c>
      <c r="AV1237" s="59">
        <f t="shared" ref="AV1237:AY1237" si="1425">IF(AND(H1237="",O1237="",V1237="",AC1237="", AJ1237="", AQ1237=""),"",SUM(H1237,O1237,V1237,AC1237,AJ1237,AQ1237))</f>
        <v>693</v>
      </c>
      <c r="AW1237" s="60">
        <f t="shared" si="1425"/>
        <v>0</v>
      </c>
      <c r="AX1237" s="60">
        <f t="shared" si="1425"/>
        <v>0</v>
      </c>
      <c r="AY1237" s="60">
        <f t="shared" si="1425"/>
        <v>1</v>
      </c>
      <c r="AZ1237" s="61">
        <f t="shared" si="91"/>
        <v>3</v>
      </c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</row>
    <row r="1238" spans="1:62" ht="15.75" customHeight="1" outlineLevel="1" x14ac:dyDescent="0.25">
      <c r="A1238" s="62"/>
      <c r="B1238" s="5">
        <v>3</v>
      </c>
      <c r="C1238" s="5" t="s">
        <v>140</v>
      </c>
      <c r="D1238" s="5" t="s">
        <v>61</v>
      </c>
      <c r="E1238" s="97"/>
      <c r="F1238" s="8"/>
      <c r="G1238" s="5" t="s">
        <v>53</v>
      </c>
      <c r="H1238" s="5">
        <v>52</v>
      </c>
      <c r="I1238" s="5">
        <v>0</v>
      </c>
      <c r="J1238" s="5">
        <v>0</v>
      </c>
      <c r="K1238" s="5">
        <v>0</v>
      </c>
      <c r="L1238" s="76" t="str">
        <f t="shared" si="1415"/>
        <v/>
      </c>
      <c r="M1238" s="58"/>
      <c r="N1238" s="5" t="s">
        <v>71</v>
      </c>
      <c r="O1238" s="57">
        <v>270</v>
      </c>
      <c r="P1238" s="5">
        <v>1</v>
      </c>
      <c r="Q1238" s="5">
        <v>0</v>
      </c>
      <c r="R1238" s="5">
        <v>1</v>
      </c>
      <c r="S1238" s="76" t="str">
        <f t="shared" si="1416"/>
        <v/>
      </c>
      <c r="T1238" s="58"/>
      <c r="U1238" s="5" t="s">
        <v>50</v>
      </c>
      <c r="V1238" s="5">
        <v>475</v>
      </c>
      <c r="W1238" s="5">
        <v>0</v>
      </c>
      <c r="X1238" s="5">
        <v>1</v>
      </c>
      <c r="Y1238" s="5">
        <v>1</v>
      </c>
      <c r="Z1238" s="76" t="str">
        <f t="shared" si="1417"/>
        <v/>
      </c>
      <c r="AA1238" s="66"/>
      <c r="AB1238" s="1"/>
      <c r="AC1238" s="1"/>
      <c r="AD1238" s="1"/>
      <c r="AE1238" s="1"/>
      <c r="AF1238" s="1"/>
      <c r="AG1238" s="76" t="str">
        <f t="shared" si="1418"/>
        <v/>
      </c>
      <c r="AH1238" s="58"/>
      <c r="AI1238" s="1"/>
      <c r="AJ1238" s="1"/>
      <c r="AK1238" s="1"/>
      <c r="AL1238" s="1"/>
      <c r="AM1238" s="1"/>
      <c r="AN1238" s="76" t="str">
        <f t="shared" si="1419"/>
        <v/>
      </c>
      <c r="AO1238" s="66"/>
      <c r="AP1238" s="1"/>
      <c r="AQ1238" s="1"/>
      <c r="AR1238" s="1"/>
      <c r="AS1238" s="1"/>
      <c r="AT1238" s="1"/>
      <c r="AU1238" s="76" t="str">
        <f t="shared" si="1420"/>
        <v/>
      </c>
      <c r="AV1238" s="59">
        <f t="shared" ref="AV1238:AY1238" si="1426">IF(AND(H1238="",O1238="",V1238="",AC1238="", AJ1238="", AQ1238=""),"",SUM(H1238,O1238,V1238,AC1238,AJ1238,AQ1238))</f>
        <v>797</v>
      </c>
      <c r="AW1238" s="60">
        <f t="shared" si="1426"/>
        <v>1</v>
      </c>
      <c r="AX1238" s="60">
        <f t="shared" si="1426"/>
        <v>1</v>
      </c>
      <c r="AY1238" s="60">
        <f t="shared" si="1426"/>
        <v>2</v>
      </c>
      <c r="AZ1238" s="61">
        <f t="shared" si="91"/>
        <v>3</v>
      </c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</row>
    <row r="1239" spans="1:62" ht="15.75" customHeight="1" outlineLevel="1" x14ac:dyDescent="0.25">
      <c r="A1239" s="62"/>
      <c r="B1239" s="5">
        <v>2</v>
      </c>
      <c r="C1239" s="5" t="s">
        <v>140</v>
      </c>
      <c r="D1239" s="5" t="s">
        <v>61</v>
      </c>
      <c r="E1239" s="97"/>
      <c r="F1239" s="8"/>
      <c r="G1239" s="5" t="s">
        <v>57</v>
      </c>
      <c r="H1239" s="5">
        <v>781</v>
      </c>
      <c r="I1239" s="5">
        <v>1</v>
      </c>
      <c r="J1239" s="5">
        <v>1</v>
      </c>
      <c r="K1239" s="5">
        <v>1</v>
      </c>
      <c r="L1239" s="76" t="str">
        <f t="shared" si="1415"/>
        <v/>
      </c>
      <c r="M1239" s="58"/>
      <c r="N1239" s="5" t="s">
        <v>71</v>
      </c>
      <c r="O1239" s="57">
        <v>827</v>
      </c>
      <c r="P1239" s="5">
        <v>2</v>
      </c>
      <c r="Q1239" s="5">
        <v>1</v>
      </c>
      <c r="R1239" s="5">
        <v>2</v>
      </c>
      <c r="S1239" s="76" t="str">
        <f t="shared" si="1416"/>
        <v/>
      </c>
      <c r="T1239" s="58"/>
      <c r="U1239" s="5" t="s">
        <v>65</v>
      </c>
      <c r="V1239" s="5">
        <v>557</v>
      </c>
      <c r="W1239" s="5">
        <v>3</v>
      </c>
      <c r="X1239" s="5">
        <v>0</v>
      </c>
      <c r="Y1239" s="5">
        <v>3</v>
      </c>
      <c r="Z1239" s="76" t="str">
        <f t="shared" si="1417"/>
        <v/>
      </c>
      <c r="AA1239" s="66"/>
      <c r="AB1239" s="1"/>
      <c r="AC1239" s="1"/>
      <c r="AD1239" s="1"/>
      <c r="AE1239" s="1"/>
      <c r="AF1239" s="1"/>
      <c r="AG1239" s="76" t="str">
        <f t="shared" si="1418"/>
        <v/>
      </c>
      <c r="AH1239" s="58"/>
      <c r="AI1239" s="1"/>
      <c r="AJ1239" s="1"/>
      <c r="AK1239" s="1"/>
      <c r="AL1239" s="1"/>
      <c r="AM1239" s="1"/>
      <c r="AN1239" s="76" t="str">
        <f t="shared" si="1419"/>
        <v/>
      </c>
      <c r="AO1239" s="66"/>
      <c r="AP1239" s="1"/>
      <c r="AQ1239" s="1"/>
      <c r="AR1239" s="1"/>
      <c r="AS1239" s="1"/>
      <c r="AT1239" s="1"/>
      <c r="AU1239" s="76" t="str">
        <f t="shared" si="1420"/>
        <v/>
      </c>
      <c r="AV1239" s="59">
        <f t="shared" ref="AV1239:AY1239" si="1427">IF(AND(H1239="",O1239="",V1239="",AC1239="", AJ1239="", AQ1239=""),"",SUM(H1239,O1239,V1239,AC1239,AJ1239,AQ1239))</f>
        <v>2165</v>
      </c>
      <c r="AW1239" s="60">
        <f t="shared" si="1427"/>
        <v>6</v>
      </c>
      <c r="AX1239" s="60">
        <f t="shared" si="1427"/>
        <v>2</v>
      </c>
      <c r="AY1239" s="60">
        <f t="shared" si="1427"/>
        <v>6</v>
      </c>
      <c r="AZ1239" s="61">
        <f t="shared" si="91"/>
        <v>3</v>
      </c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</row>
    <row r="1240" spans="1:62" ht="15.75" customHeight="1" outlineLevel="1" x14ac:dyDescent="0.25">
      <c r="A1240" s="62"/>
      <c r="B1240" s="5">
        <v>19</v>
      </c>
      <c r="C1240" s="5" t="s">
        <v>140</v>
      </c>
      <c r="D1240" s="5" t="s">
        <v>49</v>
      </c>
      <c r="E1240" s="97"/>
      <c r="F1240" s="8"/>
      <c r="G1240" s="5" t="s">
        <v>62</v>
      </c>
      <c r="H1240" s="5">
        <v>92</v>
      </c>
      <c r="I1240" s="5">
        <v>0</v>
      </c>
      <c r="J1240" s="5">
        <v>0</v>
      </c>
      <c r="K1240" s="5">
        <v>0</v>
      </c>
      <c r="L1240" s="76" t="str">
        <f t="shared" si="1415"/>
        <v/>
      </c>
      <c r="M1240" s="58"/>
      <c r="N1240" s="5" t="s">
        <v>71</v>
      </c>
      <c r="O1240" s="57">
        <v>120</v>
      </c>
      <c r="P1240" s="5">
        <v>0</v>
      </c>
      <c r="Q1240" s="5">
        <v>0</v>
      </c>
      <c r="R1240" s="5">
        <v>0</v>
      </c>
      <c r="S1240" s="76" t="str">
        <f t="shared" si="1416"/>
        <v/>
      </c>
      <c r="T1240" s="58"/>
      <c r="U1240" s="5" t="s">
        <v>57</v>
      </c>
      <c r="V1240" s="5">
        <v>128</v>
      </c>
      <c r="W1240" s="5">
        <v>0</v>
      </c>
      <c r="X1240" s="5">
        <v>0</v>
      </c>
      <c r="Y1240" s="5">
        <v>0</v>
      </c>
      <c r="Z1240" s="76" t="str">
        <f t="shared" si="1417"/>
        <v/>
      </c>
      <c r="AA1240" s="66"/>
      <c r="AB1240" s="1"/>
      <c r="AC1240" s="1"/>
      <c r="AD1240" s="1"/>
      <c r="AE1240" s="1"/>
      <c r="AF1240" s="1"/>
      <c r="AG1240" s="76" t="str">
        <f t="shared" si="1418"/>
        <v/>
      </c>
      <c r="AH1240" s="58"/>
      <c r="AI1240" s="1"/>
      <c r="AJ1240" s="1"/>
      <c r="AK1240" s="1"/>
      <c r="AL1240" s="1"/>
      <c r="AM1240" s="1"/>
      <c r="AN1240" s="76" t="str">
        <f t="shared" si="1419"/>
        <v/>
      </c>
      <c r="AO1240" s="66"/>
      <c r="AP1240" s="1"/>
      <c r="AQ1240" s="1"/>
      <c r="AR1240" s="1"/>
      <c r="AS1240" s="1"/>
      <c r="AT1240" s="1"/>
      <c r="AU1240" s="76" t="str">
        <f t="shared" si="1420"/>
        <v/>
      </c>
      <c r="AV1240" s="59">
        <f t="shared" ref="AV1240:AY1240" si="1428">IF(AND(H1240="",O1240="",V1240="",AC1240="", AJ1240="", AQ1240=""),"",SUM(H1240,O1240,V1240,AC1240,AJ1240,AQ1240))</f>
        <v>340</v>
      </c>
      <c r="AW1240" s="60">
        <f t="shared" si="1428"/>
        <v>0</v>
      </c>
      <c r="AX1240" s="60">
        <f t="shared" si="1428"/>
        <v>0</v>
      </c>
      <c r="AY1240" s="60">
        <f t="shared" si="1428"/>
        <v>0</v>
      </c>
      <c r="AZ1240" s="61">
        <f t="shared" si="91"/>
        <v>3</v>
      </c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</row>
    <row r="1241" spans="1:62" ht="15.75" customHeight="1" outlineLevel="1" x14ac:dyDescent="0.25">
      <c r="A1241" s="62"/>
      <c r="B1241" s="5">
        <v>2</v>
      </c>
      <c r="C1241" s="5" t="s">
        <v>140</v>
      </c>
      <c r="D1241" s="5" t="s">
        <v>49</v>
      </c>
      <c r="E1241" s="97"/>
      <c r="F1241" s="8"/>
      <c r="G1241" s="5" t="s">
        <v>57</v>
      </c>
      <c r="H1241" s="5">
        <v>344</v>
      </c>
      <c r="I1241" s="5">
        <v>1</v>
      </c>
      <c r="J1241" s="5">
        <v>1</v>
      </c>
      <c r="K1241" s="5">
        <v>1</v>
      </c>
      <c r="L1241" s="76" t="str">
        <f t="shared" si="1415"/>
        <v/>
      </c>
      <c r="M1241" s="58"/>
      <c r="N1241" s="5" t="s">
        <v>71</v>
      </c>
      <c r="O1241" s="57">
        <v>256</v>
      </c>
      <c r="P1241" s="5">
        <v>1</v>
      </c>
      <c r="Q1241" s="5">
        <v>1</v>
      </c>
      <c r="R1241" s="5">
        <v>1</v>
      </c>
      <c r="S1241" s="76" t="str">
        <f t="shared" si="1416"/>
        <v/>
      </c>
      <c r="T1241" s="58"/>
      <c r="U1241" s="5" t="s">
        <v>55</v>
      </c>
      <c r="V1241" s="5">
        <v>177</v>
      </c>
      <c r="W1241" s="5">
        <v>0</v>
      </c>
      <c r="X1241" s="5">
        <v>0</v>
      </c>
      <c r="Y1241" s="5">
        <v>0</v>
      </c>
      <c r="Z1241" s="76" t="str">
        <f t="shared" si="1417"/>
        <v/>
      </c>
      <c r="AA1241" s="66"/>
      <c r="AB1241" s="1"/>
      <c r="AC1241" s="1"/>
      <c r="AD1241" s="1"/>
      <c r="AE1241" s="1"/>
      <c r="AF1241" s="1"/>
      <c r="AG1241" s="76" t="str">
        <f t="shared" si="1418"/>
        <v/>
      </c>
      <c r="AH1241" s="58"/>
      <c r="AI1241" s="1"/>
      <c r="AJ1241" s="1"/>
      <c r="AK1241" s="1"/>
      <c r="AL1241" s="1"/>
      <c r="AM1241" s="1"/>
      <c r="AN1241" s="76" t="str">
        <f t="shared" si="1419"/>
        <v/>
      </c>
      <c r="AO1241" s="66"/>
      <c r="AP1241" s="1"/>
      <c r="AQ1241" s="1"/>
      <c r="AR1241" s="1"/>
      <c r="AS1241" s="1"/>
      <c r="AT1241" s="1"/>
      <c r="AU1241" s="76" t="str">
        <f t="shared" si="1420"/>
        <v/>
      </c>
      <c r="AV1241" s="59">
        <f t="shared" ref="AV1241:AY1241" si="1429">IF(AND(H1241="",O1241="",V1241="",AC1241="", AJ1241="", AQ1241=""),"",SUM(H1241,O1241,V1241,AC1241,AJ1241,AQ1241))</f>
        <v>777</v>
      </c>
      <c r="AW1241" s="60">
        <f t="shared" si="1429"/>
        <v>2</v>
      </c>
      <c r="AX1241" s="60">
        <f t="shared" si="1429"/>
        <v>2</v>
      </c>
      <c r="AY1241" s="60">
        <f t="shared" si="1429"/>
        <v>2</v>
      </c>
      <c r="AZ1241" s="61">
        <f t="shared" si="91"/>
        <v>3</v>
      </c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</row>
    <row r="1242" spans="1:62" s="112" customFormat="1" ht="15.75" customHeight="1" outlineLevel="1" x14ac:dyDescent="0.25">
      <c r="A1242" s="101"/>
      <c r="B1242" s="103">
        <v>2</v>
      </c>
      <c r="C1242" s="103" t="s">
        <v>140</v>
      </c>
      <c r="D1242" s="103" t="s">
        <v>49</v>
      </c>
      <c r="E1242" s="104"/>
      <c r="F1242" s="105"/>
      <c r="G1242" s="103" t="s">
        <v>57</v>
      </c>
      <c r="H1242" s="103">
        <v>826</v>
      </c>
      <c r="I1242" s="103">
        <v>1</v>
      </c>
      <c r="J1242" s="103">
        <v>0</v>
      </c>
      <c r="K1242" s="103">
        <v>2</v>
      </c>
      <c r="L1242" s="106" t="str">
        <f t="shared" si="1415"/>
        <v/>
      </c>
      <c r="M1242" s="107"/>
      <c r="N1242" s="103" t="s">
        <v>71</v>
      </c>
      <c r="O1242" s="108">
        <v>233</v>
      </c>
      <c r="P1242" s="103">
        <v>1</v>
      </c>
      <c r="Q1242" s="103">
        <v>0</v>
      </c>
      <c r="R1242" s="103">
        <v>1</v>
      </c>
      <c r="S1242" s="106" t="str">
        <f t="shared" si="1416"/>
        <v/>
      </c>
      <c r="T1242" s="107"/>
      <c r="U1242" s="103" t="s">
        <v>55</v>
      </c>
      <c r="V1242" s="103">
        <v>84</v>
      </c>
      <c r="W1242" s="103">
        <v>0</v>
      </c>
      <c r="X1242" s="103">
        <v>0</v>
      </c>
      <c r="Y1242" s="103">
        <v>0</v>
      </c>
      <c r="Z1242" s="106" t="str">
        <f t="shared" si="1417"/>
        <v/>
      </c>
      <c r="AA1242" s="105"/>
      <c r="AB1242" s="103"/>
      <c r="AC1242" s="103"/>
      <c r="AD1242" s="103"/>
      <c r="AE1242" s="103"/>
      <c r="AF1242" s="103"/>
      <c r="AG1242" s="106" t="str">
        <f t="shared" si="1418"/>
        <v/>
      </c>
      <c r="AH1242" s="107"/>
      <c r="AI1242" s="103"/>
      <c r="AJ1242" s="103"/>
      <c r="AK1242" s="103"/>
      <c r="AL1242" s="103"/>
      <c r="AM1242" s="103"/>
      <c r="AN1242" s="106" t="str">
        <f t="shared" si="1419"/>
        <v/>
      </c>
      <c r="AO1242" s="105"/>
      <c r="AP1242" s="103"/>
      <c r="AQ1242" s="103"/>
      <c r="AR1242" s="103"/>
      <c r="AS1242" s="103"/>
      <c r="AT1242" s="103"/>
      <c r="AU1242" s="106" t="str">
        <f t="shared" si="1420"/>
        <v/>
      </c>
      <c r="AV1242" s="109">
        <f t="shared" ref="AV1242:AY1242" si="1430">IF(AND(H1242="",O1242="",V1242="",AC1242="", AJ1242="", AQ1242=""),"",SUM(H1242,O1242,V1242,AC1242,AJ1242,AQ1242))</f>
        <v>1143</v>
      </c>
      <c r="AW1242" s="110">
        <f t="shared" si="1430"/>
        <v>2</v>
      </c>
      <c r="AX1242" s="110">
        <f t="shared" si="1430"/>
        <v>0</v>
      </c>
      <c r="AY1242" s="110">
        <f t="shared" si="1430"/>
        <v>3</v>
      </c>
      <c r="AZ1242" s="111">
        <f t="shared" si="91"/>
        <v>3</v>
      </c>
      <c r="BA1242" s="103"/>
      <c r="BB1242" s="103"/>
      <c r="BC1242" s="103"/>
      <c r="BD1242" s="103"/>
      <c r="BE1242" s="103"/>
      <c r="BF1242" s="103"/>
      <c r="BG1242" s="103"/>
      <c r="BH1242" s="103"/>
      <c r="BI1242" s="103"/>
      <c r="BJ1242" s="103"/>
    </row>
    <row r="1243" spans="1:62" ht="15.75" customHeight="1" outlineLevel="1" x14ac:dyDescent="0.25">
      <c r="A1243" s="54">
        <v>44501</v>
      </c>
      <c r="B1243" s="5">
        <v>2</v>
      </c>
      <c r="C1243" s="5" t="s">
        <v>140</v>
      </c>
      <c r="D1243" s="5" t="s">
        <v>61</v>
      </c>
      <c r="E1243" s="97"/>
      <c r="F1243" s="8"/>
      <c r="G1243" s="5" t="s">
        <v>57</v>
      </c>
      <c r="H1243" s="5">
        <v>202</v>
      </c>
      <c r="I1243" s="5">
        <v>0</v>
      </c>
      <c r="J1243" s="5">
        <v>0</v>
      </c>
      <c r="K1243" s="5">
        <v>0</v>
      </c>
      <c r="L1243" s="76" t="str">
        <f t="shared" si="1415"/>
        <v/>
      </c>
      <c r="M1243" s="58"/>
      <c r="N1243" s="5" t="s">
        <v>52</v>
      </c>
      <c r="O1243" s="57">
        <v>70</v>
      </c>
      <c r="P1243" s="5">
        <v>0</v>
      </c>
      <c r="Q1243" s="5">
        <v>0</v>
      </c>
      <c r="R1243" s="5">
        <v>0</v>
      </c>
      <c r="S1243" s="76" t="str">
        <f t="shared" si="1416"/>
        <v/>
      </c>
      <c r="T1243" s="58"/>
      <c r="U1243" s="1"/>
      <c r="V1243" s="1"/>
      <c r="W1243" s="1"/>
      <c r="X1243" s="1"/>
      <c r="Y1243" s="1"/>
      <c r="Z1243" s="76" t="str">
        <f t="shared" si="1417"/>
        <v/>
      </c>
      <c r="AA1243" s="66"/>
      <c r="AB1243" s="5" t="s">
        <v>51</v>
      </c>
      <c r="AC1243" s="5">
        <v>431</v>
      </c>
      <c r="AD1243" s="5">
        <v>0</v>
      </c>
      <c r="AE1243" s="5">
        <v>0</v>
      </c>
      <c r="AF1243" s="5">
        <v>2</v>
      </c>
      <c r="AG1243" s="76" t="str">
        <f t="shared" si="1418"/>
        <v/>
      </c>
      <c r="AH1243" s="58"/>
      <c r="AI1243" s="1"/>
      <c r="AJ1243" s="1"/>
      <c r="AK1243" s="1"/>
      <c r="AL1243" s="1"/>
      <c r="AM1243" s="1"/>
      <c r="AN1243" s="76" t="str">
        <f t="shared" si="1419"/>
        <v/>
      </c>
      <c r="AO1243" s="66"/>
      <c r="AP1243" s="1"/>
      <c r="AQ1243" s="1"/>
      <c r="AR1243" s="1"/>
      <c r="AS1243" s="1"/>
      <c r="AT1243" s="1"/>
      <c r="AU1243" s="76" t="str">
        <f t="shared" si="1420"/>
        <v/>
      </c>
      <c r="AV1243" s="59">
        <f t="shared" ref="AV1243:AY1243" si="1431">IF(AND(H1243="",O1243="",V1243="",AC1243="", AJ1243="", AQ1243=""),"",SUM(H1243,O1243,V1243,AC1243,AJ1243,AQ1243))</f>
        <v>703</v>
      </c>
      <c r="AW1243" s="60">
        <f t="shared" si="1431"/>
        <v>0</v>
      </c>
      <c r="AX1243" s="60">
        <f t="shared" si="1431"/>
        <v>0</v>
      </c>
      <c r="AY1243" s="60">
        <f t="shared" si="1431"/>
        <v>2</v>
      </c>
      <c r="AZ1243" s="61">
        <f t="shared" si="91"/>
        <v>3</v>
      </c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</row>
    <row r="1244" spans="1:62" s="89" customFormat="1" ht="15.75" customHeight="1" outlineLevel="1" thickBot="1" x14ac:dyDescent="0.3">
      <c r="A1244" s="113" t="s">
        <v>73</v>
      </c>
      <c r="B1244" s="115">
        <v>8</v>
      </c>
      <c r="C1244" s="115" t="s">
        <v>140</v>
      </c>
      <c r="D1244" s="115" t="s">
        <v>61</v>
      </c>
      <c r="E1244" s="116"/>
      <c r="F1244" s="117"/>
      <c r="G1244" s="115" t="s">
        <v>57</v>
      </c>
      <c r="H1244" s="115">
        <v>243</v>
      </c>
      <c r="I1244" s="115">
        <v>0</v>
      </c>
      <c r="J1244" s="115">
        <v>0</v>
      </c>
      <c r="K1244" s="115">
        <v>1</v>
      </c>
      <c r="L1244" s="118" t="str">
        <f t="shared" si="1415"/>
        <v/>
      </c>
      <c r="M1244" s="119"/>
      <c r="N1244" s="115" t="s">
        <v>52</v>
      </c>
      <c r="O1244" s="120">
        <v>187</v>
      </c>
      <c r="P1244" s="115">
        <v>0</v>
      </c>
      <c r="Q1244" s="115">
        <v>0</v>
      </c>
      <c r="R1244" s="115">
        <v>0</v>
      </c>
      <c r="S1244" s="118" t="str">
        <f t="shared" si="1416"/>
        <v/>
      </c>
      <c r="T1244" s="119"/>
      <c r="U1244" s="115"/>
      <c r="V1244" s="115"/>
      <c r="W1244" s="115"/>
      <c r="X1244" s="115"/>
      <c r="Y1244" s="115"/>
      <c r="Z1244" s="118" t="str">
        <f t="shared" si="1417"/>
        <v/>
      </c>
      <c r="AA1244" s="117"/>
      <c r="AB1244" s="115" t="s">
        <v>51</v>
      </c>
      <c r="AC1244" s="115">
        <v>104</v>
      </c>
      <c r="AD1244" s="115">
        <v>0</v>
      </c>
      <c r="AE1244" s="115">
        <v>0</v>
      </c>
      <c r="AF1244" s="115">
        <v>0</v>
      </c>
      <c r="AG1244" s="118" t="str">
        <f t="shared" si="1418"/>
        <v/>
      </c>
      <c r="AH1244" s="119"/>
      <c r="AI1244" s="115"/>
      <c r="AJ1244" s="115"/>
      <c r="AK1244" s="115"/>
      <c r="AL1244" s="115"/>
      <c r="AM1244" s="115"/>
      <c r="AN1244" s="118" t="str">
        <f t="shared" si="1419"/>
        <v/>
      </c>
      <c r="AO1244" s="117"/>
      <c r="AP1244" s="115"/>
      <c r="AQ1244" s="115"/>
      <c r="AR1244" s="115"/>
      <c r="AS1244" s="115"/>
      <c r="AT1244" s="115"/>
      <c r="AU1244" s="118" t="str">
        <f t="shared" si="1420"/>
        <v/>
      </c>
      <c r="AV1244" s="121">
        <f t="shared" ref="AV1244:AY1244" si="1432">IF(AND(H1244="",O1244="",V1244="",AC1244="", AJ1244="", AQ1244=""),"",SUM(H1244,O1244,V1244,AC1244,AJ1244,AQ1244))</f>
        <v>534</v>
      </c>
      <c r="AW1244" s="122">
        <f t="shared" si="1432"/>
        <v>0</v>
      </c>
      <c r="AX1244" s="122">
        <f t="shared" si="1432"/>
        <v>0</v>
      </c>
      <c r="AY1244" s="122">
        <f t="shared" si="1432"/>
        <v>1</v>
      </c>
      <c r="AZ1244" s="123">
        <f t="shared" si="91"/>
        <v>3</v>
      </c>
      <c r="BA1244" s="115"/>
      <c r="BB1244" s="115"/>
      <c r="BC1244" s="115"/>
      <c r="BD1244" s="115"/>
      <c r="BE1244" s="115"/>
      <c r="BF1244" s="115"/>
      <c r="BG1244" s="115"/>
      <c r="BH1244" s="115"/>
      <c r="BI1244" s="115"/>
      <c r="BJ1244" s="115"/>
    </row>
    <row r="1245" spans="1:62" ht="15.75" customHeight="1" outlineLevel="1" x14ac:dyDescent="0.25">
      <c r="A1245" s="54">
        <v>44502</v>
      </c>
      <c r="B1245" s="5">
        <v>6</v>
      </c>
      <c r="C1245" s="5" t="s">
        <v>140</v>
      </c>
      <c r="D1245" s="5" t="s">
        <v>74</v>
      </c>
      <c r="E1245" s="97"/>
      <c r="F1245" s="8"/>
      <c r="G1245" s="5" t="s">
        <v>57</v>
      </c>
      <c r="H1245" s="5">
        <v>121</v>
      </c>
      <c r="I1245" s="5">
        <v>0</v>
      </c>
      <c r="J1245" s="5">
        <v>1</v>
      </c>
      <c r="K1245" s="5">
        <v>0</v>
      </c>
      <c r="L1245" s="76" t="str">
        <f t="shared" si="1415"/>
        <v/>
      </c>
      <c r="M1245" s="58"/>
      <c r="N1245" s="1"/>
      <c r="O1245" s="63"/>
      <c r="P1245" s="1"/>
      <c r="Q1245" s="1"/>
      <c r="R1245" s="1"/>
      <c r="S1245" s="76" t="str">
        <f t="shared" si="1416"/>
        <v/>
      </c>
      <c r="T1245" s="58"/>
      <c r="U1245" s="1"/>
      <c r="V1245" s="1"/>
      <c r="W1245" s="1"/>
      <c r="X1245" s="1"/>
      <c r="Y1245" s="1"/>
      <c r="Z1245" s="76" t="str">
        <f t="shared" si="1417"/>
        <v/>
      </c>
      <c r="AA1245" s="66"/>
      <c r="AB1245" s="1"/>
      <c r="AC1245" s="1"/>
      <c r="AD1245" s="1"/>
      <c r="AE1245" s="1"/>
      <c r="AF1245" s="1"/>
      <c r="AG1245" s="76" t="str">
        <f t="shared" si="1418"/>
        <v/>
      </c>
      <c r="AH1245" s="58"/>
      <c r="AI1245" s="1"/>
      <c r="AJ1245" s="1"/>
      <c r="AK1245" s="1"/>
      <c r="AL1245" s="1"/>
      <c r="AM1245" s="1"/>
      <c r="AN1245" s="76" t="str">
        <f t="shared" si="1419"/>
        <v/>
      </c>
      <c r="AO1245" s="66"/>
      <c r="AP1245" s="1"/>
      <c r="AQ1245" s="1"/>
      <c r="AR1245" s="1"/>
      <c r="AS1245" s="1"/>
      <c r="AT1245" s="1"/>
      <c r="AU1245" s="76" t="str">
        <f t="shared" si="1420"/>
        <v/>
      </c>
      <c r="AV1245" s="59">
        <f t="shared" ref="AV1245:AY1245" si="1433">IF(AND(H1245="",O1245="",V1245="",AC1245="", AJ1245="", AQ1245=""),"",SUM(H1245,O1245,V1245,AC1245,AJ1245,AQ1245))</f>
        <v>121</v>
      </c>
      <c r="AW1245" s="60">
        <f t="shared" si="1433"/>
        <v>0</v>
      </c>
      <c r="AX1245" s="60">
        <f t="shared" si="1433"/>
        <v>1</v>
      </c>
      <c r="AY1245" s="60">
        <f t="shared" si="1433"/>
        <v>0</v>
      </c>
      <c r="AZ1245" s="61">
        <f t="shared" si="91"/>
        <v>1</v>
      </c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</row>
    <row r="1246" spans="1:62" ht="15.75" customHeight="1" outlineLevel="1" x14ac:dyDescent="0.25">
      <c r="A1246" s="62"/>
      <c r="B1246" s="5">
        <v>20</v>
      </c>
      <c r="C1246" s="5" t="s">
        <v>140</v>
      </c>
      <c r="D1246" s="5" t="s">
        <v>74</v>
      </c>
      <c r="E1246" s="97"/>
      <c r="F1246" s="8"/>
      <c r="G1246" s="5" t="s">
        <v>57</v>
      </c>
      <c r="H1246" s="5">
        <v>430</v>
      </c>
      <c r="I1246" s="5">
        <v>0</v>
      </c>
      <c r="J1246" s="5">
        <v>1</v>
      </c>
      <c r="K1246" s="5">
        <v>0</v>
      </c>
      <c r="L1246" s="76" t="str">
        <f t="shared" si="1415"/>
        <v/>
      </c>
      <c r="M1246" s="58"/>
      <c r="N1246" s="1"/>
      <c r="O1246" s="63"/>
      <c r="P1246" s="1"/>
      <c r="Q1246" s="1"/>
      <c r="R1246" s="1"/>
      <c r="S1246" s="76" t="str">
        <f t="shared" si="1416"/>
        <v/>
      </c>
      <c r="T1246" s="58"/>
      <c r="U1246" s="1"/>
      <c r="V1246" s="1"/>
      <c r="W1246" s="1"/>
      <c r="X1246" s="1"/>
      <c r="Y1246" s="1"/>
      <c r="Z1246" s="76" t="str">
        <f t="shared" si="1417"/>
        <v/>
      </c>
      <c r="AA1246" s="66"/>
      <c r="AB1246" s="1"/>
      <c r="AC1246" s="1"/>
      <c r="AD1246" s="1"/>
      <c r="AE1246" s="1"/>
      <c r="AF1246" s="1"/>
      <c r="AG1246" s="76" t="str">
        <f t="shared" si="1418"/>
        <v/>
      </c>
      <c r="AH1246" s="58"/>
      <c r="AI1246" s="1"/>
      <c r="AJ1246" s="1"/>
      <c r="AK1246" s="1"/>
      <c r="AL1246" s="1"/>
      <c r="AM1246" s="1"/>
      <c r="AN1246" s="76" t="str">
        <f t="shared" si="1419"/>
        <v/>
      </c>
      <c r="AO1246" s="66"/>
      <c r="AP1246" s="1"/>
      <c r="AQ1246" s="1"/>
      <c r="AR1246" s="1"/>
      <c r="AS1246" s="1"/>
      <c r="AT1246" s="1"/>
      <c r="AU1246" s="76" t="str">
        <f t="shared" si="1420"/>
        <v/>
      </c>
      <c r="AV1246" s="59">
        <f t="shared" ref="AV1246:AY1246" si="1434">IF(AND(H1246="",O1246="",V1246="",AC1246="", AJ1246="", AQ1246=""),"",SUM(H1246,O1246,V1246,AC1246,AJ1246,AQ1246))</f>
        <v>430</v>
      </c>
      <c r="AW1246" s="60">
        <f t="shared" si="1434"/>
        <v>0</v>
      </c>
      <c r="AX1246" s="60">
        <f t="shared" si="1434"/>
        <v>1</v>
      </c>
      <c r="AY1246" s="60">
        <f t="shared" si="1434"/>
        <v>0</v>
      </c>
      <c r="AZ1246" s="61">
        <f t="shared" si="91"/>
        <v>1</v>
      </c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</row>
    <row r="1247" spans="1:62" ht="15.75" customHeight="1" outlineLevel="1" x14ac:dyDescent="0.25">
      <c r="A1247" s="62"/>
      <c r="B1247" s="5">
        <v>5</v>
      </c>
      <c r="C1247" s="5" t="s">
        <v>140</v>
      </c>
      <c r="D1247" s="5" t="s">
        <v>74</v>
      </c>
      <c r="E1247" s="97"/>
      <c r="F1247" s="8"/>
      <c r="G1247" s="5" t="s">
        <v>57</v>
      </c>
      <c r="H1247" s="5">
        <v>955</v>
      </c>
      <c r="I1247" s="5">
        <v>1</v>
      </c>
      <c r="J1247" s="5">
        <v>1</v>
      </c>
      <c r="K1247" s="5">
        <v>1</v>
      </c>
      <c r="L1247" s="76" t="str">
        <f t="shared" si="1415"/>
        <v/>
      </c>
      <c r="M1247" s="58"/>
      <c r="N1247" s="1"/>
      <c r="O1247" s="63"/>
      <c r="P1247" s="1"/>
      <c r="Q1247" s="1"/>
      <c r="R1247" s="1"/>
      <c r="S1247" s="76" t="str">
        <f t="shared" si="1416"/>
        <v/>
      </c>
      <c r="T1247" s="58"/>
      <c r="U1247" s="1"/>
      <c r="V1247" s="1"/>
      <c r="W1247" s="1"/>
      <c r="X1247" s="1"/>
      <c r="Y1247" s="1"/>
      <c r="Z1247" s="76" t="str">
        <f t="shared" si="1417"/>
        <v/>
      </c>
      <c r="AA1247" s="66"/>
      <c r="AB1247" s="1"/>
      <c r="AC1247" s="1"/>
      <c r="AD1247" s="1"/>
      <c r="AE1247" s="1"/>
      <c r="AF1247" s="1"/>
      <c r="AG1247" s="76" t="str">
        <f t="shared" si="1418"/>
        <v/>
      </c>
      <c r="AH1247" s="58"/>
      <c r="AI1247" s="1"/>
      <c r="AJ1247" s="1"/>
      <c r="AK1247" s="1"/>
      <c r="AL1247" s="1"/>
      <c r="AM1247" s="1"/>
      <c r="AN1247" s="76" t="str">
        <f t="shared" si="1419"/>
        <v/>
      </c>
      <c r="AO1247" s="66"/>
      <c r="AP1247" s="1"/>
      <c r="AQ1247" s="1"/>
      <c r="AR1247" s="1"/>
      <c r="AS1247" s="1"/>
      <c r="AT1247" s="1"/>
      <c r="AU1247" s="76" t="str">
        <f t="shared" si="1420"/>
        <v/>
      </c>
      <c r="AV1247" s="59">
        <f t="shared" ref="AV1247:AY1247" si="1435">IF(AND(H1247="",O1247="",V1247="",AC1247="", AJ1247="", AQ1247=""),"",SUM(H1247,O1247,V1247,AC1247,AJ1247,AQ1247))</f>
        <v>955</v>
      </c>
      <c r="AW1247" s="60">
        <f t="shared" si="1435"/>
        <v>1</v>
      </c>
      <c r="AX1247" s="60">
        <f t="shared" si="1435"/>
        <v>1</v>
      </c>
      <c r="AY1247" s="60">
        <f t="shared" si="1435"/>
        <v>1</v>
      </c>
      <c r="AZ1247" s="61">
        <f t="shared" si="91"/>
        <v>1</v>
      </c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</row>
    <row r="1248" spans="1:62" ht="15.75" customHeight="1" outlineLevel="1" x14ac:dyDescent="0.25">
      <c r="A1248" s="62"/>
      <c r="B1248" s="5">
        <v>3</v>
      </c>
      <c r="C1248" s="5" t="s">
        <v>140</v>
      </c>
      <c r="D1248" s="5" t="s">
        <v>74</v>
      </c>
      <c r="E1248" s="97"/>
      <c r="F1248" s="8"/>
      <c r="G1248" s="5" t="s">
        <v>57</v>
      </c>
      <c r="H1248" s="5">
        <v>483</v>
      </c>
      <c r="I1248" s="5">
        <v>0</v>
      </c>
      <c r="J1248" s="5">
        <v>3</v>
      </c>
      <c r="K1248" s="5">
        <v>0</v>
      </c>
      <c r="L1248" s="76" t="str">
        <f t="shared" si="1415"/>
        <v/>
      </c>
      <c r="M1248" s="58"/>
      <c r="N1248" s="1"/>
      <c r="O1248" s="63"/>
      <c r="P1248" s="1"/>
      <c r="Q1248" s="1"/>
      <c r="R1248" s="1"/>
      <c r="S1248" s="76" t="str">
        <f t="shared" si="1416"/>
        <v/>
      </c>
      <c r="T1248" s="58"/>
      <c r="U1248" s="1"/>
      <c r="V1248" s="1"/>
      <c r="W1248" s="1"/>
      <c r="X1248" s="1"/>
      <c r="Y1248" s="1"/>
      <c r="Z1248" s="76" t="str">
        <f t="shared" si="1417"/>
        <v/>
      </c>
      <c r="AA1248" s="66"/>
      <c r="AB1248" s="1"/>
      <c r="AC1248" s="1"/>
      <c r="AD1248" s="1"/>
      <c r="AE1248" s="1"/>
      <c r="AF1248" s="1"/>
      <c r="AG1248" s="76" t="str">
        <f t="shared" si="1418"/>
        <v/>
      </c>
      <c r="AH1248" s="58"/>
      <c r="AI1248" s="5" t="s">
        <v>75</v>
      </c>
      <c r="AJ1248" s="5">
        <v>507</v>
      </c>
      <c r="AK1248" s="5">
        <v>2</v>
      </c>
      <c r="AL1248" s="5">
        <v>0</v>
      </c>
      <c r="AM1248" s="5">
        <v>2</v>
      </c>
      <c r="AN1248" s="76" t="str">
        <f t="shared" si="1419"/>
        <v/>
      </c>
      <c r="AO1248" s="66"/>
      <c r="AP1248" s="1"/>
      <c r="AQ1248" s="1"/>
      <c r="AR1248" s="1"/>
      <c r="AS1248" s="1"/>
      <c r="AT1248" s="1"/>
      <c r="AU1248" s="76" t="str">
        <f t="shared" si="1420"/>
        <v/>
      </c>
      <c r="AV1248" s="59">
        <f t="shared" ref="AV1248:AY1248" si="1436">IF(AND(H1248="",O1248="",V1248="",AC1248="", AJ1248="", AQ1248=""),"",SUM(H1248,O1248,V1248,AC1248,AJ1248,AQ1248))</f>
        <v>990</v>
      </c>
      <c r="AW1248" s="60">
        <f t="shared" si="1436"/>
        <v>2</v>
      </c>
      <c r="AX1248" s="60">
        <f t="shared" si="1436"/>
        <v>3</v>
      </c>
      <c r="AY1248" s="60">
        <f t="shared" si="1436"/>
        <v>2</v>
      </c>
      <c r="AZ1248" s="61">
        <f t="shared" si="91"/>
        <v>2</v>
      </c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</row>
    <row r="1249" spans="1:62" ht="15.75" customHeight="1" outlineLevel="1" x14ac:dyDescent="0.25">
      <c r="A1249" s="62"/>
      <c r="B1249" s="5">
        <v>10</v>
      </c>
      <c r="C1249" s="5" t="s">
        <v>138</v>
      </c>
      <c r="D1249" s="5" t="s">
        <v>74</v>
      </c>
      <c r="E1249" s="97"/>
      <c r="F1249" s="8"/>
      <c r="G1249" s="5" t="s">
        <v>57</v>
      </c>
      <c r="H1249" s="5">
        <v>631</v>
      </c>
      <c r="I1249" s="5">
        <v>2</v>
      </c>
      <c r="J1249" s="5">
        <v>0</v>
      </c>
      <c r="K1249" s="5">
        <v>2</v>
      </c>
      <c r="L1249" s="76" t="str">
        <f t="shared" si="1415"/>
        <v/>
      </c>
      <c r="M1249" s="58"/>
      <c r="N1249" s="1"/>
      <c r="O1249" s="63"/>
      <c r="P1249" s="1"/>
      <c r="Q1249" s="1"/>
      <c r="R1249" s="1"/>
      <c r="S1249" s="76" t="str">
        <f t="shared" si="1416"/>
        <v/>
      </c>
      <c r="T1249" s="58"/>
      <c r="U1249" s="1"/>
      <c r="V1249" s="1"/>
      <c r="W1249" s="1"/>
      <c r="X1249" s="1"/>
      <c r="Y1249" s="1"/>
      <c r="Z1249" s="76" t="str">
        <f t="shared" si="1417"/>
        <v/>
      </c>
      <c r="AA1249" s="66"/>
      <c r="AB1249" s="1"/>
      <c r="AC1249" s="1"/>
      <c r="AD1249" s="1"/>
      <c r="AE1249" s="1"/>
      <c r="AF1249" s="1"/>
      <c r="AG1249" s="76" t="str">
        <f t="shared" si="1418"/>
        <v/>
      </c>
      <c r="AH1249" s="58"/>
      <c r="AI1249" s="5" t="s">
        <v>75</v>
      </c>
      <c r="AJ1249" s="5">
        <v>435</v>
      </c>
      <c r="AK1249" s="5">
        <v>0</v>
      </c>
      <c r="AL1249" s="5">
        <v>2</v>
      </c>
      <c r="AM1249" s="5">
        <v>1</v>
      </c>
      <c r="AN1249" s="76" t="str">
        <f t="shared" si="1419"/>
        <v/>
      </c>
      <c r="AO1249" s="66"/>
      <c r="AP1249" s="1"/>
      <c r="AQ1249" s="1"/>
      <c r="AR1249" s="1"/>
      <c r="AS1249" s="1"/>
      <c r="AT1249" s="1"/>
      <c r="AU1249" s="76" t="str">
        <f t="shared" si="1420"/>
        <v/>
      </c>
      <c r="AV1249" s="59">
        <f t="shared" ref="AV1249:AY1249" si="1437">IF(AND(H1249="",O1249="",V1249="",AC1249="", AJ1249="", AQ1249=""),"",SUM(H1249,O1249,V1249,AC1249,AJ1249,AQ1249))</f>
        <v>1066</v>
      </c>
      <c r="AW1249" s="60">
        <f t="shared" si="1437"/>
        <v>2</v>
      </c>
      <c r="AX1249" s="60">
        <f t="shared" si="1437"/>
        <v>2</v>
      </c>
      <c r="AY1249" s="60">
        <f t="shared" si="1437"/>
        <v>3</v>
      </c>
      <c r="AZ1249" s="61">
        <f t="shared" si="91"/>
        <v>2</v>
      </c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</row>
    <row r="1250" spans="1:62" ht="15.75" customHeight="1" outlineLevel="1" x14ac:dyDescent="0.25">
      <c r="A1250" s="62"/>
      <c r="B1250" s="5">
        <v>9</v>
      </c>
      <c r="C1250" s="5" t="s">
        <v>138</v>
      </c>
      <c r="D1250" s="5" t="s">
        <v>74</v>
      </c>
      <c r="E1250" s="97"/>
      <c r="F1250" s="8"/>
      <c r="G1250" s="5" t="s">
        <v>57</v>
      </c>
      <c r="H1250" s="5">
        <v>46</v>
      </c>
      <c r="I1250" s="5">
        <v>0</v>
      </c>
      <c r="J1250" s="5">
        <v>0</v>
      </c>
      <c r="K1250" s="5">
        <v>0</v>
      </c>
      <c r="L1250" s="76" t="str">
        <f t="shared" si="1415"/>
        <v/>
      </c>
      <c r="M1250" s="58"/>
      <c r="N1250" s="1"/>
      <c r="O1250" s="63"/>
      <c r="P1250" s="1"/>
      <c r="Q1250" s="1"/>
      <c r="R1250" s="1"/>
      <c r="S1250" s="76" t="str">
        <f t="shared" si="1416"/>
        <v/>
      </c>
      <c r="T1250" s="58"/>
      <c r="U1250" s="1"/>
      <c r="V1250" s="1"/>
      <c r="W1250" s="1"/>
      <c r="X1250" s="1"/>
      <c r="Y1250" s="1"/>
      <c r="Z1250" s="76" t="str">
        <f t="shared" si="1417"/>
        <v/>
      </c>
      <c r="AA1250" s="66"/>
      <c r="AB1250" s="1"/>
      <c r="AC1250" s="1"/>
      <c r="AD1250" s="1"/>
      <c r="AE1250" s="1"/>
      <c r="AF1250" s="1"/>
      <c r="AG1250" s="76" t="str">
        <f t="shared" si="1418"/>
        <v/>
      </c>
      <c r="AH1250" s="58"/>
      <c r="AI1250" s="5" t="s">
        <v>75</v>
      </c>
      <c r="AJ1250" s="5">
        <v>83</v>
      </c>
      <c r="AK1250" s="5">
        <v>0</v>
      </c>
      <c r="AL1250" s="5">
        <v>0</v>
      </c>
      <c r="AM1250" s="5">
        <v>0</v>
      </c>
      <c r="AN1250" s="76" t="str">
        <f t="shared" si="1419"/>
        <v/>
      </c>
      <c r="AO1250" s="66"/>
      <c r="AP1250" s="1"/>
      <c r="AQ1250" s="1"/>
      <c r="AR1250" s="1"/>
      <c r="AS1250" s="1"/>
      <c r="AT1250" s="1"/>
      <c r="AU1250" s="76" t="str">
        <f t="shared" si="1420"/>
        <v/>
      </c>
      <c r="AV1250" s="59">
        <f t="shared" ref="AV1250:AY1250" si="1438">IF(AND(H1250="",O1250="",V1250="",AC1250="", AJ1250="", AQ1250=""),"",SUM(H1250,O1250,V1250,AC1250,AJ1250,AQ1250))</f>
        <v>129</v>
      </c>
      <c r="AW1250" s="60">
        <f t="shared" si="1438"/>
        <v>0</v>
      </c>
      <c r="AX1250" s="60">
        <f t="shared" si="1438"/>
        <v>0</v>
      </c>
      <c r="AY1250" s="60">
        <f t="shared" si="1438"/>
        <v>0</v>
      </c>
      <c r="AZ1250" s="61">
        <f t="shared" si="91"/>
        <v>2</v>
      </c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</row>
    <row r="1251" spans="1:62" ht="15.75" customHeight="1" outlineLevel="1" x14ac:dyDescent="0.25">
      <c r="A1251" s="62"/>
      <c r="B1251" s="5">
        <v>3</v>
      </c>
      <c r="C1251" s="5" t="s">
        <v>138</v>
      </c>
      <c r="D1251" s="5" t="s">
        <v>74</v>
      </c>
      <c r="E1251" s="97"/>
      <c r="F1251" s="8"/>
      <c r="G1251" s="5" t="s">
        <v>57</v>
      </c>
      <c r="H1251" s="5">
        <v>680</v>
      </c>
      <c r="I1251" s="5">
        <v>2</v>
      </c>
      <c r="J1251" s="5">
        <v>0</v>
      </c>
      <c r="K1251" s="5">
        <v>2</v>
      </c>
      <c r="L1251" s="76" t="str">
        <f t="shared" si="1415"/>
        <v/>
      </c>
      <c r="M1251" s="58"/>
      <c r="N1251" s="1"/>
      <c r="O1251" s="63"/>
      <c r="P1251" s="1"/>
      <c r="Q1251" s="1"/>
      <c r="R1251" s="1"/>
      <c r="S1251" s="76" t="str">
        <f t="shared" si="1416"/>
        <v/>
      </c>
      <c r="T1251" s="58"/>
      <c r="U1251" s="1"/>
      <c r="V1251" s="1"/>
      <c r="W1251" s="1"/>
      <c r="X1251" s="1"/>
      <c r="Y1251" s="1"/>
      <c r="Z1251" s="76" t="str">
        <f t="shared" si="1417"/>
        <v/>
      </c>
      <c r="AA1251" s="66"/>
      <c r="AB1251" s="1"/>
      <c r="AC1251" s="1"/>
      <c r="AD1251" s="1"/>
      <c r="AE1251" s="1"/>
      <c r="AF1251" s="1"/>
      <c r="AG1251" s="76" t="str">
        <f t="shared" si="1418"/>
        <v/>
      </c>
      <c r="AH1251" s="58"/>
      <c r="AI1251" s="5" t="s">
        <v>75</v>
      </c>
      <c r="AJ1251" s="5">
        <v>987</v>
      </c>
      <c r="AK1251" s="5">
        <v>0</v>
      </c>
      <c r="AL1251" s="5">
        <v>1</v>
      </c>
      <c r="AM1251" s="5">
        <v>0</v>
      </c>
      <c r="AN1251" s="76" t="str">
        <f t="shared" si="1419"/>
        <v/>
      </c>
      <c r="AO1251" s="66"/>
      <c r="AP1251" s="1"/>
      <c r="AQ1251" s="1"/>
      <c r="AR1251" s="1"/>
      <c r="AS1251" s="1"/>
      <c r="AT1251" s="1"/>
      <c r="AU1251" s="76" t="str">
        <f t="shared" si="1420"/>
        <v/>
      </c>
      <c r="AV1251" s="59">
        <f t="shared" ref="AV1251:AY1251" si="1439">IF(AND(H1251="",O1251="",V1251="",AC1251="", AJ1251="", AQ1251=""),"",SUM(H1251,O1251,V1251,AC1251,AJ1251,AQ1251))</f>
        <v>1667</v>
      </c>
      <c r="AW1251" s="60">
        <f t="shared" si="1439"/>
        <v>2</v>
      </c>
      <c r="AX1251" s="60">
        <f t="shared" si="1439"/>
        <v>1</v>
      </c>
      <c r="AY1251" s="60">
        <f t="shared" si="1439"/>
        <v>2</v>
      </c>
      <c r="AZ1251" s="61">
        <f t="shared" si="91"/>
        <v>2</v>
      </c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</row>
    <row r="1252" spans="1:62" ht="15.75" customHeight="1" outlineLevel="1" x14ac:dyDescent="0.25">
      <c r="A1252" s="62"/>
      <c r="B1252" s="5">
        <v>18</v>
      </c>
      <c r="C1252" s="5" t="s">
        <v>138</v>
      </c>
      <c r="D1252" s="5" t="s">
        <v>74</v>
      </c>
      <c r="E1252" s="97"/>
      <c r="F1252" s="8"/>
      <c r="G1252" s="5" t="s">
        <v>57</v>
      </c>
      <c r="H1252" s="5">
        <v>88</v>
      </c>
      <c r="I1252" s="5">
        <v>0</v>
      </c>
      <c r="J1252" s="5">
        <v>0</v>
      </c>
      <c r="K1252" s="5">
        <v>0</v>
      </c>
      <c r="L1252" s="76" t="str">
        <f t="shared" si="1415"/>
        <v/>
      </c>
      <c r="M1252" s="58"/>
      <c r="N1252" s="1"/>
      <c r="O1252" s="63"/>
      <c r="P1252" s="1"/>
      <c r="Q1252" s="1"/>
      <c r="R1252" s="1"/>
      <c r="S1252" s="76" t="str">
        <f t="shared" si="1416"/>
        <v/>
      </c>
      <c r="T1252" s="58"/>
      <c r="U1252" s="1"/>
      <c r="V1252" s="1"/>
      <c r="W1252" s="1"/>
      <c r="X1252" s="1"/>
      <c r="Y1252" s="1"/>
      <c r="Z1252" s="76" t="str">
        <f t="shared" si="1417"/>
        <v/>
      </c>
      <c r="AA1252" s="66"/>
      <c r="AB1252" s="1"/>
      <c r="AC1252" s="1"/>
      <c r="AD1252" s="1"/>
      <c r="AE1252" s="1"/>
      <c r="AF1252" s="1"/>
      <c r="AG1252" s="76" t="str">
        <f t="shared" si="1418"/>
        <v/>
      </c>
      <c r="AH1252" s="58"/>
      <c r="AI1252" s="5" t="s">
        <v>75</v>
      </c>
      <c r="AJ1252" s="5">
        <v>114</v>
      </c>
      <c r="AK1252" s="5">
        <v>0</v>
      </c>
      <c r="AL1252" s="5">
        <v>0</v>
      </c>
      <c r="AM1252" s="5">
        <v>0</v>
      </c>
      <c r="AN1252" s="76" t="str">
        <f t="shared" si="1419"/>
        <v/>
      </c>
      <c r="AO1252" s="66"/>
      <c r="AP1252" s="1"/>
      <c r="AQ1252" s="1"/>
      <c r="AR1252" s="1"/>
      <c r="AS1252" s="1"/>
      <c r="AT1252" s="1"/>
      <c r="AU1252" s="76" t="str">
        <f t="shared" si="1420"/>
        <v/>
      </c>
      <c r="AV1252" s="59">
        <f t="shared" ref="AV1252:AY1252" si="1440">IF(AND(H1252="",O1252="",V1252="",AC1252="", AJ1252="", AQ1252=""),"",SUM(H1252,O1252,V1252,AC1252,AJ1252,AQ1252))</f>
        <v>202</v>
      </c>
      <c r="AW1252" s="60">
        <f t="shared" si="1440"/>
        <v>0</v>
      </c>
      <c r="AX1252" s="60">
        <f t="shared" si="1440"/>
        <v>0</v>
      </c>
      <c r="AY1252" s="60">
        <f t="shared" si="1440"/>
        <v>0</v>
      </c>
      <c r="AZ1252" s="61">
        <f t="shared" si="91"/>
        <v>2</v>
      </c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</row>
    <row r="1253" spans="1:62" ht="15.75" customHeight="1" outlineLevel="1" x14ac:dyDescent="0.25">
      <c r="A1253" s="62"/>
      <c r="B1253" s="5">
        <v>23</v>
      </c>
      <c r="C1253" s="5" t="s">
        <v>138</v>
      </c>
      <c r="D1253" s="5" t="s">
        <v>74</v>
      </c>
      <c r="E1253" s="97"/>
      <c r="F1253" s="8"/>
      <c r="G1253" s="5" t="s">
        <v>57</v>
      </c>
      <c r="H1253" s="5">
        <v>249</v>
      </c>
      <c r="I1253" s="5">
        <v>0</v>
      </c>
      <c r="J1253" s="5">
        <v>1</v>
      </c>
      <c r="K1253" s="5">
        <v>0</v>
      </c>
      <c r="L1253" s="76" t="str">
        <f t="shared" si="1415"/>
        <v/>
      </c>
      <c r="M1253" s="58"/>
      <c r="N1253" s="1"/>
      <c r="O1253" s="63"/>
      <c r="P1253" s="1"/>
      <c r="Q1253" s="1"/>
      <c r="R1253" s="1"/>
      <c r="S1253" s="76" t="str">
        <f t="shared" si="1416"/>
        <v/>
      </c>
      <c r="T1253" s="58"/>
      <c r="U1253" s="1"/>
      <c r="V1253" s="1"/>
      <c r="W1253" s="1"/>
      <c r="X1253" s="1"/>
      <c r="Y1253" s="1"/>
      <c r="Z1253" s="76" t="str">
        <f t="shared" si="1417"/>
        <v/>
      </c>
      <c r="AA1253" s="66"/>
      <c r="AB1253" s="1"/>
      <c r="AC1253" s="1"/>
      <c r="AD1253" s="1"/>
      <c r="AE1253" s="1"/>
      <c r="AF1253" s="1"/>
      <c r="AG1253" s="76" t="str">
        <f t="shared" si="1418"/>
        <v/>
      </c>
      <c r="AH1253" s="58"/>
      <c r="AI1253" s="5" t="s">
        <v>75</v>
      </c>
      <c r="AJ1253" s="5">
        <v>256</v>
      </c>
      <c r="AK1253" s="5">
        <v>1</v>
      </c>
      <c r="AL1253" s="5">
        <v>0</v>
      </c>
      <c r="AM1253" s="5">
        <v>1</v>
      </c>
      <c r="AN1253" s="76" t="str">
        <f t="shared" si="1419"/>
        <v/>
      </c>
      <c r="AO1253" s="66"/>
      <c r="AP1253" s="1"/>
      <c r="AQ1253" s="1"/>
      <c r="AR1253" s="1"/>
      <c r="AS1253" s="1"/>
      <c r="AT1253" s="1"/>
      <c r="AU1253" s="76" t="str">
        <f t="shared" si="1420"/>
        <v/>
      </c>
      <c r="AV1253" s="59">
        <f t="shared" ref="AV1253:AY1253" si="1441">IF(AND(H1253="",O1253="",V1253="",AC1253="", AJ1253="", AQ1253=""),"",SUM(H1253,O1253,V1253,AC1253,AJ1253,AQ1253))</f>
        <v>505</v>
      </c>
      <c r="AW1253" s="60">
        <f t="shared" si="1441"/>
        <v>1</v>
      </c>
      <c r="AX1253" s="60">
        <f t="shared" si="1441"/>
        <v>1</v>
      </c>
      <c r="AY1253" s="60">
        <f t="shared" si="1441"/>
        <v>1</v>
      </c>
      <c r="AZ1253" s="61">
        <f t="shared" si="91"/>
        <v>2</v>
      </c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</row>
    <row r="1254" spans="1:62" ht="15.75" customHeight="1" outlineLevel="1" x14ac:dyDescent="0.25">
      <c r="A1254" s="62"/>
      <c r="B1254" s="5">
        <v>21</v>
      </c>
      <c r="C1254" s="5" t="s">
        <v>138</v>
      </c>
      <c r="D1254" s="5" t="s">
        <v>74</v>
      </c>
      <c r="E1254" s="97"/>
      <c r="F1254" s="8"/>
      <c r="G1254" s="5" t="s">
        <v>57</v>
      </c>
      <c r="H1254" s="5">
        <v>113</v>
      </c>
      <c r="I1254" s="5">
        <v>0</v>
      </c>
      <c r="J1254" s="5">
        <v>0</v>
      </c>
      <c r="K1254" s="5">
        <v>0</v>
      </c>
      <c r="L1254" s="76" t="str">
        <f t="shared" si="1415"/>
        <v/>
      </c>
      <c r="M1254" s="58"/>
      <c r="N1254" s="1"/>
      <c r="O1254" s="63"/>
      <c r="P1254" s="1"/>
      <c r="Q1254" s="1"/>
      <c r="R1254" s="1"/>
      <c r="S1254" s="76" t="str">
        <f t="shared" si="1416"/>
        <v/>
      </c>
      <c r="T1254" s="58"/>
      <c r="U1254" s="1"/>
      <c r="V1254" s="1"/>
      <c r="W1254" s="1"/>
      <c r="X1254" s="1"/>
      <c r="Y1254" s="1"/>
      <c r="Z1254" s="76" t="str">
        <f t="shared" si="1417"/>
        <v/>
      </c>
      <c r="AA1254" s="66"/>
      <c r="AB1254" s="1"/>
      <c r="AC1254" s="1"/>
      <c r="AD1254" s="1"/>
      <c r="AE1254" s="1"/>
      <c r="AF1254" s="1"/>
      <c r="AG1254" s="76" t="str">
        <f t="shared" si="1418"/>
        <v/>
      </c>
      <c r="AH1254" s="58"/>
      <c r="AI1254" s="5" t="s">
        <v>75</v>
      </c>
      <c r="AJ1254" s="5">
        <v>33</v>
      </c>
      <c r="AK1254" s="5">
        <v>0</v>
      </c>
      <c r="AL1254" s="5">
        <v>0</v>
      </c>
      <c r="AM1254" s="5">
        <v>0</v>
      </c>
      <c r="AN1254" s="76" t="str">
        <f t="shared" si="1419"/>
        <v/>
      </c>
      <c r="AO1254" s="66"/>
      <c r="AP1254" s="1"/>
      <c r="AQ1254" s="1"/>
      <c r="AR1254" s="1"/>
      <c r="AS1254" s="1"/>
      <c r="AT1254" s="1"/>
      <c r="AU1254" s="76" t="str">
        <f t="shared" si="1420"/>
        <v/>
      </c>
      <c r="AV1254" s="59">
        <f t="shared" ref="AV1254:AY1254" si="1442">IF(AND(H1254="",O1254="",V1254="",AC1254="", AJ1254="", AQ1254=""),"",SUM(H1254,O1254,V1254,AC1254,AJ1254,AQ1254))</f>
        <v>146</v>
      </c>
      <c r="AW1254" s="60">
        <f t="shared" si="1442"/>
        <v>0</v>
      </c>
      <c r="AX1254" s="60">
        <f t="shared" si="1442"/>
        <v>0</v>
      </c>
      <c r="AY1254" s="60">
        <f t="shared" si="1442"/>
        <v>0</v>
      </c>
      <c r="AZ1254" s="61">
        <f t="shared" si="91"/>
        <v>2</v>
      </c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</row>
    <row r="1255" spans="1:62" ht="15.75" customHeight="1" outlineLevel="1" x14ac:dyDescent="0.25">
      <c r="A1255" s="62"/>
      <c r="B1255" s="5">
        <v>1</v>
      </c>
      <c r="C1255" s="5" t="s">
        <v>138</v>
      </c>
      <c r="D1255" s="5" t="s">
        <v>74</v>
      </c>
      <c r="E1255" s="97"/>
      <c r="F1255" s="8"/>
      <c r="G1255" s="5" t="s">
        <v>57</v>
      </c>
      <c r="H1255" s="5">
        <v>1244</v>
      </c>
      <c r="I1255" s="5">
        <v>2</v>
      </c>
      <c r="J1255" s="5">
        <v>5</v>
      </c>
      <c r="K1255" s="5">
        <v>2</v>
      </c>
      <c r="L1255" s="76" t="str">
        <f t="shared" si="1415"/>
        <v/>
      </c>
      <c r="M1255" s="58"/>
      <c r="N1255" s="1"/>
      <c r="O1255" s="63"/>
      <c r="P1255" s="1"/>
      <c r="Q1255" s="1"/>
      <c r="R1255" s="1"/>
      <c r="S1255" s="76" t="str">
        <f t="shared" si="1416"/>
        <v/>
      </c>
      <c r="T1255" s="58"/>
      <c r="U1255" s="1"/>
      <c r="V1255" s="1"/>
      <c r="W1255" s="1"/>
      <c r="X1255" s="1"/>
      <c r="Y1255" s="1"/>
      <c r="Z1255" s="76" t="str">
        <f t="shared" si="1417"/>
        <v/>
      </c>
      <c r="AA1255" s="66"/>
      <c r="AB1255" s="1"/>
      <c r="AC1255" s="1"/>
      <c r="AD1255" s="1"/>
      <c r="AE1255" s="1"/>
      <c r="AF1255" s="1"/>
      <c r="AG1255" s="76" t="str">
        <f t="shared" si="1418"/>
        <v/>
      </c>
      <c r="AH1255" s="58"/>
      <c r="AI1255" s="5" t="s">
        <v>75</v>
      </c>
      <c r="AJ1255" s="5">
        <v>1554</v>
      </c>
      <c r="AK1255" s="5">
        <v>6</v>
      </c>
      <c r="AL1255" s="5">
        <v>1</v>
      </c>
      <c r="AM1255" s="5">
        <v>6</v>
      </c>
      <c r="AN1255" s="76" t="str">
        <f t="shared" si="1419"/>
        <v/>
      </c>
      <c r="AO1255" s="66"/>
      <c r="AP1255" s="1"/>
      <c r="AQ1255" s="1"/>
      <c r="AR1255" s="1"/>
      <c r="AS1255" s="1"/>
      <c r="AT1255" s="1"/>
      <c r="AU1255" s="76" t="str">
        <f t="shared" si="1420"/>
        <v/>
      </c>
      <c r="AV1255" s="59">
        <f t="shared" ref="AV1255:AY1255" si="1443">IF(AND(H1255="",O1255="",V1255="",AC1255="", AJ1255="", AQ1255=""),"",SUM(H1255,O1255,V1255,AC1255,AJ1255,AQ1255))</f>
        <v>2798</v>
      </c>
      <c r="AW1255" s="60">
        <f t="shared" si="1443"/>
        <v>8</v>
      </c>
      <c r="AX1255" s="60">
        <f t="shared" si="1443"/>
        <v>6</v>
      </c>
      <c r="AY1255" s="60">
        <f t="shared" si="1443"/>
        <v>8</v>
      </c>
      <c r="AZ1255" s="61">
        <f t="shared" si="91"/>
        <v>2</v>
      </c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</row>
    <row r="1256" spans="1:62" ht="15.75" customHeight="1" outlineLevel="1" x14ac:dyDescent="0.25">
      <c r="A1256" s="62"/>
      <c r="B1256" s="5">
        <v>22</v>
      </c>
      <c r="C1256" s="5" t="s">
        <v>138</v>
      </c>
      <c r="D1256" s="5" t="s">
        <v>74</v>
      </c>
      <c r="E1256" s="97"/>
      <c r="F1256" s="8"/>
      <c r="G1256" s="5" t="s">
        <v>57</v>
      </c>
      <c r="H1256" s="5">
        <v>41</v>
      </c>
      <c r="I1256" s="5">
        <v>0</v>
      </c>
      <c r="J1256" s="5">
        <v>0</v>
      </c>
      <c r="K1256" s="5">
        <v>0</v>
      </c>
      <c r="L1256" s="76" t="str">
        <f t="shared" si="1415"/>
        <v/>
      </c>
      <c r="M1256" s="58"/>
      <c r="N1256" s="1"/>
      <c r="O1256" s="63"/>
      <c r="P1256" s="1"/>
      <c r="Q1256" s="1"/>
      <c r="R1256" s="1"/>
      <c r="S1256" s="76" t="str">
        <f t="shared" si="1416"/>
        <v/>
      </c>
      <c r="T1256" s="58"/>
      <c r="U1256" s="1"/>
      <c r="V1256" s="1"/>
      <c r="W1256" s="1"/>
      <c r="X1256" s="1"/>
      <c r="Y1256" s="1"/>
      <c r="Z1256" s="76" t="str">
        <f t="shared" si="1417"/>
        <v/>
      </c>
      <c r="AA1256" s="66"/>
      <c r="AB1256" s="1"/>
      <c r="AC1256" s="1"/>
      <c r="AD1256" s="1"/>
      <c r="AE1256" s="1"/>
      <c r="AF1256" s="1"/>
      <c r="AG1256" s="76" t="str">
        <f t="shared" si="1418"/>
        <v/>
      </c>
      <c r="AH1256" s="58"/>
      <c r="AI1256" s="5" t="s">
        <v>75</v>
      </c>
      <c r="AJ1256" s="5">
        <v>148</v>
      </c>
      <c r="AK1256" s="5">
        <v>0</v>
      </c>
      <c r="AL1256" s="5">
        <v>0</v>
      </c>
      <c r="AM1256" s="5">
        <v>0</v>
      </c>
      <c r="AN1256" s="76" t="str">
        <f t="shared" si="1419"/>
        <v/>
      </c>
      <c r="AO1256" s="66"/>
      <c r="AP1256" s="1"/>
      <c r="AQ1256" s="1"/>
      <c r="AR1256" s="1"/>
      <c r="AS1256" s="1"/>
      <c r="AT1256" s="1"/>
      <c r="AU1256" s="76" t="str">
        <f t="shared" si="1420"/>
        <v/>
      </c>
      <c r="AV1256" s="59">
        <f t="shared" ref="AV1256:AY1256" si="1444">IF(AND(H1256="",O1256="",V1256="",AC1256="", AJ1256="", AQ1256=""),"",SUM(H1256,O1256,V1256,AC1256,AJ1256,AQ1256))</f>
        <v>189</v>
      </c>
      <c r="AW1256" s="60">
        <f t="shared" si="1444"/>
        <v>0</v>
      </c>
      <c r="AX1256" s="60">
        <f t="shared" si="1444"/>
        <v>0</v>
      </c>
      <c r="AY1256" s="60">
        <f t="shared" si="1444"/>
        <v>0</v>
      </c>
      <c r="AZ1256" s="61">
        <f t="shared" si="91"/>
        <v>2</v>
      </c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</row>
    <row r="1257" spans="1:62" ht="15.75" customHeight="1" outlineLevel="1" x14ac:dyDescent="0.25">
      <c r="A1257" s="62"/>
      <c r="B1257" s="5">
        <v>16</v>
      </c>
      <c r="C1257" s="5" t="s">
        <v>138</v>
      </c>
      <c r="D1257" s="5" t="s">
        <v>74</v>
      </c>
      <c r="E1257" s="97"/>
      <c r="F1257" s="8"/>
      <c r="G1257" s="5" t="s">
        <v>57</v>
      </c>
      <c r="H1257" s="5">
        <v>146</v>
      </c>
      <c r="I1257" s="5">
        <v>1</v>
      </c>
      <c r="J1257" s="5">
        <v>0</v>
      </c>
      <c r="K1257" s="5">
        <v>1</v>
      </c>
      <c r="L1257" s="76" t="str">
        <f t="shared" si="1415"/>
        <v/>
      </c>
      <c r="M1257" s="58"/>
      <c r="N1257" s="1"/>
      <c r="O1257" s="63"/>
      <c r="P1257" s="1"/>
      <c r="Q1257" s="1"/>
      <c r="R1257" s="1"/>
      <c r="S1257" s="76" t="str">
        <f t="shared" si="1416"/>
        <v/>
      </c>
      <c r="T1257" s="58"/>
      <c r="U1257" s="1"/>
      <c r="V1257" s="1"/>
      <c r="W1257" s="1"/>
      <c r="X1257" s="1"/>
      <c r="Y1257" s="1"/>
      <c r="Z1257" s="76" t="str">
        <f t="shared" si="1417"/>
        <v/>
      </c>
      <c r="AA1257" s="66"/>
      <c r="AB1257" s="1"/>
      <c r="AC1257" s="1"/>
      <c r="AD1257" s="1"/>
      <c r="AE1257" s="1"/>
      <c r="AF1257" s="1"/>
      <c r="AG1257" s="76" t="str">
        <f t="shared" si="1418"/>
        <v/>
      </c>
      <c r="AH1257" s="58"/>
      <c r="AI1257" s="5" t="s">
        <v>75</v>
      </c>
      <c r="AJ1257" s="5">
        <v>130</v>
      </c>
      <c r="AK1257" s="5">
        <v>0</v>
      </c>
      <c r="AL1257" s="5">
        <v>1</v>
      </c>
      <c r="AM1257" s="5">
        <v>0</v>
      </c>
      <c r="AN1257" s="76" t="str">
        <f t="shared" si="1419"/>
        <v/>
      </c>
      <c r="AO1257" s="66"/>
      <c r="AP1257" s="1"/>
      <c r="AQ1257" s="1"/>
      <c r="AR1257" s="1"/>
      <c r="AS1257" s="1"/>
      <c r="AT1257" s="1"/>
      <c r="AU1257" s="76" t="str">
        <f t="shared" si="1420"/>
        <v/>
      </c>
      <c r="AV1257" s="59">
        <f t="shared" ref="AV1257:AY1257" si="1445">IF(AND(H1257="",O1257="",V1257="",AC1257="", AJ1257="", AQ1257=""),"",SUM(H1257,O1257,V1257,AC1257,AJ1257,AQ1257))</f>
        <v>276</v>
      </c>
      <c r="AW1257" s="60">
        <f t="shared" si="1445"/>
        <v>1</v>
      </c>
      <c r="AX1257" s="60">
        <f t="shared" si="1445"/>
        <v>1</v>
      </c>
      <c r="AY1257" s="60">
        <f t="shared" si="1445"/>
        <v>1</v>
      </c>
      <c r="AZ1257" s="61">
        <f t="shared" si="91"/>
        <v>2</v>
      </c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</row>
    <row r="1258" spans="1:62" ht="15.75" customHeight="1" outlineLevel="1" x14ac:dyDescent="0.25">
      <c r="A1258" s="62"/>
      <c r="B1258" s="5">
        <v>18</v>
      </c>
      <c r="C1258" s="5" t="s">
        <v>138</v>
      </c>
      <c r="D1258" s="5" t="s">
        <v>74</v>
      </c>
      <c r="E1258" s="97"/>
      <c r="F1258" s="8"/>
      <c r="G1258" s="5" t="s">
        <v>57</v>
      </c>
      <c r="H1258" s="5">
        <v>79</v>
      </c>
      <c r="I1258" s="5">
        <v>0</v>
      </c>
      <c r="J1258" s="5">
        <v>0</v>
      </c>
      <c r="K1258" s="5">
        <v>0</v>
      </c>
      <c r="L1258" s="76" t="str">
        <f t="shared" si="1415"/>
        <v/>
      </c>
      <c r="M1258" s="58"/>
      <c r="N1258" s="1"/>
      <c r="O1258" s="63"/>
      <c r="P1258" s="1"/>
      <c r="Q1258" s="1"/>
      <c r="R1258" s="1"/>
      <c r="S1258" s="76" t="str">
        <f t="shared" si="1416"/>
        <v/>
      </c>
      <c r="T1258" s="58"/>
      <c r="U1258" s="1"/>
      <c r="V1258" s="1"/>
      <c r="W1258" s="1"/>
      <c r="X1258" s="1"/>
      <c r="Y1258" s="1"/>
      <c r="Z1258" s="76" t="str">
        <f t="shared" si="1417"/>
        <v/>
      </c>
      <c r="AA1258" s="66"/>
      <c r="AB1258" s="1"/>
      <c r="AC1258" s="1"/>
      <c r="AD1258" s="1"/>
      <c r="AE1258" s="1"/>
      <c r="AF1258" s="1"/>
      <c r="AG1258" s="76" t="str">
        <f t="shared" si="1418"/>
        <v/>
      </c>
      <c r="AH1258" s="58"/>
      <c r="AI1258" s="5" t="s">
        <v>75</v>
      </c>
      <c r="AJ1258" s="5">
        <v>89</v>
      </c>
      <c r="AK1258" s="5">
        <v>0</v>
      </c>
      <c r="AL1258" s="5">
        <v>0</v>
      </c>
      <c r="AM1258" s="5">
        <v>0</v>
      </c>
      <c r="AN1258" s="76" t="str">
        <f t="shared" si="1419"/>
        <v/>
      </c>
      <c r="AO1258" s="66"/>
      <c r="AP1258" s="1"/>
      <c r="AQ1258" s="1"/>
      <c r="AR1258" s="1"/>
      <c r="AS1258" s="1"/>
      <c r="AT1258" s="1"/>
      <c r="AU1258" s="76" t="str">
        <f t="shared" si="1420"/>
        <v/>
      </c>
      <c r="AV1258" s="59">
        <f t="shared" ref="AV1258:AY1258" si="1446">IF(AND(H1258="",O1258="",V1258="",AC1258="", AJ1258="", AQ1258=""),"",SUM(H1258,O1258,V1258,AC1258,AJ1258,AQ1258))</f>
        <v>168</v>
      </c>
      <c r="AW1258" s="60">
        <f t="shared" si="1446"/>
        <v>0</v>
      </c>
      <c r="AX1258" s="60">
        <f t="shared" si="1446"/>
        <v>0</v>
      </c>
      <c r="AY1258" s="60">
        <f t="shared" si="1446"/>
        <v>0</v>
      </c>
      <c r="AZ1258" s="61">
        <f t="shared" si="91"/>
        <v>2</v>
      </c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</row>
    <row r="1259" spans="1:62" ht="15.75" customHeight="1" outlineLevel="1" x14ac:dyDescent="0.25">
      <c r="A1259" s="62"/>
      <c r="B1259" s="5">
        <v>5</v>
      </c>
      <c r="C1259" s="5" t="s">
        <v>138</v>
      </c>
      <c r="D1259" s="5" t="s">
        <v>74</v>
      </c>
      <c r="E1259" s="97"/>
      <c r="F1259" s="8"/>
      <c r="G1259" s="5" t="s">
        <v>57</v>
      </c>
      <c r="H1259" s="5">
        <v>599</v>
      </c>
      <c r="I1259" s="5">
        <v>3</v>
      </c>
      <c r="J1259" s="5">
        <v>0</v>
      </c>
      <c r="K1259" s="5">
        <v>3</v>
      </c>
      <c r="L1259" s="76" t="str">
        <f t="shared" si="1415"/>
        <v/>
      </c>
      <c r="M1259" s="58"/>
      <c r="N1259" s="1"/>
      <c r="O1259" s="63"/>
      <c r="P1259" s="1"/>
      <c r="Q1259" s="1"/>
      <c r="R1259" s="1"/>
      <c r="S1259" s="76" t="str">
        <f t="shared" si="1416"/>
        <v/>
      </c>
      <c r="T1259" s="58"/>
      <c r="U1259" s="1"/>
      <c r="V1259" s="1"/>
      <c r="W1259" s="1"/>
      <c r="X1259" s="1"/>
      <c r="Y1259" s="1"/>
      <c r="Z1259" s="76" t="str">
        <f t="shared" si="1417"/>
        <v/>
      </c>
      <c r="AA1259" s="66"/>
      <c r="AB1259" s="1"/>
      <c r="AC1259" s="1"/>
      <c r="AD1259" s="1"/>
      <c r="AE1259" s="1"/>
      <c r="AF1259" s="1"/>
      <c r="AG1259" s="76" t="str">
        <f t="shared" si="1418"/>
        <v/>
      </c>
      <c r="AH1259" s="58"/>
      <c r="AI1259" s="5" t="s">
        <v>75</v>
      </c>
      <c r="AJ1259" s="5">
        <v>193</v>
      </c>
      <c r="AK1259" s="5">
        <v>0</v>
      </c>
      <c r="AL1259" s="5">
        <v>1</v>
      </c>
      <c r="AM1259" s="5">
        <v>0</v>
      </c>
      <c r="AN1259" s="76" t="str">
        <f t="shared" si="1419"/>
        <v/>
      </c>
      <c r="AO1259" s="66"/>
      <c r="AP1259" s="1"/>
      <c r="AQ1259" s="1"/>
      <c r="AR1259" s="1"/>
      <c r="AS1259" s="1"/>
      <c r="AT1259" s="1"/>
      <c r="AU1259" s="76" t="str">
        <f t="shared" si="1420"/>
        <v/>
      </c>
      <c r="AV1259" s="59">
        <f t="shared" ref="AV1259:AY1259" si="1447">IF(AND(H1259="",O1259="",V1259="",AC1259="", AJ1259="", AQ1259=""),"",SUM(H1259,O1259,V1259,AC1259,AJ1259,AQ1259))</f>
        <v>792</v>
      </c>
      <c r="AW1259" s="60">
        <f t="shared" si="1447"/>
        <v>3</v>
      </c>
      <c r="AX1259" s="60">
        <f t="shared" si="1447"/>
        <v>1</v>
      </c>
      <c r="AY1259" s="60">
        <f t="shared" si="1447"/>
        <v>3</v>
      </c>
      <c r="AZ1259" s="61">
        <f t="shared" si="91"/>
        <v>2</v>
      </c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</row>
    <row r="1260" spans="1:62" ht="15.75" customHeight="1" outlineLevel="1" x14ac:dyDescent="0.25">
      <c r="A1260" s="62"/>
      <c r="B1260" s="5">
        <v>23</v>
      </c>
      <c r="C1260" s="5" t="s">
        <v>138</v>
      </c>
      <c r="D1260" s="5" t="s">
        <v>74</v>
      </c>
      <c r="E1260" s="97"/>
      <c r="F1260" s="8"/>
      <c r="G1260" s="5"/>
      <c r="H1260" s="1"/>
      <c r="I1260" s="1"/>
      <c r="J1260" s="1"/>
      <c r="K1260" s="1"/>
      <c r="L1260" s="76" t="str">
        <f t="shared" si="1415"/>
        <v/>
      </c>
      <c r="M1260" s="58"/>
      <c r="N1260" s="5" t="s">
        <v>52</v>
      </c>
      <c r="O1260" s="57">
        <v>202</v>
      </c>
      <c r="P1260" s="5">
        <v>0</v>
      </c>
      <c r="Q1260" s="5">
        <v>0</v>
      </c>
      <c r="R1260" s="5">
        <v>1</v>
      </c>
      <c r="S1260" s="76" t="str">
        <f t="shared" si="1416"/>
        <v/>
      </c>
      <c r="T1260" s="58"/>
      <c r="U1260" s="1"/>
      <c r="V1260" s="1"/>
      <c r="W1260" s="1"/>
      <c r="X1260" s="1"/>
      <c r="Y1260" s="1"/>
      <c r="Z1260" s="76" t="str">
        <f t="shared" si="1417"/>
        <v/>
      </c>
      <c r="AA1260" s="66"/>
      <c r="AB1260" s="1"/>
      <c r="AC1260" s="1"/>
      <c r="AD1260" s="1"/>
      <c r="AE1260" s="1"/>
      <c r="AF1260" s="1"/>
      <c r="AG1260" s="76" t="str">
        <f t="shared" si="1418"/>
        <v/>
      </c>
      <c r="AH1260" s="58"/>
      <c r="AI1260" s="5" t="s">
        <v>75</v>
      </c>
      <c r="AJ1260" s="5">
        <v>103</v>
      </c>
      <c r="AK1260" s="5">
        <v>0</v>
      </c>
      <c r="AL1260" s="5">
        <v>0</v>
      </c>
      <c r="AM1260" s="5">
        <v>0</v>
      </c>
      <c r="AN1260" s="76" t="str">
        <f t="shared" si="1419"/>
        <v/>
      </c>
      <c r="AO1260" s="66"/>
      <c r="AP1260" s="1"/>
      <c r="AQ1260" s="1"/>
      <c r="AR1260" s="1"/>
      <c r="AS1260" s="1"/>
      <c r="AT1260" s="1"/>
      <c r="AU1260" s="76" t="str">
        <f t="shared" si="1420"/>
        <v/>
      </c>
      <c r="AV1260" s="59">
        <f t="shared" ref="AV1260:AY1260" si="1448">IF(AND(H1260="",O1260="",V1260="",AC1260="", AJ1260="", AQ1260=""),"",SUM(H1260,O1260,V1260,AC1260,AJ1260,AQ1260))</f>
        <v>305</v>
      </c>
      <c r="AW1260" s="60">
        <f t="shared" si="1448"/>
        <v>0</v>
      </c>
      <c r="AX1260" s="60">
        <f t="shared" si="1448"/>
        <v>0</v>
      </c>
      <c r="AY1260" s="60">
        <f t="shared" si="1448"/>
        <v>1</v>
      </c>
      <c r="AZ1260" s="61">
        <f t="shared" si="91"/>
        <v>2</v>
      </c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</row>
    <row r="1261" spans="1:62" ht="15.75" customHeight="1" outlineLevel="1" x14ac:dyDescent="0.25">
      <c r="A1261" s="62"/>
      <c r="B1261" s="5">
        <v>29</v>
      </c>
      <c r="C1261" s="5" t="s">
        <v>138</v>
      </c>
      <c r="D1261" s="5" t="s">
        <v>74</v>
      </c>
      <c r="E1261" s="97"/>
      <c r="F1261" s="8"/>
      <c r="G1261" s="5"/>
      <c r="H1261" s="1"/>
      <c r="I1261" s="1"/>
      <c r="J1261" s="1"/>
      <c r="K1261" s="1"/>
      <c r="L1261" s="76" t="str">
        <f t="shared" si="1415"/>
        <v/>
      </c>
      <c r="M1261" s="58"/>
      <c r="N1261" s="5" t="s">
        <v>52</v>
      </c>
      <c r="O1261" s="57">
        <v>297</v>
      </c>
      <c r="P1261" s="5">
        <v>1</v>
      </c>
      <c r="Q1261" s="5">
        <v>0</v>
      </c>
      <c r="R1261" s="5">
        <v>1</v>
      </c>
      <c r="S1261" s="76" t="str">
        <f t="shared" si="1416"/>
        <v/>
      </c>
      <c r="T1261" s="58"/>
      <c r="U1261" s="1"/>
      <c r="V1261" s="1"/>
      <c r="W1261" s="1"/>
      <c r="X1261" s="1"/>
      <c r="Y1261" s="1"/>
      <c r="Z1261" s="76" t="str">
        <f t="shared" si="1417"/>
        <v/>
      </c>
      <c r="AA1261" s="66"/>
      <c r="AB1261" s="1"/>
      <c r="AC1261" s="1"/>
      <c r="AD1261" s="1"/>
      <c r="AE1261" s="1"/>
      <c r="AF1261" s="1"/>
      <c r="AG1261" s="76" t="str">
        <f t="shared" si="1418"/>
        <v/>
      </c>
      <c r="AH1261" s="58"/>
      <c r="AI1261" s="5" t="s">
        <v>75</v>
      </c>
      <c r="AJ1261" s="5">
        <v>109</v>
      </c>
      <c r="AK1261" s="5">
        <v>0</v>
      </c>
      <c r="AL1261" s="5">
        <v>0</v>
      </c>
      <c r="AM1261" s="5">
        <v>0</v>
      </c>
      <c r="AN1261" s="76" t="str">
        <f t="shared" si="1419"/>
        <v/>
      </c>
      <c r="AO1261" s="66"/>
      <c r="AP1261" s="1"/>
      <c r="AQ1261" s="1"/>
      <c r="AR1261" s="1"/>
      <c r="AS1261" s="1"/>
      <c r="AT1261" s="1"/>
      <c r="AU1261" s="76" t="str">
        <f t="shared" si="1420"/>
        <v/>
      </c>
      <c r="AV1261" s="59">
        <f t="shared" ref="AV1261:AY1261" si="1449">IF(AND(H1261="",O1261="",V1261="",AC1261="", AJ1261="", AQ1261=""),"",SUM(H1261,O1261,V1261,AC1261,AJ1261,AQ1261))</f>
        <v>406</v>
      </c>
      <c r="AW1261" s="60">
        <f t="shared" si="1449"/>
        <v>1</v>
      </c>
      <c r="AX1261" s="60">
        <f t="shared" si="1449"/>
        <v>0</v>
      </c>
      <c r="AY1261" s="60">
        <f t="shared" si="1449"/>
        <v>1</v>
      </c>
      <c r="AZ1261" s="61">
        <f t="shared" si="91"/>
        <v>2</v>
      </c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</row>
    <row r="1262" spans="1:62" ht="15.75" customHeight="1" outlineLevel="1" x14ac:dyDescent="0.25">
      <c r="A1262" s="62"/>
      <c r="B1262" s="5">
        <v>8</v>
      </c>
      <c r="C1262" s="5" t="s">
        <v>140</v>
      </c>
      <c r="D1262" s="5" t="s">
        <v>74</v>
      </c>
      <c r="E1262" s="97"/>
      <c r="F1262" s="8"/>
      <c r="G1262" s="5"/>
      <c r="H1262" s="1"/>
      <c r="I1262" s="1"/>
      <c r="J1262" s="1"/>
      <c r="K1262" s="1"/>
      <c r="L1262" s="76" t="str">
        <f t="shared" si="1415"/>
        <v/>
      </c>
      <c r="M1262" s="58"/>
      <c r="N1262" s="5" t="s">
        <v>75</v>
      </c>
      <c r="O1262" s="57">
        <v>351</v>
      </c>
      <c r="P1262" s="5">
        <v>0</v>
      </c>
      <c r="Q1262" s="5">
        <v>3</v>
      </c>
      <c r="R1262" s="5">
        <v>0</v>
      </c>
      <c r="S1262" s="76" t="str">
        <f t="shared" si="1416"/>
        <v/>
      </c>
      <c r="T1262" s="58"/>
      <c r="U1262" s="5" t="s">
        <v>50</v>
      </c>
      <c r="V1262" s="5">
        <v>592</v>
      </c>
      <c r="W1262" s="5">
        <v>2</v>
      </c>
      <c r="X1262" s="5">
        <v>1</v>
      </c>
      <c r="Y1262" s="5">
        <v>3</v>
      </c>
      <c r="Z1262" s="76" t="str">
        <f t="shared" si="1417"/>
        <v/>
      </c>
      <c r="AA1262" s="66"/>
      <c r="AB1262" s="1"/>
      <c r="AC1262" s="1"/>
      <c r="AD1262" s="1"/>
      <c r="AE1262" s="1"/>
      <c r="AF1262" s="1"/>
      <c r="AG1262" s="76" t="str">
        <f t="shared" si="1418"/>
        <v/>
      </c>
      <c r="AH1262" s="58"/>
      <c r="AI1262" s="5" t="s">
        <v>51</v>
      </c>
      <c r="AJ1262" s="5">
        <v>572</v>
      </c>
      <c r="AK1262" s="5">
        <v>3</v>
      </c>
      <c r="AL1262" s="5">
        <v>1</v>
      </c>
      <c r="AM1262" s="5">
        <v>3</v>
      </c>
      <c r="AN1262" s="76" t="str">
        <f t="shared" si="1419"/>
        <v/>
      </c>
      <c r="AO1262" s="66"/>
      <c r="AP1262" s="1"/>
      <c r="AQ1262" s="1"/>
      <c r="AR1262" s="1"/>
      <c r="AS1262" s="1"/>
      <c r="AT1262" s="1"/>
      <c r="AU1262" s="76" t="str">
        <f t="shared" si="1420"/>
        <v/>
      </c>
      <c r="AV1262" s="59">
        <f t="shared" ref="AV1262:AY1262" si="1450">IF(AND(H1262="",O1262="",V1262="",AC1262="", AJ1262="", AQ1262=""),"",SUM(H1262,O1262,V1262,AC1262,AJ1262,AQ1262))</f>
        <v>1515</v>
      </c>
      <c r="AW1262" s="60">
        <f t="shared" si="1450"/>
        <v>5</v>
      </c>
      <c r="AX1262" s="60">
        <f t="shared" si="1450"/>
        <v>5</v>
      </c>
      <c r="AY1262" s="60">
        <f t="shared" si="1450"/>
        <v>6</v>
      </c>
      <c r="AZ1262" s="61">
        <f t="shared" si="91"/>
        <v>3</v>
      </c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</row>
    <row r="1263" spans="1:62" ht="15.75" customHeight="1" outlineLevel="1" x14ac:dyDescent="0.25">
      <c r="A1263" s="62"/>
      <c r="B1263" s="5">
        <v>5</v>
      </c>
      <c r="C1263" s="5" t="s">
        <v>140</v>
      </c>
      <c r="D1263" s="5" t="s">
        <v>74</v>
      </c>
      <c r="E1263" s="97"/>
      <c r="F1263" s="8"/>
      <c r="G1263" s="5"/>
      <c r="H1263" s="1"/>
      <c r="I1263" s="1"/>
      <c r="J1263" s="1"/>
      <c r="K1263" s="1"/>
      <c r="L1263" s="76" t="str">
        <f t="shared" si="1415"/>
        <v/>
      </c>
      <c r="M1263" s="58"/>
      <c r="N1263" s="5" t="s">
        <v>75</v>
      </c>
      <c r="O1263" s="57">
        <v>397</v>
      </c>
      <c r="P1263" s="5">
        <v>1</v>
      </c>
      <c r="Q1263" s="5">
        <v>0</v>
      </c>
      <c r="R1263" s="5">
        <v>2</v>
      </c>
      <c r="S1263" s="76" t="str">
        <f t="shared" si="1416"/>
        <v/>
      </c>
      <c r="T1263" s="58"/>
      <c r="U1263" s="5" t="s">
        <v>52</v>
      </c>
      <c r="V1263" s="5">
        <v>708</v>
      </c>
      <c r="W1263" s="5">
        <v>1</v>
      </c>
      <c r="X1263" s="5">
        <v>1</v>
      </c>
      <c r="Y1263" s="5">
        <v>1</v>
      </c>
      <c r="Z1263" s="76" t="str">
        <f t="shared" si="1417"/>
        <v/>
      </c>
      <c r="AA1263" s="66"/>
      <c r="AB1263" s="1"/>
      <c r="AC1263" s="1"/>
      <c r="AD1263" s="1"/>
      <c r="AE1263" s="1"/>
      <c r="AF1263" s="1"/>
      <c r="AG1263" s="76" t="str">
        <f t="shared" si="1418"/>
        <v/>
      </c>
      <c r="AH1263" s="58"/>
      <c r="AI1263" s="5" t="s">
        <v>51</v>
      </c>
      <c r="AJ1263" s="5">
        <v>268</v>
      </c>
      <c r="AK1263" s="5">
        <v>1</v>
      </c>
      <c r="AL1263" s="5">
        <v>0</v>
      </c>
      <c r="AM1263" s="5">
        <v>1</v>
      </c>
      <c r="AN1263" s="76" t="str">
        <f t="shared" si="1419"/>
        <v/>
      </c>
      <c r="AO1263" s="66"/>
      <c r="AP1263" s="1"/>
      <c r="AQ1263" s="1"/>
      <c r="AR1263" s="1"/>
      <c r="AS1263" s="1"/>
      <c r="AT1263" s="1"/>
      <c r="AU1263" s="76" t="str">
        <f t="shared" si="1420"/>
        <v/>
      </c>
      <c r="AV1263" s="59">
        <f t="shared" ref="AV1263:AY1263" si="1451">IF(AND(H1263="",O1263="",V1263="",AC1263="", AJ1263="", AQ1263=""),"",SUM(H1263,O1263,V1263,AC1263,AJ1263,AQ1263))</f>
        <v>1373</v>
      </c>
      <c r="AW1263" s="60">
        <f t="shared" si="1451"/>
        <v>3</v>
      </c>
      <c r="AX1263" s="60">
        <f t="shared" si="1451"/>
        <v>1</v>
      </c>
      <c r="AY1263" s="60">
        <f t="shared" si="1451"/>
        <v>4</v>
      </c>
      <c r="AZ1263" s="61">
        <f t="shared" si="91"/>
        <v>3</v>
      </c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</row>
    <row r="1264" spans="1:62" ht="15.75" customHeight="1" outlineLevel="1" x14ac:dyDescent="0.25">
      <c r="A1264" s="62"/>
      <c r="B1264" s="5">
        <v>17</v>
      </c>
      <c r="C1264" s="5" t="s">
        <v>140</v>
      </c>
      <c r="D1264" s="5" t="s">
        <v>74</v>
      </c>
      <c r="E1264" s="97"/>
      <c r="F1264" s="8"/>
      <c r="G1264" s="5"/>
      <c r="H1264" s="1"/>
      <c r="I1264" s="1"/>
      <c r="J1264" s="1"/>
      <c r="K1264" s="1"/>
      <c r="L1264" s="76" t="str">
        <f t="shared" si="1415"/>
        <v/>
      </c>
      <c r="M1264" s="58"/>
      <c r="N1264" s="5" t="s">
        <v>75</v>
      </c>
      <c r="O1264" s="57">
        <v>170</v>
      </c>
      <c r="P1264" s="5">
        <v>0</v>
      </c>
      <c r="Q1264" s="5">
        <v>0</v>
      </c>
      <c r="R1264" s="5">
        <v>0</v>
      </c>
      <c r="S1264" s="76" t="str">
        <f t="shared" si="1416"/>
        <v/>
      </c>
      <c r="T1264" s="58"/>
      <c r="U1264" s="5" t="s">
        <v>52</v>
      </c>
      <c r="V1264" s="5">
        <v>10</v>
      </c>
      <c r="W1264" s="5">
        <v>0</v>
      </c>
      <c r="X1264" s="5">
        <v>0</v>
      </c>
      <c r="Y1264" s="5">
        <v>0</v>
      </c>
      <c r="Z1264" s="76" t="str">
        <f t="shared" si="1417"/>
        <v/>
      </c>
      <c r="AA1264" s="66"/>
      <c r="AB1264" s="1"/>
      <c r="AC1264" s="1"/>
      <c r="AD1264" s="1"/>
      <c r="AE1264" s="1"/>
      <c r="AF1264" s="1"/>
      <c r="AG1264" s="76" t="str">
        <f t="shared" si="1418"/>
        <v/>
      </c>
      <c r="AH1264" s="58"/>
      <c r="AI1264" s="5" t="s">
        <v>51</v>
      </c>
      <c r="AJ1264" s="5">
        <v>136</v>
      </c>
      <c r="AK1264" s="5">
        <v>0</v>
      </c>
      <c r="AL1264" s="5">
        <v>0</v>
      </c>
      <c r="AM1264" s="5">
        <v>0</v>
      </c>
      <c r="AN1264" s="76" t="str">
        <f t="shared" si="1419"/>
        <v/>
      </c>
      <c r="AO1264" s="66"/>
      <c r="AP1264" s="1"/>
      <c r="AQ1264" s="1"/>
      <c r="AR1264" s="1"/>
      <c r="AS1264" s="1"/>
      <c r="AT1264" s="1"/>
      <c r="AU1264" s="76" t="str">
        <f t="shared" si="1420"/>
        <v/>
      </c>
      <c r="AV1264" s="59">
        <f t="shared" ref="AV1264:AY1264" si="1452">IF(AND(H1264="",O1264="",V1264="",AC1264="", AJ1264="", AQ1264=""),"",SUM(H1264,O1264,V1264,AC1264,AJ1264,AQ1264))</f>
        <v>316</v>
      </c>
      <c r="AW1264" s="60">
        <f t="shared" si="1452"/>
        <v>0</v>
      </c>
      <c r="AX1264" s="60">
        <f t="shared" si="1452"/>
        <v>0</v>
      </c>
      <c r="AY1264" s="60">
        <f t="shared" si="1452"/>
        <v>0</v>
      </c>
      <c r="AZ1264" s="61">
        <f t="shared" si="91"/>
        <v>3</v>
      </c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</row>
    <row r="1265" spans="1:62" ht="15.75" customHeight="1" outlineLevel="1" x14ac:dyDescent="0.25">
      <c r="A1265" s="62"/>
      <c r="B1265" s="5">
        <v>1</v>
      </c>
      <c r="C1265" s="5" t="s">
        <v>140</v>
      </c>
      <c r="D1265" s="5" t="s">
        <v>74</v>
      </c>
      <c r="E1265" s="97"/>
      <c r="F1265" s="8"/>
      <c r="G1265" s="5"/>
      <c r="H1265" s="1"/>
      <c r="I1265" s="1"/>
      <c r="J1265" s="1"/>
      <c r="K1265" s="1"/>
      <c r="L1265" s="76" t="str">
        <f t="shared" si="1415"/>
        <v/>
      </c>
      <c r="M1265" s="58"/>
      <c r="N1265" s="5" t="s">
        <v>75</v>
      </c>
      <c r="O1265" s="57">
        <v>522</v>
      </c>
      <c r="P1265" s="5">
        <v>3</v>
      </c>
      <c r="Q1265" s="5">
        <v>1</v>
      </c>
      <c r="R1265" s="5">
        <v>4</v>
      </c>
      <c r="S1265" s="76" t="str">
        <f t="shared" si="1416"/>
        <v/>
      </c>
      <c r="T1265" s="58"/>
      <c r="U1265" s="5" t="s">
        <v>69</v>
      </c>
      <c r="V1265" s="5">
        <v>887</v>
      </c>
      <c r="W1265" s="5">
        <v>2</v>
      </c>
      <c r="X1265" s="5">
        <v>3</v>
      </c>
      <c r="Y1265" s="5">
        <v>2</v>
      </c>
      <c r="Z1265" s="76" t="str">
        <f t="shared" si="1417"/>
        <v/>
      </c>
      <c r="AA1265" s="66"/>
      <c r="AB1265" s="1"/>
      <c r="AC1265" s="1"/>
      <c r="AD1265" s="1"/>
      <c r="AE1265" s="1"/>
      <c r="AF1265" s="1"/>
      <c r="AG1265" s="76" t="str">
        <f t="shared" si="1418"/>
        <v/>
      </c>
      <c r="AH1265" s="58"/>
      <c r="AI1265" s="5" t="s">
        <v>51</v>
      </c>
      <c r="AJ1265" s="5">
        <v>592</v>
      </c>
      <c r="AK1265" s="5">
        <v>3</v>
      </c>
      <c r="AL1265" s="5">
        <v>2</v>
      </c>
      <c r="AM1265" s="5">
        <v>3</v>
      </c>
      <c r="AN1265" s="76" t="str">
        <f t="shared" si="1419"/>
        <v/>
      </c>
      <c r="AO1265" s="66"/>
      <c r="AP1265" s="1"/>
      <c r="AQ1265" s="1"/>
      <c r="AR1265" s="1"/>
      <c r="AS1265" s="1"/>
      <c r="AT1265" s="1"/>
      <c r="AU1265" s="76" t="str">
        <f t="shared" si="1420"/>
        <v/>
      </c>
      <c r="AV1265" s="59">
        <f t="shared" ref="AV1265:AY1265" si="1453">IF(AND(H1265="",O1265="",V1265="",AC1265="", AJ1265="", AQ1265=""),"",SUM(H1265,O1265,V1265,AC1265,AJ1265,AQ1265))</f>
        <v>2001</v>
      </c>
      <c r="AW1265" s="60">
        <f t="shared" si="1453"/>
        <v>8</v>
      </c>
      <c r="AX1265" s="60">
        <f t="shared" si="1453"/>
        <v>6</v>
      </c>
      <c r="AY1265" s="60">
        <f t="shared" si="1453"/>
        <v>9</v>
      </c>
      <c r="AZ1265" s="61">
        <f t="shared" si="91"/>
        <v>3</v>
      </c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</row>
    <row r="1266" spans="1:62" ht="15.75" customHeight="1" outlineLevel="1" x14ac:dyDescent="0.25">
      <c r="A1266" s="62"/>
      <c r="B1266" s="5">
        <v>5</v>
      </c>
      <c r="C1266" s="5" t="s">
        <v>138</v>
      </c>
      <c r="D1266" s="5" t="s">
        <v>74</v>
      </c>
      <c r="E1266" s="97"/>
      <c r="F1266" s="8"/>
      <c r="G1266" s="5"/>
      <c r="H1266" s="1"/>
      <c r="I1266" s="1"/>
      <c r="J1266" s="1"/>
      <c r="K1266" s="1"/>
      <c r="L1266" s="76" t="str">
        <f t="shared" si="1415"/>
        <v/>
      </c>
      <c r="M1266" s="58"/>
      <c r="N1266" s="5" t="s">
        <v>75</v>
      </c>
      <c r="O1266" s="57">
        <v>152</v>
      </c>
      <c r="P1266" s="5">
        <v>0</v>
      </c>
      <c r="Q1266" s="5">
        <v>0</v>
      </c>
      <c r="R1266" s="5">
        <v>0</v>
      </c>
      <c r="S1266" s="76" t="str">
        <f t="shared" si="1416"/>
        <v/>
      </c>
      <c r="T1266" s="58"/>
      <c r="U1266" s="5" t="s">
        <v>69</v>
      </c>
      <c r="V1266" s="5">
        <v>263</v>
      </c>
      <c r="W1266" s="5">
        <v>0</v>
      </c>
      <c r="X1266" s="5">
        <v>0</v>
      </c>
      <c r="Y1266" s="5">
        <v>1</v>
      </c>
      <c r="Z1266" s="76" t="str">
        <f t="shared" si="1417"/>
        <v/>
      </c>
      <c r="AA1266" s="66"/>
      <c r="AB1266" s="1"/>
      <c r="AC1266" s="1"/>
      <c r="AD1266" s="1"/>
      <c r="AE1266" s="1"/>
      <c r="AF1266" s="1"/>
      <c r="AG1266" s="76" t="str">
        <f t="shared" si="1418"/>
        <v/>
      </c>
      <c r="AH1266" s="58"/>
      <c r="AI1266" s="5"/>
      <c r="AJ1266" s="1"/>
      <c r="AK1266" s="1"/>
      <c r="AL1266" s="1"/>
      <c r="AM1266" s="1"/>
      <c r="AN1266" s="76" t="str">
        <f t="shared" si="1419"/>
        <v/>
      </c>
      <c r="AO1266" s="66"/>
      <c r="AP1266" s="1"/>
      <c r="AQ1266" s="1"/>
      <c r="AR1266" s="1"/>
      <c r="AS1266" s="1"/>
      <c r="AT1266" s="1"/>
      <c r="AU1266" s="76" t="str">
        <f t="shared" si="1420"/>
        <v/>
      </c>
      <c r="AV1266" s="59">
        <f t="shared" ref="AV1266:AY1266" si="1454">IF(AND(H1266="",O1266="",V1266="",AC1266="", AJ1266="", AQ1266=""),"",SUM(H1266,O1266,V1266,AC1266,AJ1266,AQ1266))</f>
        <v>415</v>
      </c>
      <c r="AW1266" s="60">
        <f t="shared" si="1454"/>
        <v>0</v>
      </c>
      <c r="AX1266" s="60">
        <f t="shared" si="1454"/>
        <v>0</v>
      </c>
      <c r="AY1266" s="60">
        <f t="shared" si="1454"/>
        <v>1</v>
      </c>
      <c r="AZ1266" s="61">
        <f t="shared" si="91"/>
        <v>2</v>
      </c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</row>
    <row r="1267" spans="1:62" ht="15.75" customHeight="1" outlineLevel="1" x14ac:dyDescent="0.25">
      <c r="A1267" s="62"/>
      <c r="B1267" s="5">
        <v>2</v>
      </c>
      <c r="C1267" s="5" t="s">
        <v>138</v>
      </c>
      <c r="D1267" s="5" t="s">
        <v>74</v>
      </c>
      <c r="E1267" s="97"/>
      <c r="F1267" s="8"/>
      <c r="G1267" s="5"/>
      <c r="H1267" s="1"/>
      <c r="I1267" s="1"/>
      <c r="J1267" s="1"/>
      <c r="K1267" s="1"/>
      <c r="L1267" s="76" t="str">
        <f t="shared" si="1415"/>
        <v/>
      </c>
      <c r="M1267" s="58"/>
      <c r="N1267" s="5" t="s">
        <v>75</v>
      </c>
      <c r="O1267" s="57">
        <v>422</v>
      </c>
      <c r="P1267" s="5">
        <v>2</v>
      </c>
      <c r="Q1267" s="5">
        <v>2</v>
      </c>
      <c r="R1267" s="5">
        <v>2</v>
      </c>
      <c r="S1267" s="76" t="str">
        <f t="shared" si="1416"/>
        <v/>
      </c>
      <c r="T1267" s="58"/>
      <c r="U1267" s="5" t="s">
        <v>69</v>
      </c>
      <c r="V1267" s="5">
        <v>476</v>
      </c>
      <c r="W1267" s="5">
        <v>2</v>
      </c>
      <c r="X1267" s="5">
        <v>2</v>
      </c>
      <c r="Y1267" s="5">
        <v>3</v>
      </c>
      <c r="Z1267" s="76" t="str">
        <f t="shared" si="1417"/>
        <v/>
      </c>
      <c r="AA1267" s="66"/>
      <c r="AB1267" s="1"/>
      <c r="AC1267" s="1"/>
      <c r="AD1267" s="1"/>
      <c r="AE1267" s="1"/>
      <c r="AF1267" s="1"/>
      <c r="AG1267" s="76" t="str">
        <f t="shared" si="1418"/>
        <v/>
      </c>
      <c r="AH1267" s="58"/>
      <c r="AI1267" s="5"/>
      <c r="AJ1267" s="1"/>
      <c r="AK1267" s="1"/>
      <c r="AL1267" s="1"/>
      <c r="AM1267" s="1"/>
      <c r="AN1267" s="76" t="str">
        <f t="shared" si="1419"/>
        <v/>
      </c>
      <c r="AO1267" s="66"/>
      <c r="AP1267" s="1"/>
      <c r="AQ1267" s="1"/>
      <c r="AR1267" s="1"/>
      <c r="AS1267" s="1"/>
      <c r="AT1267" s="1"/>
      <c r="AU1267" s="76" t="str">
        <f t="shared" si="1420"/>
        <v/>
      </c>
      <c r="AV1267" s="59">
        <f t="shared" ref="AV1267:AY1267" si="1455">IF(AND(H1267="",O1267="",V1267="",AC1267="", AJ1267="", AQ1267=""),"",SUM(H1267,O1267,V1267,AC1267,AJ1267,AQ1267))</f>
        <v>898</v>
      </c>
      <c r="AW1267" s="60">
        <f t="shared" si="1455"/>
        <v>4</v>
      </c>
      <c r="AX1267" s="60">
        <f t="shared" si="1455"/>
        <v>4</v>
      </c>
      <c r="AY1267" s="60">
        <f t="shared" si="1455"/>
        <v>5</v>
      </c>
      <c r="AZ1267" s="61">
        <f t="shared" si="91"/>
        <v>2</v>
      </c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</row>
    <row r="1268" spans="1:62" ht="15.75" customHeight="1" outlineLevel="1" x14ac:dyDescent="0.25">
      <c r="A1268" s="62"/>
      <c r="B1268" s="5">
        <v>3</v>
      </c>
      <c r="C1268" s="5" t="s">
        <v>138</v>
      </c>
      <c r="D1268" s="5" t="s">
        <v>74</v>
      </c>
      <c r="E1268" s="97"/>
      <c r="F1268" s="8"/>
      <c r="G1268" s="5"/>
      <c r="H1268" s="1"/>
      <c r="I1268" s="1"/>
      <c r="J1268" s="1"/>
      <c r="K1268" s="1"/>
      <c r="L1268" s="76" t="str">
        <f t="shared" si="1415"/>
        <v/>
      </c>
      <c r="M1268" s="58"/>
      <c r="N1268" s="5" t="s">
        <v>75</v>
      </c>
      <c r="O1268" s="57">
        <v>412</v>
      </c>
      <c r="P1268" s="5">
        <v>2</v>
      </c>
      <c r="Q1268" s="5">
        <v>0</v>
      </c>
      <c r="R1268" s="5">
        <v>2</v>
      </c>
      <c r="S1268" s="76" t="str">
        <f t="shared" si="1416"/>
        <v/>
      </c>
      <c r="T1268" s="58"/>
      <c r="U1268" s="5" t="s">
        <v>52</v>
      </c>
      <c r="V1268" s="5">
        <v>180</v>
      </c>
      <c r="W1268" s="5">
        <v>0</v>
      </c>
      <c r="X1268" s="5">
        <v>1</v>
      </c>
      <c r="Y1268" s="5">
        <v>0</v>
      </c>
      <c r="Z1268" s="76" t="str">
        <f t="shared" si="1417"/>
        <v/>
      </c>
      <c r="AA1268" s="66"/>
      <c r="AB1268" s="1"/>
      <c r="AC1268" s="1"/>
      <c r="AD1268" s="1"/>
      <c r="AE1268" s="1"/>
      <c r="AF1268" s="1"/>
      <c r="AG1268" s="76" t="str">
        <f t="shared" si="1418"/>
        <v/>
      </c>
      <c r="AH1268" s="58"/>
      <c r="AI1268" s="5"/>
      <c r="AJ1268" s="1"/>
      <c r="AK1268" s="1"/>
      <c r="AL1268" s="1"/>
      <c r="AM1268" s="1"/>
      <c r="AN1268" s="76" t="str">
        <f t="shared" si="1419"/>
        <v/>
      </c>
      <c r="AO1268" s="66"/>
      <c r="AP1268" s="1"/>
      <c r="AQ1268" s="1"/>
      <c r="AR1268" s="1"/>
      <c r="AS1268" s="1"/>
      <c r="AT1268" s="1"/>
      <c r="AU1268" s="76" t="str">
        <f t="shared" si="1420"/>
        <v/>
      </c>
      <c r="AV1268" s="59">
        <f t="shared" ref="AV1268:AY1268" si="1456">IF(AND(H1268="",O1268="",V1268="",AC1268="", AJ1268="", AQ1268=""),"",SUM(H1268,O1268,V1268,AC1268,AJ1268,AQ1268))</f>
        <v>592</v>
      </c>
      <c r="AW1268" s="60">
        <f t="shared" si="1456"/>
        <v>2</v>
      </c>
      <c r="AX1268" s="60">
        <f t="shared" si="1456"/>
        <v>1</v>
      </c>
      <c r="AY1268" s="60">
        <f t="shared" si="1456"/>
        <v>2</v>
      </c>
      <c r="AZ1268" s="61">
        <f t="shared" si="91"/>
        <v>2</v>
      </c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</row>
    <row r="1269" spans="1:62" ht="15.75" customHeight="1" outlineLevel="1" x14ac:dyDescent="0.25">
      <c r="A1269" s="62"/>
      <c r="B1269" s="5">
        <v>19</v>
      </c>
      <c r="C1269" s="5" t="s">
        <v>138</v>
      </c>
      <c r="D1269" s="5" t="s">
        <v>74</v>
      </c>
      <c r="E1269" s="97"/>
      <c r="F1269" s="8"/>
      <c r="G1269" s="5"/>
      <c r="H1269" s="1"/>
      <c r="I1269" s="1"/>
      <c r="J1269" s="1"/>
      <c r="K1269" s="1"/>
      <c r="L1269" s="76" t="str">
        <f t="shared" si="1415"/>
        <v/>
      </c>
      <c r="M1269" s="58"/>
      <c r="N1269" s="5" t="s">
        <v>75</v>
      </c>
      <c r="O1269" s="57">
        <v>64</v>
      </c>
      <c r="P1269" s="5">
        <v>0</v>
      </c>
      <c r="Q1269" s="5">
        <v>0</v>
      </c>
      <c r="R1269" s="5">
        <v>0</v>
      </c>
      <c r="S1269" s="76" t="str">
        <f t="shared" si="1416"/>
        <v/>
      </c>
      <c r="T1269" s="58"/>
      <c r="U1269" s="5" t="s">
        <v>69</v>
      </c>
      <c r="V1269" s="5">
        <v>175</v>
      </c>
      <c r="W1269" s="5">
        <v>0</v>
      </c>
      <c r="X1269" s="5">
        <v>0</v>
      </c>
      <c r="Y1269" s="5">
        <v>0</v>
      </c>
      <c r="Z1269" s="76" t="str">
        <f t="shared" si="1417"/>
        <v/>
      </c>
      <c r="AA1269" s="66"/>
      <c r="AB1269" s="1"/>
      <c r="AC1269" s="1"/>
      <c r="AD1269" s="1"/>
      <c r="AE1269" s="1"/>
      <c r="AF1269" s="1"/>
      <c r="AG1269" s="76" t="str">
        <f t="shared" si="1418"/>
        <v/>
      </c>
      <c r="AH1269" s="58"/>
      <c r="AI1269" s="5"/>
      <c r="AJ1269" s="1"/>
      <c r="AK1269" s="1"/>
      <c r="AL1269" s="1"/>
      <c r="AM1269" s="1"/>
      <c r="AN1269" s="76" t="str">
        <f t="shared" si="1419"/>
        <v/>
      </c>
      <c r="AO1269" s="66"/>
      <c r="AP1269" s="1"/>
      <c r="AQ1269" s="1"/>
      <c r="AR1269" s="1"/>
      <c r="AS1269" s="1"/>
      <c r="AT1269" s="1"/>
      <c r="AU1269" s="76" t="str">
        <f t="shared" si="1420"/>
        <v/>
      </c>
      <c r="AV1269" s="59">
        <f t="shared" ref="AV1269:AY1269" si="1457">IF(AND(H1269="",O1269="",V1269="",AC1269="", AJ1269="", AQ1269=""),"",SUM(H1269,O1269,V1269,AC1269,AJ1269,AQ1269))</f>
        <v>239</v>
      </c>
      <c r="AW1269" s="60">
        <f t="shared" si="1457"/>
        <v>0</v>
      </c>
      <c r="AX1269" s="60">
        <f t="shared" si="1457"/>
        <v>0</v>
      </c>
      <c r="AY1269" s="60">
        <f t="shared" si="1457"/>
        <v>0</v>
      </c>
      <c r="AZ1269" s="61">
        <f t="shared" si="91"/>
        <v>2</v>
      </c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</row>
    <row r="1270" spans="1:62" ht="15.75" customHeight="1" outlineLevel="1" x14ac:dyDescent="0.25">
      <c r="A1270" s="62"/>
      <c r="B1270" s="5">
        <v>12</v>
      </c>
      <c r="C1270" s="5" t="s">
        <v>138</v>
      </c>
      <c r="D1270" s="5" t="s">
        <v>74</v>
      </c>
      <c r="E1270" s="97"/>
      <c r="F1270" s="8"/>
      <c r="G1270" s="5"/>
      <c r="H1270" s="1"/>
      <c r="I1270" s="1"/>
      <c r="J1270" s="1"/>
      <c r="K1270" s="1"/>
      <c r="L1270" s="76" t="str">
        <f t="shared" si="1415"/>
        <v/>
      </c>
      <c r="M1270" s="58"/>
      <c r="N1270" s="5" t="s">
        <v>75</v>
      </c>
      <c r="O1270" s="57">
        <v>360</v>
      </c>
      <c r="P1270" s="5">
        <v>1</v>
      </c>
      <c r="Q1270" s="5">
        <v>0</v>
      </c>
      <c r="R1270" s="5">
        <v>1</v>
      </c>
      <c r="S1270" s="76" t="str">
        <f t="shared" si="1416"/>
        <v/>
      </c>
      <c r="T1270" s="58"/>
      <c r="U1270" s="5" t="s">
        <v>69</v>
      </c>
      <c r="V1270" s="5">
        <v>274</v>
      </c>
      <c r="W1270" s="5">
        <v>1</v>
      </c>
      <c r="X1270" s="5">
        <v>1</v>
      </c>
      <c r="Y1270" s="5">
        <v>1</v>
      </c>
      <c r="Z1270" s="76" t="str">
        <f t="shared" si="1417"/>
        <v/>
      </c>
      <c r="AA1270" s="66"/>
      <c r="AB1270" s="1"/>
      <c r="AC1270" s="1"/>
      <c r="AD1270" s="1"/>
      <c r="AE1270" s="1"/>
      <c r="AF1270" s="1"/>
      <c r="AG1270" s="76" t="str">
        <f t="shared" si="1418"/>
        <v/>
      </c>
      <c r="AH1270" s="58"/>
      <c r="AI1270" s="5"/>
      <c r="AJ1270" s="1"/>
      <c r="AK1270" s="1"/>
      <c r="AL1270" s="1"/>
      <c r="AM1270" s="1"/>
      <c r="AN1270" s="76" t="str">
        <f t="shared" si="1419"/>
        <v/>
      </c>
      <c r="AO1270" s="66"/>
      <c r="AP1270" s="1"/>
      <c r="AQ1270" s="1"/>
      <c r="AR1270" s="1"/>
      <c r="AS1270" s="1"/>
      <c r="AT1270" s="1"/>
      <c r="AU1270" s="76" t="str">
        <f t="shared" si="1420"/>
        <v/>
      </c>
      <c r="AV1270" s="59">
        <f t="shared" ref="AV1270:AY1270" si="1458">IF(AND(H1270="",O1270="",V1270="",AC1270="", AJ1270="", AQ1270=""),"",SUM(H1270,O1270,V1270,AC1270,AJ1270,AQ1270))</f>
        <v>634</v>
      </c>
      <c r="AW1270" s="60">
        <f t="shared" si="1458"/>
        <v>2</v>
      </c>
      <c r="AX1270" s="60">
        <f t="shared" si="1458"/>
        <v>1</v>
      </c>
      <c r="AY1270" s="60">
        <f t="shared" si="1458"/>
        <v>2</v>
      </c>
      <c r="AZ1270" s="61">
        <f t="shared" si="91"/>
        <v>2</v>
      </c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</row>
    <row r="1271" spans="1:62" ht="15.75" customHeight="1" outlineLevel="1" x14ac:dyDescent="0.25">
      <c r="A1271" s="62"/>
      <c r="B1271" s="5">
        <v>4</v>
      </c>
      <c r="C1271" s="5" t="s">
        <v>138</v>
      </c>
      <c r="D1271" s="5" t="s">
        <v>74</v>
      </c>
      <c r="E1271" s="97"/>
      <c r="F1271" s="8"/>
      <c r="G1271" s="5" t="s">
        <v>57</v>
      </c>
      <c r="H1271" s="5">
        <v>365</v>
      </c>
      <c r="I1271" s="5">
        <v>1</v>
      </c>
      <c r="J1271" s="5">
        <v>0</v>
      </c>
      <c r="K1271" s="5">
        <v>1</v>
      </c>
      <c r="L1271" s="76" t="str">
        <f t="shared" si="1415"/>
        <v/>
      </c>
      <c r="M1271" s="58"/>
      <c r="N1271" s="1"/>
      <c r="O1271" s="63"/>
      <c r="P1271" s="1"/>
      <c r="Q1271" s="1"/>
      <c r="R1271" s="1"/>
      <c r="S1271" s="76" t="str">
        <f t="shared" si="1416"/>
        <v/>
      </c>
      <c r="T1271" s="58"/>
      <c r="U1271" s="1"/>
      <c r="V1271" s="1"/>
      <c r="W1271" s="1"/>
      <c r="X1271" s="1"/>
      <c r="Y1271" s="1"/>
      <c r="Z1271" s="76" t="str">
        <f t="shared" si="1417"/>
        <v/>
      </c>
      <c r="AA1271" s="66"/>
      <c r="AB1271" s="5" t="s">
        <v>51</v>
      </c>
      <c r="AC1271" s="5">
        <v>523</v>
      </c>
      <c r="AD1271" s="5">
        <v>0</v>
      </c>
      <c r="AE1271" s="5">
        <v>1</v>
      </c>
      <c r="AF1271" s="5">
        <v>0</v>
      </c>
      <c r="AG1271" s="76" t="str">
        <f t="shared" si="1418"/>
        <v/>
      </c>
      <c r="AH1271" s="58"/>
      <c r="AI1271" s="5"/>
      <c r="AJ1271" s="1"/>
      <c r="AK1271" s="1"/>
      <c r="AL1271" s="1"/>
      <c r="AM1271" s="1"/>
      <c r="AN1271" s="76" t="str">
        <f t="shared" si="1419"/>
        <v/>
      </c>
      <c r="AO1271" s="66"/>
      <c r="AP1271" s="1"/>
      <c r="AQ1271" s="1"/>
      <c r="AR1271" s="1"/>
      <c r="AS1271" s="1"/>
      <c r="AT1271" s="1"/>
      <c r="AU1271" s="76" t="str">
        <f t="shared" si="1420"/>
        <v/>
      </c>
      <c r="AV1271" s="59">
        <f t="shared" ref="AV1271:AY1271" si="1459">IF(AND(H1271="",O1271="",V1271="",AC1271="", AJ1271="", AQ1271=""),"",SUM(H1271,O1271,V1271,AC1271,AJ1271,AQ1271))</f>
        <v>888</v>
      </c>
      <c r="AW1271" s="60">
        <f t="shared" si="1459"/>
        <v>1</v>
      </c>
      <c r="AX1271" s="60">
        <f t="shared" si="1459"/>
        <v>1</v>
      </c>
      <c r="AY1271" s="60">
        <f t="shared" si="1459"/>
        <v>1</v>
      </c>
      <c r="AZ1271" s="61">
        <f t="shared" si="91"/>
        <v>2</v>
      </c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</row>
    <row r="1272" spans="1:62" ht="15.75" customHeight="1" outlineLevel="1" x14ac:dyDescent="0.25">
      <c r="A1272" s="62"/>
      <c r="B1272" s="5">
        <v>10</v>
      </c>
      <c r="C1272" s="5" t="s">
        <v>140</v>
      </c>
      <c r="D1272" s="5" t="s">
        <v>74</v>
      </c>
      <c r="E1272" s="97"/>
      <c r="F1272" s="8"/>
      <c r="G1272" s="5" t="s">
        <v>57</v>
      </c>
      <c r="H1272" s="5">
        <v>36</v>
      </c>
      <c r="I1272" s="5">
        <v>0</v>
      </c>
      <c r="J1272" s="5">
        <v>0</v>
      </c>
      <c r="K1272" s="5">
        <v>0</v>
      </c>
      <c r="L1272" s="76" t="str">
        <f t="shared" si="1415"/>
        <v/>
      </c>
      <c r="M1272" s="58"/>
      <c r="N1272" s="5" t="s">
        <v>75</v>
      </c>
      <c r="O1272" s="57">
        <v>52</v>
      </c>
      <c r="P1272" s="5">
        <v>0</v>
      </c>
      <c r="Q1272" s="5">
        <v>0</v>
      </c>
      <c r="R1272" s="5">
        <v>0</v>
      </c>
      <c r="S1272" s="76" t="str">
        <f t="shared" si="1416"/>
        <v/>
      </c>
      <c r="T1272" s="58"/>
      <c r="U1272" s="1"/>
      <c r="V1272" s="1"/>
      <c r="W1272" s="1"/>
      <c r="X1272" s="1"/>
      <c r="Y1272" s="1"/>
      <c r="Z1272" s="76" t="str">
        <f t="shared" si="1417"/>
        <v/>
      </c>
      <c r="AA1272" s="66"/>
      <c r="AB1272" s="5" t="s">
        <v>53</v>
      </c>
      <c r="AC1272" s="5">
        <v>294</v>
      </c>
      <c r="AD1272" s="5">
        <v>0</v>
      </c>
      <c r="AE1272" s="5">
        <v>0</v>
      </c>
      <c r="AF1272" s="5">
        <v>1</v>
      </c>
      <c r="AG1272" s="76" t="str">
        <f t="shared" si="1418"/>
        <v/>
      </c>
      <c r="AH1272" s="58"/>
      <c r="AI1272" s="5"/>
      <c r="AJ1272" s="1"/>
      <c r="AK1272" s="1"/>
      <c r="AL1272" s="1"/>
      <c r="AM1272" s="1"/>
      <c r="AN1272" s="76" t="str">
        <f t="shared" si="1419"/>
        <v/>
      </c>
      <c r="AO1272" s="66"/>
      <c r="AP1272" s="1"/>
      <c r="AQ1272" s="1"/>
      <c r="AR1272" s="1"/>
      <c r="AS1272" s="1"/>
      <c r="AT1272" s="1"/>
      <c r="AU1272" s="76" t="str">
        <f t="shared" si="1420"/>
        <v/>
      </c>
      <c r="AV1272" s="59">
        <f t="shared" ref="AV1272:AY1272" si="1460">IF(AND(H1272="",O1272="",V1272="",AC1272="", AJ1272="", AQ1272=""),"",SUM(H1272,O1272,V1272,AC1272,AJ1272,AQ1272))</f>
        <v>382</v>
      </c>
      <c r="AW1272" s="60">
        <f t="shared" si="1460"/>
        <v>0</v>
      </c>
      <c r="AX1272" s="60">
        <f t="shared" si="1460"/>
        <v>0</v>
      </c>
      <c r="AY1272" s="60">
        <f t="shared" si="1460"/>
        <v>1</v>
      </c>
      <c r="AZ1272" s="61">
        <f t="shared" si="91"/>
        <v>3</v>
      </c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</row>
    <row r="1273" spans="1:62" ht="15.75" customHeight="1" outlineLevel="1" x14ac:dyDescent="0.25">
      <c r="A1273" s="62"/>
      <c r="B1273" s="5">
        <v>4</v>
      </c>
      <c r="C1273" s="5" t="s">
        <v>140</v>
      </c>
      <c r="D1273" s="5" t="s">
        <v>74</v>
      </c>
      <c r="E1273" s="97"/>
      <c r="F1273" s="8"/>
      <c r="G1273" s="5" t="s">
        <v>57</v>
      </c>
      <c r="H1273" s="5">
        <v>680</v>
      </c>
      <c r="I1273" s="5">
        <v>2</v>
      </c>
      <c r="J1273" s="5">
        <v>1</v>
      </c>
      <c r="K1273" s="5">
        <v>2</v>
      </c>
      <c r="L1273" s="76" t="str">
        <f t="shared" si="1415"/>
        <v/>
      </c>
      <c r="M1273" s="58"/>
      <c r="N1273" s="5" t="s">
        <v>75</v>
      </c>
      <c r="O1273" s="57">
        <v>285</v>
      </c>
      <c r="P1273" s="5">
        <v>1</v>
      </c>
      <c r="Q1273" s="5">
        <v>1</v>
      </c>
      <c r="R1273" s="5">
        <v>3</v>
      </c>
      <c r="S1273" s="76" t="str">
        <f t="shared" si="1416"/>
        <v/>
      </c>
      <c r="T1273" s="58"/>
      <c r="U1273" s="1"/>
      <c r="V1273" s="1"/>
      <c r="W1273" s="1"/>
      <c r="X1273" s="1"/>
      <c r="Y1273" s="1"/>
      <c r="Z1273" s="76" t="str">
        <f t="shared" si="1417"/>
        <v/>
      </c>
      <c r="AA1273" s="66"/>
      <c r="AB1273" s="5" t="s">
        <v>53</v>
      </c>
      <c r="AC1273" s="5">
        <v>211</v>
      </c>
      <c r="AD1273" s="5">
        <v>1</v>
      </c>
      <c r="AE1273" s="5">
        <v>0</v>
      </c>
      <c r="AF1273" s="5">
        <v>1</v>
      </c>
      <c r="AG1273" s="76" t="str">
        <f t="shared" si="1418"/>
        <v/>
      </c>
      <c r="AH1273" s="58"/>
      <c r="AI1273" s="5"/>
      <c r="AJ1273" s="1"/>
      <c r="AK1273" s="1"/>
      <c r="AL1273" s="1"/>
      <c r="AM1273" s="1"/>
      <c r="AN1273" s="76" t="str">
        <f t="shared" si="1419"/>
        <v/>
      </c>
      <c r="AO1273" s="66"/>
      <c r="AP1273" s="1"/>
      <c r="AQ1273" s="1"/>
      <c r="AR1273" s="1"/>
      <c r="AS1273" s="1"/>
      <c r="AT1273" s="1"/>
      <c r="AU1273" s="76" t="str">
        <f t="shared" si="1420"/>
        <v/>
      </c>
      <c r="AV1273" s="59">
        <f t="shared" ref="AV1273:AY1273" si="1461">IF(AND(H1273="",O1273="",V1273="",AC1273="", AJ1273="", AQ1273=""),"",SUM(H1273,O1273,V1273,AC1273,AJ1273,AQ1273))</f>
        <v>1176</v>
      </c>
      <c r="AW1273" s="60">
        <f t="shared" si="1461"/>
        <v>4</v>
      </c>
      <c r="AX1273" s="60">
        <f t="shared" si="1461"/>
        <v>2</v>
      </c>
      <c r="AY1273" s="60">
        <f t="shared" si="1461"/>
        <v>6</v>
      </c>
      <c r="AZ1273" s="61">
        <f t="shared" si="91"/>
        <v>3</v>
      </c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</row>
    <row r="1274" spans="1:62" ht="15.75" customHeight="1" outlineLevel="1" x14ac:dyDescent="0.25">
      <c r="A1274" s="62"/>
      <c r="B1274" s="5">
        <v>18</v>
      </c>
      <c r="C1274" s="5" t="s">
        <v>140</v>
      </c>
      <c r="D1274" s="5" t="s">
        <v>74</v>
      </c>
      <c r="E1274" s="97"/>
      <c r="F1274" s="8"/>
      <c r="G1274" s="5" t="s">
        <v>57</v>
      </c>
      <c r="H1274" s="5">
        <v>82</v>
      </c>
      <c r="I1274" s="5">
        <v>0</v>
      </c>
      <c r="J1274" s="5">
        <v>0</v>
      </c>
      <c r="K1274" s="5">
        <v>1</v>
      </c>
      <c r="L1274" s="76" t="str">
        <f t="shared" si="1415"/>
        <v/>
      </c>
      <c r="M1274" s="58"/>
      <c r="N1274" s="5" t="s">
        <v>75</v>
      </c>
      <c r="O1274" s="57">
        <v>98</v>
      </c>
      <c r="P1274" s="5">
        <v>0</v>
      </c>
      <c r="Q1274" s="5">
        <v>0</v>
      </c>
      <c r="R1274" s="5">
        <v>0</v>
      </c>
      <c r="S1274" s="76" t="str">
        <f t="shared" si="1416"/>
        <v/>
      </c>
      <c r="T1274" s="58"/>
      <c r="U1274" s="1"/>
      <c r="V1274" s="1"/>
      <c r="W1274" s="1"/>
      <c r="X1274" s="1"/>
      <c r="Y1274" s="1"/>
      <c r="Z1274" s="76" t="str">
        <f t="shared" si="1417"/>
        <v/>
      </c>
      <c r="AA1274" s="66"/>
      <c r="AB1274" s="5" t="s">
        <v>53</v>
      </c>
      <c r="AC1274" s="5">
        <v>168</v>
      </c>
      <c r="AD1274" s="5">
        <v>0</v>
      </c>
      <c r="AE1274" s="5">
        <v>0</v>
      </c>
      <c r="AF1274" s="5">
        <v>0</v>
      </c>
      <c r="AG1274" s="76" t="str">
        <f t="shared" si="1418"/>
        <v/>
      </c>
      <c r="AH1274" s="58"/>
      <c r="AI1274" s="5"/>
      <c r="AJ1274" s="1"/>
      <c r="AK1274" s="1"/>
      <c r="AL1274" s="1"/>
      <c r="AM1274" s="1"/>
      <c r="AN1274" s="76" t="str">
        <f t="shared" si="1419"/>
        <v/>
      </c>
      <c r="AO1274" s="66"/>
      <c r="AP1274" s="1"/>
      <c r="AQ1274" s="1"/>
      <c r="AR1274" s="1"/>
      <c r="AS1274" s="1"/>
      <c r="AT1274" s="1"/>
      <c r="AU1274" s="76" t="str">
        <f t="shared" si="1420"/>
        <v/>
      </c>
      <c r="AV1274" s="59">
        <f t="shared" ref="AV1274:AY1274" si="1462">IF(AND(H1274="",O1274="",V1274="",AC1274="", AJ1274="", AQ1274=""),"",SUM(H1274,O1274,V1274,AC1274,AJ1274,AQ1274))</f>
        <v>348</v>
      </c>
      <c r="AW1274" s="60">
        <f t="shared" si="1462"/>
        <v>0</v>
      </c>
      <c r="AX1274" s="60">
        <f t="shared" si="1462"/>
        <v>0</v>
      </c>
      <c r="AY1274" s="60">
        <f t="shared" si="1462"/>
        <v>1</v>
      </c>
      <c r="AZ1274" s="61">
        <f t="shared" si="91"/>
        <v>3</v>
      </c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</row>
    <row r="1275" spans="1:62" ht="15.75" customHeight="1" outlineLevel="1" x14ac:dyDescent="0.25">
      <c r="A1275" s="62"/>
      <c r="B1275" s="5">
        <v>7</v>
      </c>
      <c r="C1275" s="5" t="s">
        <v>140</v>
      </c>
      <c r="D1275" s="5" t="s">
        <v>74</v>
      </c>
      <c r="E1275" s="97"/>
      <c r="F1275" s="8"/>
      <c r="G1275" s="5" t="s">
        <v>57</v>
      </c>
      <c r="H1275" s="5">
        <v>66</v>
      </c>
      <c r="I1275" s="5">
        <v>0</v>
      </c>
      <c r="J1275" s="5">
        <v>0</v>
      </c>
      <c r="K1275" s="5">
        <v>0</v>
      </c>
      <c r="L1275" s="76" t="str">
        <f t="shared" si="1415"/>
        <v/>
      </c>
      <c r="M1275" s="58"/>
      <c r="N1275" s="5" t="s">
        <v>75</v>
      </c>
      <c r="O1275" s="57">
        <v>0</v>
      </c>
      <c r="P1275" s="5">
        <v>0</v>
      </c>
      <c r="Q1275" s="5">
        <v>0</v>
      </c>
      <c r="R1275" s="5">
        <v>0</v>
      </c>
      <c r="S1275" s="76" t="str">
        <f t="shared" si="1416"/>
        <v>Audi</v>
      </c>
      <c r="T1275" s="58"/>
      <c r="U1275" s="1"/>
      <c r="V1275" s="1"/>
      <c r="W1275" s="1"/>
      <c r="X1275" s="1"/>
      <c r="Y1275" s="1"/>
      <c r="Z1275" s="76" t="str">
        <f t="shared" si="1417"/>
        <v/>
      </c>
      <c r="AA1275" s="66"/>
      <c r="AB1275" s="5" t="s">
        <v>53</v>
      </c>
      <c r="AC1275" s="5">
        <v>130</v>
      </c>
      <c r="AD1275" s="5">
        <v>0</v>
      </c>
      <c r="AE1275" s="5">
        <v>0</v>
      </c>
      <c r="AF1275" s="5">
        <v>0</v>
      </c>
      <c r="AG1275" s="76" t="str">
        <f t="shared" si="1418"/>
        <v/>
      </c>
      <c r="AH1275" s="58"/>
      <c r="AI1275" s="5"/>
      <c r="AJ1275" s="1"/>
      <c r="AK1275" s="1"/>
      <c r="AL1275" s="1"/>
      <c r="AM1275" s="1"/>
      <c r="AN1275" s="76" t="str">
        <f t="shared" si="1419"/>
        <v/>
      </c>
      <c r="AO1275" s="66"/>
      <c r="AP1275" s="1"/>
      <c r="AQ1275" s="1"/>
      <c r="AR1275" s="1"/>
      <c r="AS1275" s="1"/>
      <c r="AT1275" s="1"/>
      <c r="AU1275" s="76" t="str">
        <f t="shared" si="1420"/>
        <v/>
      </c>
      <c r="AV1275" s="59">
        <f t="shared" ref="AV1275:AY1275" si="1463">IF(AND(H1275="",O1275="",V1275="",AC1275="", AJ1275="", AQ1275=""),"",SUM(H1275,O1275,V1275,AC1275,AJ1275,AQ1275))</f>
        <v>196</v>
      </c>
      <c r="AW1275" s="60">
        <f t="shared" si="1463"/>
        <v>0</v>
      </c>
      <c r="AX1275" s="60">
        <f t="shared" si="1463"/>
        <v>0</v>
      </c>
      <c r="AY1275" s="60">
        <f t="shared" si="1463"/>
        <v>0</v>
      </c>
      <c r="AZ1275" s="61">
        <f t="shared" si="91"/>
        <v>3</v>
      </c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</row>
    <row r="1276" spans="1:62" ht="15.75" customHeight="1" outlineLevel="1" x14ac:dyDescent="0.25">
      <c r="A1276" s="62"/>
      <c r="B1276" s="5">
        <v>17</v>
      </c>
      <c r="C1276" s="5" t="s">
        <v>140</v>
      </c>
      <c r="D1276" s="5" t="s">
        <v>74</v>
      </c>
      <c r="E1276" s="97"/>
      <c r="F1276" s="8"/>
      <c r="G1276" s="5" t="s">
        <v>57</v>
      </c>
      <c r="H1276" s="5">
        <v>24</v>
      </c>
      <c r="I1276" s="5">
        <v>0</v>
      </c>
      <c r="J1276" s="5">
        <v>0</v>
      </c>
      <c r="K1276" s="5">
        <v>0</v>
      </c>
      <c r="L1276" s="76" t="str">
        <f t="shared" si="1415"/>
        <v/>
      </c>
      <c r="M1276" s="58"/>
      <c r="N1276" s="5" t="s">
        <v>75</v>
      </c>
      <c r="O1276" s="57">
        <v>102</v>
      </c>
      <c r="P1276" s="5">
        <v>0</v>
      </c>
      <c r="Q1276" s="5">
        <v>0</v>
      </c>
      <c r="R1276" s="5">
        <v>1</v>
      </c>
      <c r="S1276" s="76" t="str">
        <f t="shared" si="1416"/>
        <v/>
      </c>
      <c r="T1276" s="58"/>
      <c r="U1276" s="1"/>
      <c r="V1276" s="1"/>
      <c r="W1276" s="1"/>
      <c r="X1276" s="1"/>
      <c r="Y1276" s="1"/>
      <c r="Z1276" s="76" t="str">
        <f t="shared" si="1417"/>
        <v/>
      </c>
      <c r="AA1276" s="66"/>
      <c r="AB1276" s="5" t="s">
        <v>53</v>
      </c>
      <c r="AC1276" s="5">
        <v>221</v>
      </c>
      <c r="AD1276" s="5">
        <v>0</v>
      </c>
      <c r="AE1276" s="5">
        <v>0</v>
      </c>
      <c r="AF1276" s="5">
        <v>0</v>
      </c>
      <c r="AG1276" s="76" t="str">
        <f t="shared" si="1418"/>
        <v/>
      </c>
      <c r="AH1276" s="58"/>
      <c r="AI1276" s="5"/>
      <c r="AJ1276" s="1"/>
      <c r="AK1276" s="1"/>
      <c r="AL1276" s="1"/>
      <c r="AM1276" s="1"/>
      <c r="AN1276" s="76" t="str">
        <f t="shared" si="1419"/>
        <v/>
      </c>
      <c r="AO1276" s="66"/>
      <c r="AP1276" s="1"/>
      <c r="AQ1276" s="1"/>
      <c r="AR1276" s="1"/>
      <c r="AS1276" s="1"/>
      <c r="AT1276" s="1"/>
      <c r="AU1276" s="76" t="str">
        <f t="shared" si="1420"/>
        <v/>
      </c>
      <c r="AV1276" s="59">
        <f t="shared" ref="AV1276:AY1276" si="1464">IF(AND(H1276="",O1276="",V1276="",AC1276="", AJ1276="", AQ1276=""),"",SUM(H1276,O1276,V1276,AC1276,AJ1276,AQ1276))</f>
        <v>347</v>
      </c>
      <c r="AW1276" s="60">
        <f t="shared" si="1464"/>
        <v>0</v>
      </c>
      <c r="AX1276" s="60">
        <f t="shared" si="1464"/>
        <v>0</v>
      </c>
      <c r="AY1276" s="60">
        <f t="shared" si="1464"/>
        <v>1</v>
      </c>
      <c r="AZ1276" s="61">
        <f t="shared" si="91"/>
        <v>3</v>
      </c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</row>
    <row r="1277" spans="1:62" ht="15.75" customHeight="1" outlineLevel="1" x14ac:dyDescent="0.25">
      <c r="A1277" s="62"/>
      <c r="B1277" s="5">
        <v>12</v>
      </c>
      <c r="C1277" s="5" t="s">
        <v>140</v>
      </c>
      <c r="D1277" s="5" t="s">
        <v>74</v>
      </c>
      <c r="E1277" s="97"/>
      <c r="F1277" s="8"/>
      <c r="G1277" s="5" t="s">
        <v>57</v>
      </c>
      <c r="H1277" s="5">
        <v>62</v>
      </c>
      <c r="I1277" s="5">
        <v>0</v>
      </c>
      <c r="J1277" s="5">
        <v>0</v>
      </c>
      <c r="K1277" s="5">
        <v>0</v>
      </c>
      <c r="L1277" s="76" t="str">
        <f t="shared" si="1415"/>
        <v/>
      </c>
      <c r="M1277" s="58"/>
      <c r="N1277" s="5" t="s">
        <v>75</v>
      </c>
      <c r="O1277" s="57">
        <v>73</v>
      </c>
      <c r="P1277" s="5">
        <v>0</v>
      </c>
      <c r="Q1277" s="5">
        <v>0</v>
      </c>
      <c r="R1277" s="5">
        <v>0</v>
      </c>
      <c r="S1277" s="76" t="str">
        <f t="shared" si="1416"/>
        <v/>
      </c>
      <c r="T1277" s="58"/>
      <c r="U1277" s="1"/>
      <c r="V1277" s="1"/>
      <c r="W1277" s="1"/>
      <c r="X1277" s="1"/>
      <c r="Y1277" s="1"/>
      <c r="Z1277" s="76" t="str">
        <f t="shared" si="1417"/>
        <v/>
      </c>
      <c r="AA1277" s="66"/>
      <c r="AB1277" s="5" t="s">
        <v>53</v>
      </c>
      <c r="AC1277" s="5">
        <v>179</v>
      </c>
      <c r="AD1277" s="5">
        <v>0</v>
      </c>
      <c r="AE1277" s="5">
        <v>0</v>
      </c>
      <c r="AF1277" s="5">
        <v>0</v>
      </c>
      <c r="AG1277" s="76" t="str">
        <f t="shared" si="1418"/>
        <v/>
      </c>
      <c r="AH1277" s="58"/>
      <c r="AI1277" s="5"/>
      <c r="AJ1277" s="1"/>
      <c r="AK1277" s="1"/>
      <c r="AL1277" s="1"/>
      <c r="AM1277" s="1"/>
      <c r="AN1277" s="76" t="str">
        <f t="shared" si="1419"/>
        <v/>
      </c>
      <c r="AO1277" s="66"/>
      <c r="AP1277" s="1"/>
      <c r="AQ1277" s="1"/>
      <c r="AR1277" s="1"/>
      <c r="AS1277" s="1"/>
      <c r="AT1277" s="1"/>
      <c r="AU1277" s="76" t="str">
        <f t="shared" si="1420"/>
        <v/>
      </c>
      <c r="AV1277" s="59">
        <f t="shared" ref="AV1277:AY1277" si="1465">IF(AND(H1277="",O1277="",V1277="",AC1277="", AJ1277="", AQ1277=""),"",SUM(H1277,O1277,V1277,AC1277,AJ1277,AQ1277))</f>
        <v>314</v>
      </c>
      <c r="AW1277" s="60">
        <f t="shared" si="1465"/>
        <v>0</v>
      </c>
      <c r="AX1277" s="60">
        <f t="shared" si="1465"/>
        <v>0</v>
      </c>
      <c r="AY1277" s="60">
        <f t="shared" si="1465"/>
        <v>0</v>
      </c>
      <c r="AZ1277" s="61">
        <f t="shared" si="91"/>
        <v>3</v>
      </c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</row>
    <row r="1278" spans="1:62" ht="15.75" customHeight="1" outlineLevel="1" x14ac:dyDescent="0.25">
      <c r="A1278" s="62"/>
      <c r="B1278" s="5">
        <v>15</v>
      </c>
      <c r="C1278" s="5" t="s">
        <v>140</v>
      </c>
      <c r="D1278" s="5" t="s">
        <v>74</v>
      </c>
      <c r="E1278" s="97"/>
      <c r="F1278" s="8"/>
      <c r="G1278" s="5" t="s">
        <v>57</v>
      </c>
      <c r="H1278" s="5">
        <v>198</v>
      </c>
      <c r="I1278" s="5">
        <v>0</v>
      </c>
      <c r="J1278" s="5">
        <v>0</v>
      </c>
      <c r="K1278" s="5">
        <v>0</v>
      </c>
      <c r="L1278" s="76" t="str">
        <f t="shared" si="1415"/>
        <v/>
      </c>
      <c r="M1278" s="58"/>
      <c r="N1278" s="5" t="s">
        <v>75</v>
      </c>
      <c r="O1278" s="57">
        <v>21</v>
      </c>
      <c r="P1278" s="5">
        <v>0</v>
      </c>
      <c r="Q1278" s="5">
        <v>0</v>
      </c>
      <c r="R1278" s="5">
        <v>0</v>
      </c>
      <c r="S1278" s="76" t="str">
        <f t="shared" si="1416"/>
        <v/>
      </c>
      <c r="T1278" s="58"/>
      <c r="U1278" s="1"/>
      <c r="V1278" s="1"/>
      <c r="W1278" s="1"/>
      <c r="X1278" s="1"/>
      <c r="Y1278" s="1"/>
      <c r="Z1278" s="76" t="str">
        <f t="shared" si="1417"/>
        <v/>
      </c>
      <c r="AA1278" s="66"/>
      <c r="AB1278" s="5" t="s">
        <v>53</v>
      </c>
      <c r="AC1278" s="5">
        <v>150</v>
      </c>
      <c r="AD1278" s="5">
        <v>0</v>
      </c>
      <c r="AE1278" s="5">
        <v>0</v>
      </c>
      <c r="AF1278" s="5">
        <v>1</v>
      </c>
      <c r="AG1278" s="76" t="str">
        <f t="shared" si="1418"/>
        <v/>
      </c>
      <c r="AH1278" s="58"/>
      <c r="AI1278" s="1"/>
      <c r="AJ1278" s="1"/>
      <c r="AK1278" s="1"/>
      <c r="AL1278" s="1"/>
      <c r="AM1278" s="1"/>
      <c r="AN1278" s="76" t="str">
        <f t="shared" si="1419"/>
        <v/>
      </c>
      <c r="AO1278" s="66"/>
      <c r="AP1278" s="1"/>
      <c r="AQ1278" s="1"/>
      <c r="AR1278" s="1"/>
      <c r="AS1278" s="1"/>
      <c r="AT1278" s="1"/>
      <c r="AU1278" s="76" t="str">
        <f t="shared" si="1420"/>
        <v/>
      </c>
      <c r="AV1278" s="59">
        <f t="shared" ref="AV1278:AY1278" si="1466">IF(AND(H1278="",O1278="",V1278="",AC1278="", AJ1278="", AQ1278=""),"",SUM(H1278,O1278,V1278,AC1278,AJ1278,AQ1278))</f>
        <v>369</v>
      </c>
      <c r="AW1278" s="60">
        <f t="shared" si="1466"/>
        <v>0</v>
      </c>
      <c r="AX1278" s="60">
        <f t="shared" si="1466"/>
        <v>0</v>
      </c>
      <c r="AY1278" s="60">
        <f t="shared" si="1466"/>
        <v>1</v>
      </c>
      <c r="AZ1278" s="61">
        <f t="shared" si="91"/>
        <v>3</v>
      </c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</row>
    <row r="1279" spans="1:62" ht="15.75" customHeight="1" outlineLevel="1" x14ac:dyDescent="0.25">
      <c r="A1279" s="54">
        <v>44503</v>
      </c>
      <c r="B1279" s="5">
        <v>1</v>
      </c>
      <c r="C1279" s="5" t="s">
        <v>138</v>
      </c>
      <c r="D1279" s="5" t="s">
        <v>74</v>
      </c>
      <c r="E1279" s="97"/>
      <c r="F1279" s="8"/>
      <c r="G1279" s="5" t="s">
        <v>57</v>
      </c>
      <c r="H1279" s="5">
        <v>704</v>
      </c>
      <c r="I1279" s="5">
        <v>3</v>
      </c>
      <c r="J1279" s="5">
        <v>1</v>
      </c>
      <c r="K1279" s="5">
        <v>4</v>
      </c>
      <c r="L1279" s="76" t="str">
        <f t="shared" si="1415"/>
        <v/>
      </c>
      <c r="M1279" s="58"/>
      <c r="N1279" s="5"/>
      <c r="O1279" s="63"/>
      <c r="P1279" s="1"/>
      <c r="Q1279" s="1"/>
      <c r="R1279" s="1"/>
      <c r="S1279" s="76" t="str">
        <f t="shared" si="1416"/>
        <v/>
      </c>
      <c r="T1279" s="58"/>
      <c r="U1279" s="1"/>
      <c r="V1279" s="1"/>
      <c r="W1279" s="1"/>
      <c r="X1279" s="1"/>
      <c r="Y1279" s="1"/>
      <c r="Z1279" s="76" t="str">
        <f t="shared" si="1417"/>
        <v/>
      </c>
      <c r="AA1279" s="66"/>
      <c r="AB1279" s="5" t="s">
        <v>53</v>
      </c>
      <c r="AC1279" s="5">
        <v>435</v>
      </c>
      <c r="AD1279" s="5">
        <v>2</v>
      </c>
      <c r="AE1279" s="5">
        <v>1</v>
      </c>
      <c r="AF1279" s="5">
        <v>2</v>
      </c>
      <c r="AG1279" s="76" t="str">
        <f t="shared" si="1418"/>
        <v/>
      </c>
      <c r="AH1279" s="58"/>
      <c r="AI1279" s="1"/>
      <c r="AJ1279" s="1"/>
      <c r="AK1279" s="1"/>
      <c r="AL1279" s="1"/>
      <c r="AM1279" s="1"/>
      <c r="AN1279" s="76" t="str">
        <f t="shared" si="1419"/>
        <v/>
      </c>
      <c r="AO1279" s="66"/>
      <c r="AP1279" s="1"/>
      <c r="AQ1279" s="1"/>
      <c r="AR1279" s="1"/>
      <c r="AS1279" s="1"/>
      <c r="AT1279" s="1"/>
      <c r="AU1279" s="76" t="str">
        <f t="shared" si="1420"/>
        <v/>
      </c>
      <c r="AV1279" s="59">
        <f t="shared" ref="AV1279:AY1279" si="1467">IF(AND(H1279="",O1279="",V1279="",AC1279="", AJ1279="", AQ1279=""),"",SUM(H1279,O1279,V1279,AC1279,AJ1279,AQ1279))</f>
        <v>1139</v>
      </c>
      <c r="AW1279" s="60">
        <f t="shared" si="1467"/>
        <v>5</v>
      </c>
      <c r="AX1279" s="60">
        <f t="shared" si="1467"/>
        <v>2</v>
      </c>
      <c r="AY1279" s="60">
        <f t="shared" si="1467"/>
        <v>6</v>
      </c>
      <c r="AZ1279" s="61">
        <f t="shared" si="91"/>
        <v>2</v>
      </c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</row>
    <row r="1280" spans="1:62" ht="15.75" customHeight="1" outlineLevel="1" x14ac:dyDescent="0.25">
      <c r="A1280" s="62"/>
      <c r="B1280" s="5">
        <v>22</v>
      </c>
      <c r="C1280" s="5" t="s">
        <v>138</v>
      </c>
      <c r="D1280" s="5" t="s">
        <v>74</v>
      </c>
      <c r="E1280" s="97"/>
      <c r="F1280" s="8"/>
      <c r="G1280" s="5" t="s">
        <v>57</v>
      </c>
      <c r="H1280" s="5">
        <v>60</v>
      </c>
      <c r="I1280" s="5">
        <v>0</v>
      </c>
      <c r="J1280" s="5">
        <v>0</v>
      </c>
      <c r="K1280" s="5">
        <v>0</v>
      </c>
      <c r="L1280" s="76" t="str">
        <f t="shared" si="1415"/>
        <v/>
      </c>
      <c r="M1280" s="58"/>
      <c r="N1280" s="5"/>
      <c r="O1280" s="63"/>
      <c r="P1280" s="1"/>
      <c r="Q1280" s="1"/>
      <c r="R1280" s="1"/>
      <c r="S1280" s="76" t="str">
        <f t="shared" si="1416"/>
        <v/>
      </c>
      <c r="T1280" s="58"/>
      <c r="U1280" s="1"/>
      <c r="V1280" s="1"/>
      <c r="W1280" s="1"/>
      <c r="X1280" s="1"/>
      <c r="Y1280" s="1"/>
      <c r="Z1280" s="76" t="str">
        <f t="shared" si="1417"/>
        <v/>
      </c>
      <c r="AA1280" s="66"/>
      <c r="AB1280" s="5" t="s">
        <v>71</v>
      </c>
      <c r="AC1280" s="5">
        <v>132</v>
      </c>
      <c r="AD1280" s="5">
        <v>0</v>
      </c>
      <c r="AE1280" s="5">
        <v>0</v>
      </c>
      <c r="AF1280" s="5">
        <v>0</v>
      </c>
      <c r="AG1280" s="76" t="str">
        <f t="shared" si="1418"/>
        <v/>
      </c>
      <c r="AH1280" s="58"/>
      <c r="AI1280" s="1"/>
      <c r="AJ1280" s="1"/>
      <c r="AK1280" s="1"/>
      <c r="AL1280" s="1"/>
      <c r="AM1280" s="1"/>
      <c r="AN1280" s="76" t="str">
        <f t="shared" si="1419"/>
        <v/>
      </c>
      <c r="AO1280" s="66"/>
      <c r="AP1280" s="1"/>
      <c r="AQ1280" s="1"/>
      <c r="AR1280" s="1"/>
      <c r="AS1280" s="1"/>
      <c r="AT1280" s="1"/>
      <c r="AU1280" s="76" t="str">
        <f t="shared" si="1420"/>
        <v/>
      </c>
      <c r="AV1280" s="59">
        <f t="shared" ref="AV1280:AY1280" si="1468">IF(AND(H1280="",O1280="",V1280="",AC1280="", AJ1280="", AQ1280=""),"",SUM(H1280,O1280,V1280,AC1280,AJ1280,AQ1280))</f>
        <v>192</v>
      </c>
      <c r="AW1280" s="60">
        <f t="shared" si="1468"/>
        <v>0</v>
      </c>
      <c r="AX1280" s="60">
        <f t="shared" si="1468"/>
        <v>0</v>
      </c>
      <c r="AY1280" s="60">
        <f t="shared" si="1468"/>
        <v>0</v>
      </c>
      <c r="AZ1280" s="61">
        <f t="shared" si="91"/>
        <v>2</v>
      </c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</row>
    <row r="1281" spans="1:62" ht="15.75" customHeight="1" outlineLevel="1" x14ac:dyDescent="0.25">
      <c r="A1281" s="62"/>
      <c r="B1281" s="5">
        <v>10</v>
      </c>
      <c r="C1281" s="5" t="s">
        <v>138</v>
      </c>
      <c r="D1281" s="5" t="s">
        <v>74</v>
      </c>
      <c r="E1281" s="97"/>
      <c r="F1281" s="8"/>
      <c r="G1281" s="5" t="s">
        <v>57</v>
      </c>
      <c r="H1281" s="5">
        <v>111</v>
      </c>
      <c r="I1281" s="5">
        <v>0</v>
      </c>
      <c r="J1281" s="5">
        <v>0</v>
      </c>
      <c r="K1281" s="5">
        <v>0</v>
      </c>
      <c r="L1281" s="76" t="str">
        <f t="shared" si="1415"/>
        <v/>
      </c>
      <c r="M1281" s="58"/>
      <c r="N1281" s="5"/>
      <c r="O1281" s="63"/>
      <c r="P1281" s="1"/>
      <c r="Q1281" s="1"/>
      <c r="R1281" s="1"/>
      <c r="S1281" s="76" t="str">
        <f t="shared" si="1416"/>
        <v/>
      </c>
      <c r="T1281" s="58"/>
      <c r="U1281" s="1"/>
      <c r="V1281" s="1"/>
      <c r="W1281" s="1"/>
      <c r="X1281" s="1"/>
      <c r="Y1281" s="1"/>
      <c r="Z1281" s="76" t="str">
        <f t="shared" si="1417"/>
        <v/>
      </c>
      <c r="AA1281" s="66"/>
      <c r="AB1281" s="5" t="s">
        <v>71</v>
      </c>
      <c r="AC1281" s="5">
        <v>347</v>
      </c>
      <c r="AD1281" s="5">
        <v>2</v>
      </c>
      <c r="AE1281" s="5">
        <v>0</v>
      </c>
      <c r="AF1281" s="5">
        <v>2</v>
      </c>
      <c r="AG1281" s="76" t="str">
        <f t="shared" si="1418"/>
        <v/>
      </c>
      <c r="AH1281" s="58"/>
      <c r="AI1281" s="1"/>
      <c r="AJ1281" s="1"/>
      <c r="AK1281" s="1"/>
      <c r="AL1281" s="1"/>
      <c r="AM1281" s="1"/>
      <c r="AN1281" s="76" t="str">
        <f t="shared" si="1419"/>
        <v/>
      </c>
      <c r="AO1281" s="66"/>
      <c r="AP1281" s="1"/>
      <c r="AQ1281" s="1"/>
      <c r="AR1281" s="1"/>
      <c r="AS1281" s="1"/>
      <c r="AT1281" s="1"/>
      <c r="AU1281" s="76" t="str">
        <f t="shared" si="1420"/>
        <v/>
      </c>
      <c r="AV1281" s="59">
        <f t="shared" ref="AV1281:AY1281" si="1469">IF(AND(H1281="",O1281="",V1281="",AC1281="", AJ1281="", AQ1281=""),"",SUM(H1281,O1281,V1281,AC1281,AJ1281,AQ1281))</f>
        <v>458</v>
      </c>
      <c r="AW1281" s="60">
        <f t="shared" si="1469"/>
        <v>2</v>
      </c>
      <c r="AX1281" s="60">
        <f t="shared" si="1469"/>
        <v>0</v>
      </c>
      <c r="AY1281" s="60">
        <f t="shared" si="1469"/>
        <v>2</v>
      </c>
      <c r="AZ1281" s="61">
        <f t="shared" si="91"/>
        <v>2</v>
      </c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</row>
    <row r="1282" spans="1:62" ht="15.75" customHeight="1" outlineLevel="1" x14ac:dyDescent="0.25">
      <c r="A1282" s="62"/>
      <c r="B1282" s="5">
        <v>4</v>
      </c>
      <c r="C1282" s="5" t="s">
        <v>138</v>
      </c>
      <c r="D1282" s="5" t="s">
        <v>74</v>
      </c>
      <c r="E1282" s="97"/>
      <c r="F1282" s="8"/>
      <c r="G1282" s="5" t="s">
        <v>57</v>
      </c>
      <c r="H1282" s="5">
        <v>609</v>
      </c>
      <c r="I1282" s="5">
        <v>0</v>
      </c>
      <c r="J1282" s="5">
        <v>2</v>
      </c>
      <c r="K1282" s="5">
        <v>0</v>
      </c>
      <c r="L1282" s="76" t="str">
        <f t="shared" si="1415"/>
        <v/>
      </c>
      <c r="M1282" s="58"/>
      <c r="N1282" s="5"/>
      <c r="O1282" s="63"/>
      <c r="P1282" s="1"/>
      <c r="Q1282" s="1"/>
      <c r="R1282" s="1"/>
      <c r="S1282" s="76" t="str">
        <f t="shared" si="1416"/>
        <v/>
      </c>
      <c r="T1282" s="58"/>
      <c r="U1282" s="1"/>
      <c r="V1282" s="1"/>
      <c r="W1282" s="1"/>
      <c r="X1282" s="1"/>
      <c r="Y1282" s="1"/>
      <c r="Z1282" s="76" t="str">
        <f t="shared" si="1417"/>
        <v/>
      </c>
      <c r="AA1282" s="66"/>
      <c r="AB1282" s="5" t="s">
        <v>71</v>
      </c>
      <c r="AC1282" s="5">
        <v>304</v>
      </c>
      <c r="AD1282" s="5">
        <v>2</v>
      </c>
      <c r="AE1282" s="5">
        <v>0</v>
      </c>
      <c r="AF1282" s="5">
        <v>2</v>
      </c>
      <c r="AG1282" s="76" t="str">
        <f t="shared" si="1418"/>
        <v/>
      </c>
      <c r="AH1282" s="58"/>
      <c r="AI1282" s="1"/>
      <c r="AJ1282" s="1"/>
      <c r="AK1282" s="1"/>
      <c r="AL1282" s="1"/>
      <c r="AM1282" s="1"/>
      <c r="AN1282" s="76" t="str">
        <f t="shared" si="1419"/>
        <v/>
      </c>
      <c r="AO1282" s="66"/>
      <c r="AP1282" s="1"/>
      <c r="AQ1282" s="1"/>
      <c r="AR1282" s="1"/>
      <c r="AS1282" s="1"/>
      <c r="AT1282" s="1"/>
      <c r="AU1282" s="76" t="str">
        <f t="shared" si="1420"/>
        <v/>
      </c>
      <c r="AV1282" s="59">
        <f t="shared" ref="AV1282:AY1282" si="1470">IF(AND(H1282="",O1282="",V1282="",AC1282="", AJ1282="", AQ1282=""),"",SUM(H1282,O1282,V1282,AC1282,AJ1282,AQ1282))</f>
        <v>913</v>
      </c>
      <c r="AW1282" s="60">
        <f t="shared" si="1470"/>
        <v>2</v>
      </c>
      <c r="AX1282" s="60">
        <f t="shared" si="1470"/>
        <v>2</v>
      </c>
      <c r="AY1282" s="60">
        <f t="shared" si="1470"/>
        <v>2</v>
      </c>
      <c r="AZ1282" s="61">
        <f t="shared" si="91"/>
        <v>2</v>
      </c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</row>
    <row r="1283" spans="1:62" ht="15.75" customHeight="1" outlineLevel="1" x14ac:dyDescent="0.25">
      <c r="A1283" s="62"/>
      <c r="B1283" s="5">
        <v>6</v>
      </c>
      <c r="C1283" s="5" t="s">
        <v>138</v>
      </c>
      <c r="D1283" s="5" t="s">
        <v>74</v>
      </c>
      <c r="E1283" s="97"/>
      <c r="F1283" s="8"/>
      <c r="G1283" s="5" t="s">
        <v>57</v>
      </c>
      <c r="H1283" s="5">
        <v>480</v>
      </c>
      <c r="I1283" s="5">
        <v>0</v>
      </c>
      <c r="J1283" s="5">
        <v>0</v>
      </c>
      <c r="K1283" s="5">
        <v>2</v>
      </c>
      <c r="L1283" s="76" t="str">
        <f t="shared" si="1415"/>
        <v/>
      </c>
      <c r="M1283" s="58"/>
      <c r="N1283" s="5"/>
      <c r="O1283" s="63"/>
      <c r="P1283" s="1"/>
      <c r="Q1283" s="1"/>
      <c r="R1283" s="1"/>
      <c r="S1283" s="76" t="str">
        <f t="shared" si="1416"/>
        <v/>
      </c>
      <c r="T1283" s="58"/>
      <c r="U1283" s="1"/>
      <c r="V1283" s="1"/>
      <c r="W1283" s="1"/>
      <c r="X1283" s="1"/>
      <c r="Y1283" s="1"/>
      <c r="Z1283" s="76" t="str">
        <f t="shared" si="1417"/>
        <v/>
      </c>
      <c r="AA1283" s="66"/>
      <c r="AB1283" s="5" t="s">
        <v>71</v>
      </c>
      <c r="AC1283" s="5">
        <v>822</v>
      </c>
      <c r="AD1283" s="5">
        <v>4</v>
      </c>
      <c r="AE1283" s="5">
        <v>0</v>
      </c>
      <c r="AF1283" s="5">
        <v>5</v>
      </c>
      <c r="AG1283" s="76" t="str">
        <f t="shared" si="1418"/>
        <v/>
      </c>
      <c r="AH1283" s="58"/>
      <c r="AI1283" s="1"/>
      <c r="AJ1283" s="1"/>
      <c r="AK1283" s="1"/>
      <c r="AL1283" s="1"/>
      <c r="AM1283" s="1"/>
      <c r="AN1283" s="76" t="str">
        <f t="shared" si="1419"/>
        <v/>
      </c>
      <c r="AO1283" s="66"/>
      <c r="AP1283" s="1"/>
      <c r="AQ1283" s="1"/>
      <c r="AR1283" s="1"/>
      <c r="AS1283" s="1"/>
      <c r="AT1283" s="1"/>
      <c r="AU1283" s="76" t="str">
        <f t="shared" si="1420"/>
        <v/>
      </c>
      <c r="AV1283" s="59">
        <f t="shared" ref="AV1283:AY1283" si="1471">IF(AND(H1283="",O1283="",V1283="",AC1283="", AJ1283="", AQ1283=""),"",SUM(H1283,O1283,V1283,AC1283,AJ1283,AQ1283))</f>
        <v>1302</v>
      </c>
      <c r="AW1283" s="60">
        <f t="shared" si="1471"/>
        <v>4</v>
      </c>
      <c r="AX1283" s="60">
        <f t="shared" si="1471"/>
        <v>0</v>
      </c>
      <c r="AY1283" s="60">
        <f t="shared" si="1471"/>
        <v>7</v>
      </c>
      <c r="AZ1283" s="61">
        <f t="shared" si="91"/>
        <v>2</v>
      </c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</row>
    <row r="1284" spans="1:62" ht="15.75" customHeight="1" outlineLevel="1" x14ac:dyDescent="0.25">
      <c r="A1284" s="62"/>
      <c r="B1284" s="5">
        <v>14</v>
      </c>
      <c r="C1284" s="5" t="s">
        <v>140</v>
      </c>
      <c r="D1284" s="5" t="s">
        <v>74</v>
      </c>
      <c r="E1284" s="97"/>
      <c r="F1284" s="8"/>
      <c r="G1284" s="5"/>
      <c r="H1284" s="1"/>
      <c r="I1284" s="1"/>
      <c r="J1284" s="1"/>
      <c r="K1284" s="1"/>
      <c r="L1284" s="76" t="str">
        <f t="shared" si="1415"/>
        <v/>
      </c>
      <c r="M1284" s="58"/>
      <c r="N1284" s="5" t="s">
        <v>75</v>
      </c>
      <c r="O1284" s="57">
        <v>311</v>
      </c>
      <c r="P1284" s="5">
        <v>0</v>
      </c>
      <c r="Q1284" s="5">
        <v>0</v>
      </c>
      <c r="R1284" s="5">
        <v>1</v>
      </c>
      <c r="S1284" s="76" t="str">
        <f t="shared" si="1416"/>
        <v/>
      </c>
      <c r="T1284" s="58"/>
      <c r="U1284" s="5" t="s">
        <v>139</v>
      </c>
      <c r="V1284" s="5">
        <v>216</v>
      </c>
      <c r="W1284" s="5">
        <v>0</v>
      </c>
      <c r="X1284" s="5">
        <v>0</v>
      </c>
      <c r="Y1284" s="5">
        <v>1</v>
      </c>
      <c r="Z1284" s="76" t="str">
        <f t="shared" si="1417"/>
        <v/>
      </c>
      <c r="AA1284" s="66"/>
      <c r="AB1284" s="5"/>
      <c r="AC1284" s="1"/>
      <c r="AD1284" s="1"/>
      <c r="AE1284" s="1"/>
      <c r="AF1284" s="1"/>
      <c r="AG1284" s="76" t="str">
        <f t="shared" si="1418"/>
        <v/>
      </c>
      <c r="AH1284" s="58"/>
      <c r="AI1284" s="5" t="s">
        <v>51</v>
      </c>
      <c r="AJ1284" s="5">
        <v>235</v>
      </c>
      <c r="AK1284" s="5">
        <v>0</v>
      </c>
      <c r="AL1284" s="5">
        <v>0</v>
      </c>
      <c r="AM1284" s="5">
        <v>0</v>
      </c>
      <c r="AN1284" s="76" t="str">
        <f t="shared" si="1419"/>
        <v/>
      </c>
      <c r="AO1284" s="66"/>
      <c r="AP1284" s="1"/>
      <c r="AQ1284" s="1"/>
      <c r="AR1284" s="1"/>
      <c r="AS1284" s="1"/>
      <c r="AT1284" s="1"/>
      <c r="AU1284" s="76" t="str">
        <f t="shared" si="1420"/>
        <v/>
      </c>
      <c r="AV1284" s="59">
        <f t="shared" ref="AV1284:AY1284" si="1472">IF(AND(H1284="",O1284="",V1284="",AC1284="", AJ1284="", AQ1284=""),"",SUM(H1284,O1284,V1284,AC1284,AJ1284,AQ1284))</f>
        <v>762</v>
      </c>
      <c r="AW1284" s="60">
        <f t="shared" si="1472"/>
        <v>0</v>
      </c>
      <c r="AX1284" s="60">
        <f t="shared" si="1472"/>
        <v>0</v>
      </c>
      <c r="AY1284" s="60">
        <f t="shared" si="1472"/>
        <v>2</v>
      </c>
      <c r="AZ1284" s="61">
        <f t="shared" si="91"/>
        <v>3</v>
      </c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</row>
    <row r="1285" spans="1:62" ht="15.75" customHeight="1" outlineLevel="1" x14ac:dyDescent="0.25">
      <c r="A1285" s="62"/>
      <c r="B1285" s="5">
        <v>3</v>
      </c>
      <c r="C1285" s="5" t="s">
        <v>140</v>
      </c>
      <c r="D1285" s="5" t="s">
        <v>74</v>
      </c>
      <c r="E1285" s="97"/>
      <c r="F1285" s="8"/>
      <c r="G1285" s="5"/>
      <c r="H1285" s="1"/>
      <c r="I1285" s="1"/>
      <c r="J1285" s="1"/>
      <c r="K1285" s="1"/>
      <c r="L1285" s="76" t="str">
        <f t="shared" si="1415"/>
        <v/>
      </c>
      <c r="M1285" s="58"/>
      <c r="N1285" s="5" t="s">
        <v>75</v>
      </c>
      <c r="O1285" s="57">
        <v>461</v>
      </c>
      <c r="P1285" s="5">
        <v>1</v>
      </c>
      <c r="Q1285" s="5">
        <v>1</v>
      </c>
      <c r="R1285" s="5">
        <v>1</v>
      </c>
      <c r="S1285" s="76" t="str">
        <f t="shared" si="1416"/>
        <v/>
      </c>
      <c r="T1285" s="58"/>
      <c r="U1285" s="5" t="s">
        <v>139</v>
      </c>
      <c r="V1285" s="5">
        <v>842</v>
      </c>
      <c r="W1285" s="5">
        <v>3</v>
      </c>
      <c r="X1285" s="5">
        <v>0</v>
      </c>
      <c r="Y1285" s="5">
        <v>4</v>
      </c>
      <c r="Z1285" s="76" t="str">
        <f t="shared" si="1417"/>
        <v/>
      </c>
      <c r="AA1285" s="66"/>
      <c r="AB1285" s="5"/>
      <c r="AC1285" s="1"/>
      <c r="AD1285" s="1"/>
      <c r="AE1285" s="1"/>
      <c r="AF1285" s="1"/>
      <c r="AG1285" s="76" t="str">
        <f t="shared" si="1418"/>
        <v/>
      </c>
      <c r="AH1285" s="58"/>
      <c r="AI1285" s="5" t="s">
        <v>51</v>
      </c>
      <c r="AJ1285" s="5">
        <v>566</v>
      </c>
      <c r="AK1285" s="5">
        <v>2</v>
      </c>
      <c r="AL1285" s="5">
        <v>1</v>
      </c>
      <c r="AM1285" s="5">
        <v>2</v>
      </c>
      <c r="AN1285" s="76" t="str">
        <f t="shared" si="1419"/>
        <v/>
      </c>
      <c r="AO1285" s="66"/>
      <c r="AP1285" s="1"/>
      <c r="AQ1285" s="1"/>
      <c r="AR1285" s="1"/>
      <c r="AS1285" s="1"/>
      <c r="AT1285" s="1"/>
      <c r="AU1285" s="76" t="str">
        <f t="shared" si="1420"/>
        <v/>
      </c>
      <c r="AV1285" s="59">
        <f t="shared" ref="AV1285:AY1285" si="1473">IF(AND(H1285="",O1285="",V1285="",AC1285="", AJ1285="", AQ1285=""),"",SUM(H1285,O1285,V1285,AC1285,AJ1285,AQ1285))</f>
        <v>1869</v>
      </c>
      <c r="AW1285" s="60">
        <f t="shared" si="1473"/>
        <v>6</v>
      </c>
      <c r="AX1285" s="60">
        <f t="shared" si="1473"/>
        <v>2</v>
      </c>
      <c r="AY1285" s="60">
        <f t="shared" si="1473"/>
        <v>7</v>
      </c>
      <c r="AZ1285" s="61">
        <f t="shared" si="91"/>
        <v>3</v>
      </c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</row>
    <row r="1286" spans="1:62" ht="15.75" customHeight="1" outlineLevel="1" x14ac:dyDescent="0.25">
      <c r="A1286" s="62"/>
      <c r="B1286" s="5">
        <v>20</v>
      </c>
      <c r="C1286" s="5" t="s">
        <v>140</v>
      </c>
      <c r="D1286" s="5" t="s">
        <v>74</v>
      </c>
      <c r="E1286" s="97"/>
      <c r="F1286" s="8"/>
      <c r="G1286" s="5"/>
      <c r="H1286" s="1"/>
      <c r="I1286" s="1"/>
      <c r="J1286" s="1"/>
      <c r="K1286" s="1"/>
      <c r="L1286" s="76" t="str">
        <f t="shared" si="1415"/>
        <v/>
      </c>
      <c r="M1286" s="58"/>
      <c r="N1286" s="5" t="s">
        <v>75</v>
      </c>
      <c r="O1286" s="57">
        <v>246</v>
      </c>
      <c r="P1286" s="5">
        <v>0</v>
      </c>
      <c r="Q1286" s="5">
        <v>0</v>
      </c>
      <c r="R1286" s="5">
        <v>0</v>
      </c>
      <c r="S1286" s="76" t="str">
        <f t="shared" si="1416"/>
        <v/>
      </c>
      <c r="T1286" s="58"/>
      <c r="U1286" s="5" t="s">
        <v>69</v>
      </c>
      <c r="V1286" s="5">
        <v>152</v>
      </c>
      <c r="W1286" s="5">
        <v>0</v>
      </c>
      <c r="X1286" s="5">
        <v>0</v>
      </c>
      <c r="Y1286" s="5">
        <v>1</v>
      </c>
      <c r="Z1286" s="76" t="str">
        <f t="shared" si="1417"/>
        <v/>
      </c>
      <c r="AA1286" s="66"/>
      <c r="AB1286" s="5"/>
      <c r="AC1286" s="1"/>
      <c r="AD1286" s="1"/>
      <c r="AE1286" s="1"/>
      <c r="AF1286" s="1"/>
      <c r="AG1286" s="76" t="str">
        <f t="shared" si="1418"/>
        <v/>
      </c>
      <c r="AH1286" s="58"/>
      <c r="AI1286" s="5" t="s">
        <v>51</v>
      </c>
      <c r="AJ1286" s="5">
        <v>69</v>
      </c>
      <c r="AK1286" s="5">
        <v>0</v>
      </c>
      <c r="AL1286" s="5">
        <v>0</v>
      </c>
      <c r="AM1286" s="5">
        <v>0</v>
      </c>
      <c r="AN1286" s="76" t="str">
        <f t="shared" si="1419"/>
        <v/>
      </c>
      <c r="AO1286" s="66"/>
      <c r="AP1286" s="1"/>
      <c r="AQ1286" s="1"/>
      <c r="AR1286" s="1"/>
      <c r="AS1286" s="1"/>
      <c r="AT1286" s="1"/>
      <c r="AU1286" s="76" t="str">
        <f t="shared" si="1420"/>
        <v/>
      </c>
      <c r="AV1286" s="59">
        <f t="shared" ref="AV1286:AY1286" si="1474">IF(AND(H1286="",O1286="",V1286="",AC1286="", AJ1286="", AQ1286=""),"",SUM(H1286,O1286,V1286,AC1286,AJ1286,AQ1286))</f>
        <v>467</v>
      </c>
      <c r="AW1286" s="60">
        <f t="shared" si="1474"/>
        <v>0</v>
      </c>
      <c r="AX1286" s="60">
        <f t="shared" si="1474"/>
        <v>0</v>
      </c>
      <c r="AY1286" s="60">
        <f t="shared" si="1474"/>
        <v>1</v>
      </c>
      <c r="AZ1286" s="61">
        <f t="shared" si="91"/>
        <v>3</v>
      </c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</row>
    <row r="1287" spans="1:62" ht="15.75" customHeight="1" outlineLevel="1" x14ac:dyDescent="0.25">
      <c r="A1287" s="62"/>
      <c r="B1287" s="5">
        <v>19</v>
      </c>
      <c r="C1287" s="5" t="s">
        <v>140</v>
      </c>
      <c r="D1287" s="5" t="s">
        <v>74</v>
      </c>
      <c r="E1287" s="97"/>
      <c r="F1287" s="8"/>
      <c r="G1287" s="5"/>
      <c r="H1287" s="1"/>
      <c r="I1287" s="1"/>
      <c r="J1287" s="1"/>
      <c r="K1287" s="1"/>
      <c r="L1287" s="76" t="str">
        <f t="shared" si="1415"/>
        <v/>
      </c>
      <c r="M1287" s="58"/>
      <c r="N1287" s="5" t="s">
        <v>75</v>
      </c>
      <c r="O1287" s="57">
        <v>231</v>
      </c>
      <c r="P1287" s="5">
        <v>0</v>
      </c>
      <c r="Q1287" s="5">
        <v>0</v>
      </c>
      <c r="R1287" s="5">
        <v>1</v>
      </c>
      <c r="S1287" s="76" t="str">
        <f t="shared" si="1416"/>
        <v/>
      </c>
      <c r="T1287" s="58"/>
      <c r="U1287" s="5" t="s">
        <v>69</v>
      </c>
      <c r="V1287" s="5">
        <v>235</v>
      </c>
      <c r="W1287" s="5">
        <v>0</v>
      </c>
      <c r="X1287" s="5">
        <v>0</v>
      </c>
      <c r="Y1287" s="5">
        <v>1</v>
      </c>
      <c r="Z1287" s="76" t="str">
        <f t="shared" si="1417"/>
        <v/>
      </c>
      <c r="AA1287" s="66"/>
      <c r="AB1287" s="5"/>
      <c r="AC1287" s="1"/>
      <c r="AD1287" s="1"/>
      <c r="AE1287" s="1"/>
      <c r="AF1287" s="1"/>
      <c r="AG1287" s="76" t="str">
        <f t="shared" si="1418"/>
        <v/>
      </c>
      <c r="AH1287" s="58"/>
      <c r="AI1287" s="5" t="s">
        <v>51</v>
      </c>
      <c r="AJ1287" s="5">
        <v>48</v>
      </c>
      <c r="AK1287" s="5">
        <v>0</v>
      </c>
      <c r="AL1287" s="5">
        <v>0</v>
      </c>
      <c r="AM1287" s="5">
        <v>0</v>
      </c>
      <c r="AN1287" s="76" t="str">
        <f t="shared" si="1419"/>
        <v/>
      </c>
      <c r="AO1287" s="66"/>
      <c r="AP1287" s="1"/>
      <c r="AQ1287" s="1"/>
      <c r="AR1287" s="1"/>
      <c r="AS1287" s="1"/>
      <c r="AT1287" s="1"/>
      <c r="AU1287" s="76" t="str">
        <f t="shared" si="1420"/>
        <v/>
      </c>
      <c r="AV1287" s="59">
        <f t="shared" ref="AV1287:AY1287" si="1475">IF(AND(H1287="",O1287="",V1287="",AC1287="", AJ1287="", AQ1287=""),"",SUM(H1287,O1287,V1287,AC1287,AJ1287,AQ1287))</f>
        <v>514</v>
      </c>
      <c r="AW1287" s="60">
        <f t="shared" si="1475"/>
        <v>0</v>
      </c>
      <c r="AX1287" s="60">
        <f t="shared" si="1475"/>
        <v>0</v>
      </c>
      <c r="AY1287" s="60">
        <f t="shared" si="1475"/>
        <v>2</v>
      </c>
      <c r="AZ1287" s="61">
        <f t="shared" si="91"/>
        <v>3</v>
      </c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</row>
    <row r="1288" spans="1:62" ht="15.75" customHeight="1" outlineLevel="1" x14ac:dyDescent="0.25">
      <c r="A1288" s="62"/>
      <c r="B1288" s="5">
        <v>2</v>
      </c>
      <c r="C1288" s="5" t="s">
        <v>140</v>
      </c>
      <c r="D1288" s="5" t="s">
        <v>74</v>
      </c>
      <c r="E1288" s="97"/>
      <c r="F1288" s="8"/>
      <c r="G1288" s="5"/>
      <c r="H1288" s="1"/>
      <c r="I1288" s="1"/>
      <c r="J1288" s="1"/>
      <c r="K1288" s="1"/>
      <c r="L1288" s="76" t="str">
        <f t="shared" si="1415"/>
        <v/>
      </c>
      <c r="M1288" s="58"/>
      <c r="N1288" s="5" t="s">
        <v>75</v>
      </c>
      <c r="O1288" s="57">
        <v>962</v>
      </c>
      <c r="P1288" s="5">
        <v>3</v>
      </c>
      <c r="Q1288" s="5">
        <v>3</v>
      </c>
      <c r="R1288" s="5">
        <v>4</v>
      </c>
      <c r="S1288" s="76" t="str">
        <f t="shared" si="1416"/>
        <v/>
      </c>
      <c r="T1288" s="58"/>
      <c r="U1288" s="5" t="s">
        <v>56</v>
      </c>
      <c r="V1288" s="5">
        <v>1401</v>
      </c>
      <c r="W1288" s="5">
        <v>2</v>
      </c>
      <c r="X1288" s="5">
        <v>2</v>
      </c>
      <c r="Y1288" s="5">
        <v>3</v>
      </c>
      <c r="Z1288" s="76" t="str">
        <f t="shared" si="1417"/>
        <v/>
      </c>
      <c r="AA1288" s="66"/>
      <c r="AB1288" s="5"/>
      <c r="AC1288" s="1"/>
      <c r="AD1288" s="1"/>
      <c r="AE1288" s="1"/>
      <c r="AF1288" s="1"/>
      <c r="AG1288" s="76" t="str">
        <f t="shared" si="1418"/>
        <v/>
      </c>
      <c r="AH1288" s="58"/>
      <c r="AI1288" s="5" t="s">
        <v>51</v>
      </c>
      <c r="AJ1288" s="5">
        <v>1122</v>
      </c>
      <c r="AK1288" s="5">
        <v>2</v>
      </c>
      <c r="AL1288" s="5">
        <v>1</v>
      </c>
      <c r="AM1288" s="5">
        <v>2</v>
      </c>
      <c r="AN1288" s="76" t="str">
        <f t="shared" si="1419"/>
        <v/>
      </c>
      <c r="AO1288" s="66"/>
      <c r="AP1288" s="1"/>
      <c r="AQ1288" s="1"/>
      <c r="AR1288" s="1"/>
      <c r="AS1288" s="1"/>
      <c r="AT1288" s="1"/>
      <c r="AU1288" s="76" t="str">
        <f t="shared" si="1420"/>
        <v/>
      </c>
      <c r="AV1288" s="59">
        <f t="shared" ref="AV1288:AY1288" si="1476">IF(AND(H1288="",O1288="",V1288="",AC1288="", AJ1288="", AQ1288=""),"",SUM(H1288,O1288,V1288,AC1288,AJ1288,AQ1288))</f>
        <v>3485</v>
      </c>
      <c r="AW1288" s="60">
        <f t="shared" si="1476"/>
        <v>7</v>
      </c>
      <c r="AX1288" s="60">
        <f t="shared" si="1476"/>
        <v>6</v>
      </c>
      <c r="AY1288" s="60">
        <f t="shared" si="1476"/>
        <v>9</v>
      </c>
      <c r="AZ1288" s="61">
        <f t="shared" si="91"/>
        <v>3</v>
      </c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</row>
    <row r="1289" spans="1:62" ht="15.75" customHeight="1" outlineLevel="1" x14ac:dyDescent="0.25">
      <c r="A1289" s="62"/>
      <c r="B1289" s="5">
        <v>17</v>
      </c>
      <c r="C1289" s="5" t="s">
        <v>63</v>
      </c>
      <c r="D1289" s="5" t="s">
        <v>74</v>
      </c>
      <c r="E1289" s="97"/>
      <c r="F1289" s="8"/>
      <c r="G1289" s="5"/>
      <c r="H1289" s="1"/>
      <c r="I1289" s="1"/>
      <c r="J1289" s="1"/>
      <c r="K1289" s="1"/>
      <c r="L1289" s="76" t="str">
        <f t="shared" si="1415"/>
        <v/>
      </c>
      <c r="M1289" s="58"/>
      <c r="N1289" s="5" t="s">
        <v>75</v>
      </c>
      <c r="O1289" s="57">
        <v>237</v>
      </c>
      <c r="P1289" s="5">
        <v>0</v>
      </c>
      <c r="Q1289" s="5">
        <v>0</v>
      </c>
      <c r="R1289" s="5">
        <v>2</v>
      </c>
      <c r="S1289" s="76" t="str">
        <f t="shared" si="1416"/>
        <v/>
      </c>
      <c r="T1289" s="58"/>
      <c r="U1289" s="5" t="s">
        <v>69</v>
      </c>
      <c r="V1289" s="5">
        <v>251</v>
      </c>
      <c r="W1289" s="5">
        <v>0</v>
      </c>
      <c r="X1289" s="5">
        <v>0</v>
      </c>
      <c r="Y1289" s="5">
        <v>0</v>
      </c>
      <c r="Z1289" s="76" t="str">
        <f t="shared" si="1417"/>
        <v/>
      </c>
      <c r="AA1289" s="66"/>
      <c r="AB1289" s="5"/>
      <c r="AC1289" s="1"/>
      <c r="AD1289" s="1"/>
      <c r="AE1289" s="1"/>
      <c r="AF1289" s="1"/>
      <c r="AG1289" s="76" t="str">
        <f t="shared" si="1418"/>
        <v/>
      </c>
      <c r="AH1289" s="58"/>
      <c r="AI1289" s="5" t="s">
        <v>51</v>
      </c>
      <c r="AJ1289" s="5">
        <v>36</v>
      </c>
      <c r="AK1289" s="5">
        <v>0</v>
      </c>
      <c r="AL1289" s="5">
        <v>0</v>
      </c>
      <c r="AM1289" s="5">
        <v>0</v>
      </c>
      <c r="AN1289" s="76" t="str">
        <f t="shared" si="1419"/>
        <v/>
      </c>
      <c r="AO1289" s="66"/>
      <c r="AP1289" s="1"/>
      <c r="AQ1289" s="1"/>
      <c r="AR1289" s="1"/>
      <c r="AS1289" s="1"/>
      <c r="AT1289" s="1"/>
      <c r="AU1289" s="76" t="str">
        <f t="shared" si="1420"/>
        <v/>
      </c>
      <c r="AV1289" s="59">
        <f t="shared" ref="AV1289:AY1289" si="1477">IF(AND(H1289="",O1289="",V1289="",AC1289="", AJ1289="", AQ1289=""),"",SUM(H1289,O1289,V1289,AC1289,AJ1289,AQ1289))</f>
        <v>524</v>
      </c>
      <c r="AW1289" s="60">
        <f t="shared" si="1477"/>
        <v>0</v>
      </c>
      <c r="AX1289" s="60">
        <f t="shared" si="1477"/>
        <v>0</v>
      </c>
      <c r="AY1289" s="60">
        <f t="shared" si="1477"/>
        <v>2</v>
      </c>
      <c r="AZ1289" s="61">
        <f t="shared" si="91"/>
        <v>3</v>
      </c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</row>
    <row r="1290" spans="1:62" ht="15.75" customHeight="1" outlineLevel="1" x14ac:dyDescent="0.25">
      <c r="A1290" s="62"/>
      <c r="B1290" s="5">
        <v>5</v>
      </c>
      <c r="C1290" s="5" t="s">
        <v>63</v>
      </c>
      <c r="D1290" s="5" t="s">
        <v>74</v>
      </c>
      <c r="E1290" s="97"/>
      <c r="F1290" s="8"/>
      <c r="G1290" s="5"/>
      <c r="H1290" s="1"/>
      <c r="I1290" s="1"/>
      <c r="J1290" s="1"/>
      <c r="K1290" s="1"/>
      <c r="L1290" s="76" t="str">
        <f t="shared" si="1415"/>
        <v/>
      </c>
      <c r="M1290" s="58"/>
      <c r="N1290" s="5" t="s">
        <v>75</v>
      </c>
      <c r="O1290" s="57">
        <v>204</v>
      </c>
      <c r="P1290" s="5">
        <v>0</v>
      </c>
      <c r="Q1290" s="5">
        <v>1</v>
      </c>
      <c r="R1290" s="5">
        <v>0</v>
      </c>
      <c r="S1290" s="76" t="str">
        <f t="shared" si="1416"/>
        <v/>
      </c>
      <c r="T1290" s="58"/>
      <c r="U1290" s="5" t="s">
        <v>69</v>
      </c>
      <c r="V1290" s="5">
        <v>402</v>
      </c>
      <c r="W1290" s="5">
        <v>1</v>
      </c>
      <c r="X1290" s="5">
        <v>0</v>
      </c>
      <c r="Y1290" s="5">
        <v>2</v>
      </c>
      <c r="Z1290" s="76" t="str">
        <f t="shared" si="1417"/>
        <v/>
      </c>
      <c r="AA1290" s="66"/>
      <c r="AB1290" s="5"/>
      <c r="AC1290" s="1"/>
      <c r="AD1290" s="1"/>
      <c r="AE1290" s="1"/>
      <c r="AF1290" s="1"/>
      <c r="AG1290" s="76" t="str">
        <f t="shared" si="1418"/>
        <v/>
      </c>
      <c r="AH1290" s="58"/>
      <c r="AI1290" s="5" t="s">
        <v>51</v>
      </c>
      <c r="AJ1290" s="5">
        <v>99</v>
      </c>
      <c r="AK1290" s="5">
        <v>0</v>
      </c>
      <c r="AL1290" s="5">
        <v>0</v>
      </c>
      <c r="AM1290" s="5">
        <v>1</v>
      </c>
      <c r="AN1290" s="76" t="str">
        <f t="shared" si="1419"/>
        <v/>
      </c>
      <c r="AO1290" s="66"/>
      <c r="AP1290" s="1"/>
      <c r="AQ1290" s="1"/>
      <c r="AR1290" s="1"/>
      <c r="AS1290" s="1"/>
      <c r="AT1290" s="1"/>
      <c r="AU1290" s="76" t="str">
        <f t="shared" si="1420"/>
        <v/>
      </c>
      <c r="AV1290" s="59">
        <f t="shared" ref="AV1290:AY1290" si="1478">IF(AND(H1290="",O1290="",V1290="",AC1290="", AJ1290="", AQ1290=""),"",SUM(H1290,O1290,V1290,AC1290,AJ1290,AQ1290))</f>
        <v>705</v>
      </c>
      <c r="AW1290" s="60">
        <f t="shared" si="1478"/>
        <v>1</v>
      </c>
      <c r="AX1290" s="60">
        <f t="shared" si="1478"/>
        <v>1</v>
      </c>
      <c r="AY1290" s="60">
        <f t="shared" si="1478"/>
        <v>3</v>
      </c>
      <c r="AZ1290" s="61">
        <f t="shared" si="91"/>
        <v>3</v>
      </c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</row>
    <row r="1291" spans="1:62" ht="15.75" customHeight="1" outlineLevel="1" x14ac:dyDescent="0.25">
      <c r="A1291" s="62"/>
      <c r="B1291" s="5">
        <v>5</v>
      </c>
      <c r="C1291" s="5" t="s">
        <v>63</v>
      </c>
      <c r="D1291" s="5" t="s">
        <v>74</v>
      </c>
      <c r="E1291" s="97"/>
      <c r="F1291" s="8"/>
      <c r="G1291" s="5"/>
      <c r="H1291" s="1"/>
      <c r="I1291" s="1"/>
      <c r="J1291" s="1"/>
      <c r="K1291" s="1"/>
      <c r="L1291" s="76" t="str">
        <f t="shared" si="1415"/>
        <v/>
      </c>
      <c r="M1291" s="58"/>
      <c r="N1291" s="5" t="s">
        <v>75</v>
      </c>
      <c r="O1291" s="57">
        <v>219</v>
      </c>
      <c r="P1291" s="5">
        <v>0</v>
      </c>
      <c r="Q1291" s="5">
        <v>2</v>
      </c>
      <c r="R1291" s="5">
        <v>0</v>
      </c>
      <c r="S1291" s="76" t="str">
        <f t="shared" si="1416"/>
        <v/>
      </c>
      <c r="T1291" s="58"/>
      <c r="U1291" s="5" t="s">
        <v>69</v>
      </c>
      <c r="V1291" s="5">
        <v>224</v>
      </c>
      <c r="W1291" s="5">
        <v>1</v>
      </c>
      <c r="X1291" s="5">
        <v>1</v>
      </c>
      <c r="Y1291" s="5">
        <v>1</v>
      </c>
      <c r="Z1291" s="76" t="str">
        <f t="shared" si="1417"/>
        <v/>
      </c>
      <c r="AA1291" s="66"/>
      <c r="AB1291" s="5"/>
      <c r="AC1291" s="1"/>
      <c r="AD1291" s="1"/>
      <c r="AE1291" s="1"/>
      <c r="AF1291" s="1"/>
      <c r="AG1291" s="76" t="str">
        <f t="shared" si="1418"/>
        <v/>
      </c>
      <c r="AH1291" s="58"/>
      <c r="AI1291" s="5" t="s">
        <v>51</v>
      </c>
      <c r="AJ1291" s="5">
        <v>379</v>
      </c>
      <c r="AK1291" s="5">
        <v>2</v>
      </c>
      <c r="AL1291" s="5">
        <v>0</v>
      </c>
      <c r="AM1291" s="5">
        <v>2</v>
      </c>
      <c r="AN1291" s="76" t="str">
        <f t="shared" si="1419"/>
        <v/>
      </c>
      <c r="AO1291" s="66"/>
      <c r="AP1291" s="1"/>
      <c r="AQ1291" s="1"/>
      <c r="AR1291" s="1"/>
      <c r="AS1291" s="1"/>
      <c r="AT1291" s="1"/>
      <c r="AU1291" s="76" t="str">
        <f t="shared" si="1420"/>
        <v/>
      </c>
      <c r="AV1291" s="59">
        <f t="shared" ref="AV1291:AY1291" si="1479">IF(AND(H1291="",O1291="",V1291="",AC1291="", AJ1291="", AQ1291=""),"",SUM(H1291,O1291,V1291,AC1291,AJ1291,AQ1291))</f>
        <v>822</v>
      </c>
      <c r="AW1291" s="60">
        <f t="shared" si="1479"/>
        <v>3</v>
      </c>
      <c r="AX1291" s="60">
        <f t="shared" si="1479"/>
        <v>3</v>
      </c>
      <c r="AY1291" s="60">
        <f t="shared" si="1479"/>
        <v>3</v>
      </c>
      <c r="AZ1291" s="61">
        <f t="shared" si="91"/>
        <v>3</v>
      </c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</row>
    <row r="1292" spans="1:62" ht="15.75" customHeight="1" outlineLevel="1" x14ac:dyDescent="0.25">
      <c r="A1292" s="62"/>
      <c r="B1292" s="5">
        <v>17</v>
      </c>
      <c r="C1292" s="5" t="s">
        <v>63</v>
      </c>
      <c r="D1292" s="5" t="s">
        <v>74</v>
      </c>
      <c r="E1292" s="97"/>
      <c r="F1292" s="8"/>
      <c r="G1292" s="5"/>
      <c r="H1292" s="1"/>
      <c r="I1292" s="1"/>
      <c r="J1292" s="1"/>
      <c r="K1292" s="1"/>
      <c r="L1292" s="76" t="str">
        <f t="shared" si="1415"/>
        <v/>
      </c>
      <c r="M1292" s="58"/>
      <c r="N1292" s="5" t="s">
        <v>75</v>
      </c>
      <c r="O1292" s="57">
        <v>285</v>
      </c>
      <c r="P1292" s="5">
        <v>1</v>
      </c>
      <c r="Q1292" s="5">
        <v>0</v>
      </c>
      <c r="R1292" s="5">
        <v>1</v>
      </c>
      <c r="S1292" s="76" t="str">
        <f t="shared" si="1416"/>
        <v/>
      </c>
      <c r="T1292" s="58"/>
      <c r="U1292" s="5" t="s">
        <v>69</v>
      </c>
      <c r="V1292" s="5">
        <v>247</v>
      </c>
      <c r="W1292" s="5">
        <v>0</v>
      </c>
      <c r="X1292" s="5">
        <v>0</v>
      </c>
      <c r="Y1292" s="5">
        <v>1</v>
      </c>
      <c r="Z1292" s="76" t="str">
        <f t="shared" si="1417"/>
        <v/>
      </c>
      <c r="AA1292" s="66"/>
      <c r="AB1292" s="5"/>
      <c r="AC1292" s="1"/>
      <c r="AD1292" s="1"/>
      <c r="AE1292" s="1"/>
      <c r="AF1292" s="1"/>
      <c r="AG1292" s="76" t="str">
        <f t="shared" si="1418"/>
        <v/>
      </c>
      <c r="AH1292" s="58"/>
      <c r="AI1292" s="5" t="s">
        <v>51</v>
      </c>
      <c r="AJ1292" s="5">
        <v>376</v>
      </c>
      <c r="AK1292" s="5">
        <v>0</v>
      </c>
      <c r="AL1292" s="5">
        <v>0</v>
      </c>
      <c r="AM1292" s="5">
        <v>1</v>
      </c>
      <c r="AN1292" s="76" t="str">
        <f t="shared" si="1419"/>
        <v/>
      </c>
      <c r="AO1292" s="66"/>
      <c r="AP1292" s="1"/>
      <c r="AQ1292" s="1"/>
      <c r="AR1292" s="1"/>
      <c r="AS1292" s="1"/>
      <c r="AT1292" s="1"/>
      <c r="AU1292" s="76" t="str">
        <f t="shared" si="1420"/>
        <v/>
      </c>
      <c r="AV1292" s="59">
        <f t="shared" ref="AV1292:AY1292" si="1480">IF(AND(H1292="",O1292="",V1292="",AC1292="", AJ1292="", AQ1292=""),"",SUM(H1292,O1292,V1292,AC1292,AJ1292,AQ1292))</f>
        <v>908</v>
      </c>
      <c r="AW1292" s="60">
        <f t="shared" si="1480"/>
        <v>1</v>
      </c>
      <c r="AX1292" s="60">
        <f t="shared" si="1480"/>
        <v>0</v>
      </c>
      <c r="AY1292" s="60">
        <f t="shared" si="1480"/>
        <v>3</v>
      </c>
      <c r="AZ1292" s="61">
        <f t="shared" si="91"/>
        <v>3</v>
      </c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</row>
    <row r="1293" spans="1:62" ht="15.75" customHeight="1" outlineLevel="1" x14ac:dyDescent="0.25">
      <c r="A1293" s="62"/>
      <c r="B1293" s="5">
        <v>8</v>
      </c>
      <c r="C1293" s="5" t="s">
        <v>63</v>
      </c>
      <c r="D1293" s="5" t="s">
        <v>74</v>
      </c>
      <c r="E1293" s="97"/>
      <c r="F1293" s="8"/>
      <c r="G1293" s="5"/>
      <c r="H1293" s="1"/>
      <c r="I1293" s="1"/>
      <c r="J1293" s="1"/>
      <c r="K1293" s="1"/>
      <c r="L1293" s="76" t="str">
        <f t="shared" si="1415"/>
        <v/>
      </c>
      <c r="M1293" s="58"/>
      <c r="N1293" s="5" t="s">
        <v>75</v>
      </c>
      <c r="O1293" s="57">
        <v>0</v>
      </c>
      <c r="P1293" s="5">
        <v>0</v>
      </c>
      <c r="Q1293" s="5">
        <v>0</v>
      </c>
      <c r="R1293" s="5">
        <v>0</v>
      </c>
      <c r="S1293" s="76" t="str">
        <f t="shared" si="1416"/>
        <v>Audi</v>
      </c>
      <c r="T1293" s="58"/>
      <c r="U1293" s="5" t="s">
        <v>69</v>
      </c>
      <c r="V1293" s="5">
        <v>234</v>
      </c>
      <c r="W1293" s="5">
        <v>0</v>
      </c>
      <c r="X1293" s="5">
        <v>0</v>
      </c>
      <c r="Y1293" s="5">
        <v>0</v>
      </c>
      <c r="Z1293" s="76" t="str">
        <f t="shared" si="1417"/>
        <v/>
      </c>
      <c r="AA1293" s="66"/>
      <c r="AB1293" s="5"/>
      <c r="AC1293" s="1"/>
      <c r="AD1293" s="1"/>
      <c r="AE1293" s="1"/>
      <c r="AF1293" s="1"/>
      <c r="AG1293" s="76" t="str">
        <f t="shared" si="1418"/>
        <v/>
      </c>
      <c r="AH1293" s="58"/>
      <c r="AI1293" s="5" t="s">
        <v>51</v>
      </c>
      <c r="AJ1293" s="5">
        <v>81</v>
      </c>
      <c r="AK1293" s="5">
        <v>0</v>
      </c>
      <c r="AL1293" s="5">
        <v>0</v>
      </c>
      <c r="AM1293" s="5">
        <v>0</v>
      </c>
      <c r="AN1293" s="76" t="str">
        <f t="shared" si="1419"/>
        <v/>
      </c>
      <c r="AO1293" s="66"/>
      <c r="AP1293" s="1"/>
      <c r="AQ1293" s="1"/>
      <c r="AR1293" s="1"/>
      <c r="AS1293" s="1"/>
      <c r="AT1293" s="1"/>
      <c r="AU1293" s="76" t="str">
        <f t="shared" si="1420"/>
        <v/>
      </c>
      <c r="AV1293" s="59">
        <f t="shared" ref="AV1293:AY1293" si="1481">IF(AND(H1293="",O1293="",V1293="",AC1293="", AJ1293="", AQ1293=""),"",SUM(H1293,O1293,V1293,AC1293,AJ1293,AQ1293))</f>
        <v>315</v>
      </c>
      <c r="AW1293" s="60">
        <f t="shared" si="1481"/>
        <v>0</v>
      </c>
      <c r="AX1293" s="60">
        <f t="shared" si="1481"/>
        <v>0</v>
      </c>
      <c r="AY1293" s="60">
        <f t="shared" si="1481"/>
        <v>0</v>
      </c>
      <c r="AZ1293" s="61">
        <f t="shared" si="91"/>
        <v>3</v>
      </c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</row>
    <row r="1294" spans="1:62" ht="15.75" customHeight="1" outlineLevel="1" x14ac:dyDescent="0.25">
      <c r="A1294" s="62"/>
      <c r="B1294" s="5">
        <v>1</v>
      </c>
      <c r="C1294" s="5" t="s">
        <v>63</v>
      </c>
      <c r="D1294" s="5" t="s">
        <v>74</v>
      </c>
      <c r="E1294" s="97"/>
      <c r="F1294" s="8"/>
      <c r="G1294" s="5"/>
      <c r="H1294" s="1"/>
      <c r="I1294" s="1"/>
      <c r="J1294" s="1"/>
      <c r="K1294" s="1"/>
      <c r="L1294" s="76" t="str">
        <f t="shared" si="1415"/>
        <v/>
      </c>
      <c r="M1294" s="58"/>
      <c r="N1294" s="5" t="s">
        <v>75</v>
      </c>
      <c r="O1294" s="57">
        <v>903</v>
      </c>
      <c r="P1294" s="5">
        <v>1</v>
      </c>
      <c r="Q1294" s="5">
        <v>4</v>
      </c>
      <c r="R1294" s="5">
        <v>1</v>
      </c>
      <c r="S1294" s="76" t="str">
        <f t="shared" si="1416"/>
        <v/>
      </c>
      <c r="T1294" s="58"/>
      <c r="U1294" s="5" t="s">
        <v>69</v>
      </c>
      <c r="V1294" s="5">
        <v>1123</v>
      </c>
      <c r="W1294" s="5">
        <v>3</v>
      </c>
      <c r="X1294" s="5">
        <v>1</v>
      </c>
      <c r="Y1294" s="5">
        <v>4</v>
      </c>
      <c r="Z1294" s="76" t="str">
        <f t="shared" si="1417"/>
        <v/>
      </c>
      <c r="AA1294" s="66"/>
      <c r="AB1294" s="5"/>
      <c r="AC1294" s="1"/>
      <c r="AD1294" s="1"/>
      <c r="AE1294" s="1"/>
      <c r="AF1294" s="1"/>
      <c r="AG1294" s="76" t="str">
        <f t="shared" si="1418"/>
        <v/>
      </c>
      <c r="AH1294" s="58"/>
      <c r="AI1294" s="5" t="s">
        <v>51</v>
      </c>
      <c r="AJ1294" s="5">
        <v>1219</v>
      </c>
      <c r="AK1294" s="5">
        <v>3</v>
      </c>
      <c r="AL1294" s="5">
        <v>1</v>
      </c>
      <c r="AM1294" s="5">
        <v>3</v>
      </c>
      <c r="AN1294" s="76" t="str">
        <f t="shared" si="1419"/>
        <v/>
      </c>
      <c r="AO1294" s="66"/>
      <c r="AP1294" s="1"/>
      <c r="AQ1294" s="1"/>
      <c r="AR1294" s="1"/>
      <c r="AS1294" s="1"/>
      <c r="AT1294" s="1"/>
      <c r="AU1294" s="76" t="str">
        <f t="shared" si="1420"/>
        <v/>
      </c>
      <c r="AV1294" s="59">
        <f t="shared" ref="AV1294:AY1294" si="1482">IF(AND(H1294="",O1294="",V1294="",AC1294="", AJ1294="", AQ1294=""),"",SUM(H1294,O1294,V1294,AC1294,AJ1294,AQ1294))</f>
        <v>3245</v>
      </c>
      <c r="AW1294" s="60">
        <f t="shared" si="1482"/>
        <v>7</v>
      </c>
      <c r="AX1294" s="60">
        <f t="shared" si="1482"/>
        <v>6</v>
      </c>
      <c r="AY1294" s="60">
        <f t="shared" si="1482"/>
        <v>8</v>
      </c>
      <c r="AZ1294" s="61">
        <f t="shared" si="91"/>
        <v>3</v>
      </c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</row>
    <row r="1295" spans="1:62" ht="15.75" customHeight="1" outlineLevel="1" x14ac:dyDescent="0.25">
      <c r="A1295" s="62"/>
      <c r="B1295" s="5">
        <v>6</v>
      </c>
      <c r="C1295" s="5" t="s">
        <v>140</v>
      </c>
      <c r="D1295" s="5" t="s">
        <v>74</v>
      </c>
      <c r="E1295" s="97"/>
      <c r="F1295" s="8"/>
      <c r="G1295" s="5"/>
      <c r="H1295" s="1"/>
      <c r="I1295" s="1"/>
      <c r="J1295" s="1"/>
      <c r="K1295" s="1"/>
      <c r="L1295" s="76" t="str">
        <f t="shared" si="1415"/>
        <v/>
      </c>
      <c r="M1295" s="58"/>
      <c r="N1295" s="5" t="s">
        <v>75</v>
      </c>
      <c r="O1295" s="57">
        <v>565</v>
      </c>
      <c r="P1295" s="5">
        <v>1</v>
      </c>
      <c r="Q1295" s="5">
        <v>2</v>
      </c>
      <c r="R1295" s="5">
        <v>1</v>
      </c>
      <c r="S1295" s="76" t="str">
        <f t="shared" si="1416"/>
        <v/>
      </c>
      <c r="T1295" s="58"/>
      <c r="U1295" s="5" t="s">
        <v>69</v>
      </c>
      <c r="V1295" s="5">
        <v>672</v>
      </c>
      <c r="W1295" s="5">
        <v>2</v>
      </c>
      <c r="X1295" s="5">
        <v>1</v>
      </c>
      <c r="Y1295" s="5">
        <v>2</v>
      </c>
      <c r="Z1295" s="76" t="str">
        <f t="shared" si="1417"/>
        <v/>
      </c>
      <c r="AA1295" s="66"/>
      <c r="AB1295" s="5"/>
      <c r="AC1295" s="1"/>
      <c r="AD1295" s="1"/>
      <c r="AE1295" s="1"/>
      <c r="AF1295" s="1"/>
      <c r="AG1295" s="76" t="str">
        <f t="shared" si="1418"/>
        <v/>
      </c>
      <c r="AH1295" s="58"/>
      <c r="AI1295" s="5" t="s">
        <v>58</v>
      </c>
      <c r="AJ1295" s="5">
        <v>304</v>
      </c>
      <c r="AK1295" s="5">
        <v>1</v>
      </c>
      <c r="AL1295" s="5">
        <v>0</v>
      </c>
      <c r="AM1295" s="5">
        <v>2</v>
      </c>
      <c r="AN1295" s="76" t="str">
        <f t="shared" si="1419"/>
        <v/>
      </c>
      <c r="AO1295" s="66"/>
      <c r="AP1295" s="1"/>
      <c r="AQ1295" s="1"/>
      <c r="AR1295" s="1"/>
      <c r="AS1295" s="1"/>
      <c r="AT1295" s="1"/>
      <c r="AU1295" s="76" t="str">
        <f t="shared" si="1420"/>
        <v/>
      </c>
      <c r="AV1295" s="59">
        <f t="shared" ref="AV1295:AY1295" si="1483">IF(AND(H1295="",O1295="",V1295="",AC1295="", AJ1295="", AQ1295=""),"",SUM(H1295,O1295,V1295,AC1295,AJ1295,AQ1295))</f>
        <v>1541</v>
      </c>
      <c r="AW1295" s="60">
        <f t="shared" si="1483"/>
        <v>4</v>
      </c>
      <c r="AX1295" s="60">
        <f t="shared" si="1483"/>
        <v>3</v>
      </c>
      <c r="AY1295" s="60">
        <f t="shared" si="1483"/>
        <v>5</v>
      </c>
      <c r="AZ1295" s="61">
        <f t="shared" si="91"/>
        <v>3</v>
      </c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</row>
    <row r="1296" spans="1:62" ht="15.75" customHeight="1" outlineLevel="1" x14ac:dyDescent="0.25">
      <c r="A1296" s="54">
        <v>44504</v>
      </c>
      <c r="B1296" s="5">
        <v>14</v>
      </c>
      <c r="C1296" s="5" t="s">
        <v>63</v>
      </c>
      <c r="D1296" s="5" t="s">
        <v>74</v>
      </c>
      <c r="E1296" s="97"/>
      <c r="F1296" s="8"/>
      <c r="G1296" s="5" t="s">
        <v>57</v>
      </c>
      <c r="H1296" s="5">
        <v>197</v>
      </c>
      <c r="I1296" s="5">
        <v>0</v>
      </c>
      <c r="J1296" s="5">
        <v>0</v>
      </c>
      <c r="K1296" s="5">
        <v>0</v>
      </c>
      <c r="L1296" s="76" t="str">
        <f t="shared" si="1415"/>
        <v/>
      </c>
      <c r="M1296" s="58"/>
      <c r="N1296" s="5" t="s">
        <v>76</v>
      </c>
      <c r="O1296" s="57">
        <v>256</v>
      </c>
      <c r="P1296" s="5">
        <v>0</v>
      </c>
      <c r="Q1296" s="5">
        <v>0</v>
      </c>
      <c r="R1296" s="5">
        <v>0</v>
      </c>
      <c r="S1296" s="76" t="str">
        <f t="shared" si="1416"/>
        <v/>
      </c>
      <c r="T1296" s="58"/>
      <c r="U1296" s="1"/>
      <c r="V1296" s="1"/>
      <c r="W1296" s="1"/>
      <c r="X1296" s="1"/>
      <c r="Y1296" s="1"/>
      <c r="Z1296" s="76" t="str">
        <f t="shared" si="1417"/>
        <v/>
      </c>
      <c r="AA1296" s="66"/>
      <c r="AB1296" s="1"/>
      <c r="AC1296" s="1"/>
      <c r="AD1296" s="1"/>
      <c r="AE1296" s="1"/>
      <c r="AF1296" s="1"/>
      <c r="AG1296" s="76" t="str">
        <f t="shared" si="1418"/>
        <v/>
      </c>
      <c r="AH1296" s="58"/>
      <c r="AI1296" s="5" t="s">
        <v>75</v>
      </c>
      <c r="AJ1296" s="5">
        <v>236</v>
      </c>
      <c r="AK1296" s="5">
        <v>0</v>
      </c>
      <c r="AL1296" s="5">
        <v>0</v>
      </c>
      <c r="AM1296" s="5">
        <v>1</v>
      </c>
      <c r="AN1296" s="76" t="str">
        <f t="shared" si="1419"/>
        <v/>
      </c>
      <c r="AO1296" s="66"/>
      <c r="AP1296" s="1"/>
      <c r="AQ1296" s="1"/>
      <c r="AR1296" s="1"/>
      <c r="AS1296" s="1"/>
      <c r="AT1296" s="1"/>
      <c r="AU1296" s="76" t="str">
        <f t="shared" si="1420"/>
        <v/>
      </c>
      <c r="AV1296" s="59">
        <f t="shared" ref="AV1296:AY1296" si="1484">IF(AND(H1296="",O1296="",V1296="",AC1296="", AJ1296="", AQ1296=""),"",SUM(H1296,O1296,V1296,AC1296,AJ1296,AQ1296))</f>
        <v>689</v>
      </c>
      <c r="AW1296" s="60">
        <f t="shared" si="1484"/>
        <v>0</v>
      </c>
      <c r="AX1296" s="60">
        <f t="shared" si="1484"/>
        <v>0</v>
      </c>
      <c r="AY1296" s="60">
        <f t="shared" si="1484"/>
        <v>1</v>
      </c>
      <c r="AZ1296" s="61">
        <f t="shared" si="91"/>
        <v>3</v>
      </c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</row>
    <row r="1297" spans="1:62" ht="15.75" customHeight="1" outlineLevel="1" x14ac:dyDescent="0.25">
      <c r="A1297" s="62"/>
      <c r="B1297" s="5">
        <v>9</v>
      </c>
      <c r="C1297" s="5" t="s">
        <v>63</v>
      </c>
      <c r="D1297" s="5" t="s">
        <v>74</v>
      </c>
      <c r="E1297" s="97"/>
      <c r="F1297" s="8"/>
      <c r="G1297" s="5" t="s">
        <v>57</v>
      </c>
      <c r="H1297" s="5">
        <v>521</v>
      </c>
      <c r="I1297" s="5">
        <v>2</v>
      </c>
      <c r="J1297" s="5">
        <v>4</v>
      </c>
      <c r="K1297" s="5">
        <v>2</v>
      </c>
      <c r="L1297" s="76" t="str">
        <f t="shared" ref="L1297:L1360" si="1485">IF(ISBLANK(H1297),"",IF(H1297 = 0,"Audi", ""))</f>
        <v/>
      </c>
      <c r="M1297" s="58"/>
      <c r="N1297" s="5" t="s">
        <v>76</v>
      </c>
      <c r="O1297" s="57">
        <v>514</v>
      </c>
      <c r="P1297" s="5">
        <v>3</v>
      </c>
      <c r="Q1297" s="5">
        <v>2</v>
      </c>
      <c r="R1297" s="5">
        <v>3</v>
      </c>
      <c r="S1297" s="76" t="str">
        <f t="shared" ref="S1297:S1360" si="1486">IF(ISBLANK(O1297),"",IF(O1297 = 0,"Audi", ""))</f>
        <v/>
      </c>
      <c r="T1297" s="58"/>
      <c r="U1297" s="1"/>
      <c r="V1297" s="1"/>
      <c r="W1297" s="1"/>
      <c r="X1297" s="1"/>
      <c r="Y1297" s="1"/>
      <c r="Z1297" s="76" t="str">
        <f t="shared" ref="Z1297:Z1360" si="1487">IF(ISBLANK(V1297),"",IF(V1297 = 0,"Audi", ""))</f>
        <v/>
      </c>
      <c r="AA1297" s="66"/>
      <c r="AB1297" s="1"/>
      <c r="AC1297" s="1"/>
      <c r="AD1297" s="1"/>
      <c r="AE1297" s="1"/>
      <c r="AF1297" s="1"/>
      <c r="AG1297" s="76" t="str">
        <f t="shared" ref="AG1297:AG1360" si="1488">IF(ISBLANK(AC1297),"",IF(AC1297 = 0,"Audi", ""))</f>
        <v/>
      </c>
      <c r="AH1297" s="58"/>
      <c r="AI1297" s="5" t="s">
        <v>75</v>
      </c>
      <c r="AJ1297" s="5">
        <v>444</v>
      </c>
      <c r="AK1297" s="5">
        <v>2</v>
      </c>
      <c r="AL1297" s="5">
        <v>3</v>
      </c>
      <c r="AM1297" s="5">
        <v>2</v>
      </c>
      <c r="AN1297" s="76" t="str">
        <f t="shared" ref="AN1297:AN1360" si="1489">IF(ISBLANK(AJ1297),"",IF(AJ1297 = 0,"Audi", ""))</f>
        <v/>
      </c>
      <c r="AO1297" s="66"/>
      <c r="AP1297" s="1"/>
      <c r="AQ1297" s="1"/>
      <c r="AR1297" s="1"/>
      <c r="AS1297" s="1"/>
      <c r="AT1297" s="1"/>
      <c r="AU1297" s="76" t="str">
        <f t="shared" ref="AU1297:AU1360" si="1490">IF(ISBLANK(AQ1297),"",IF(AQ1297 = 0,"Audi", ""))</f>
        <v/>
      </c>
      <c r="AV1297" s="59">
        <f t="shared" ref="AV1297:AY1297" si="1491">IF(AND(H1297="",O1297="",V1297="",AC1297="", AJ1297="", AQ1297=""),"",SUM(H1297,O1297,V1297,AC1297,AJ1297,AQ1297))</f>
        <v>1479</v>
      </c>
      <c r="AW1297" s="60">
        <f t="shared" si="1491"/>
        <v>7</v>
      </c>
      <c r="AX1297" s="60">
        <f t="shared" si="1491"/>
        <v>9</v>
      </c>
      <c r="AY1297" s="60">
        <f t="shared" si="1491"/>
        <v>7</v>
      </c>
      <c r="AZ1297" s="61">
        <f t="shared" si="91"/>
        <v>3</v>
      </c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</row>
    <row r="1298" spans="1:62" ht="15.75" customHeight="1" outlineLevel="1" x14ac:dyDescent="0.25">
      <c r="A1298" s="62"/>
      <c r="B1298" s="5">
        <v>5</v>
      </c>
      <c r="C1298" s="5" t="s">
        <v>60</v>
      </c>
      <c r="D1298" s="5" t="s">
        <v>74</v>
      </c>
      <c r="E1298" s="97"/>
      <c r="F1298" s="8"/>
      <c r="G1298" s="5" t="s">
        <v>57</v>
      </c>
      <c r="H1298" s="5">
        <v>1203</v>
      </c>
      <c r="I1298" s="5">
        <v>3</v>
      </c>
      <c r="J1298" s="5">
        <v>3</v>
      </c>
      <c r="K1298" s="5">
        <v>4</v>
      </c>
      <c r="L1298" s="76" t="str">
        <f t="shared" si="1485"/>
        <v/>
      </c>
      <c r="M1298" s="58"/>
      <c r="N1298" s="1"/>
      <c r="O1298" s="63"/>
      <c r="P1298" s="1"/>
      <c r="Q1298" s="1"/>
      <c r="R1298" s="1"/>
      <c r="S1298" s="76" t="str">
        <f t="shared" si="1486"/>
        <v/>
      </c>
      <c r="T1298" s="58"/>
      <c r="U1298" s="1"/>
      <c r="V1298" s="1"/>
      <c r="W1298" s="1"/>
      <c r="X1298" s="1"/>
      <c r="Y1298" s="1"/>
      <c r="Z1298" s="76" t="str">
        <f t="shared" si="1487"/>
        <v/>
      </c>
      <c r="AA1298" s="66"/>
      <c r="AB1298" s="1"/>
      <c r="AC1298" s="1"/>
      <c r="AD1298" s="1"/>
      <c r="AE1298" s="1"/>
      <c r="AF1298" s="1"/>
      <c r="AG1298" s="76" t="str">
        <f t="shared" si="1488"/>
        <v/>
      </c>
      <c r="AH1298" s="58"/>
      <c r="AI1298" s="5" t="s">
        <v>75</v>
      </c>
      <c r="AJ1298" s="1"/>
      <c r="AK1298" s="5"/>
      <c r="AL1298" s="5"/>
      <c r="AM1298" s="5"/>
      <c r="AN1298" s="76" t="str">
        <f t="shared" si="1489"/>
        <v/>
      </c>
      <c r="AO1298" s="66"/>
      <c r="AP1298" s="1"/>
      <c r="AQ1298" s="1"/>
      <c r="AR1298" s="1"/>
      <c r="AS1298" s="1"/>
      <c r="AT1298" s="1"/>
      <c r="AU1298" s="76" t="str">
        <f t="shared" si="1490"/>
        <v/>
      </c>
      <c r="AV1298" s="59">
        <f t="shared" ref="AV1298:AY1298" si="1492">IF(AND(H1298="",O1298="",V1298="",AC1298="", AJ1298="", AQ1298=""),"",SUM(H1298,O1298,V1298,AC1298,AJ1298,AQ1298))</f>
        <v>1203</v>
      </c>
      <c r="AW1298" s="60">
        <f t="shared" si="1492"/>
        <v>3</v>
      </c>
      <c r="AX1298" s="60">
        <f t="shared" si="1492"/>
        <v>3</v>
      </c>
      <c r="AY1298" s="60">
        <f t="shared" si="1492"/>
        <v>4</v>
      </c>
      <c r="AZ1298" s="61">
        <f t="shared" si="91"/>
        <v>1</v>
      </c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</row>
    <row r="1299" spans="1:62" ht="15.75" customHeight="1" outlineLevel="1" x14ac:dyDescent="0.25">
      <c r="A1299" s="62"/>
      <c r="B1299" s="5">
        <v>2</v>
      </c>
      <c r="C1299" s="5" t="s">
        <v>63</v>
      </c>
      <c r="D1299" s="5" t="s">
        <v>74</v>
      </c>
      <c r="E1299" s="97"/>
      <c r="F1299" s="8"/>
      <c r="G1299" s="5" t="s">
        <v>57</v>
      </c>
      <c r="H1299" s="5">
        <v>1732</v>
      </c>
      <c r="I1299" s="5">
        <v>7</v>
      </c>
      <c r="J1299" s="5">
        <v>1</v>
      </c>
      <c r="K1299" s="5">
        <v>7</v>
      </c>
      <c r="L1299" s="76" t="str">
        <f t="shared" si="1485"/>
        <v/>
      </c>
      <c r="M1299" s="58"/>
      <c r="N1299" s="5" t="s">
        <v>69</v>
      </c>
      <c r="O1299" s="57">
        <v>1219</v>
      </c>
      <c r="P1299" s="5">
        <v>3</v>
      </c>
      <c r="Q1299" s="5">
        <v>3</v>
      </c>
      <c r="R1299" s="5">
        <v>3</v>
      </c>
      <c r="S1299" s="76" t="str">
        <f t="shared" si="1486"/>
        <v/>
      </c>
      <c r="T1299" s="58"/>
      <c r="U1299" s="1"/>
      <c r="V1299" s="1"/>
      <c r="W1299" s="1"/>
      <c r="X1299" s="1"/>
      <c r="Y1299" s="1"/>
      <c r="Z1299" s="76" t="str">
        <f t="shared" si="1487"/>
        <v/>
      </c>
      <c r="AA1299" s="66"/>
      <c r="AB1299" s="1"/>
      <c r="AC1299" s="1"/>
      <c r="AD1299" s="1"/>
      <c r="AE1299" s="1"/>
      <c r="AF1299" s="1"/>
      <c r="AG1299" s="76" t="str">
        <f t="shared" si="1488"/>
        <v/>
      </c>
      <c r="AH1299" s="58"/>
      <c r="AI1299" s="5" t="s">
        <v>75</v>
      </c>
      <c r="AJ1299" s="5">
        <v>271</v>
      </c>
      <c r="AK1299" s="5">
        <v>1</v>
      </c>
      <c r="AL1299" s="5">
        <v>2</v>
      </c>
      <c r="AM1299" s="5">
        <v>1</v>
      </c>
      <c r="AN1299" s="76" t="str">
        <f t="shared" si="1489"/>
        <v/>
      </c>
      <c r="AO1299" s="66"/>
      <c r="AP1299" s="1"/>
      <c r="AQ1299" s="1"/>
      <c r="AR1299" s="1"/>
      <c r="AS1299" s="1"/>
      <c r="AT1299" s="1"/>
      <c r="AU1299" s="76" t="str">
        <f t="shared" si="1490"/>
        <v/>
      </c>
      <c r="AV1299" s="59">
        <f t="shared" ref="AV1299:AY1299" si="1493">IF(AND(H1299="",O1299="",V1299="",AC1299="", AJ1299="", AQ1299=""),"",SUM(H1299,O1299,V1299,AC1299,AJ1299,AQ1299))</f>
        <v>3222</v>
      </c>
      <c r="AW1299" s="60">
        <f t="shared" si="1493"/>
        <v>11</v>
      </c>
      <c r="AX1299" s="60">
        <f t="shared" si="1493"/>
        <v>6</v>
      </c>
      <c r="AY1299" s="60">
        <f t="shared" si="1493"/>
        <v>11</v>
      </c>
      <c r="AZ1299" s="61">
        <f t="shared" si="91"/>
        <v>3</v>
      </c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</row>
    <row r="1300" spans="1:62" ht="15.75" customHeight="1" outlineLevel="1" x14ac:dyDescent="0.25">
      <c r="A1300" s="62"/>
      <c r="B1300" s="5">
        <v>15</v>
      </c>
      <c r="C1300" s="5" t="s">
        <v>63</v>
      </c>
      <c r="D1300" s="5" t="s">
        <v>74</v>
      </c>
      <c r="E1300" s="97"/>
      <c r="F1300" s="8"/>
      <c r="G1300" s="5" t="s">
        <v>57</v>
      </c>
      <c r="H1300" s="5">
        <v>257</v>
      </c>
      <c r="I1300" s="5">
        <v>0</v>
      </c>
      <c r="J1300" s="5">
        <v>1</v>
      </c>
      <c r="K1300" s="5">
        <v>0</v>
      </c>
      <c r="L1300" s="76" t="str">
        <f t="shared" si="1485"/>
        <v/>
      </c>
      <c r="M1300" s="58"/>
      <c r="N1300" s="5" t="s">
        <v>51</v>
      </c>
      <c r="O1300" s="57">
        <v>219</v>
      </c>
      <c r="P1300" s="5">
        <v>2</v>
      </c>
      <c r="Q1300" s="5">
        <v>0</v>
      </c>
      <c r="R1300" s="5">
        <v>2</v>
      </c>
      <c r="S1300" s="76" t="str">
        <f t="shared" si="1486"/>
        <v/>
      </c>
      <c r="T1300" s="58"/>
      <c r="U1300" s="1"/>
      <c r="V1300" s="1"/>
      <c r="W1300" s="1"/>
      <c r="X1300" s="1"/>
      <c r="Y1300" s="1"/>
      <c r="Z1300" s="76" t="str">
        <f t="shared" si="1487"/>
        <v/>
      </c>
      <c r="AA1300" s="66"/>
      <c r="AB1300" s="1"/>
      <c r="AC1300" s="1"/>
      <c r="AD1300" s="1"/>
      <c r="AE1300" s="1"/>
      <c r="AF1300" s="1"/>
      <c r="AG1300" s="76" t="str">
        <f t="shared" si="1488"/>
        <v/>
      </c>
      <c r="AH1300" s="58"/>
      <c r="AI1300" s="5" t="s">
        <v>75</v>
      </c>
      <c r="AJ1300" s="5">
        <v>0</v>
      </c>
      <c r="AK1300" s="5">
        <v>0</v>
      </c>
      <c r="AL1300" s="5">
        <v>0</v>
      </c>
      <c r="AM1300" s="5">
        <v>0</v>
      </c>
      <c r="AN1300" s="76" t="str">
        <f t="shared" si="1489"/>
        <v>Audi</v>
      </c>
      <c r="AO1300" s="66"/>
      <c r="AP1300" s="1"/>
      <c r="AQ1300" s="1"/>
      <c r="AR1300" s="1"/>
      <c r="AS1300" s="1"/>
      <c r="AT1300" s="1"/>
      <c r="AU1300" s="76" t="str">
        <f t="shared" si="1490"/>
        <v/>
      </c>
      <c r="AV1300" s="59">
        <f t="shared" ref="AV1300:AY1300" si="1494">IF(AND(H1300="",O1300="",V1300="",AC1300="", AJ1300="", AQ1300=""),"",SUM(H1300,O1300,V1300,AC1300,AJ1300,AQ1300))</f>
        <v>476</v>
      </c>
      <c r="AW1300" s="60">
        <f t="shared" si="1494"/>
        <v>2</v>
      </c>
      <c r="AX1300" s="60">
        <f t="shared" si="1494"/>
        <v>1</v>
      </c>
      <c r="AY1300" s="60">
        <f t="shared" si="1494"/>
        <v>2</v>
      </c>
      <c r="AZ1300" s="61">
        <f t="shared" si="91"/>
        <v>3</v>
      </c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</row>
    <row r="1301" spans="1:62" ht="15.75" customHeight="1" outlineLevel="1" x14ac:dyDescent="0.25">
      <c r="A1301" s="62"/>
      <c r="B1301" s="5">
        <v>3</v>
      </c>
      <c r="C1301" s="5" t="s">
        <v>63</v>
      </c>
      <c r="D1301" s="5" t="s">
        <v>74</v>
      </c>
      <c r="E1301" s="97"/>
      <c r="F1301" s="8"/>
      <c r="G1301" s="5" t="s">
        <v>57</v>
      </c>
      <c r="H1301" s="5">
        <v>922</v>
      </c>
      <c r="I1301" s="5">
        <v>5</v>
      </c>
      <c r="J1301" s="5">
        <v>1</v>
      </c>
      <c r="K1301" s="5">
        <v>6</v>
      </c>
      <c r="L1301" s="76" t="str">
        <f t="shared" si="1485"/>
        <v/>
      </c>
      <c r="M1301" s="58"/>
      <c r="N1301" s="5" t="s">
        <v>51</v>
      </c>
      <c r="O1301" s="57">
        <v>450</v>
      </c>
      <c r="P1301" s="5">
        <v>1</v>
      </c>
      <c r="Q1301" s="5">
        <v>1</v>
      </c>
      <c r="R1301" s="5">
        <v>1</v>
      </c>
      <c r="S1301" s="76" t="str">
        <f t="shared" si="1486"/>
        <v/>
      </c>
      <c r="T1301" s="58"/>
      <c r="U1301" s="1"/>
      <c r="V1301" s="1"/>
      <c r="W1301" s="1"/>
      <c r="X1301" s="1"/>
      <c r="Y1301" s="1"/>
      <c r="Z1301" s="76" t="str">
        <f t="shared" si="1487"/>
        <v/>
      </c>
      <c r="AA1301" s="66"/>
      <c r="AB1301" s="1"/>
      <c r="AC1301" s="1"/>
      <c r="AD1301" s="1"/>
      <c r="AE1301" s="1"/>
      <c r="AF1301" s="1"/>
      <c r="AG1301" s="76" t="str">
        <f t="shared" si="1488"/>
        <v/>
      </c>
      <c r="AH1301" s="58"/>
      <c r="AI1301" s="5" t="s">
        <v>75</v>
      </c>
      <c r="AJ1301" s="5">
        <v>1011</v>
      </c>
      <c r="AK1301" s="5">
        <v>1</v>
      </c>
      <c r="AL1301" s="5">
        <v>1</v>
      </c>
      <c r="AM1301" s="5">
        <v>1</v>
      </c>
      <c r="AN1301" s="76" t="str">
        <f t="shared" si="1489"/>
        <v/>
      </c>
      <c r="AO1301" s="66"/>
      <c r="AP1301" s="1"/>
      <c r="AQ1301" s="1"/>
      <c r="AR1301" s="1"/>
      <c r="AS1301" s="1"/>
      <c r="AT1301" s="1"/>
      <c r="AU1301" s="76" t="str">
        <f t="shared" si="1490"/>
        <v/>
      </c>
      <c r="AV1301" s="59">
        <f t="shared" ref="AV1301:AY1301" si="1495">IF(AND(H1301="",O1301="",V1301="",AC1301="", AJ1301="", AQ1301=""),"",SUM(H1301,O1301,V1301,AC1301,AJ1301,AQ1301))</f>
        <v>2383</v>
      </c>
      <c r="AW1301" s="60">
        <f t="shared" si="1495"/>
        <v>7</v>
      </c>
      <c r="AX1301" s="60">
        <f t="shared" si="1495"/>
        <v>3</v>
      </c>
      <c r="AY1301" s="60">
        <f t="shared" si="1495"/>
        <v>8</v>
      </c>
      <c r="AZ1301" s="61">
        <f t="shared" si="91"/>
        <v>3</v>
      </c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</row>
    <row r="1302" spans="1:62" ht="15.75" customHeight="1" outlineLevel="1" x14ac:dyDescent="0.25">
      <c r="A1302" s="62"/>
      <c r="B1302" s="5">
        <v>19</v>
      </c>
      <c r="C1302" s="5" t="s">
        <v>63</v>
      </c>
      <c r="D1302" s="5" t="s">
        <v>74</v>
      </c>
      <c r="E1302" s="97"/>
      <c r="F1302" s="8"/>
      <c r="G1302" s="5" t="s">
        <v>57</v>
      </c>
      <c r="H1302" s="5">
        <v>45</v>
      </c>
      <c r="I1302" s="5">
        <v>0</v>
      </c>
      <c r="J1302" s="5">
        <v>0</v>
      </c>
      <c r="K1302" s="5">
        <v>0</v>
      </c>
      <c r="L1302" s="76" t="str">
        <f t="shared" si="1485"/>
        <v/>
      </c>
      <c r="M1302" s="58"/>
      <c r="N1302" s="5" t="s">
        <v>51</v>
      </c>
      <c r="O1302" s="57">
        <v>171</v>
      </c>
      <c r="P1302" s="5">
        <v>0</v>
      </c>
      <c r="Q1302" s="5">
        <v>0</v>
      </c>
      <c r="R1302" s="5">
        <v>0</v>
      </c>
      <c r="S1302" s="76" t="str">
        <f t="shared" si="1486"/>
        <v/>
      </c>
      <c r="T1302" s="58"/>
      <c r="U1302" s="1"/>
      <c r="V1302" s="1"/>
      <c r="W1302" s="1"/>
      <c r="X1302" s="1"/>
      <c r="Y1302" s="1"/>
      <c r="Z1302" s="76" t="str">
        <f t="shared" si="1487"/>
        <v/>
      </c>
      <c r="AA1302" s="66"/>
      <c r="AB1302" s="1"/>
      <c r="AC1302" s="1"/>
      <c r="AD1302" s="1"/>
      <c r="AE1302" s="1"/>
      <c r="AF1302" s="1"/>
      <c r="AG1302" s="76" t="str">
        <f t="shared" si="1488"/>
        <v/>
      </c>
      <c r="AH1302" s="58"/>
      <c r="AI1302" s="5" t="s">
        <v>75</v>
      </c>
      <c r="AJ1302" s="5">
        <v>38</v>
      </c>
      <c r="AK1302" s="5">
        <v>0</v>
      </c>
      <c r="AL1302" s="5">
        <v>0</v>
      </c>
      <c r="AM1302" s="5">
        <v>0</v>
      </c>
      <c r="AN1302" s="76" t="str">
        <f t="shared" si="1489"/>
        <v/>
      </c>
      <c r="AO1302" s="66"/>
      <c r="AP1302" s="1"/>
      <c r="AQ1302" s="1"/>
      <c r="AR1302" s="1"/>
      <c r="AS1302" s="1"/>
      <c r="AT1302" s="1"/>
      <c r="AU1302" s="76" t="str">
        <f t="shared" si="1490"/>
        <v/>
      </c>
      <c r="AV1302" s="59">
        <f t="shared" ref="AV1302:AY1302" si="1496">IF(AND(H1302="",O1302="",V1302="",AC1302="", AJ1302="", AQ1302=""),"",SUM(H1302,O1302,V1302,AC1302,AJ1302,AQ1302))</f>
        <v>254</v>
      </c>
      <c r="AW1302" s="60">
        <f t="shared" si="1496"/>
        <v>0</v>
      </c>
      <c r="AX1302" s="60">
        <f t="shared" si="1496"/>
        <v>0</v>
      </c>
      <c r="AY1302" s="60">
        <f t="shared" si="1496"/>
        <v>0</v>
      </c>
      <c r="AZ1302" s="61">
        <f t="shared" si="91"/>
        <v>3</v>
      </c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</row>
    <row r="1303" spans="1:62" ht="15.75" customHeight="1" outlineLevel="1" x14ac:dyDescent="0.25">
      <c r="A1303" s="62"/>
      <c r="B1303" s="5">
        <v>20</v>
      </c>
      <c r="C1303" s="5" t="s">
        <v>63</v>
      </c>
      <c r="D1303" s="5" t="s">
        <v>74</v>
      </c>
      <c r="E1303" s="97"/>
      <c r="F1303" s="8"/>
      <c r="G1303" s="5" t="s">
        <v>57</v>
      </c>
      <c r="H1303" s="5">
        <v>66</v>
      </c>
      <c r="I1303" s="5">
        <v>0</v>
      </c>
      <c r="J1303" s="5">
        <v>0</v>
      </c>
      <c r="K1303" s="5">
        <v>0</v>
      </c>
      <c r="L1303" s="76" t="str">
        <f t="shared" si="1485"/>
        <v/>
      </c>
      <c r="M1303" s="58"/>
      <c r="N1303" s="5" t="s">
        <v>51</v>
      </c>
      <c r="O1303" s="57">
        <v>90</v>
      </c>
      <c r="P1303" s="5">
        <v>0</v>
      </c>
      <c r="Q1303" s="5">
        <v>0</v>
      </c>
      <c r="R1303" s="5">
        <v>0</v>
      </c>
      <c r="S1303" s="76" t="str">
        <f t="shared" si="1486"/>
        <v/>
      </c>
      <c r="T1303" s="58"/>
      <c r="U1303" s="1"/>
      <c r="V1303" s="1"/>
      <c r="W1303" s="1"/>
      <c r="X1303" s="1"/>
      <c r="Y1303" s="1"/>
      <c r="Z1303" s="76" t="str">
        <f t="shared" si="1487"/>
        <v/>
      </c>
      <c r="AA1303" s="66"/>
      <c r="AB1303" s="1"/>
      <c r="AC1303" s="1"/>
      <c r="AD1303" s="1"/>
      <c r="AE1303" s="1"/>
      <c r="AF1303" s="1"/>
      <c r="AG1303" s="76" t="str">
        <f t="shared" si="1488"/>
        <v/>
      </c>
      <c r="AH1303" s="58"/>
      <c r="AI1303" s="5" t="s">
        <v>75</v>
      </c>
      <c r="AJ1303" s="5">
        <v>47</v>
      </c>
      <c r="AK1303" s="5">
        <v>0</v>
      </c>
      <c r="AL1303" s="5">
        <v>0</v>
      </c>
      <c r="AM1303" s="5">
        <v>0</v>
      </c>
      <c r="AN1303" s="76" t="str">
        <f t="shared" si="1489"/>
        <v/>
      </c>
      <c r="AO1303" s="66"/>
      <c r="AP1303" s="1"/>
      <c r="AQ1303" s="1"/>
      <c r="AR1303" s="1"/>
      <c r="AS1303" s="1"/>
      <c r="AT1303" s="1"/>
      <c r="AU1303" s="76" t="str">
        <f t="shared" si="1490"/>
        <v/>
      </c>
      <c r="AV1303" s="59">
        <f t="shared" ref="AV1303:AY1303" si="1497">IF(AND(H1303="",O1303="",V1303="",AC1303="", AJ1303="", AQ1303=""),"",SUM(H1303,O1303,V1303,AC1303,AJ1303,AQ1303))</f>
        <v>203</v>
      </c>
      <c r="AW1303" s="60">
        <f t="shared" si="1497"/>
        <v>0</v>
      </c>
      <c r="AX1303" s="60">
        <f t="shared" si="1497"/>
        <v>0</v>
      </c>
      <c r="AY1303" s="60">
        <f t="shared" si="1497"/>
        <v>0</v>
      </c>
      <c r="AZ1303" s="61">
        <f t="shared" si="91"/>
        <v>3</v>
      </c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</row>
    <row r="1304" spans="1:62" ht="15.75" customHeight="1" outlineLevel="1" x14ac:dyDescent="0.25">
      <c r="A1304" s="62"/>
      <c r="B1304" s="5">
        <v>13</v>
      </c>
      <c r="C1304" s="5" t="s">
        <v>63</v>
      </c>
      <c r="D1304" s="5" t="s">
        <v>74</v>
      </c>
      <c r="E1304" s="97"/>
      <c r="F1304" s="8"/>
      <c r="G1304" s="5" t="s">
        <v>57</v>
      </c>
      <c r="H1304" s="5">
        <v>82</v>
      </c>
      <c r="I1304" s="5">
        <v>0</v>
      </c>
      <c r="J1304" s="5">
        <v>0</v>
      </c>
      <c r="K1304" s="5">
        <v>0</v>
      </c>
      <c r="L1304" s="76" t="str">
        <f t="shared" si="1485"/>
        <v/>
      </c>
      <c r="M1304" s="58"/>
      <c r="N1304" s="5" t="s">
        <v>51</v>
      </c>
      <c r="O1304" s="57">
        <v>128</v>
      </c>
      <c r="P1304" s="5">
        <v>0</v>
      </c>
      <c r="Q1304" s="5">
        <v>0</v>
      </c>
      <c r="R1304" s="5">
        <v>0</v>
      </c>
      <c r="S1304" s="76" t="str">
        <f t="shared" si="1486"/>
        <v/>
      </c>
      <c r="T1304" s="58"/>
      <c r="U1304" s="1"/>
      <c r="V1304" s="1"/>
      <c r="W1304" s="1"/>
      <c r="X1304" s="1"/>
      <c r="Y1304" s="1"/>
      <c r="Z1304" s="76" t="str">
        <f t="shared" si="1487"/>
        <v/>
      </c>
      <c r="AA1304" s="66"/>
      <c r="AB1304" s="1"/>
      <c r="AC1304" s="1"/>
      <c r="AD1304" s="1"/>
      <c r="AE1304" s="1"/>
      <c r="AF1304" s="1"/>
      <c r="AG1304" s="76" t="str">
        <f t="shared" si="1488"/>
        <v/>
      </c>
      <c r="AH1304" s="58"/>
      <c r="AI1304" s="1"/>
      <c r="AJ1304" s="1"/>
      <c r="AK1304" s="1"/>
      <c r="AL1304" s="1"/>
      <c r="AM1304" s="1"/>
      <c r="AN1304" s="76" t="str">
        <f t="shared" si="1489"/>
        <v/>
      </c>
      <c r="AO1304" s="66"/>
      <c r="AP1304" s="1"/>
      <c r="AQ1304" s="1"/>
      <c r="AR1304" s="1"/>
      <c r="AS1304" s="1"/>
      <c r="AT1304" s="1"/>
      <c r="AU1304" s="76" t="str">
        <f t="shared" si="1490"/>
        <v/>
      </c>
      <c r="AV1304" s="59">
        <f t="shared" ref="AV1304:AY1304" si="1498">IF(AND(H1304="",O1304="",V1304="",AC1304="", AJ1304="", AQ1304=""),"",SUM(H1304,O1304,V1304,AC1304,AJ1304,AQ1304))</f>
        <v>210</v>
      </c>
      <c r="AW1304" s="60">
        <f t="shared" si="1498"/>
        <v>0</v>
      </c>
      <c r="AX1304" s="60">
        <f t="shared" si="1498"/>
        <v>0</v>
      </c>
      <c r="AY1304" s="60">
        <f t="shared" si="1498"/>
        <v>0</v>
      </c>
      <c r="AZ1304" s="61">
        <f t="shared" si="91"/>
        <v>2</v>
      </c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</row>
    <row r="1305" spans="1:62" ht="15.75" customHeight="1" outlineLevel="1" x14ac:dyDescent="0.25">
      <c r="A1305" s="62"/>
      <c r="B1305" s="5">
        <v>9</v>
      </c>
      <c r="C1305" s="5" t="s">
        <v>63</v>
      </c>
      <c r="D1305" s="5" t="s">
        <v>74</v>
      </c>
      <c r="E1305" s="97"/>
      <c r="F1305" s="8"/>
      <c r="G1305" s="5" t="s">
        <v>57</v>
      </c>
      <c r="H1305" s="5">
        <v>42</v>
      </c>
      <c r="I1305" s="5">
        <v>0</v>
      </c>
      <c r="J1305" s="5">
        <v>0</v>
      </c>
      <c r="K1305" s="5">
        <v>0</v>
      </c>
      <c r="L1305" s="76" t="str">
        <f t="shared" si="1485"/>
        <v/>
      </c>
      <c r="M1305" s="58"/>
      <c r="N1305" s="1"/>
      <c r="O1305" s="63"/>
      <c r="P1305" s="1"/>
      <c r="Q1305" s="1"/>
      <c r="R1305" s="1"/>
      <c r="S1305" s="76" t="str">
        <f t="shared" si="1486"/>
        <v/>
      </c>
      <c r="T1305" s="58"/>
      <c r="U1305" s="1"/>
      <c r="V1305" s="1"/>
      <c r="W1305" s="1"/>
      <c r="X1305" s="1"/>
      <c r="Y1305" s="1"/>
      <c r="Z1305" s="76" t="str">
        <f t="shared" si="1487"/>
        <v/>
      </c>
      <c r="AA1305" s="66"/>
      <c r="AB1305" s="5" t="s">
        <v>53</v>
      </c>
      <c r="AC1305" s="5">
        <v>0</v>
      </c>
      <c r="AD1305" s="5">
        <v>0</v>
      </c>
      <c r="AE1305" s="5">
        <v>0</v>
      </c>
      <c r="AF1305" s="5">
        <v>0</v>
      </c>
      <c r="AG1305" s="76" t="str">
        <f t="shared" si="1488"/>
        <v>Audi</v>
      </c>
      <c r="AH1305" s="58"/>
      <c r="AI1305" s="5" t="s">
        <v>75</v>
      </c>
      <c r="AJ1305" s="5">
        <v>108</v>
      </c>
      <c r="AK1305" s="5">
        <v>0</v>
      </c>
      <c r="AL1305" s="5">
        <v>0</v>
      </c>
      <c r="AM1305" s="5">
        <v>0</v>
      </c>
      <c r="AN1305" s="76" t="str">
        <f t="shared" si="1489"/>
        <v/>
      </c>
      <c r="AO1305" s="66"/>
      <c r="AP1305" s="1"/>
      <c r="AQ1305" s="1"/>
      <c r="AR1305" s="1"/>
      <c r="AS1305" s="1"/>
      <c r="AT1305" s="1"/>
      <c r="AU1305" s="76" t="str">
        <f t="shared" si="1490"/>
        <v/>
      </c>
      <c r="AV1305" s="59">
        <f t="shared" ref="AV1305:AY1305" si="1499">IF(AND(H1305="",O1305="",V1305="",AC1305="", AJ1305="", AQ1305=""),"",SUM(H1305,O1305,V1305,AC1305,AJ1305,AQ1305))</f>
        <v>150</v>
      </c>
      <c r="AW1305" s="60">
        <f t="shared" si="1499"/>
        <v>0</v>
      </c>
      <c r="AX1305" s="60">
        <f t="shared" si="1499"/>
        <v>0</v>
      </c>
      <c r="AY1305" s="60">
        <f t="shared" si="1499"/>
        <v>0</v>
      </c>
      <c r="AZ1305" s="61">
        <f t="shared" si="91"/>
        <v>3</v>
      </c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</row>
    <row r="1306" spans="1:62" ht="15.75" customHeight="1" outlineLevel="1" x14ac:dyDescent="0.25">
      <c r="A1306" s="62"/>
      <c r="B1306" s="5">
        <v>15</v>
      </c>
      <c r="C1306" s="5" t="s">
        <v>63</v>
      </c>
      <c r="D1306" s="5" t="s">
        <v>74</v>
      </c>
      <c r="E1306" s="97"/>
      <c r="F1306" s="8"/>
      <c r="G1306" s="5" t="s">
        <v>57</v>
      </c>
      <c r="H1306" s="5">
        <v>237</v>
      </c>
      <c r="I1306" s="5">
        <v>0</v>
      </c>
      <c r="J1306" s="5">
        <v>0</v>
      </c>
      <c r="K1306" s="5">
        <v>1</v>
      </c>
      <c r="L1306" s="76" t="str">
        <f t="shared" si="1485"/>
        <v/>
      </c>
      <c r="M1306" s="58"/>
      <c r="N1306" s="1"/>
      <c r="O1306" s="63"/>
      <c r="P1306" s="1"/>
      <c r="Q1306" s="1"/>
      <c r="R1306" s="1"/>
      <c r="S1306" s="76" t="str">
        <f t="shared" si="1486"/>
        <v/>
      </c>
      <c r="T1306" s="58"/>
      <c r="U1306" s="1"/>
      <c r="V1306" s="1"/>
      <c r="W1306" s="1"/>
      <c r="X1306" s="1"/>
      <c r="Y1306" s="1"/>
      <c r="Z1306" s="76" t="str">
        <f t="shared" si="1487"/>
        <v/>
      </c>
      <c r="AA1306" s="66"/>
      <c r="AB1306" s="5" t="s">
        <v>53</v>
      </c>
      <c r="AC1306" s="5">
        <v>64</v>
      </c>
      <c r="AD1306" s="5">
        <v>0</v>
      </c>
      <c r="AE1306" s="5">
        <v>0</v>
      </c>
      <c r="AF1306" s="5">
        <v>0</v>
      </c>
      <c r="AG1306" s="76" t="str">
        <f t="shared" si="1488"/>
        <v/>
      </c>
      <c r="AH1306" s="58"/>
      <c r="AI1306" s="5" t="s">
        <v>75</v>
      </c>
      <c r="AJ1306" s="5">
        <v>60</v>
      </c>
      <c r="AK1306" s="5">
        <v>0</v>
      </c>
      <c r="AL1306" s="5">
        <v>0</v>
      </c>
      <c r="AM1306" s="5">
        <v>0</v>
      </c>
      <c r="AN1306" s="76" t="str">
        <f t="shared" si="1489"/>
        <v/>
      </c>
      <c r="AO1306" s="66"/>
      <c r="AP1306" s="1"/>
      <c r="AQ1306" s="1"/>
      <c r="AR1306" s="1"/>
      <c r="AS1306" s="1"/>
      <c r="AT1306" s="1"/>
      <c r="AU1306" s="76" t="str">
        <f t="shared" si="1490"/>
        <v/>
      </c>
      <c r="AV1306" s="59">
        <f t="shared" ref="AV1306:AY1306" si="1500">IF(AND(H1306="",O1306="",V1306="",AC1306="", AJ1306="", AQ1306=""),"",SUM(H1306,O1306,V1306,AC1306,AJ1306,AQ1306))</f>
        <v>361</v>
      </c>
      <c r="AW1306" s="60">
        <f t="shared" si="1500"/>
        <v>0</v>
      </c>
      <c r="AX1306" s="60">
        <f t="shared" si="1500"/>
        <v>0</v>
      </c>
      <c r="AY1306" s="60">
        <f t="shared" si="1500"/>
        <v>1</v>
      </c>
      <c r="AZ1306" s="61">
        <f t="shared" si="91"/>
        <v>3</v>
      </c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</row>
    <row r="1307" spans="1:62" ht="15.75" customHeight="1" outlineLevel="1" x14ac:dyDescent="0.25">
      <c r="A1307" s="62"/>
      <c r="B1307" s="5">
        <v>13</v>
      </c>
      <c r="C1307" s="5" t="s">
        <v>63</v>
      </c>
      <c r="D1307" s="5" t="s">
        <v>74</v>
      </c>
      <c r="E1307" s="97"/>
      <c r="F1307" s="8"/>
      <c r="G1307" s="5" t="s">
        <v>57</v>
      </c>
      <c r="H1307" s="5">
        <v>140</v>
      </c>
      <c r="I1307" s="5">
        <v>0</v>
      </c>
      <c r="J1307" s="5">
        <v>0</v>
      </c>
      <c r="K1307" s="5">
        <v>0</v>
      </c>
      <c r="L1307" s="76" t="str">
        <f t="shared" si="1485"/>
        <v/>
      </c>
      <c r="M1307" s="58"/>
      <c r="N1307" s="1"/>
      <c r="O1307" s="63"/>
      <c r="P1307" s="1"/>
      <c r="Q1307" s="1"/>
      <c r="R1307" s="1"/>
      <c r="S1307" s="76" t="str">
        <f t="shared" si="1486"/>
        <v/>
      </c>
      <c r="T1307" s="58"/>
      <c r="U1307" s="1"/>
      <c r="V1307" s="1"/>
      <c r="W1307" s="1"/>
      <c r="X1307" s="1"/>
      <c r="Y1307" s="1"/>
      <c r="Z1307" s="76" t="str">
        <f t="shared" si="1487"/>
        <v/>
      </c>
      <c r="AA1307" s="66"/>
      <c r="AB1307" s="5" t="s">
        <v>53</v>
      </c>
      <c r="AC1307" s="5">
        <v>481</v>
      </c>
      <c r="AD1307" s="5">
        <v>0</v>
      </c>
      <c r="AE1307" s="5">
        <v>0</v>
      </c>
      <c r="AF1307" s="5">
        <v>2</v>
      </c>
      <c r="AG1307" s="76" t="str">
        <f t="shared" si="1488"/>
        <v/>
      </c>
      <c r="AH1307" s="58"/>
      <c r="AI1307" s="5" t="s">
        <v>75</v>
      </c>
      <c r="AJ1307" s="5">
        <v>158</v>
      </c>
      <c r="AK1307" s="5">
        <v>0</v>
      </c>
      <c r="AL1307" s="5">
        <v>0</v>
      </c>
      <c r="AM1307" s="5">
        <v>0</v>
      </c>
      <c r="AN1307" s="76" t="str">
        <f t="shared" si="1489"/>
        <v/>
      </c>
      <c r="AO1307" s="66"/>
      <c r="AP1307" s="1"/>
      <c r="AQ1307" s="1"/>
      <c r="AR1307" s="1"/>
      <c r="AS1307" s="1"/>
      <c r="AT1307" s="1"/>
      <c r="AU1307" s="76" t="str">
        <f t="shared" si="1490"/>
        <v/>
      </c>
      <c r="AV1307" s="59">
        <f t="shared" ref="AV1307:AY1307" si="1501">IF(AND(H1307="",O1307="",V1307="",AC1307="", AJ1307="", AQ1307=""),"",SUM(H1307,O1307,V1307,AC1307,AJ1307,AQ1307))</f>
        <v>779</v>
      </c>
      <c r="AW1307" s="60">
        <f t="shared" si="1501"/>
        <v>0</v>
      </c>
      <c r="AX1307" s="60">
        <f t="shared" si="1501"/>
        <v>0</v>
      </c>
      <c r="AY1307" s="60">
        <f t="shared" si="1501"/>
        <v>2</v>
      </c>
      <c r="AZ1307" s="61">
        <f t="shared" si="91"/>
        <v>3</v>
      </c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</row>
    <row r="1308" spans="1:62" ht="15.75" customHeight="1" outlineLevel="1" x14ac:dyDescent="0.25">
      <c r="A1308" s="62"/>
      <c r="B1308" s="5">
        <v>8</v>
      </c>
      <c r="C1308" s="5" t="s">
        <v>63</v>
      </c>
      <c r="D1308" s="5" t="s">
        <v>74</v>
      </c>
      <c r="E1308" s="97"/>
      <c r="F1308" s="8"/>
      <c r="G1308" s="5" t="s">
        <v>57</v>
      </c>
      <c r="H1308" s="5">
        <v>755</v>
      </c>
      <c r="I1308" s="5">
        <v>2</v>
      </c>
      <c r="J1308" s="5">
        <v>0</v>
      </c>
      <c r="K1308" s="5">
        <v>3</v>
      </c>
      <c r="L1308" s="76" t="str">
        <f t="shared" si="1485"/>
        <v/>
      </c>
      <c r="M1308" s="58"/>
      <c r="N1308" s="1"/>
      <c r="O1308" s="63"/>
      <c r="P1308" s="1"/>
      <c r="Q1308" s="1"/>
      <c r="R1308" s="1"/>
      <c r="S1308" s="76" t="str">
        <f t="shared" si="1486"/>
        <v/>
      </c>
      <c r="T1308" s="58"/>
      <c r="U1308" s="1"/>
      <c r="V1308" s="1"/>
      <c r="W1308" s="1"/>
      <c r="X1308" s="1"/>
      <c r="Y1308" s="1"/>
      <c r="Z1308" s="76" t="str">
        <f t="shared" si="1487"/>
        <v/>
      </c>
      <c r="AA1308" s="66"/>
      <c r="AB1308" s="5" t="s">
        <v>51</v>
      </c>
      <c r="AC1308" s="5">
        <v>154</v>
      </c>
      <c r="AD1308" s="5">
        <v>1</v>
      </c>
      <c r="AE1308" s="5">
        <v>0</v>
      </c>
      <c r="AF1308" s="5">
        <v>2</v>
      </c>
      <c r="AG1308" s="76" t="str">
        <f t="shared" si="1488"/>
        <v/>
      </c>
      <c r="AH1308" s="58"/>
      <c r="AI1308" s="5" t="s">
        <v>75</v>
      </c>
      <c r="AJ1308" s="5">
        <v>232</v>
      </c>
      <c r="AK1308" s="5">
        <v>0</v>
      </c>
      <c r="AL1308" s="5">
        <v>1</v>
      </c>
      <c r="AM1308" s="5">
        <v>0</v>
      </c>
      <c r="AN1308" s="76" t="str">
        <f t="shared" si="1489"/>
        <v/>
      </c>
      <c r="AO1308" s="66"/>
      <c r="AP1308" s="1"/>
      <c r="AQ1308" s="1"/>
      <c r="AR1308" s="1"/>
      <c r="AS1308" s="1"/>
      <c r="AT1308" s="1"/>
      <c r="AU1308" s="76" t="str">
        <f t="shared" si="1490"/>
        <v/>
      </c>
      <c r="AV1308" s="59">
        <f t="shared" ref="AV1308:AY1308" si="1502">IF(AND(H1308="",O1308="",V1308="",AC1308="", AJ1308="", AQ1308=""),"",SUM(H1308,O1308,V1308,AC1308,AJ1308,AQ1308))</f>
        <v>1141</v>
      </c>
      <c r="AW1308" s="60">
        <f t="shared" si="1502"/>
        <v>3</v>
      </c>
      <c r="AX1308" s="60">
        <f t="shared" si="1502"/>
        <v>1</v>
      </c>
      <c r="AY1308" s="60">
        <f t="shared" si="1502"/>
        <v>5</v>
      </c>
      <c r="AZ1308" s="61">
        <f t="shared" si="91"/>
        <v>3</v>
      </c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</row>
    <row r="1309" spans="1:62" ht="15.75" customHeight="1" outlineLevel="1" x14ac:dyDescent="0.25">
      <c r="A1309" s="62"/>
      <c r="B1309" s="5">
        <v>3</v>
      </c>
      <c r="C1309" s="5" t="s">
        <v>63</v>
      </c>
      <c r="D1309" s="5" t="s">
        <v>74</v>
      </c>
      <c r="E1309" s="97"/>
      <c r="F1309" s="8"/>
      <c r="G1309" s="5" t="s">
        <v>57</v>
      </c>
      <c r="H1309" s="5">
        <v>1588</v>
      </c>
      <c r="I1309" s="5">
        <v>3</v>
      </c>
      <c r="J1309" s="5">
        <v>5</v>
      </c>
      <c r="K1309" s="5">
        <v>3</v>
      </c>
      <c r="L1309" s="76" t="str">
        <f t="shared" si="1485"/>
        <v/>
      </c>
      <c r="M1309" s="58"/>
      <c r="N1309" s="1"/>
      <c r="O1309" s="63"/>
      <c r="P1309" s="1"/>
      <c r="Q1309" s="1"/>
      <c r="R1309" s="1"/>
      <c r="S1309" s="76" t="str">
        <f t="shared" si="1486"/>
        <v/>
      </c>
      <c r="T1309" s="58"/>
      <c r="U1309" s="1"/>
      <c r="V1309" s="1"/>
      <c r="W1309" s="1"/>
      <c r="X1309" s="1"/>
      <c r="Y1309" s="1"/>
      <c r="Z1309" s="76" t="str">
        <f t="shared" si="1487"/>
        <v/>
      </c>
      <c r="AA1309" s="66"/>
      <c r="AB1309" s="5" t="s">
        <v>51</v>
      </c>
      <c r="AC1309" s="5">
        <v>849</v>
      </c>
      <c r="AD1309" s="5">
        <v>3</v>
      </c>
      <c r="AE1309" s="5">
        <v>0</v>
      </c>
      <c r="AF1309" s="5">
        <v>6</v>
      </c>
      <c r="AG1309" s="76" t="str">
        <f t="shared" si="1488"/>
        <v/>
      </c>
      <c r="AH1309" s="58"/>
      <c r="AI1309" s="5" t="s">
        <v>75</v>
      </c>
      <c r="AJ1309" s="5">
        <v>432</v>
      </c>
      <c r="AK1309" s="5">
        <v>2</v>
      </c>
      <c r="AL1309" s="5">
        <v>0</v>
      </c>
      <c r="AM1309" s="5">
        <v>2</v>
      </c>
      <c r="AN1309" s="76" t="str">
        <f t="shared" si="1489"/>
        <v/>
      </c>
      <c r="AO1309" s="66"/>
      <c r="AP1309" s="1"/>
      <c r="AQ1309" s="1"/>
      <c r="AR1309" s="1"/>
      <c r="AS1309" s="1"/>
      <c r="AT1309" s="1"/>
      <c r="AU1309" s="76" t="str">
        <f t="shared" si="1490"/>
        <v/>
      </c>
      <c r="AV1309" s="59">
        <f t="shared" ref="AV1309:AY1309" si="1503">IF(AND(H1309="",O1309="",V1309="",AC1309="", AJ1309="", AQ1309=""),"",SUM(H1309,O1309,V1309,AC1309,AJ1309,AQ1309))</f>
        <v>2869</v>
      </c>
      <c r="AW1309" s="60">
        <f t="shared" si="1503"/>
        <v>8</v>
      </c>
      <c r="AX1309" s="60">
        <f t="shared" si="1503"/>
        <v>5</v>
      </c>
      <c r="AY1309" s="60">
        <f t="shared" si="1503"/>
        <v>11</v>
      </c>
      <c r="AZ1309" s="61">
        <f t="shared" si="91"/>
        <v>3</v>
      </c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</row>
    <row r="1310" spans="1:62" ht="15.75" customHeight="1" outlineLevel="1" x14ac:dyDescent="0.25">
      <c r="A1310" s="62"/>
      <c r="B1310" s="5">
        <v>12</v>
      </c>
      <c r="C1310" s="5" t="s">
        <v>63</v>
      </c>
      <c r="D1310" s="5" t="s">
        <v>74</v>
      </c>
      <c r="E1310" s="97"/>
      <c r="F1310" s="8"/>
      <c r="G1310" s="5" t="s">
        <v>57</v>
      </c>
      <c r="H1310" s="5">
        <v>165</v>
      </c>
      <c r="I1310" s="5">
        <v>0</v>
      </c>
      <c r="J1310" s="5">
        <v>0</v>
      </c>
      <c r="K1310" s="5">
        <v>1</v>
      </c>
      <c r="L1310" s="76" t="str">
        <f t="shared" si="1485"/>
        <v/>
      </c>
      <c r="M1310" s="58"/>
      <c r="N1310" s="1"/>
      <c r="O1310" s="63"/>
      <c r="P1310" s="1"/>
      <c r="Q1310" s="1"/>
      <c r="R1310" s="1"/>
      <c r="S1310" s="76" t="str">
        <f t="shared" si="1486"/>
        <v/>
      </c>
      <c r="T1310" s="58"/>
      <c r="U1310" s="1"/>
      <c r="V1310" s="1"/>
      <c r="W1310" s="1"/>
      <c r="X1310" s="1"/>
      <c r="Y1310" s="1"/>
      <c r="Z1310" s="76" t="str">
        <f t="shared" si="1487"/>
        <v/>
      </c>
      <c r="AA1310" s="66"/>
      <c r="AB1310" s="5" t="s">
        <v>51</v>
      </c>
      <c r="AC1310" s="5">
        <v>485</v>
      </c>
      <c r="AD1310" s="5">
        <v>0</v>
      </c>
      <c r="AE1310" s="5">
        <v>0</v>
      </c>
      <c r="AF1310" s="5">
        <v>1</v>
      </c>
      <c r="AG1310" s="76" t="str">
        <f t="shared" si="1488"/>
        <v/>
      </c>
      <c r="AH1310" s="58"/>
      <c r="AI1310" s="5" t="s">
        <v>75</v>
      </c>
      <c r="AJ1310" s="5">
        <v>192</v>
      </c>
      <c r="AK1310" s="5">
        <v>0</v>
      </c>
      <c r="AL1310" s="5">
        <v>0</v>
      </c>
      <c r="AM1310" s="5">
        <v>0</v>
      </c>
      <c r="AN1310" s="76" t="str">
        <f t="shared" si="1489"/>
        <v/>
      </c>
      <c r="AO1310" s="66"/>
      <c r="AP1310" s="1"/>
      <c r="AQ1310" s="1"/>
      <c r="AR1310" s="1"/>
      <c r="AS1310" s="1"/>
      <c r="AT1310" s="1"/>
      <c r="AU1310" s="76" t="str">
        <f t="shared" si="1490"/>
        <v/>
      </c>
      <c r="AV1310" s="59">
        <f t="shared" ref="AV1310:AY1310" si="1504">IF(AND(H1310="",O1310="",V1310="",AC1310="", AJ1310="", AQ1310=""),"",SUM(H1310,O1310,V1310,AC1310,AJ1310,AQ1310))</f>
        <v>842</v>
      </c>
      <c r="AW1310" s="60">
        <f t="shared" si="1504"/>
        <v>0</v>
      </c>
      <c r="AX1310" s="60">
        <f t="shared" si="1504"/>
        <v>0</v>
      </c>
      <c r="AY1310" s="60">
        <f t="shared" si="1504"/>
        <v>2</v>
      </c>
      <c r="AZ1310" s="61">
        <f t="shared" si="91"/>
        <v>3</v>
      </c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</row>
    <row r="1311" spans="1:62" ht="15.75" customHeight="1" outlineLevel="1" x14ac:dyDescent="0.25">
      <c r="A1311" s="62"/>
      <c r="B1311" s="5">
        <v>2</v>
      </c>
      <c r="C1311" s="5" t="s">
        <v>63</v>
      </c>
      <c r="D1311" s="5" t="s">
        <v>74</v>
      </c>
      <c r="E1311" s="97"/>
      <c r="F1311" s="8"/>
      <c r="G1311" s="5" t="s">
        <v>57</v>
      </c>
      <c r="H1311" s="5">
        <v>2314</v>
      </c>
      <c r="I1311" s="5">
        <v>3</v>
      </c>
      <c r="J1311" s="5">
        <v>4</v>
      </c>
      <c r="K1311" s="5">
        <v>4</v>
      </c>
      <c r="L1311" s="76" t="str">
        <f t="shared" si="1485"/>
        <v/>
      </c>
      <c r="M1311" s="58"/>
      <c r="N1311" s="1"/>
      <c r="O1311" s="63"/>
      <c r="P1311" s="1"/>
      <c r="Q1311" s="1"/>
      <c r="R1311" s="1"/>
      <c r="S1311" s="76" t="str">
        <f t="shared" si="1486"/>
        <v/>
      </c>
      <c r="T1311" s="58"/>
      <c r="U1311" s="1"/>
      <c r="V1311" s="1"/>
      <c r="W1311" s="1"/>
      <c r="X1311" s="1"/>
      <c r="Y1311" s="1"/>
      <c r="Z1311" s="76" t="str">
        <f t="shared" si="1487"/>
        <v/>
      </c>
      <c r="AA1311" s="66"/>
      <c r="AB1311" s="5" t="s">
        <v>51</v>
      </c>
      <c r="AC1311" s="5">
        <v>1624</v>
      </c>
      <c r="AD1311" s="5">
        <v>6</v>
      </c>
      <c r="AE1311" s="5">
        <v>2</v>
      </c>
      <c r="AF1311" s="5">
        <v>6</v>
      </c>
      <c r="AG1311" s="76" t="str">
        <f t="shared" si="1488"/>
        <v/>
      </c>
      <c r="AH1311" s="58"/>
      <c r="AI1311" s="5" t="s">
        <v>75</v>
      </c>
      <c r="AJ1311" s="5">
        <v>1550</v>
      </c>
      <c r="AK1311" s="5">
        <v>6</v>
      </c>
      <c r="AL1311" s="5">
        <v>4</v>
      </c>
      <c r="AM1311" s="5">
        <v>7</v>
      </c>
      <c r="AN1311" s="76" t="str">
        <f t="shared" si="1489"/>
        <v/>
      </c>
      <c r="AO1311" s="66"/>
      <c r="AP1311" s="1"/>
      <c r="AQ1311" s="1"/>
      <c r="AR1311" s="1"/>
      <c r="AS1311" s="1"/>
      <c r="AT1311" s="1"/>
      <c r="AU1311" s="76" t="str">
        <f t="shared" si="1490"/>
        <v/>
      </c>
      <c r="AV1311" s="59">
        <f t="shared" ref="AV1311:AY1311" si="1505">IF(AND(H1311="",O1311="",V1311="",AC1311="", AJ1311="", AQ1311=""),"",SUM(H1311,O1311,V1311,AC1311,AJ1311,AQ1311))</f>
        <v>5488</v>
      </c>
      <c r="AW1311" s="60">
        <f t="shared" si="1505"/>
        <v>15</v>
      </c>
      <c r="AX1311" s="60">
        <f t="shared" si="1505"/>
        <v>10</v>
      </c>
      <c r="AY1311" s="60">
        <f t="shared" si="1505"/>
        <v>17</v>
      </c>
      <c r="AZ1311" s="61">
        <f t="shared" si="91"/>
        <v>3</v>
      </c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</row>
    <row r="1312" spans="1:62" ht="15.75" customHeight="1" outlineLevel="1" x14ac:dyDescent="0.25">
      <c r="A1312" s="62"/>
      <c r="B1312" s="5">
        <v>10</v>
      </c>
      <c r="C1312" s="5" t="s">
        <v>63</v>
      </c>
      <c r="D1312" s="5" t="s">
        <v>74</v>
      </c>
      <c r="E1312" s="97"/>
      <c r="F1312" s="8"/>
      <c r="G1312" s="5" t="s">
        <v>57</v>
      </c>
      <c r="H1312" s="5">
        <v>453</v>
      </c>
      <c r="I1312" s="5">
        <v>1</v>
      </c>
      <c r="J1312" s="5">
        <v>0</v>
      </c>
      <c r="K1312" s="5">
        <v>1</v>
      </c>
      <c r="L1312" s="76" t="str">
        <f t="shared" si="1485"/>
        <v/>
      </c>
      <c r="M1312" s="58"/>
      <c r="N1312" s="1"/>
      <c r="O1312" s="63"/>
      <c r="P1312" s="1"/>
      <c r="Q1312" s="1"/>
      <c r="R1312" s="1"/>
      <c r="S1312" s="76" t="str">
        <f t="shared" si="1486"/>
        <v/>
      </c>
      <c r="T1312" s="58"/>
      <c r="U1312" s="1"/>
      <c r="V1312" s="1"/>
      <c r="W1312" s="1"/>
      <c r="X1312" s="1"/>
      <c r="Y1312" s="1"/>
      <c r="Z1312" s="76" t="str">
        <f t="shared" si="1487"/>
        <v/>
      </c>
      <c r="AA1312" s="66"/>
      <c r="AB1312" s="5" t="s">
        <v>51</v>
      </c>
      <c r="AC1312" s="5">
        <v>161</v>
      </c>
      <c r="AD1312" s="5">
        <v>0</v>
      </c>
      <c r="AE1312" s="5">
        <v>0</v>
      </c>
      <c r="AF1312" s="5">
        <v>0</v>
      </c>
      <c r="AG1312" s="76" t="str">
        <f t="shared" si="1488"/>
        <v/>
      </c>
      <c r="AH1312" s="58"/>
      <c r="AI1312" s="5" t="s">
        <v>75</v>
      </c>
      <c r="AJ1312" s="5">
        <v>72</v>
      </c>
      <c r="AK1312" s="5">
        <v>0</v>
      </c>
      <c r="AL1312" s="5">
        <v>0</v>
      </c>
      <c r="AM1312" s="5">
        <v>0</v>
      </c>
      <c r="AN1312" s="76" t="str">
        <f t="shared" si="1489"/>
        <v/>
      </c>
      <c r="AO1312" s="66"/>
      <c r="AP1312" s="1"/>
      <c r="AQ1312" s="1"/>
      <c r="AR1312" s="1"/>
      <c r="AS1312" s="1"/>
      <c r="AT1312" s="1"/>
      <c r="AU1312" s="76" t="str">
        <f t="shared" si="1490"/>
        <v/>
      </c>
      <c r="AV1312" s="59">
        <f t="shared" ref="AV1312:AY1312" si="1506">IF(AND(H1312="",O1312="",V1312="",AC1312="", AJ1312="", AQ1312=""),"",SUM(H1312,O1312,V1312,AC1312,AJ1312,AQ1312))</f>
        <v>686</v>
      </c>
      <c r="AW1312" s="60">
        <f t="shared" si="1506"/>
        <v>1</v>
      </c>
      <c r="AX1312" s="60">
        <f t="shared" si="1506"/>
        <v>0</v>
      </c>
      <c r="AY1312" s="60">
        <f t="shared" si="1506"/>
        <v>1</v>
      </c>
      <c r="AZ1312" s="61">
        <f t="shared" si="91"/>
        <v>3</v>
      </c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</row>
    <row r="1313" spans="1:62" ht="15.75" customHeight="1" outlineLevel="1" x14ac:dyDescent="0.25">
      <c r="A1313" s="62"/>
      <c r="B1313" s="5">
        <v>9</v>
      </c>
      <c r="C1313" s="5" t="s">
        <v>63</v>
      </c>
      <c r="D1313" s="5" t="s">
        <v>74</v>
      </c>
      <c r="E1313" s="97"/>
      <c r="F1313" s="8"/>
      <c r="G1313" s="5" t="s">
        <v>57</v>
      </c>
      <c r="H1313" s="5">
        <v>36</v>
      </c>
      <c r="I1313" s="5">
        <v>0</v>
      </c>
      <c r="J1313" s="5">
        <v>0</v>
      </c>
      <c r="K1313" s="5">
        <v>0</v>
      </c>
      <c r="L1313" s="76" t="str">
        <f t="shared" si="1485"/>
        <v/>
      </c>
      <c r="M1313" s="58"/>
      <c r="N1313" s="1"/>
      <c r="O1313" s="63"/>
      <c r="P1313" s="1"/>
      <c r="Q1313" s="1"/>
      <c r="R1313" s="1"/>
      <c r="S1313" s="76" t="str">
        <f t="shared" si="1486"/>
        <v/>
      </c>
      <c r="T1313" s="58"/>
      <c r="U1313" s="1"/>
      <c r="V1313" s="1"/>
      <c r="W1313" s="1"/>
      <c r="X1313" s="1"/>
      <c r="Y1313" s="1"/>
      <c r="Z1313" s="76" t="str">
        <f t="shared" si="1487"/>
        <v/>
      </c>
      <c r="AA1313" s="66"/>
      <c r="AB1313" s="5" t="s">
        <v>51</v>
      </c>
      <c r="AC1313" s="5">
        <v>292</v>
      </c>
      <c r="AD1313" s="5">
        <v>0</v>
      </c>
      <c r="AE1313" s="5">
        <v>0</v>
      </c>
      <c r="AF1313" s="5">
        <v>1</v>
      </c>
      <c r="AG1313" s="76" t="str">
        <f t="shared" si="1488"/>
        <v/>
      </c>
      <c r="AH1313" s="58"/>
      <c r="AI1313" s="5" t="s">
        <v>75</v>
      </c>
      <c r="AJ1313" s="5">
        <v>165</v>
      </c>
      <c r="AK1313" s="5">
        <v>0</v>
      </c>
      <c r="AL1313" s="5">
        <v>0</v>
      </c>
      <c r="AM1313" s="5">
        <v>0</v>
      </c>
      <c r="AN1313" s="76" t="str">
        <f t="shared" si="1489"/>
        <v/>
      </c>
      <c r="AO1313" s="66"/>
      <c r="AP1313" s="1"/>
      <c r="AQ1313" s="1"/>
      <c r="AR1313" s="1"/>
      <c r="AS1313" s="1"/>
      <c r="AT1313" s="1"/>
      <c r="AU1313" s="76" t="str">
        <f t="shared" si="1490"/>
        <v/>
      </c>
      <c r="AV1313" s="59">
        <f t="shared" ref="AV1313:AY1313" si="1507">IF(AND(H1313="",O1313="",V1313="",AC1313="", AJ1313="", AQ1313=""),"",SUM(H1313,O1313,V1313,AC1313,AJ1313,AQ1313))</f>
        <v>493</v>
      </c>
      <c r="AW1313" s="60">
        <f t="shared" si="1507"/>
        <v>0</v>
      </c>
      <c r="AX1313" s="60">
        <f t="shared" si="1507"/>
        <v>0</v>
      </c>
      <c r="AY1313" s="60">
        <f t="shared" si="1507"/>
        <v>1</v>
      </c>
      <c r="AZ1313" s="61">
        <f t="shared" si="91"/>
        <v>3</v>
      </c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</row>
    <row r="1314" spans="1:62" ht="15.75" customHeight="1" outlineLevel="1" x14ac:dyDescent="0.25">
      <c r="A1314" s="54">
        <v>44505</v>
      </c>
      <c r="B1314" s="5">
        <v>2</v>
      </c>
      <c r="C1314" s="5" t="s">
        <v>140</v>
      </c>
      <c r="D1314" s="5" t="s">
        <v>74</v>
      </c>
      <c r="E1314" s="97"/>
      <c r="F1314" s="8"/>
      <c r="G1314" s="5"/>
      <c r="H1314" s="1"/>
      <c r="I1314" s="1"/>
      <c r="J1314" s="1"/>
      <c r="K1314" s="1"/>
      <c r="L1314" s="76" t="str">
        <f t="shared" si="1485"/>
        <v/>
      </c>
      <c r="M1314" s="58"/>
      <c r="N1314" s="5" t="s">
        <v>51</v>
      </c>
      <c r="O1314" s="57">
        <v>453</v>
      </c>
      <c r="P1314" s="5">
        <v>2</v>
      </c>
      <c r="Q1314" s="5">
        <v>0</v>
      </c>
      <c r="R1314" s="5">
        <v>2</v>
      </c>
      <c r="S1314" s="76" t="str">
        <f t="shared" si="1486"/>
        <v/>
      </c>
      <c r="T1314" s="58"/>
      <c r="U1314" s="5" t="s">
        <v>56</v>
      </c>
      <c r="V1314" s="5">
        <v>265</v>
      </c>
      <c r="W1314" s="5">
        <v>0</v>
      </c>
      <c r="X1314" s="5">
        <v>0</v>
      </c>
      <c r="Y1314" s="5">
        <v>0</v>
      </c>
      <c r="Z1314" s="76" t="str">
        <f t="shared" si="1487"/>
        <v/>
      </c>
      <c r="AA1314" s="66"/>
      <c r="AB1314" s="5" t="s">
        <v>65</v>
      </c>
      <c r="AC1314" s="5">
        <v>1104</v>
      </c>
      <c r="AD1314" s="5">
        <v>3</v>
      </c>
      <c r="AE1314" s="5">
        <v>0</v>
      </c>
      <c r="AF1314" s="5">
        <v>6</v>
      </c>
      <c r="AG1314" s="76" t="str">
        <f t="shared" si="1488"/>
        <v/>
      </c>
      <c r="AH1314" s="58"/>
      <c r="AI1314" s="5"/>
      <c r="AJ1314" s="1"/>
      <c r="AK1314" s="1"/>
      <c r="AL1314" s="1"/>
      <c r="AM1314" s="1"/>
      <c r="AN1314" s="76" t="str">
        <f t="shared" si="1489"/>
        <v/>
      </c>
      <c r="AO1314" s="66"/>
      <c r="AP1314" s="1"/>
      <c r="AQ1314" s="1"/>
      <c r="AR1314" s="1"/>
      <c r="AS1314" s="1"/>
      <c r="AT1314" s="1"/>
      <c r="AU1314" s="76" t="str">
        <f t="shared" si="1490"/>
        <v/>
      </c>
      <c r="AV1314" s="59">
        <f t="shared" ref="AV1314:AY1314" si="1508">IF(AND(H1314="",O1314="",V1314="",AC1314="", AJ1314="", AQ1314=""),"",SUM(H1314,O1314,V1314,AC1314,AJ1314,AQ1314))</f>
        <v>1822</v>
      </c>
      <c r="AW1314" s="60">
        <f t="shared" si="1508"/>
        <v>5</v>
      </c>
      <c r="AX1314" s="60">
        <f t="shared" si="1508"/>
        <v>0</v>
      </c>
      <c r="AY1314" s="60">
        <f t="shared" si="1508"/>
        <v>8</v>
      </c>
      <c r="AZ1314" s="61">
        <f t="shared" si="91"/>
        <v>3</v>
      </c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</row>
    <row r="1315" spans="1:62" ht="15.75" customHeight="1" outlineLevel="1" x14ac:dyDescent="0.25">
      <c r="A1315" s="62"/>
      <c r="B1315" s="5">
        <v>16</v>
      </c>
      <c r="C1315" s="5" t="s">
        <v>140</v>
      </c>
      <c r="D1315" s="5" t="s">
        <v>74</v>
      </c>
      <c r="E1315" s="97"/>
      <c r="F1315" s="8"/>
      <c r="G1315" s="5"/>
      <c r="H1315" s="1"/>
      <c r="I1315" s="1"/>
      <c r="J1315" s="1"/>
      <c r="K1315" s="1"/>
      <c r="L1315" s="76" t="str">
        <f t="shared" si="1485"/>
        <v/>
      </c>
      <c r="M1315" s="58"/>
      <c r="N1315" s="5" t="s">
        <v>51</v>
      </c>
      <c r="O1315" s="57">
        <v>391</v>
      </c>
      <c r="P1315" s="5">
        <v>1</v>
      </c>
      <c r="Q1315" s="5">
        <v>0</v>
      </c>
      <c r="R1315" s="5">
        <v>2</v>
      </c>
      <c r="S1315" s="76" t="str">
        <f t="shared" si="1486"/>
        <v/>
      </c>
      <c r="T1315" s="58"/>
      <c r="U1315" s="5" t="s">
        <v>56</v>
      </c>
      <c r="V1315" s="5">
        <v>175</v>
      </c>
      <c r="W1315" s="5">
        <v>0</v>
      </c>
      <c r="X1315" s="5">
        <v>0</v>
      </c>
      <c r="Y1315" s="5">
        <v>0</v>
      </c>
      <c r="Z1315" s="76" t="str">
        <f t="shared" si="1487"/>
        <v/>
      </c>
      <c r="AA1315" s="66"/>
      <c r="AB1315" s="5" t="s">
        <v>65</v>
      </c>
      <c r="AC1315" s="5">
        <v>0</v>
      </c>
      <c r="AD1315" s="5">
        <v>0</v>
      </c>
      <c r="AE1315" s="5">
        <v>0</v>
      </c>
      <c r="AF1315" s="5">
        <v>0</v>
      </c>
      <c r="AG1315" s="76" t="str">
        <f t="shared" si="1488"/>
        <v>Audi</v>
      </c>
      <c r="AH1315" s="58"/>
      <c r="AI1315" s="5"/>
      <c r="AJ1315" s="1"/>
      <c r="AK1315" s="1"/>
      <c r="AL1315" s="1"/>
      <c r="AM1315" s="1"/>
      <c r="AN1315" s="76" t="str">
        <f t="shared" si="1489"/>
        <v/>
      </c>
      <c r="AO1315" s="66"/>
      <c r="AP1315" s="1"/>
      <c r="AQ1315" s="1"/>
      <c r="AR1315" s="1"/>
      <c r="AS1315" s="1"/>
      <c r="AT1315" s="1"/>
      <c r="AU1315" s="76" t="str">
        <f t="shared" si="1490"/>
        <v/>
      </c>
      <c r="AV1315" s="59">
        <f t="shared" ref="AV1315:AY1315" si="1509">IF(AND(H1315="",O1315="",V1315="",AC1315="", AJ1315="", AQ1315=""),"",SUM(H1315,O1315,V1315,AC1315,AJ1315,AQ1315))</f>
        <v>566</v>
      </c>
      <c r="AW1315" s="60">
        <f t="shared" si="1509"/>
        <v>1</v>
      </c>
      <c r="AX1315" s="60">
        <f t="shared" si="1509"/>
        <v>0</v>
      </c>
      <c r="AY1315" s="60">
        <f t="shared" si="1509"/>
        <v>2</v>
      </c>
      <c r="AZ1315" s="61">
        <f t="shared" si="91"/>
        <v>3</v>
      </c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</row>
    <row r="1316" spans="1:62" ht="15.75" customHeight="1" outlineLevel="1" x14ac:dyDescent="0.25">
      <c r="A1316" s="62"/>
      <c r="B1316" s="5">
        <v>2</v>
      </c>
      <c r="C1316" s="5" t="s">
        <v>63</v>
      </c>
      <c r="D1316" s="5" t="s">
        <v>74</v>
      </c>
      <c r="E1316" s="97"/>
      <c r="F1316" s="8"/>
      <c r="G1316" s="5"/>
      <c r="H1316" s="1"/>
      <c r="I1316" s="1"/>
      <c r="J1316" s="1"/>
      <c r="K1316" s="1"/>
      <c r="L1316" s="76" t="str">
        <f t="shared" si="1485"/>
        <v/>
      </c>
      <c r="M1316" s="58"/>
      <c r="N1316" s="5" t="s">
        <v>51</v>
      </c>
      <c r="O1316" s="57">
        <v>626</v>
      </c>
      <c r="P1316" s="5">
        <v>1</v>
      </c>
      <c r="Q1316" s="5">
        <v>2</v>
      </c>
      <c r="R1316" s="5">
        <v>1</v>
      </c>
      <c r="S1316" s="76" t="str">
        <f t="shared" si="1486"/>
        <v/>
      </c>
      <c r="T1316" s="58"/>
      <c r="U1316" s="5" t="s">
        <v>56</v>
      </c>
      <c r="V1316" s="5">
        <v>1198</v>
      </c>
      <c r="W1316" s="5">
        <v>2</v>
      </c>
      <c r="X1316" s="5">
        <v>0</v>
      </c>
      <c r="Y1316" s="5">
        <v>3</v>
      </c>
      <c r="Z1316" s="76" t="str">
        <f t="shared" si="1487"/>
        <v/>
      </c>
      <c r="AA1316" s="66"/>
      <c r="AB1316" s="5" t="s">
        <v>71</v>
      </c>
      <c r="AC1316" s="5">
        <v>1399</v>
      </c>
      <c r="AD1316" s="5">
        <v>2</v>
      </c>
      <c r="AE1316" s="5">
        <v>1</v>
      </c>
      <c r="AF1316" s="5">
        <v>3</v>
      </c>
      <c r="AG1316" s="76" t="str">
        <f t="shared" si="1488"/>
        <v/>
      </c>
      <c r="AH1316" s="58"/>
      <c r="AI1316" s="5"/>
      <c r="AJ1316" s="1"/>
      <c r="AK1316" s="1"/>
      <c r="AL1316" s="1"/>
      <c r="AM1316" s="1"/>
      <c r="AN1316" s="76" t="str">
        <f t="shared" si="1489"/>
        <v/>
      </c>
      <c r="AO1316" s="66"/>
      <c r="AP1316" s="1"/>
      <c r="AQ1316" s="1"/>
      <c r="AR1316" s="1"/>
      <c r="AS1316" s="1"/>
      <c r="AT1316" s="1"/>
      <c r="AU1316" s="76" t="str">
        <f t="shared" si="1490"/>
        <v/>
      </c>
      <c r="AV1316" s="59">
        <f t="shared" ref="AV1316:AY1316" si="1510">IF(AND(H1316="",O1316="",V1316="",AC1316="", AJ1316="", AQ1316=""),"",SUM(H1316,O1316,V1316,AC1316,AJ1316,AQ1316))</f>
        <v>3223</v>
      </c>
      <c r="AW1316" s="60">
        <f t="shared" si="1510"/>
        <v>5</v>
      </c>
      <c r="AX1316" s="60">
        <f t="shared" si="1510"/>
        <v>3</v>
      </c>
      <c r="AY1316" s="60">
        <f t="shared" si="1510"/>
        <v>7</v>
      </c>
      <c r="AZ1316" s="61">
        <f t="shared" si="91"/>
        <v>3</v>
      </c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</row>
    <row r="1317" spans="1:62" ht="15.75" customHeight="1" outlineLevel="1" x14ac:dyDescent="0.25">
      <c r="A1317" s="62"/>
      <c r="B1317" s="5">
        <v>1</v>
      </c>
      <c r="C1317" s="5" t="s">
        <v>63</v>
      </c>
      <c r="D1317" s="5" t="s">
        <v>74</v>
      </c>
      <c r="E1317" s="97"/>
      <c r="F1317" s="8"/>
      <c r="G1317" s="5"/>
      <c r="H1317" s="1"/>
      <c r="I1317" s="1"/>
      <c r="J1317" s="1"/>
      <c r="K1317" s="1"/>
      <c r="L1317" s="76" t="str">
        <f t="shared" si="1485"/>
        <v/>
      </c>
      <c r="M1317" s="58"/>
      <c r="N1317" s="5" t="s">
        <v>51</v>
      </c>
      <c r="O1317" s="57">
        <v>1081</v>
      </c>
      <c r="P1317" s="5">
        <v>5</v>
      </c>
      <c r="Q1317" s="5">
        <v>6</v>
      </c>
      <c r="R1317" s="5">
        <v>5</v>
      </c>
      <c r="S1317" s="76" t="str">
        <f t="shared" si="1486"/>
        <v/>
      </c>
      <c r="T1317" s="58"/>
      <c r="U1317" s="5" t="s">
        <v>56</v>
      </c>
      <c r="V1317" s="5">
        <v>1207</v>
      </c>
      <c r="W1317" s="5">
        <v>2</v>
      </c>
      <c r="X1317" s="5">
        <v>5</v>
      </c>
      <c r="Y1317" s="5">
        <v>3</v>
      </c>
      <c r="Z1317" s="76" t="str">
        <f t="shared" si="1487"/>
        <v/>
      </c>
      <c r="AA1317" s="66"/>
      <c r="AB1317" s="5" t="s">
        <v>71</v>
      </c>
      <c r="AC1317" s="5">
        <v>1403</v>
      </c>
      <c r="AD1317" s="5">
        <v>7</v>
      </c>
      <c r="AE1317" s="5">
        <v>2</v>
      </c>
      <c r="AF1317" s="5">
        <v>7</v>
      </c>
      <c r="AG1317" s="76" t="str">
        <f t="shared" si="1488"/>
        <v/>
      </c>
      <c r="AH1317" s="58"/>
      <c r="AI1317" s="5"/>
      <c r="AJ1317" s="1"/>
      <c r="AK1317" s="1"/>
      <c r="AL1317" s="1"/>
      <c r="AM1317" s="1"/>
      <c r="AN1317" s="76" t="str">
        <f t="shared" si="1489"/>
        <v/>
      </c>
      <c r="AO1317" s="66"/>
      <c r="AP1317" s="1"/>
      <c r="AQ1317" s="1"/>
      <c r="AR1317" s="1"/>
      <c r="AS1317" s="1"/>
      <c r="AT1317" s="1"/>
      <c r="AU1317" s="76" t="str">
        <f t="shared" si="1490"/>
        <v/>
      </c>
      <c r="AV1317" s="59">
        <f t="shared" ref="AV1317:AY1317" si="1511">IF(AND(H1317="",O1317="",V1317="",AC1317="", AJ1317="", AQ1317=""),"",SUM(H1317,O1317,V1317,AC1317,AJ1317,AQ1317))</f>
        <v>3691</v>
      </c>
      <c r="AW1317" s="60">
        <f t="shared" si="1511"/>
        <v>14</v>
      </c>
      <c r="AX1317" s="60">
        <f t="shared" si="1511"/>
        <v>13</v>
      </c>
      <c r="AY1317" s="60">
        <f t="shared" si="1511"/>
        <v>15</v>
      </c>
      <c r="AZ1317" s="61">
        <f t="shared" si="91"/>
        <v>3</v>
      </c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</row>
    <row r="1318" spans="1:62" ht="15.75" customHeight="1" outlineLevel="1" x14ac:dyDescent="0.25">
      <c r="A1318" s="62"/>
      <c r="B1318" s="5">
        <v>2</v>
      </c>
      <c r="C1318" s="5" t="s">
        <v>59</v>
      </c>
      <c r="D1318" s="5" t="s">
        <v>74</v>
      </c>
      <c r="E1318" s="97"/>
      <c r="F1318" s="8"/>
      <c r="G1318" s="5"/>
      <c r="H1318" s="1"/>
      <c r="I1318" s="1"/>
      <c r="J1318" s="1"/>
      <c r="K1318" s="1"/>
      <c r="L1318" s="76" t="str">
        <f t="shared" si="1485"/>
        <v/>
      </c>
      <c r="M1318" s="58"/>
      <c r="N1318" s="5" t="s">
        <v>51</v>
      </c>
      <c r="O1318" s="57">
        <v>332</v>
      </c>
      <c r="P1318" s="5">
        <v>1</v>
      </c>
      <c r="Q1318" s="5">
        <v>0</v>
      </c>
      <c r="R1318" s="5">
        <v>1</v>
      </c>
      <c r="S1318" s="76" t="str">
        <f t="shared" si="1486"/>
        <v/>
      </c>
      <c r="T1318" s="58"/>
      <c r="U1318" s="5" t="s">
        <v>56</v>
      </c>
      <c r="V1318" s="5">
        <v>717</v>
      </c>
      <c r="W1318" s="5">
        <v>0</v>
      </c>
      <c r="X1318" s="5">
        <v>2</v>
      </c>
      <c r="Y1318" s="5">
        <v>0</v>
      </c>
      <c r="Z1318" s="76" t="str">
        <f t="shared" si="1487"/>
        <v/>
      </c>
      <c r="AA1318" s="66"/>
      <c r="AB1318" s="5" t="s">
        <v>53</v>
      </c>
      <c r="AC1318" s="5">
        <v>729</v>
      </c>
      <c r="AD1318" s="5">
        <v>2</v>
      </c>
      <c r="AE1318" s="5">
        <v>0</v>
      </c>
      <c r="AF1318" s="5">
        <v>2</v>
      </c>
      <c r="AG1318" s="76" t="str">
        <f t="shared" si="1488"/>
        <v/>
      </c>
      <c r="AH1318" s="58"/>
      <c r="AI1318" s="5"/>
      <c r="AJ1318" s="1"/>
      <c r="AK1318" s="1"/>
      <c r="AL1318" s="1"/>
      <c r="AM1318" s="1"/>
      <c r="AN1318" s="76" t="str">
        <f t="shared" si="1489"/>
        <v/>
      </c>
      <c r="AO1318" s="66"/>
      <c r="AP1318" s="1"/>
      <c r="AQ1318" s="1"/>
      <c r="AR1318" s="1"/>
      <c r="AS1318" s="1"/>
      <c r="AT1318" s="1"/>
      <c r="AU1318" s="76" t="str">
        <f t="shared" si="1490"/>
        <v/>
      </c>
      <c r="AV1318" s="59">
        <f t="shared" ref="AV1318:AY1318" si="1512">IF(AND(H1318="",O1318="",V1318="",AC1318="", AJ1318="", AQ1318=""),"",SUM(H1318,O1318,V1318,AC1318,AJ1318,AQ1318))</f>
        <v>1778</v>
      </c>
      <c r="AW1318" s="60">
        <f t="shared" si="1512"/>
        <v>3</v>
      </c>
      <c r="AX1318" s="60">
        <f t="shared" si="1512"/>
        <v>2</v>
      </c>
      <c r="AY1318" s="60">
        <f t="shared" si="1512"/>
        <v>3</v>
      </c>
      <c r="AZ1318" s="61">
        <f t="shared" si="91"/>
        <v>3</v>
      </c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</row>
    <row r="1319" spans="1:62" ht="15.75" customHeight="1" outlineLevel="1" x14ac:dyDescent="0.25">
      <c r="A1319" s="62"/>
      <c r="B1319" s="5">
        <v>5</v>
      </c>
      <c r="C1319" s="5" t="s">
        <v>59</v>
      </c>
      <c r="D1319" s="5" t="s">
        <v>74</v>
      </c>
      <c r="E1319" s="97"/>
      <c r="F1319" s="8"/>
      <c r="G1319" s="5"/>
      <c r="H1319" s="1"/>
      <c r="I1319" s="1"/>
      <c r="J1319" s="1"/>
      <c r="K1319" s="1"/>
      <c r="L1319" s="76" t="str">
        <f t="shared" si="1485"/>
        <v/>
      </c>
      <c r="M1319" s="58"/>
      <c r="N1319" s="5" t="s">
        <v>51</v>
      </c>
      <c r="O1319" s="57">
        <v>196</v>
      </c>
      <c r="P1319" s="5">
        <v>1</v>
      </c>
      <c r="Q1319" s="5">
        <v>0</v>
      </c>
      <c r="R1319" s="5">
        <v>1</v>
      </c>
      <c r="S1319" s="76" t="str">
        <f t="shared" si="1486"/>
        <v/>
      </c>
      <c r="T1319" s="58"/>
      <c r="U1319" s="5" t="s">
        <v>56</v>
      </c>
      <c r="V1319" s="5">
        <v>1290</v>
      </c>
      <c r="W1319" s="5">
        <v>4</v>
      </c>
      <c r="X1319" s="5">
        <v>1</v>
      </c>
      <c r="Y1319" s="5">
        <v>4</v>
      </c>
      <c r="Z1319" s="76" t="str">
        <f t="shared" si="1487"/>
        <v/>
      </c>
      <c r="AA1319" s="66"/>
      <c r="AB1319" s="5" t="s">
        <v>53</v>
      </c>
      <c r="AC1319" s="5">
        <v>962</v>
      </c>
      <c r="AD1319" s="5">
        <v>2</v>
      </c>
      <c r="AE1319" s="5">
        <v>0</v>
      </c>
      <c r="AF1319" s="5">
        <v>4</v>
      </c>
      <c r="AG1319" s="76" t="str">
        <f t="shared" si="1488"/>
        <v/>
      </c>
      <c r="AH1319" s="58"/>
      <c r="AI1319" s="5"/>
      <c r="AJ1319" s="1"/>
      <c r="AK1319" s="1"/>
      <c r="AL1319" s="1"/>
      <c r="AM1319" s="1"/>
      <c r="AN1319" s="76" t="str">
        <f t="shared" si="1489"/>
        <v/>
      </c>
      <c r="AO1319" s="66"/>
      <c r="AP1319" s="1"/>
      <c r="AQ1319" s="1"/>
      <c r="AR1319" s="1"/>
      <c r="AS1319" s="1"/>
      <c r="AT1319" s="1"/>
      <c r="AU1319" s="76" t="str">
        <f t="shared" si="1490"/>
        <v/>
      </c>
      <c r="AV1319" s="59">
        <f t="shared" ref="AV1319:AY1319" si="1513">IF(AND(H1319="",O1319="",V1319="",AC1319="", AJ1319="", AQ1319=""),"",SUM(H1319,O1319,V1319,AC1319,AJ1319,AQ1319))</f>
        <v>2448</v>
      </c>
      <c r="AW1319" s="60">
        <f t="shared" si="1513"/>
        <v>7</v>
      </c>
      <c r="AX1319" s="60">
        <f t="shared" si="1513"/>
        <v>1</v>
      </c>
      <c r="AY1319" s="60">
        <f t="shared" si="1513"/>
        <v>9</v>
      </c>
      <c r="AZ1319" s="61">
        <f t="shared" si="91"/>
        <v>3</v>
      </c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</row>
    <row r="1320" spans="1:62" ht="15.75" customHeight="1" outlineLevel="1" x14ac:dyDescent="0.25">
      <c r="A1320" s="54">
        <v>44506</v>
      </c>
      <c r="B1320" s="5">
        <v>14</v>
      </c>
      <c r="C1320" s="5" t="s">
        <v>140</v>
      </c>
      <c r="D1320" s="5" t="s">
        <v>74</v>
      </c>
      <c r="E1320" s="97"/>
      <c r="F1320" s="8"/>
      <c r="G1320" s="5" t="s">
        <v>57</v>
      </c>
      <c r="H1320" s="5">
        <v>484</v>
      </c>
      <c r="I1320" s="5">
        <v>1</v>
      </c>
      <c r="J1320" s="5">
        <v>1</v>
      </c>
      <c r="K1320" s="5">
        <v>1</v>
      </c>
      <c r="L1320" s="76" t="str">
        <f t="shared" si="1485"/>
        <v/>
      </c>
      <c r="M1320" s="58"/>
      <c r="N1320" s="5" t="s">
        <v>65</v>
      </c>
      <c r="O1320" s="57">
        <v>180</v>
      </c>
      <c r="P1320" s="5">
        <v>0</v>
      </c>
      <c r="Q1320" s="5">
        <v>1</v>
      </c>
      <c r="R1320" s="5">
        <v>0</v>
      </c>
      <c r="S1320" s="76" t="str">
        <f t="shared" si="1486"/>
        <v/>
      </c>
      <c r="T1320" s="58"/>
      <c r="U1320" s="5" t="s">
        <v>69</v>
      </c>
      <c r="V1320" s="5">
        <v>96</v>
      </c>
      <c r="W1320" s="5">
        <v>1</v>
      </c>
      <c r="X1320" s="5">
        <v>0</v>
      </c>
      <c r="Y1320" s="5">
        <v>1</v>
      </c>
      <c r="Z1320" s="76" t="str">
        <f t="shared" si="1487"/>
        <v/>
      </c>
      <c r="AA1320" s="66"/>
      <c r="AB1320" s="1"/>
      <c r="AC1320" s="1"/>
      <c r="AD1320" s="1"/>
      <c r="AE1320" s="1"/>
      <c r="AF1320" s="1"/>
      <c r="AG1320" s="76" t="str">
        <f t="shared" si="1488"/>
        <v/>
      </c>
      <c r="AH1320" s="58"/>
      <c r="AI1320" s="5"/>
      <c r="AJ1320" s="1"/>
      <c r="AK1320" s="1"/>
      <c r="AL1320" s="1"/>
      <c r="AM1320" s="1"/>
      <c r="AN1320" s="76" t="str">
        <f t="shared" si="1489"/>
        <v/>
      </c>
      <c r="AO1320" s="66"/>
      <c r="AP1320" s="1"/>
      <c r="AQ1320" s="1"/>
      <c r="AR1320" s="1"/>
      <c r="AS1320" s="1"/>
      <c r="AT1320" s="1"/>
      <c r="AU1320" s="76" t="str">
        <f t="shared" si="1490"/>
        <v/>
      </c>
      <c r="AV1320" s="59">
        <f t="shared" ref="AV1320:AY1320" si="1514">IF(AND(H1320="",O1320="",V1320="",AC1320="", AJ1320="", AQ1320=""),"",SUM(H1320,O1320,V1320,AC1320,AJ1320,AQ1320))</f>
        <v>760</v>
      </c>
      <c r="AW1320" s="60">
        <f t="shared" si="1514"/>
        <v>2</v>
      </c>
      <c r="AX1320" s="60">
        <f t="shared" si="1514"/>
        <v>2</v>
      </c>
      <c r="AY1320" s="60">
        <f t="shared" si="1514"/>
        <v>2</v>
      </c>
      <c r="AZ1320" s="61">
        <f t="shared" si="91"/>
        <v>3</v>
      </c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</row>
    <row r="1321" spans="1:62" ht="15.75" customHeight="1" outlineLevel="1" x14ac:dyDescent="0.25">
      <c r="A1321" s="62"/>
      <c r="B1321" s="5">
        <v>4</v>
      </c>
      <c r="C1321" s="5" t="s">
        <v>140</v>
      </c>
      <c r="D1321" s="5" t="s">
        <v>74</v>
      </c>
      <c r="E1321" s="97"/>
      <c r="F1321" s="8"/>
      <c r="G1321" s="5" t="s">
        <v>57</v>
      </c>
      <c r="H1321" s="5">
        <v>990</v>
      </c>
      <c r="I1321" s="5">
        <v>1</v>
      </c>
      <c r="J1321" s="5">
        <v>1</v>
      </c>
      <c r="K1321" s="5">
        <v>1</v>
      </c>
      <c r="L1321" s="76" t="str">
        <f t="shared" si="1485"/>
        <v/>
      </c>
      <c r="M1321" s="58"/>
      <c r="N1321" s="5" t="s">
        <v>65</v>
      </c>
      <c r="O1321" s="57">
        <v>840</v>
      </c>
      <c r="P1321" s="5">
        <v>2</v>
      </c>
      <c r="Q1321" s="5">
        <v>0</v>
      </c>
      <c r="R1321" s="5">
        <v>2</v>
      </c>
      <c r="S1321" s="76" t="str">
        <f t="shared" si="1486"/>
        <v/>
      </c>
      <c r="T1321" s="58"/>
      <c r="U1321" s="5" t="s">
        <v>69</v>
      </c>
      <c r="V1321" s="5">
        <v>349</v>
      </c>
      <c r="W1321" s="5">
        <v>0</v>
      </c>
      <c r="X1321" s="5">
        <v>0</v>
      </c>
      <c r="Y1321" s="5">
        <v>1</v>
      </c>
      <c r="Z1321" s="76" t="str">
        <f t="shared" si="1487"/>
        <v/>
      </c>
      <c r="AA1321" s="66"/>
      <c r="AB1321" s="1"/>
      <c r="AC1321" s="1"/>
      <c r="AD1321" s="1"/>
      <c r="AE1321" s="1"/>
      <c r="AF1321" s="1"/>
      <c r="AG1321" s="76" t="str">
        <f t="shared" si="1488"/>
        <v/>
      </c>
      <c r="AH1321" s="58"/>
      <c r="AI1321" s="5"/>
      <c r="AJ1321" s="1"/>
      <c r="AK1321" s="1"/>
      <c r="AL1321" s="1"/>
      <c r="AM1321" s="1"/>
      <c r="AN1321" s="76" t="str">
        <f t="shared" si="1489"/>
        <v/>
      </c>
      <c r="AO1321" s="66"/>
      <c r="AP1321" s="1"/>
      <c r="AQ1321" s="1"/>
      <c r="AR1321" s="1"/>
      <c r="AS1321" s="1"/>
      <c r="AT1321" s="1"/>
      <c r="AU1321" s="76" t="str">
        <f t="shared" si="1490"/>
        <v/>
      </c>
      <c r="AV1321" s="59">
        <f t="shared" ref="AV1321:AY1321" si="1515">IF(AND(H1321="",O1321="",V1321="",AC1321="", AJ1321="", AQ1321=""),"",SUM(H1321,O1321,V1321,AC1321,AJ1321,AQ1321))</f>
        <v>2179</v>
      </c>
      <c r="AW1321" s="60">
        <f t="shared" si="1515"/>
        <v>3</v>
      </c>
      <c r="AX1321" s="60">
        <f t="shared" si="1515"/>
        <v>1</v>
      </c>
      <c r="AY1321" s="60">
        <f t="shared" si="1515"/>
        <v>4</v>
      </c>
      <c r="AZ1321" s="61">
        <f t="shared" si="91"/>
        <v>3</v>
      </c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</row>
    <row r="1322" spans="1:62" ht="15.75" customHeight="1" outlineLevel="1" x14ac:dyDescent="0.25">
      <c r="A1322" s="62"/>
      <c r="B1322" s="5">
        <v>7</v>
      </c>
      <c r="C1322" s="5" t="s">
        <v>140</v>
      </c>
      <c r="D1322" s="5" t="s">
        <v>74</v>
      </c>
      <c r="E1322" s="97"/>
      <c r="F1322" s="8"/>
      <c r="G1322" s="5" t="s">
        <v>57</v>
      </c>
      <c r="H1322" s="5">
        <v>128</v>
      </c>
      <c r="I1322" s="5">
        <v>0</v>
      </c>
      <c r="J1322" s="5">
        <v>0</v>
      </c>
      <c r="K1322" s="5">
        <v>0</v>
      </c>
      <c r="L1322" s="76" t="str">
        <f t="shared" si="1485"/>
        <v/>
      </c>
      <c r="M1322" s="58"/>
      <c r="N1322" s="5" t="s">
        <v>65</v>
      </c>
      <c r="O1322" s="57">
        <v>31</v>
      </c>
      <c r="P1322" s="5">
        <v>0</v>
      </c>
      <c r="Q1322" s="5">
        <v>0</v>
      </c>
      <c r="R1322" s="5">
        <v>0</v>
      </c>
      <c r="S1322" s="76" t="str">
        <f t="shared" si="1486"/>
        <v/>
      </c>
      <c r="T1322" s="58"/>
      <c r="U1322" s="5" t="s">
        <v>56</v>
      </c>
      <c r="V1322" s="5">
        <v>284</v>
      </c>
      <c r="W1322" s="5">
        <v>0</v>
      </c>
      <c r="X1322" s="5">
        <v>0</v>
      </c>
      <c r="Y1322" s="5">
        <v>2</v>
      </c>
      <c r="Z1322" s="76" t="str">
        <f t="shared" si="1487"/>
        <v/>
      </c>
      <c r="AA1322" s="66"/>
      <c r="AB1322" s="1"/>
      <c r="AC1322" s="1"/>
      <c r="AD1322" s="1"/>
      <c r="AE1322" s="1"/>
      <c r="AF1322" s="1"/>
      <c r="AG1322" s="76" t="str">
        <f t="shared" si="1488"/>
        <v/>
      </c>
      <c r="AH1322" s="58"/>
      <c r="AI1322" s="5"/>
      <c r="AJ1322" s="1"/>
      <c r="AK1322" s="1"/>
      <c r="AL1322" s="1"/>
      <c r="AM1322" s="1"/>
      <c r="AN1322" s="76" t="str">
        <f t="shared" si="1489"/>
        <v/>
      </c>
      <c r="AO1322" s="66"/>
      <c r="AP1322" s="1"/>
      <c r="AQ1322" s="1"/>
      <c r="AR1322" s="1"/>
      <c r="AS1322" s="1"/>
      <c r="AT1322" s="1"/>
      <c r="AU1322" s="76" t="str">
        <f t="shared" si="1490"/>
        <v/>
      </c>
      <c r="AV1322" s="59">
        <f t="shared" ref="AV1322:AY1322" si="1516">IF(AND(H1322="",O1322="",V1322="",AC1322="", AJ1322="", AQ1322=""),"",SUM(H1322,O1322,V1322,AC1322,AJ1322,AQ1322))</f>
        <v>443</v>
      </c>
      <c r="AW1322" s="60">
        <f t="shared" si="1516"/>
        <v>0</v>
      </c>
      <c r="AX1322" s="60">
        <f t="shared" si="1516"/>
        <v>0</v>
      </c>
      <c r="AY1322" s="60">
        <f t="shared" si="1516"/>
        <v>2</v>
      </c>
      <c r="AZ1322" s="61">
        <f t="shared" si="91"/>
        <v>3</v>
      </c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</row>
    <row r="1323" spans="1:62" ht="15.75" customHeight="1" outlineLevel="1" x14ac:dyDescent="0.25">
      <c r="A1323" s="62"/>
      <c r="B1323" s="5">
        <v>13</v>
      </c>
      <c r="C1323" s="5" t="s">
        <v>140</v>
      </c>
      <c r="D1323" s="5" t="s">
        <v>74</v>
      </c>
      <c r="E1323" s="97"/>
      <c r="F1323" s="8"/>
      <c r="G1323" s="5" t="s">
        <v>57</v>
      </c>
      <c r="H1323" s="5">
        <v>215</v>
      </c>
      <c r="I1323" s="5">
        <v>0</v>
      </c>
      <c r="J1323" s="5">
        <v>0</v>
      </c>
      <c r="K1323" s="5">
        <v>0</v>
      </c>
      <c r="L1323" s="76" t="str">
        <f t="shared" si="1485"/>
        <v/>
      </c>
      <c r="M1323" s="58"/>
      <c r="N1323" s="5" t="s">
        <v>65</v>
      </c>
      <c r="O1323" s="57">
        <v>60</v>
      </c>
      <c r="P1323" s="5">
        <v>0</v>
      </c>
      <c r="Q1323" s="5">
        <v>0</v>
      </c>
      <c r="R1323" s="5">
        <v>0</v>
      </c>
      <c r="S1323" s="76" t="str">
        <f t="shared" si="1486"/>
        <v/>
      </c>
      <c r="T1323" s="58"/>
      <c r="U1323" s="5" t="s">
        <v>56</v>
      </c>
      <c r="V1323" s="5">
        <v>221</v>
      </c>
      <c r="W1323" s="5">
        <v>1</v>
      </c>
      <c r="X1323" s="5">
        <v>0</v>
      </c>
      <c r="Y1323" s="5">
        <v>1</v>
      </c>
      <c r="Z1323" s="76" t="str">
        <f t="shared" si="1487"/>
        <v/>
      </c>
      <c r="AA1323" s="66"/>
      <c r="AB1323" s="1"/>
      <c r="AC1323" s="1"/>
      <c r="AD1323" s="1"/>
      <c r="AE1323" s="1"/>
      <c r="AF1323" s="1"/>
      <c r="AG1323" s="76" t="str">
        <f t="shared" si="1488"/>
        <v/>
      </c>
      <c r="AH1323" s="58"/>
      <c r="AI1323" s="5"/>
      <c r="AJ1323" s="1"/>
      <c r="AK1323" s="1"/>
      <c r="AL1323" s="1"/>
      <c r="AM1323" s="1"/>
      <c r="AN1323" s="76" t="str">
        <f t="shared" si="1489"/>
        <v/>
      </c>
      <c r="AO1323" s="66"/>
      <c r="AP1323" s="1"/>
      <c r="AQ1323" s="1"/>
      <c r="AR1323" s="1"/>
      <c r="AS1323" s="1"/>
      <c r="AT1323" s="1"/>
      <c r="AU1323" s="76" t="str">
        <f t="shared" si="1490"/>
        <v/>
      </c>
      <c r="AV1323" s="59">
        <f t="shared" ref="AV1323:AY1323" si="1517">IF(AND(H1323="",O1323="",V1323="",AC1323="", AJ1323="", AQ1323=""),"",SUM(H1323,O1323,V1323,AC1323,AJ1323,AQ1323))</f>
        <v>496</v>
      </c>
      <c r="AW1323" s="60">
        <f t="shared" si="1517"/>
        <v>1</v>
      </c>
      <c r="AX1323" s="60">
        <f t="shared" si="1517"/>
        <v>0</v>
      </c>
      <c r="AY1323" s="60">
        <f t="shared" si="1517"/>
        <v>1</v>
      </c>
      <c r="AZ1323" s="61">
        <f t="shared" si="91"/>
        <v>3</v>
      </c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</row>
    <row r="1324" spans="1:62" ht="15.75" customHeight="1" outlineLevel="1" x14ac:dyDescent="0.25">
      <c r="A1324" s="62"/>
      <c r="B1324" s="5">
        <v>4</v>
      </c>
      <c r="C1324" s="5" t="s">
        <v>140</v>
      </c>
      <c r="D1324" s="5" t="s">
        <v>74</v>
      </c>
      <c r="E1324" s="97"/>
      <c r="F1324" s="8"/>
      <c r="G1324" s="5" t="s">
        <v>57</v>
      </c>
      <c r="H1324" s="5">
        <v>421</v>
      </c>
      <c r="I1324" s="5">
        <v>0</v>
      </c>
      <c r="J1324" s="5">
        <v>3</v>
      </c>
      <c r="K1324" s="5">
        <v>0</v>
      </c>
      <c r="L1324" s="76" t="str">
        <f t="shared" si="1485"/>
        <v/>
      </c>
      <c r="M1324" s="58"/>
      <c r="N1324" s="5" t="s">
        <v>65</v>
      </c>
      <c r="O1324" s="57">
        <v>427</v>
      </c>
      <c r="P1324" s="5">
        <v>2</v>
      </c>
      <c r="Q1324" s="5">
        <v>1</v>
      </c>
      <c r="R1324" s="5">
        <v>2</v>
      </c>
      <c r="S1324" s="76" t="str">
        <f t="shared" si="1486"/>
        <v/>
      </c>
      <c r="T1324" s="58"/>
      <c r="U1324" s="5" t="s">
        <v>56</v>
      </c>
      <c r="V1324" s="5">
        <v>371</v>
      </c>
      <c r="W1324" s="5">
        <v>2</v>
      </c>
      <c r="X1324" s="5">
        <v>0</v>
      </c>
      <c r="Y1324" s="5">
        <v>2</v>
      </c>
      <c r="Z1324" s="76" t="str">
        <f t="shared" si="1487"/>
        <v/>
      </c>
      <c r="AA1324" s="66"/>
      <c r="AB1324" s="1"/>
      <c r="AC1324" s="1"/>
      <c r="AD1324" s="1"/>
      <c r="AE1324" s="1"/>
      <c r="AF1324" s="1"/>
      <c r="AG1324" s="76" t="str">
        <f t="shared" si="1488"/>
        <v/>
      </c>
      <c r="AH1324" s="58"/>
      <c r="AI1324" s="5"/>
      <c r="AJ1324" s="1"/>
      <c r="AK1324" s="1"/>
      <c r="AL1324" s="1"/>
      <c r="AM1324" s="1"/>
      <c r="AN1324" s="76" t="str">
        <f t="shared" si="1489"/>
        <v/>
      </c>
      <c r="AO1324" s="66"/>
      <c r="AP1324" s="1"/>
      <c r="AQ1324" s="1"/>
      <c r="AR1324" s="1"/>
      <c r="AS1324" s="1"/>
      <c r="AT1324" s="1"/>
      <c r="AU1324" s="76" t="str">
        <f t="shared" si="1490"/>
        <v/>
      </c>
      <c r="AV1324" s="59">
        <f t="shared" ref="AV1324:AY1324" si="1518">IF(AND(H1324="",O1324="",V1324="",AC1324="", AJ1324="", AQ1324=""),"",SUM(H1324,O1324,V1324,AC1324,AJ1324,AQ1324))</f>
        <v>1219</v>
      </c>
      <c r="AW1324" s="60">
        <f t="shared" si="1518"/>
        <v>4</v>
      </c>
      <c r="AX1324" s="60">
        <f t="shared" si="1518"/>
        <v>4</v>
      </c>
      <c r="AY1324" s="60">
        <f t="shared" si="1518"/>
        <v>4</v>
      </c>
      <c r="AZ1324" s="61">
        <f t="shared" si="91"/>
        <v>3</v>
      </c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</row>
    <row r="1325" spans="1:62" ht="15.75" customHeight="1" outlineLevel="1" x14ac:dyDescent="0.25">
      <c r="A1325" s="62"/>
      <c r="B1325" s="5">
        <v>3</v>
      </c>
      <c r="C1325" s="5" t="s">
        <v>140</v>
      </c>
      <c r="D1325" s="5" t="s">
        <v>74</v>
      </c>
      <c r="E1325" s="97"/>
      <c r="F1325" s="8"/>
      <c r="G1325" s="5" t="s">
        <v>57</v>
      </c>
      <c r="H1325" s="5">
        <v>799</v>
      </c>
      <c r="I1325" s="5">
        <v>3</v>
      </c>
      <c r="J1325" s="5">
        <v>2</v>
      </c>
      <c r="K1325" s="5">
        <v>4</v>
      </c>
      <c r="L1325" s="76" t="str">
        <f t="shared" si="1485"/>
        <v/>
      </c>
      <c r="M1325" s="58"/>
      <c r="N1325" s="5" t="s">
        <v>65</v>
      </c>
      <c r="O1325" s="57">
        <v>728</v>
      </c>
      <c r="P1325" s="5">
        <v>2</v>
      </c>
      <c r="Q1325" s="5">
        <v>1</v>
      </c>
      <c r="R1325" s="5">
        <v>3</v>
      </c>
      <c r="S1325" s="76" t="str">
        <f t="shared" si="1486"/>
        <v/>
      </c>
      <c r="T1325" s="58"/>
      <c r="U1325" s="5" t="s">
        <v>56</v>
      </c>
      <c r="V1325" s="5">
        <v>312</v>
      </c>
      <c r="W1325" s="5">
        <v>1</v>
      </c>
      <c r="X1325" s="5">
        <v>0</v>
      </c>
      <c r="Y1325" s="5">
        <v>1</v>
      </c>
      <c r="Z1325" s="76" t="str">
        <f t="shared" si="1487"/>
        <v/>
      </c>
      <c r="AA1325" s="66"/>
      <c r="AB1325" s="1"/>
      <c r="AC1325" s="1"/>
      <c r="AD1325" s="1"/>
      <c r="AE1325" s="1"/>
      <c r="AF1325" s="1"/>
      <c r="AG1325" s="76" t="str">
        <f t="shared" si="1488"/>
        <v/>
      </c>
      <c r="AH1325" s="58"/>
      <c r="AI1325" s="1"/>
      <c r="AJ1325" s="1"/>
      <c r="AK1325" s="1"/>
      <c r="AL1325" s="1"/>
      <c r="AM1325" s="1"/>
      <c r="AN1325" s="76" t="str">
        <f t="shared" si="1489"/>
        <v/>
      </c>
      <c r="AO1325" s="66"/>
      <c r="AP1325" s="1"/>
      <c r="AQ1325" s="1"/>
      <c r="AR1325" s="1"/>
      <c r="AS1325" s="1"/>
      <c r="AT1325" s="1"/>
      <c r="AU1325" s="76" t="str">
        <f t="shared" si="1490"/>
        <v/>
      </c>
      <c r="AV1325" s="59">
        <f t="shared" ref="AV1325:AY1325" si="1519">IF(AND(H1325="",O1325="",V1325="",AC1325="", AJ1325="", AQ1325=""),"",SUM(H1325,O1325,V1325,AC1325,AJ1325,AQ1325))</f>
        <v>1839</v>
      </c>
      <c r="AW1325" s="60">
        <f t="shared" si="1519"/>
        <v>6</v>
      </c>
      <c r="AX1325" s="60">
        <f t="shared" si="1519"/>
        <v>3</v>
      </c>
      <c r="AY1325" s="60">
        <f t="shared" si="1519"/>
        <v>8</v>
      </c>
      <c r="AZ1325" s="61">
        <f t="shared" si="91"/>
        <v>3</v>
      </c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</row>
    <row r="1326" spans="1:62" ht="15.75" customHeight="1" outlineLevel="1" x14ac:dyDescent="0.25">
      <c r="A1326" s="62"/>
      <c r="B1326" s="5">
        <v>1</v>
      </c>
      <c r="C1326" s="5" t="s">
        <v>140</v>
      </c>
      <c r="D1326" s="5" t="s">
        <v>74</v>
      </c>
      <c r="E1326" s="97"/>
      <c r="F1326" s="8"/>
      <c r="G1326" s="5" t="s">
        <v>57</v>
      </c>
      <c r="H1326" s="5">
        <v>598</v>
      </c>
      <c r="I1326" s="5">
        <v>3</v>
      </c>
      <c r="J1326" s="5">
        <v>0</v>
      </c>
      <c r="K1326" s="5">
        <v>3</v>
      </c>
      <c r="L1326" s="76" t="str">
        <f t="shared" si="1485"/>
        <v/>
      </c>
      <c r="M1326" s="58"/>
      <c r="N1326" s="5" t="s">
        <v>65</v>
      </c>
      <c r="O1326" s="57">
        <v>684</v>
      </c>
      <c r="P1326" s="5">
        <v>2</v>
      </c>
      <c r="Q1326" s="5">
        <v>2</v>
      </c>
      <c r="R1326" s="5">
        <v>2</v>
      </c>
      <c r="S1326" s="76" t="str">
        <f t="shared" si="1486"/>
        <v/>
      </c>
      <c r="T1326" s="58"/>
      <c r="U1326" s="5" t="s">
        <v>53</v>
      </c>
      <c r="V1326" s="5">
        <v>372</v>
      </c>
      <c r="W1326" s="5">
        <v>0</v>
      </c>
      <c r="X1326" s="5">
        <v>1</v>
      </c>
      <c r="Y1326" s="5">
        <v>0</v>
      </c>
      <c r="Z1326" s="76" t="str">
        <f t="shared" si="1487"/>
        <v/>
      </c>
      <c r="AA1326" s="66"/>
      <c r="AB1326" s="1"/>
      <c r="AC1326" s="1"/>
      <c r="AD1326" s="1"/>
      <c r="AE1326" s="1"/>
      <c r="AF1326" s="1"/>
      <c r="AG1326" s="76" t="str">
        <f t="shared" si="1488"/>
        <v/>
      </c>
      <c r="AH1326" s="58"/>
      <c r="AI1326" s="1"/>
      <c r="AJ1326" s="1"/>
      <c r="AK1326" s="1"/>
      <c r="AL1326" s="1"/>
      <c r="AM1326" s="1"/>
      <c r="AN1326" s="76" t="str">
        <f t="shared" si="1489"/>
        <v/>
      </c>
      <c r="AO1326" s="66"/>
      <c r="AP1326" s="1"/>
      <c r="AQ1326" s="1"/>
      <c r="AR1326" s="1"/>
      <c r="AS1326" s="1"/>
      <c r="AT1326" s="1"/>
      <c r="AU1326" s="76" t="str">
        <f t="shared" si="1490"/>
        <v/>
      </c>
      <c r="AV1326" s="59">
        <f t="shared" ref="AV1326:AY1326" si="1520">IF(AND(H1326="",O1326="",V1326="",AC1326="", AJ1326="", AQ1326=""),"",SUM(H1326,O1326,V1326,AC1326,AJ1326,AQ1326))</f>
        <v>1654</v>
      </c>
      <c r="AW1326" s="60">
        <f t="shared" si="1520"/>
        <v>5</v>
      </c>
      <c r="AX1326" s="60">
        <f t="shared" si="1520"/>
        <v>3</v>
      </c>
      <c r="AY1326" s="60">
        <f t="shared" si="1520"/>
        <v>5</v>
      </c>
      <c r="AZ1326" s="61">
        <f t="shared" si="91"/>
        <v>3</v>
      </c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</row>
    <row r="1327" spans="1:62" ht="15.75" customHeight="1" outlineLevel="1" x14ac:dyDescent="0.25">
      <c r="A1327" s="62"/>
      <c r="B1327" s="5">
        <v>1</v>
      </c>
      <c r="C1327" s="5" t="s">
        <v>140</v>
      </c>
      <c r="D1327" s="5" t="s">
        <v>74</v>
      </c>
      <c r="E1327" s="97"/>
      <c r="F1327" s="8"/>
      <c r="G1327" s="5" t="s">
        <v>57</v>
      </c>
      <c r="H1327" s="5">
        <v>322</v>
      </c>
      <c r="I1327" s="5">
        <v>2</v>
      </c>
      <c r="J1327" s="5">
        <v>2</v>
      </c>
      <c r="K1327" s="5">
        <v>2</v>
      </c>
      <c r="L1327" s="76" t="str">
        <f t="shared" si="1485"/>
        <v/>
      </c>
      <c r="M1327" s="58"/>
      <c r="N1327" s="5" t="s">
        <v>65</v>
      </c>
      <c r="O1327" s="57">
        <v>423</v>
      </c>
      <c r="P1327" s="5">
        <v>1</v>
      </c>
      <c r="Q1327" s="5">
        <v>2</v>
      </c>
      <c r="R1327" s="5">
        <v>1</v>
      </c>
      <c r="S1327" s="76" t="str">
        <f t="shared" si="1486"/>
        <v/>
      </c>
      <c r="T1327" s="58"/>
      <c r="U1327" s="5" t="s">
        <v>53</v>
      </c>
      <c r="V1327" s="5">
        <v>697</v>
      </c>
      <c r="W1327" s="5">
        <v>3</v>
      </c>
      <c r="X1327" s="5">
        <v>2</v>
      </c>
      <c r="Y1327" s="5">
        <v>3</v>
      </c>
      <c r="Z1327" s="76" t="str">
        <f t="shared" si="1487"/>
        <v/>
      </c>
      <c r="AA1327" s="66"/>
      <c r="AB1327" s="1"/>
      <c r="AC1327" s="1"/>
      <c r="AD1327" s="1"/>
      <c r="AE1327" s="1"/>
      <c r="AF1327" s="1"/>
      <c r="AG1327" s="76" t="str">
        <f t="shared" si="1488"/>
        <v/>
      </c>
      <c r="AH1327" s="58"/>
      <c r="AI1327" s="1"/>
      <c r="AJ1327" s="1"/>
      <c r="AK1327" s="1"/>
      <c r="AL1327" s="1"/>
      <c r="AM1327" s="1"/>
      <c r="AN1327" s="76" t="str">
        <f t="shared" si="1489"/>
        <v/>
      </c>
      <c r="AO1327" s="66"/>
      <c r="AP1327" s="1"/>
      <c r="AQ1327" s="1"/>
      <c r="AR1327" s="1"/>
      <c r="AS1327" s="1"/>
      <c r="AT1327" s="1"/>
      <c r="AU1327" s="76" t="str">
        <f t="shared" si="1490"/>
        <v/>
      </c>
      <c r="AV1327" s="59">
        <f t="shared" ref="AV1327:AY1327" si="1521">IF(AND(H1327="",O1327="",V1327="",AC1327="", AJ1327="", AQ1327=""),"",SUM(H1327,O1327,V1327,AC1327,AJ1327,AQ1327))</f>
        <v>1442</v>
      </c>
      <c r="AW1327" s="60">
        <f t="shared" si="1521"/>
        <v>6</v>
      </c>
      <c r="AX1327" s="60">
        <f t="shared" si="1521"/>
        <v>6</v>
      </c>
      <c r="AY1327" s="60">
        <f t="shared" si="1521"/>
        <v>6</v>
      </c>
      <c r="AZ1327" s="61">
        <f t="shared" si="91"/>
        <v>3</v>
      </c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</row>
    <row r="1328" spans="1:62" ht="15.75" customHeight="1" outlineLevel="1" x14ac:dyDescent="0.25">
      <c r="A1328" s="62"/>
      <c r="B1328" s="5">
        <v>19</v>
      </c>
      <c r="C1328" s="5" t="s">
        <v>140</v>
      </c>
      <c r="D1328" s="5" t="s">
        <v>74</v>
      </c>
      <c r="E1328" s="97"/>
      <c r="F1328" s="8"/>
      <c r="G1328" s="5" t="s">
        <v>57</v>
      </c>
      <c r="H1328" s="5">
        <v>123</v>
      </c>
      <c r="I1328" s="5">
        <v>0</v>
      </c>
      <c r="J1328" s="5">
        <v>0</v>
      </c>
      <c r="K1328" s="5">
        <v>0</v>
      </c>
      <c r="L1328" s="76" t="str">
        <f t="shared" si="1485"/>
        <v/>
      </c>
      <c r="M1328" s="58"/>
      <c r="N1328" s="5" t="s">
        <v>65</v>
      </c>
      <c r="O1328" s="57">
        <v>102</v>
      </c>
      <c r="P1328" s="5">
        <v>0</v>
      </c>
      <c r="Q1328" s="5">
        <v>0</v>
      </c>
      <c r="R1328" s="5">
        <v>0</v>
      </c>
      <c r="S1328" s="76" t="str">
        <f t="shared" si="1486"/>
        <v/>
      </c>
      <c r="T1328" s="58"/>
      <c r="U1328" s="5" t="s">
        <v>52</v>
      </c>
      <c r="V1328" s="5">
        <v>60</v>
      </c>
      <c r="W1328" s="5">
        <v>0</v>
      </c>
      <c r="X1328" s="5">
        <v>0</v>
      </c>
      <c r="Y1328" s="5">
        <v>0</v>
      </c>
      <c r="Z1328" s="76" t="str">
        <f t="shared" si="1487"/>
        <v/>
      </c>
      <c r="AA1328" s="66"/>
      <c r="AB1328" s="1"/>
      <c r="AC1328" s="1"/>
      <c r="AD1328" s="1"/>
      <c r="AE1328" s="1"/>
      <c r="AF1328" s="1"/>
      <c r="AG1328" s="76" t="str">
        <f t="shared" si="1488"/>
        <v/>
      </c>
      <c r="AH1328" s="58"/>
      <c r="AI1328" s="1"/>
      <c r="AJ1328" s="1"/>
      <c r="AK1328" s="1"/>
      <c r="AL1328" s="1"/>
      <c r="AM1328" s="1"/>
      <c r="AN1328" s="76" t="str">
        <f t="shared" si="1489"/>
        <v/>
      </c>
      <c r="AO1328" s="66"/>
      <c r="AP1328" s="1"/>
      <c r="AQ1328" s="1"/>
      <c r="AR1328" s="1"/>
      <c r="AS1328" s="1"/>
      <c r="AT1328" s="1"/>
      <c r="AU1328" s="76" t="str">
        <f t="shared" si="1490"/>
        <v/>
      </c>
      <c r="AV1328" s="59">
        <f t="shared" ref="AV1328:AY1328" si="1522">IF(AND(H1328="",O1328="",V1328="",AC1328="", AJ1328="", AQ1328=""),"",SUM(H1328,O1328,V1328,AC1328,AJ1328,AQ1328))</f>
        <v>285</v>
      </c>
      <c r="AW1328" s="60">
        <f t="shared" si="1522"/>
        <v>0</v>
      </c>
      <c r="AX1328" s="60">
        <f t="shared" si="1522"/>
        <v>0</v>
      </c>
      <c r="AY1328" s="60">
        <f t="shared" si="1522"/>
        <v>0</v>
      </c>
      <c r="AZ1328" s="61">
        <f t="shared" si="91"/>
        <v>3</v>
      </c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</row>
    <row r="1329" spans="1:62" ht="15.75" customHeight="1" outlineLevel="1" x14ac:dyDescent="0.25">
      <c r="A1329" s="62"/>
      <c r="B1329" s="5">
        <v>13</v>
      </c>
      <c r="C1329" s="5" t="s">
        <v>140</v>
      </c>
      <c r="D1329" s="5" t="s">
        <v>74</v>
      </c>
      <c r="E1329" s="97"/>
      <c r="F1329" s="8"/>
      <c r="G1329" s="5" t="s">
        <v>57</v>
      </c>
      <c r="H1329" s="5">
        <v>286</v>
      </c>
      <c r="I1329" s="5">
        <v>1</v>
      </c>
      <c r="J1329" s="5">
        <v>1</v>
      </c>
      <c r="K1329" s="5">
        <v>1</v>
      </c>
      <c r="L1329" s="76" t="str">
        <f t="shared" si="1485"/>
        <v/>
      </c>
      <c r="M1329" s="58"/>
      <c r="N1329" s="5" t="s">
        <v>65</v>
      </c>
      <c r="O1329" s="57">
        <v>173</v>
      </c>
      <c r="P1329" s="5">
        <v>1</v>
      </c>
      <c r="Q1329" s="5">
        <v>1</v>
      </c>
      <c r="R1329" s="5">
        <v>1</v>
      </c>
      <c r="S1329" s="76" t="str">
        <f t="shared" si="1486"/>
        <v/>
      </c>
      <c r="T1329" s="58"/>
      <c r="U1329" s="5" t="s">
        <v>52</v>
      </c>
      <c r="V1329" s="5">
        <v>286</v>
      </c>
      <c r="W1329" s="5">
        <v>0</v>
      </c>
      <c r="X1329" s="5">
        <v>0</v>
      </c>
      <c r="Y1329" s="5">
        <v>1</v>
      </c>
      <c r="Z1329" s="76" t="str">
        <f t="shared" si="1487"/>
        <v/>
      </c>
      <c r="AA1329" s="66"/>
      <c r="AB1329" s="1"/>
      <c r="AC1329" s="1"/>
      <c r="AD1329" s="1"/>
      <c r="AE1329" s="1"/>
      <c r="AF1329" s="1"/>
      <c r="AG1329" s="76" t="str">
        <f t="shared" si="1488"/>
        <v/>
      </c>
      <c r="AH1329" s="58"/>
      <c r="AI1329" s="1"/>
      <c r="AJ1329" s="1"/>
      <c r="AK1329" s="1"/>
      <c r="AL1329" s="1"/>
      <c r="AM1329" s="1"/>
      <c r="AN1329" s="76" t="str">
        <f t="shared" si="1489"/>
        <v/>
      </c>
      <c r="AO1329" s="66"/>
      <c r="AP1329" s="1"/>
      <c r="AQ1329" s="1"/>
      <c r="AR1329" s="1"/>
      <c r="AS1329" s="1"/>
      <c r="AT1329" s="1"/>
      <c r="AU1329" s="76" t="str">
        <f t="shared" si="1490"/>
        <v/>
      </c>
      <c r="AV1329" s="59">
        <f t="shared" ref="AV1329:AY1329" si="1523">IF(AND(H1329="",O1329="",V1329="",AC1329="", AJ1329="", AQ1329=""),"",SUM(H1329,O1329,V1329,AC1329,AJ1329,AQ1329))</f>
        <v>745</v>
      </c>
      <c r="AW1329" s="60">
        <f t="shared" si="1523"/>
        <v>2</v>
      </c>
      <c r="AX1329" s="60">
        <f t="shared" si="1523"/>
        <v>2</v>
      </c>
      <c r="AY1329" s="60">
        <f t="shared" si="1523"/>
        <v>3</v>
      </c>
      <c r="AZ1329" s="61">
        <f t="shared" si="91"/>
        <v>3</v>
      </c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</row>
    <row r="1330" spans="1:62" ht="15.75" customHeight="1" outlineLevel="1" x14ac:dyDescent="0.25">
      <c r="A1330" s="62"/>
      <c r="B1330" s="5">
        <v>3</v>
      </c>
      <c r="C1330" s="5" t="s">
        <v>140</v>
      </c>
      <c r="D1330" s="5" t="s">
        <v>74</v>
      </c>
      <c r="E1330" s="97"/>
      <c r="F1330" s="8"/>
      <c r="G1330" s="5" t="s">
        <v>57</v>
      </c>
      <c r="H1330" s="5">
        <v>380</v>
      </c>
      <c r="I1330" s="5">
        <v>1</v>
      </c>
      <c r="J1330" s="5">
        <v>0</v>
      </c>
      <c r="K1330" s="5">
        <v>1</v>
      </c>
      <c r="L1330" s="76" t="str">
        <f t="shared" si="1485"/>
        <v/>
      </c>
      <c r="M1330" s="58"/>
      <c r="N1330" s="5" t="s">
        <v>65</v>
      </c>
      <c r="O1330" s="57">
        <v>747</v>
      </c>
      <c r="P1330" s="5">
        <v>2</v>
      </c>
      <c r="Q1330" s="5">
        <v>1</v>
      </c>
      <c r="R1330" s="5">
        <v>3</v>
      </c>
      <c r="S1330" s="76" t="str">
        <f t="shared" si="1486"/>
        <v/>
      </c>
      <c r="T1330" s="58"/>
      <c r="U1330" s="5" t="s">
        <v>52</v>
      </c>
      <c r="V1330" s="5">
        <v>676</v>
      </c>
      <c r="W1330" s="5">
        <v>4</v>
      </c>
      <c r="X1330" s="5">
        <v>1</v>
      </c>
      <c r="Y1330" s="5">
        <v>4</v>
      </c>
      <c r="Z1330" s="76" t="str">
        <f t="shared" si="1487"/>
        <v/>
      </c>
      <c r="AA1330" s="66"/>
      <c r="AB1330" s="1"/>
      <c r="AC1330" s="1"/>
      <c r="AD1330" s="1"/>
      <c r="AE1330" s="1"/>
      <c r="AF1330" s="1"/>
      <c r="AG1330" s="76" t="str">
        <f t="shared" si="1488"/>
        <v/>
      </c>
      <c r="AH1330" s="58"/>
      <c r="AI1330" s="1"/>
      <c r="AJ1330" s="1"/>
      <c r="AK1330" s="1"/>
      <c r="AL1330" s="1"/>
      <c r="AM1330" s="1"/>
      <c r="AN1330" s="76" t="str">
        <f t="shared" si="1489"/>
        <v/>
      </c>
      <c r="AO1330" s="66"/>
      <c r="AP1330" s="1"/>
      <c r="AQ1330" s="1"/>
      <c r="AR1330" s="1"/>
      <c r="AS1330" s="1"/>
      <c r="AT1330" s="1"/>
      <c r="AU1330" s="76" t="str">
        <f t="shared" si="1490"/>
        <v/>
      </c>
      <c r="AV1330" s="59">
        <f t="shared" ref="AV1330:AY1330" si="1524">IF(AND(H1330="",O1330="",V1330="",AC1330="", AJ1330="", AQ1330=""),"",SUM(H1330,O1330,V1330,AC1330,AJ1330,AQ1330))</f>
        <v>1803</v>
      </c>
      <c r="AW1330" s="60">
        <f t="shared" si="1524"/>
        <v>7</v>
      </c>
      <c r="AX1330" s="60">
        <f t="shared" si="1524"/>
        <v>2</v>
      </c>
      <c r="AY1330" s="60">
        <f t="shared" si="1524"/>
        <v>8</v>
      </c>
      <c r="AZ1330" s="61">
        <f t="shared" si="91"/>
        <v>3</v>
      </c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</row>
    <row r="1331" spans="1:62" ht="15.75" customHeight="1" outlineLevel="1" x14ac:dyDescent="0.25">
      <c r="A1331" s="54">
        <v>44507</v>
      </c>
      <c r="B1331" s="5">
        <v>1</v>
      </c>
      <c r="C1331" s="5" t="s">
        <v>140</v>
      </c>
      <c r="D1331" s="5" t="s">
        <v>74</v>
      </c>
      <c r="E1331" s="97"/>
      <c r="F1331" s="8"/>
      <c r="G1331" s="5" t="s">
        <v>57</v>
      </c>
      <c r="H1331" s="5">
        <v>1014</v>
      </c>
      <c r="I1331" s="5">
        <v>3</v>
      </c>
      <c r="J1331" s="5">
        <v>1</v>
      </c>
      <c r="K1331" s="5">
        <v>3</v>
      </c>
      <c r="L1331" s="76" t="str">
        <f t="shared" si="1485"/>
        <v/>
      </c>
      <c r="M1331" s="58"/>
      <c r="N1331" s="5" t="s">
        <v>139</v>
      </c>
      <c r="O1331" s="57">
        <v>624</v>
      </c>
      <c r="P1331" s="5">
        <v>1</v>
      </c>
      <c r="Q1331" s="5">
        <v>0</v>
      </c>
      <c r="R1331" s="5">
        <v>1</v>
      </c>
      <c r="S1331" s="76" t="str">
        <f t="shared" si="1486"/>
        <v/>
      </c>
      <c r="T1331" s="58"/>
      <c r="U1331" s="5"/>
      <c r="V1331" s="1"/>
      <c r="W1331" s="1"/>
      <c r="X1331" s="1"/>
      <c r="Y1331" s="1"/>
      <c r="Z1331" s="76" t="str">
        <f t="shared" si="1487"/>
        <v/>
      </c>
      <c r="AA1331" s="66"/>
      <c r="AB1331" s="5" t="s">
        <v>53</v>
      </c>
      <c r="AC1331" s="5">
        <v>1888</v>
      </c>
      <c r="AD1331" s="5">
        <v>3</v>
      </c>
      <c r="AE1331" s="5">
        <v>3</v>
      </c>
      <c r="AF1331" s="5">
        <v>4</v>
      </c>
      <c r="AG1331" s="76" t="str">
        <f t="shared" si="1488"/>
        <v/>
      </c>
      <c r="AH1331" s="58"/>
      <c r="AI1331" s="1"/>
      <c r="AJ1331" s="1"/>
      <c r="AK1331" s="1"/>
      <c r="AL1331" s="1"/>
      <c r="AM1331" s="1"/>
      <c r="AN1331" s="76" t="str">
        <f t="shared" si="1489"/>
        <v/>
      </c>
      <c r="AO1331" s="66"/>
      <c r="AP1331" s="1"/>
      <c r="AQ1331" s="1"/>
      <c r="AR1331" s="1"/>
      <c r="AS1331" s="1"/>
      <c r="AT1331" s="1"/>
      <c r="AU1331" s="76" t="str">
        <f t="shared" si="1490"/>
        <v/>
      </c>
      <c r="AV1331" s="59">
        <f t="shared" ref="AV1331:AY1331" si="1525">IF(AND(H1331="",O1331="",V1331="",AC1331="", AJ1331="", AQ1331=""),"",SUM(H1331,O1331,V1331,AC1331,AJ1331,AQ1331))</f>
        <v>3526</v>
      </c>
      <c r="AW1331" s="60">
        <f t="shared" si="1525"/>
        <v>7</v>
      </c>
      <c r="AX1331" s="60">
        <f t="shared" si="1525"/>
        <v>4</v>
      </c>
      <c r="AY1331" s="60">
        <f t="shared" si="1525"/>
        <v>8</v>
      </c>
      <c r="AZ1331" s="61">
        <f t="shared" si="91"/>
        <v>3</v>
      </c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</row>
    <row r="1332" spans="1:62" ht="15.75" customHeight="1" outlineLevel="1" x14ac:dyDescent="0.25">
      <c r="A1332" s="62"/>
      <c r="B1332" s="5">
        <v>14</v>
      </c>
      <c r="C1332" s="5" t="s">
        <v>140</v>
      </c>
      <c r="D1332" s="5" t="s">
        <v>74</v>
      </c>
      <c r="E1332" s="97"/>
      <c r="F1332" s="8"/>
      <c r="G1332" s="5" t="s">
        <v>57</v>
      </c>
      <c r="H1332" s="5">
        <v>339</v>
      </c>
      <c r="I1332" s="5">
        <v>0</v>
      </c>
      <c r="J1332" s="5">
        <v>0</v>
      </c>
      <c r="K1332" s="5">
        <v>1</v>
      </c>
      <c r="L1332" s="76" t="str">
        <f t="shared" si="1485"/>
        <v/>
      </c>
      <c r="M1332" s="58"/>
      <c r="N1332" s="5" t="s">
        <v>139</v>
      </c>
      <c r="O1332" s="57">
        <v>229</v>
      </c>
      <c r="P1332" s="5">
        <v>0</v>
      </c>
      <c r="Q1332" s="5">
        <v>0</v>
      </c>
      <c r="R1332" s="5">
        <v>0</v>
      </c>
      <c r="S1332" s="76" t="str">
        <f t="shared" si="1486"/>
        <v/>
      </c>
      <c r="T1332" s="58"/>
      <c r="U1332" s="5"/>
      <c r="V1332" s="1"/>
      <c r="W1332" s="1"/>
      <c r="X1332" s="1"/>
      <c r="Y1332" s="1"/>
      <c r="Z1332" s="76" t="str">
        <f t="shared" si="1487"/>
        <v/>
      </c>
      <c r="AA1332" s="66"/>
      <c r="AB1332" s="5" t="s">
        <v>51</v>
      </c>
      <c r="AC1332" s="5">
        <v>0</v>
      </c>
      <c r="AD1332" s="5">
        <v>0</v>
      </c>
      <c r="AE1332" s="5">
        <v>0</v>
      </c>
      <c r="AF1332" s="5">
        <v>0</v>
      </c>
      <c r="AG1332" s="76" t="str">
        <f t="shared" si="1488"/>
        <v>Audi</v>
      </c>
      <c r="AH1332" s="58"/>
      <c r="AI1332" s="1"/>
      <c r="AJ1332" s="1"/>
      <c r="AK1332" s="1"/>
      <c r="AL1332" s="1"/>
      <c r="AM1332" s="1"/>
      <c r="AN1332" s="76" t="str">
        <f t="shared" si="1489"/>
        <v/>
      </c>
      <c r="AO1332" s="66"/>
      <c r="AP1332" s="1"/>
      <c r="AQ1332" s="1"/>
      <c r="AR1332" s="1"/>
      <c r="AS1332" s="1"/>
      <c r="AT1332" s="1"/>
      <c r="AU1332" s="76" t="str">
        <f t="shared" si="1490"/>
        <v/>
      </c>
      <c r="AV1332" s="59">
        <f t="shared" ref="AV1332:AY1332" si="1526">IF(AND(H1332="",O1332="",V1332="",AC1332="", AJ1332="", AQ1332=""),"",SUM(H1332,O1332,V1332,AC1332,AJ1332,AQ1332))</f>
        <v>568</v>
      </c>
      <c r="AW1332" s="60">
        <f t="shared" si="1526"/>
        <v>0</v>
      </c>
      <c r="AX1332" s="60">
        <f t="shared" si="1526"/>
        <v>0</v>
      </c>
      <c r="AY1332" s="60">
        <f t="shared" si="1526"/>
        <v>1</v>
      </c>
      <c r="AZ1332" s="61">
        <f t="shared" si="91"/>
        <v>3</v>
      </c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</row>
    <row r="1333" spans="1:62" ht="15.75" customHeight="1" outlineLevel="1" x14ac:dyDescent="0.25">
      <c r="A1333" s="62"/>
      <c r="B1333" s="5">
        <v>7</v>
      </c>
      <c r="C1333" s="5" t="s">
        <v>59</v>
      </c>
      <c r="D1333" s="5" t="s">
        <v>74</v>
      </c>
      <c r="E1333" s="97"/>
      <c r="F1333" s="8"/>
      <c r="G1333" s="5" t="s">
        <v>57</v>
      </c>
      <c r="H1333" s="5">
        <v>467</v>
      </c>
      <c r="I1333" s="5">
        <v>1</v>
      </c>
      <c r="J1333" s="5">
        <v>1</v>
      </c>
      <c r="K1333" s="5">
        <v>1</v>
      </c>
      <c r="L1333" s="76" t="str">
        <f t="shared" si="1485"/>
        <v/>
      </c>
      <c r="M1333" s="58"/>
      <c r="N1333" s="5" t="s">
        <v>75</v>
      </c>
      <c r="O1333" s="57">
        <v>324</v>
      </c>
      <c r="P1333" s="5">
        <v>1</v>
      </c>
      <c r="Q1333" s="5">
        <v>1</v>
      </c>
      <c r="R1333" s="5">
        <v>1</v>
      </c>
      <c r="S1333" s="76" t="str">
        <f t="shared" si="1486"/>
        <v/>
      </c>
      <c r="T1333" s="58"/>
      <c r="U1333" s="5"/>
      <c r="V1333" s="1"/>
      <c r="W1333" s="1"/>
      <c r="X1333" s="1"/>
      <c r="Y1333" s="1"/>
      <c r="Z1333" s="76" t="str">
        <f t="shared" si="1487"/>
        <v/>
      </c>
      <c r="AA1333" s="66"/>
      <c r="AB1333" s="5" t="s">
        <v>51</v>
      </c>
      <c r="AC1333" s="5">
        <v>209</v>
      </c>
      <c r="AD1333" s="5">
        <v>2</v>
      </c>
      <c r="AE1333" s="5">
        <v>0</v>
      </c>
      <c r="AF1333" s="5">
        <v>2</v>
      </c>
      <c r="AG1333" s="76" t="str">
        <f t="shared" si="1488"/>
        <v/>
      </c>
      <c r="AH1333" s="58"/>
      <c r="AI1333" s="1"/>
      <c r="AJ1333" s="1"/>
      <c r="AK1333" s="1"/>
      <c r="AL1333" s="1"/>
      <c r="AM1333" s="1"/>
      <c r="AN1333" s="76" t="str">
        <f t="shared" si="1489"/>
        <v/>
      </c>
      <c r="AO1333" s="66"/>
      <c r="AP1333" s="1"/>
      <c r="AQ1333" s="1"/>
      <c r="AR1333" s="1"/>
      <c r="AS1333" s="1"/>
      <c r="AT1333" s="1"/>
      <c r="AU1333" s="76" t="str">
        <f t="shared" si="1490"/>
        <v/>
      </c>
      <c r="AV1333" s="59">
        <f t="shared" ref="AV1333:AY1333" si="1527">IF(AND(H1333="",O1333="",V1333="",AC1333="", AJ1333="", AQ1333=""),"",SUM(H1333,O1333,V1333,AC1333,AJ1333,AQ1333))</f>
        <v>1000</v>
      </c>
      <c r="AW1333" s="60">
        <f t="shared" si="1527"/>
        <v>4</v>
      </c>
      <c r="AX1333" s="60">
        <f t="shared" si="1527"/>
        <v>2</v>
      </c>
      <c r="AY1333" s="60">
        <f t="shared" si="1527"/>
        <v>4</v>
      </c>
      <c r="AZ1333" s="61">
        <f t="shared" si="91"/>
        <v>3</v>
      </c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</row>
    <row r="1334" spans="1:62" ht="15.75" customHeight="1" outlineLevel="1" x14ac:dyDescent="0.25">
      <c r="A1334" s="62"/>
      <c r="B1334" s="5">
        <v>13</v>
      </c>
      <c r="C1334" s="5" t="s">
        <v>59</v>
      </c>
      <c r="D1334" s="5" t="s">
        <v>74</v>
      </c>
      <c r="E1334" s="97"/>
      <c r="F1334" s="8"/>
      <c r="G1334" s="5" t="s">
        <v>57</v>
      </c>
      <c r="H1334" s="5">
        <v>383</v>
      </c>
      <c r="I1334" s="5">
        <v>2</v>
      </c>
      <c r="J1334" s="5">
        <v>0</v>
      </c>
      <c r="K1334" s="5">
        <v>3</v>
      </c>
      <c r="L1334" s="76" t="str">
        <f t="shared" si="1485"/>
        <v/>
      </c>
      <c r="M1334" s="58"/>
      <c r="N1334" s="5" t="s">
        <v>75</v>
      </c>
      <c r="O1334" s="57">
        <v>524</v>
      </c>
      <c r="P1334" s="5">
        <v>0</v>
      </c>
      <c r="Q1334" s="5">
        <v>2</v>
      </c>
      <c r="R1334" s="5">
        <v>0</v>
      </c>
      <c r="S1334" s="76" t="str">
        <f t="shared" si="1486"/>
        <v/>
      </c>
      <c r="T1334" s="58"/>
      <c r="U1334" s="5"/>
      <c r="V1334" s="1"/>
      <c r="W1334" s="1"/>
      <c r="X1334" s="1"/>
      <c r="Y1334" s="1"/>
      <c r="Z1334" s="76" t="str">
        <f t="shared" si="1487"/>
        <v/>
      </c>
      <c r="AA1334" s="66"/>
      <c r="AB1334" s="5" t="s">
        <v>51</v>
      </c>
      <c r="AC1334" s="5">
        <v>239</v>
      </c>
      <c r="AD1334" s="5">
        <v>0</v>
      </c>
      <c r="AE1334" s="5">
        <v>0</v>
      </c>
      <c r="AF1334" s="5">
        <v>2</v>
      </c>
      <c r="AG1334" s="76" t="str">
        <f t="shared" si="1488"/>
        <v/>
      </c>
      <c r="AH1334" s="58"/>
      <c r="AI1334" s="1"/>
      <c r="AJ1334" s="1"/>
      <c r="AK1334" s="1"/>
      <c r="AL1334" s="1"/>
      <c r="AM1334" s="1"/>
      <c r="AN1334" s="76" t="str">
        <f t="shared" si="1489"/>
        <v/>
      </c>
      <c r="AO1334" s="66"/>
      <c r="AP1334" s="1"/>
      <c r="AQ1334" s="1"/>
      <c r="AR1334" s="1"/>
      <c r="AS1334" s="1"/>
      <c r="AT1334" s="1"/>
      <c r="AU1334" s="76" t="str">
        <f t="shared" si="1490"/>
        <v/>
      </c>
      <c r="AV1334" s="59">
        <f t="shared" ref="AV1334:AY1334" si="1528">IF(AND(H1334="",O1334="",V1334="",AC1334="", AJ1334="", AQ1334=""),"",SUM(H1334,O1334,V1334,AC1334,AJ1334,AQ1334))</f>
        <v>1146</v>
      </c>
      <c r="AW1334" s="60">
        <f t="shared" si="1528"/>
        <v>2</v>
      </c>
      <c r="AX1334" s="60">
        <f t="shared" si="1528"/>
        <v>2</v>
      </c>
      <c r="AY1334" s="60">
        <f t="shared" si="1528"/>
        <v>5</v>
      </c>
      <c r="AZ1334" s="61">
        <f t="shared" si="91"/>
        <v>3</v>
      </c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</row>
    <row r="1335" spans="1:62" ht="15.75" customHeight="1" outlineLevel="1" x14ac:dyDescent="0.25">
      <c r="A1335" s="54">
        <v>44508</v>
      </c>
      <c r="B1335" s="5">
        <v>8</v>
      </c>
      <c r="C1335" s="5" t="s">
        <v>138</v>
      </c>
      <c r="D1335" s="5" t="s">
        <v>74</v>
      </c>
      <c r="E1335" s="97"/>
      <c r="F1335" s="8"/>
      <c r="G1335" s="5"/>
      <c r="H1335" s="1"/>
      <c r="I1335" s="1"/>
      <c r="J1335" s="1"/>
      <c r="K1335" s="1"/>
      <c r="L1335" s="76" t="str">
        <f t="shared" si="1485"/>
        <v/>
      </c>
      <c r="M1335" s="58"/>
      <c r="N1335" s="5" t="s">
        <v>75</v>
      </c>
      <c r="O1335" s="57">
        <v>230</v>
      </c>
      <c r="P1335" s="5">
        <v>1</v>
      </c>
      <c r="Q1335" s="5">
        <v>0</v>
      </c>
      <c r="R1335" s="5">
        <v>1</v>
      </c>
      <c r="S1335" s="76" t="str">
        <f t="shared" si="1486"/>
        <v/>
      </c>
      <c r="T1335" s="58"/>
      <c r="U1335" s="5" t="s">
        <v>57</v>
      </c>
      <c r="V1335" s="5">
        <v>309</v>
      </c>
      <c r="W1335" s="5">
        <v>1</v>
      </c>
      <c r="X1335" s="5">
        <v>0</v>
      </c>
      <c r="Y1335" s="5">
        <v>2</v>
      </c>
      <c r="Z1335" s="76" t="str">
        <f t="shared" si="1487"/>
        <v/>
      </c>
      <c r="AA1335" s="66"/>
      <c r="AB1335" s="1"/>
      <c r="AC1335" s="1"/>
      <c r="AD1335" s="1"/>
      <c r="AE1335" s="1"/>
      <c r="AF1335" s="1"/>
      <c r="AG1335" s="76" t="str">
        <f t="shared" si="1488"/>
        <v/>
      </c>
      <c r="AH1335" s="58"/>
      <c r="AI1335" s="1"/>
      <c r="AJ1335" s="1"/>
      <c r="AK1335" s="1"/>
      <c r="AL1335" s="1"/>
      <c r="AM1335" s="1"/>
      <c r="AN1335" s="76" t="str">
        <f t="shared" si="1489"/>
        <v/>
      </c>
      <c r="AO1335" s="66"/>
      <c r="AP1335" s="1"/>
      <c r="AQ1335" s="1"/>
      <c r="AR1335" s="1"/>
      <c r="AS1335" s="1"/>
      <c r="AT1335" s="1"/>
      <c r="AU1335" s="76" t="str">
        <f t="shared" si="1490"/>
        <v/>
      </c>
      <c r="AV1335" s="59">
        <f t="shared" ref="AV1335:AY1335" si="1529">IF(AND(H1335="",O1335="",V1335="",AC1335="", AJ1335="", AQ1335=""),"",SUM(H1335,O1335,V1335,AC1335,AJ1335,AQ1335))</f>
        <v>539</v>
      </c>
      <c r="AW1335" s="60">
        <f t="shared" si="1529"/>
        <v>2</v>
      </c>
      <c r="AX1335" s="60">
        <f t="shared" si="1529"/>
        <v>0</v>
      </c>
      <c r="AY1335" s="60">
        <f t="shared" si="1529"/>
        <v>3</v>
      </c>
      <c r="AZ1335" s="61">
        <f t="shared" si="91"/>
        <v>2</v>
      </c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</row>
    <row r="1336" spans="1:62" ht="15.75" customHeight="1" outlineLevel="1" x14ac:dyDescent="0.25">
      <c r="A1336" s="62"/>
      <c r="B1336" s="5">
        <v>8</v>
      </c>
      <c r="C1336" s="5" t="s">
        <v>138</v>
      </c>
      <c r="D1336" s="5" t="s">
        <v>74</v>
      </c>
      <c r="E1336" s="97"/>
      <c r="F1336" s="8"/>
      <c r="G1336" s="5"/>
      <c r="H1336" s="1"/>
      <c r="I1336" s="1"/>
      <c r="J1336" s="1"/>
      <c r="K1336" s="1"/>
      <c r="L1336" s="76" t="str">
        <f t="shared" si="1485"/>
        <v/>
      </c>
      <c r="M1336" s="58"/>
      <c r="N1336" s="5" t="s">
        <v>75</v>
      </c>
      <c r="O1336" s="57">
        <v>339</v>
      </c>
      <c r="P1336" s="5">
        <v>1</v>
      </c>
      <c r="Q1336" s="5">
        <v>1</v>
      </c>
      <c r="R1336" s="5">
        <v>1</v>
      </c>
      <c r="S1336" s="76" t="str">
        <f t="shared" si="1486"/>
        <v/>
      </c>
      <c r="T1336" s="58"/>
      <c r="U1336" s="5" t="s">
        <v>50</v>
      </c>
      <c r="V1336" s="5">
        <v>247</v>
      </c>
      <c r="W1336" s="5">
        <v>1</v>
      </c>
      <c r="X1336" s="5">
        <v>1</v>
      </c>
      <c r="Y1336" s="5">
        <v>1</v>
      </c>
      <c r="Z1336" s="76" t="str">
        <f t="shared" si="1487"/>
        <v/>
      </c>
      <c r="AA1336" s="66"/>
      <c r="AB1336" s="1"/>
      <c r="AC1336" s="1"/>
      <c r="AD1336" s="1"/>
      <c r="AE1336" s="1"/>
      <c r="AF1336" s="1"/>
      <c r="AG1336" s="76" t="str">
        <f t="shared" si="1488"/>
        <v/>
      </c>
      <c r="AH1336" s="58"/>
      <c r="AI1336" s="1"/>
      <c r="AJ1336" s="1"/>
      <c r="AK1336" s="1"/>
      <c r="AL1336" s="1"/>
      <c r="AM1336" s="1"/>
      <c r="AN1336" s="76" t="str">
        <f t="shared" si="1489"/>
        <v/>
      </c>
      <c r="AO1336" s="66"/>
      <c r="AP1336" s="1"/>
      <c r="AQ1336" s="1"/>
      <c r="AR1336" s="1"/>
      <c r="AS1336" s="1"/>
      <c r="AT1336" s="1"/>
      <c r="AU1336" s="76" t="str">
        <f t="shared" si="1490"/>
        <v/>
      </c>
      <c r="AV1336" s="59">
        <f t="shared" ref="AV1336:AY1336" si="1530">IF(AND(H1336="",O1336="",V1336="",AC1336="", AJ1336="", AQ1336=""),"",SUM(H1336,O1336,V1336,AC1336,AJ1336,AQ1336))</f>
        <v>586</v>
      </c>
      <c r="AW1336" s="60">
        <f t="shared" si="1530"/>
        <v>2</v>
      </c>
      <c r="AX1336" s="60">
        <f t="shared" si="1530"/>
        <v>2</v>
      </c>
      <c r="AY1336" s="60">
        <f t="shared" si="1530"/>
        <v>2</v>
      </c>
      <c r="AZ1336" s="61">
        <f t="shared" si="91"/>
        <v>2</v>
      </c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</row>
    <row r="1337" spans="1:62" ht="15.75" customHeight="1" outlineLevel="1" x14ac:dyDescent="0.25">
      <c r="A1337" s="62"/>
      <c r="B1337" s="5">
        <v>11</v>
      </c>
      <c r="C1337" s="5" t="s">
        <v>59</v>
      </c>
      <c r="D1337" s="5" t="s">
        <v>74</v>
      </c>
      <c r="E1337" s="97"/>
      <c r="F1337" s="8"/>
      <c r="G1337" s="5"/>
      <c r="H1337" s="1"/>
      <c r="I1337" s="1"/>
      <c r="J1337" s="1"/>
      <c r="K1337" s="1"/>
      <c r="L1337" s="76" t="str">
        <f t="shared" si="1485"/>
        <v/>
      </c>
      <c r="M1337" s="58"/>
      <c r="N1337" s="5" t="s">
        <v>55</v>
      </c>
      <c r="O1337" s="57">
        <v>227</v>
      </c>
      <c r="P1337" s="5">
        <v>2</v>
      </c>
      <c r="Q1337" s="5">
        <v>0</v>
      </c>
      <c r="R1337" s="5">
        <v>3</v>
      </c>
      <c r="S1337" s="76" t="str">
        <f t="shared" si="1486"/>
        <v/>
      </c>
      <c r="T1337" s="58"/>
      <c r="U1337" s="5" t="s">
        <v>75</v>
      </c>
      <c r="V1337" s="5">
        <v>80</v>
      </c>
      <c r="W1337" s="5">
        <v>0</v>
      </c>
      <c r="X1337" s="5">
        <v>0</v>
      </c>
      <c r="Y1337" s="5">
        <v>0</v>
      </c>
      <c r="Z1337" s="76" t="str">
        <f t="shared" si="1487"/>
        <v/>
      </c>
      <c r="AA1337" s="66"/>
      <c r="AB1337" s="1"/>
      <c r="AC1337" s="1"/>
      <c r="AD1337" s="1"/>
      <c r="AE1337" s="1"/>
      <c r="AF1337" s="1"/>
      <c r="AG1337" s="76" t="str">
        <f t="shared" si="1488"/>
        <v/>
      </c>
      <c r="AH1337" s="58"/>
      <c r="AI1337" s="5" t="s">
        <v>51</v>
      </c>
      <c r="AJ1337" s="5">
        <v>722</v>
      </c>
      <c r="AK1337" s="5">
        <v>1</v>
      </c>
      <c r="AL1337" s="5">
        <v>2</v>
      </c>
      <c r="AM1337" s="5">
        <v>2</v>
      </c>
      <c r="AN1337" s="76" t="str">
        <f t="shared" si="1489"/>
        <v/>
      </c>
      <c r="AO1337" s="66"/>
      <c r="AP1337" s="1"/>
      <c r="AQ1337" s="1"/>
      <c r="AR1337" s="1"/>
      <c r="AS1337" s="1"/>
      <c r="AT1337" s="1"/>
      <c r="AU1337" s="76" t="str">
        <f t="shared" si="1490"/>
        <v/>
      </c>
      <c r="AV1337" s="59">
        <f t="shared" ref="AV1337:AY1337" si="1531">IF(AND(H1337="",O1337="",V1337="",AC1337="", AJ1337="", AQ1337=""),"",SUM(H1337,O1337,V1337,AC1337,AJ1337,AQ1337))</f>
        <v>1029</v>
      </c>
      <c r="AW1337" s="60">
        <f t="shared" si="1531"/>
        <v>3</v>
      </c>
      <c r="AX1337" s="60">
        <f t="shared" si="1531"/>
        <v>2</v>
      </c>
      <c r="AY1337" s="60">
        <f t="shared" si="1531"/>
        <v>5</v>
      </c>
      <c r="AZ1337" s="61">
        <f t="shared" si="91"/>
        <v>3</v>
      </c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</row>
    <row r="1338" spans="1:62" ht="15.75" customHeight="1" outlineLevel="1" x14ac:dyDescent="0.25">
      <c r="A1338" s="62"/>
      <c r="B1338" s="5">
        <v>4</v>
      </c>
      <c r="C1338" s="5" t="s">
        <v>59</v>
      </c>
      <c r="D1338" s="5" t="s">
        <v>74</v>
      </c>
      <c r="E1338" s="97"/>
      <c r="F1338" s="8"/>
      <c r="G1338" s="5"/>
      <c r="H1338" s="1"/>
      <c r="I1338" s="1"/>
      <c r="J1338" s="1"/>
      <c r="K1338" s="1"/>
      <c r="L1338" s="76" t="str">
        <f t="shared" si="1485"/>
        <v/>
      </c>
      <c r="M1338" s="58"/>
      <c r="N1338" s="5" t="s">
        <v>55</v>
      </c>
      <c r="O1338" s="57">
        <v>809</v>
      </c>
      <c r="P1338" s="5">
        <v>3</v>
      </c>
      <c r="Q1338" s="5">
        <v>2</v>
      </c>
      <c r="R1338" s="5">
        <v>3</v>
      </c>
      <c r="S1338" s="76" t="str">
        <f t="shared" si="1486"/>
        <v/>
      </c>
      <c r="T1338" s="58"/>
      <c r="U1338" s="5" t="s">
        <v>75</v>
      </c>
      <c r="V1338" s="5">
        <v>875</v>
      </c>
      <c r="W1338" s="5">
        <v>5</v>
      </c>
      <c r="X1338" s="5">
        <v>1</v>
      </c>
      <c r="Y1338" s="5">
        <v>5</v>
      </c>
      <c r="Z1338" s="76" t="str">
        <f t="shared" si="1487"/>
        <v/>
      </c>
      <c r="AA1338" s="66"/>
      <c r="AB1338" s="1"/>
      <c r="AC1338" s="1"/>
      <c r="AD1338" s="1"/>
      <c r="AE1338" s="1"/>
      <c r="AF1338" s="1"/>
      <c r="AG1338" s="76" t="str">
        <f t="shared" si="1488"/>
        <v/>
      </c>
      <c r="AH1338" s="58"/>
      <c r="AI1338" s="5" t="s">
        <v>51</v>
      </c>
      <c r="AJ1338" s="5">
        <v>541</v>
      </c>
      <c r="AK1338" s="5">
        <v>0</v>
      </c>
      <c r="AL1338" s="5">
        <v>4</v>
      </c>
      <c r="AM1338" s="5">
        <v>0</v>
      </c>
      <c r="AN1338" s="76" t="str">
        <f t="shared" si="1489"/>
        <v/>
      </c>
      <c r="AO1338" s="66"/>
      <c r="AP1338" s="1"/>
      <c r="AQ1338" s="1"/>
      <c r="AR1338" s="1"/>
      <c r="AS1338" s="1"/>
      <c r="AT1338" s="1"/>
      <c r="AU1338" s="76" t="str">
        <f t="shared" si="1490"/>
        <v/>
      </c>
      <c r="AV1338" s="59">
        <f t="shared" ref="AV1338:AY1338" si="1532">IF(AND(H1338="",O1338="",V1338="",AC1338="", AJ1338="", AQ1338=""),"",SUM(H1338,O1338,V1338,AC1338,AJ1338,AQ1338))</f>
        <v>2225</v>
      </c>
      <c r="AW1338" s="60">
        <f t="shared" si="1532"/>
        <v>8</v>
      </c>
      <c r="AX1338" s="60">
        <f t="shared" si="1532"/>
        <v>7</v>
      </c>
      <c r="AY1338" s="60">
        <f t="shared" si="1532"/>
        <v>8</v>
      </c>
      <c r="AZ1338" s="61">
        <f t="shared" si="91"/>
        <v>3</v>
      </c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</row>
    <row r="1339" spans="1:62" ht="15.75" customHeight="1" outlineLevel="1" x14ac:dyDescent="0.25">
      <c r="A1339" s="62"/>
      <c r="B1339" s="5">
        <v>19</v>
      </c>
      <c r="C1339" s="5" t="s">
        <v>59</v>
      </c>
      <c r="D1339" s="5" t="s">
        <v>74</v>
      </c>
      <c r="E1339" s="97"/>
      <c r="F1339" s="8"/>
      <c r="G1339" s="5"/>
      <c r="H1339" s="1"/>
      <c r="I1339" s="1"/>
      <c r="J1339" s="1"/>
      <c r="K1339" s="1"/>
      <c r="L1339" s="76" t="str">
        <f t="shared" si="1485"/>
        <v/>
      </c>
      <c r="M1339" s="58"/>
      <c r="N1339" s="5" t="s">
        <v>55</v>
      </c>
      <c r="O1339" s="57">
        <v>47</v>
      </c>
      <c r="P1339" s="5">
        <v>0</v>
      </c>
      <c r="Q1339" s="5">
        <v>0</v>
      </c>
      <c r="R1339" s="5">
        <v>0</v>
      </c>
      <c r="S1339" s="76" t="str">
        <f t="shared" si="1486"/>
        <v/>
      </c>
      <c r="T1339" s="58"/>
      <c r="U1339" s="5" t="s">
        <v>75</v>
      </c>
      <c r="V1339" s="5">
        <v>354</v>
      </c>
      <c r="W1339" s="5">
        <v>1</v>
      </c>
      <c r="X1339" s="5">
        <v>0</v>
      </c>
      <c r="Y1339" s="5">
        <v>2</v>
      </c>
      <c r="Z1339" s="76" t="str">
        <f t="shared" si="1487"/>
        <v/>
      </c>
      <c r="AA1339" s="66"/>
      <c r="AB1339" s="1"/>
      <c r="AC1339" s="1"/>
      <c r="AD1339" s="1"/>
      <c r="AE1339" s="1"/>
      <c r="AF1339" s="1"/>
      <c r="AG1339" s="76" t="str">
        <f t="shared" si="1488"/>
        <v/>
      </c>
      <c r="AH1339" s="58"/>
      <c r="AI1339" s="5" t="s">
        <v>51</v>
      </c>
      <c r="AJ1339" s="5">
        <v>140</v>
      </c>
      <c r="AK1339" s="5">
        <v>0</v>
      </c>
      <c r="AL1339" s="5">
        <v>0</v>
      </c>
      <c r="AM1339" s="5">
        <v>0</v>
      </c>
      <c r="AN1339" s="76" t="str">
        <f t="shared" si="1489"/>
        <v/>
      </c>
      <c r="AO1339" s="66"/>
      <c r="AP1339" s="1"/>
      <c r="AQ1339" s="1"/>
      <c r="AR1339" s="1"/>
      <c r="AS1339" s="1"/>
      <c r="AT1339" s="1"/>
      <c r="AU1339" s="76" t="str">
        <f t="shared" si="1490"/>
        <v/>
      </c>
      <c r="AV1339" s="59">
        <f t="shared" ref="AV1339:AY1339" si="1533">IF(AND(H1339="",O1339="",V1339="",AC1339="", AJ1339="", AQ1339=""),"",SUM(H1339,O1339,V1339,AC1339,AJ1339,AQ1339))</f>
        <v>541</v>
      </c>
      <c r="AW1339" s="60">
        <f t="shared" si="1533"/>
        <v>1</v>
      </c>
      <c r="AX1339" s="60">
        <f t="shared" si="1533"/>
        <v>0</v>
      </c>
      <c r="AY1339" s="60">
        <f t="shared" si="1533"/>
        <v>2</v>
      </c>
      <c r="AZ1339" s="61">
        <f t="shared" si="91"/>
        <v>3</v>
      </c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</row>
    <row r="1340" spans="1:62" ht="15.75" customHeight="1" outlineLevel="1" x14ac:dyDescent="0.25">
      <c r="A1340" s="62"/>
      <c r="B1340" s="5">
        <v>14</v>
      </c>
      <c r="C1340" s="5" t="s">
        <v>59</v>
      </c>
      <c r="D1340" s="5" t="s">
        <v>74</v>
      </c>
      <c r="E1340" s="97"/>
      <c r="F1340" s="8"/>
      <c r="G1340" s="5"/>
      <c r="H1340" s="1"/>
      <c r="I1340" s="1"/>
      <c r="J1340" s="1"/>
      <c r="K1340" s="1"/>
      <c r="L1340" s="76" t="str">
        <f t="shared" si="1485"/>
        <v/>
      </c>
      <c r="M1340" s="58"/>
      <c r="N1340" s="5" t="s">
        <v>55</v>
      </c>
      <c r="O1340" s="57">
        <v>247</v>
      </c>
      <c r="P1340" s="5">
        <v>1</v>
      </c>
      <c r="Q1340" s="5">
        <v>1</v>
      </c>
      <c r="R1340" s="5">
        <v>1</v>
      </c>
      <c r="S1340" s="76" t="str">
        <f t="shared" si="1486"/>
        <v/>
      </c>
      <c r="T1340" s="58"/>
      <c r="U1340" s="5" t="s">
        <v>75</v>
      </c>
      <c r="V1340" s="5">
        <v>126</v>
      </c>
      <c r="W1340" s="5">
        <v>1</v>
      </c>
      <c r="X1340" s="5">
        <v>2</v>
      </c>
      <c r="Y1340" s="5">
        <v>1</v>
      </c>
      <c r="Z1340" s="76" t="str">
        <f t="shared" si="1487"/>
        <v/>
      </c>
      <c r="AA1340" s="66"/>
      <c r="AB1340" s="1"/>
      <c r="AC1340" s="1"/>
      <c r="AD1340" s="1"/>
      <c r="AE1340" s="1"/>
      <c r="AF1340" s="1"/>
      <c r="AG1340" s="76" t="str">
        <f t="shared" si="1488"/>
        <v/>
      </c>
      <c r="AH1340" s="58"/>
      <c r="AI1340" s="5" t="s">
        <v>51</v>
      </c>
      <c r="AJ1340" s="5">
        <v>238</v>
      </c>
      <c r="AK1340" s="5">
        <v>1</v>
      </c>
      <c r="AL1340" s="5">
        <v>2</v>
      </c>
      <c r="AM1340" s="5">
        <v>1</v>
      </c>
      <c r="AN1340" s="76" t="str">
        <f t="shared" si="1489"/>
        <v/>
      </c>
      <c r="AO1340" s="66"/>
      <c r="AP1340" s="1"/>
      <c r="AQ1340" s="1"/>
      <c r="AR1340" s="1"/>
      <c r="AS1340" s="1"/>
      <c r="AT1340" s="1"/>
      <c r="AU1340" s="76" t="str">
        <f t="shared" si="1490"/>
        <v/>
      </c>
      <c r="AV1340" s="59">
        <f t="shared" ref="AV1340:AY1340" si="1534">IF(AND(H1340="",O1340="",V1340="",AC1340="", AJ1340="", AQ1340=""),"",SUM(H1340,O1340,V1340,AC1340,AJ1340,AQ1340))</f>
        <v>611</v>
      </c>
      <c r="AW1340" s="60">
        <f t="shared" si="1534"/>
        <v>3</v>
      </c>
      <c r="AX1340" s="60">
        <f t="shared" si="1534"/>
        <v>5</v>
      </c>
      <c r="AY1340" s="60">
        <f t="shared" si="1534"/>
        <v>3</v>
      </c>
      <c r="AZ1340" s="61">
        <f t="shared" si="91"/>
        <v>3</v>
      </c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</row>
    <row r="1341" spans="1:62" ht="15.75" customHeight="1" outlineLevel="1" x14ac:dyDescent="0.25">
      <c r="A1341" s="62"/>
      <c r="B1341" s="5">
        <v>16</v>
      </c>
      <c r="C1341" s="5" t="s">
        <v>59</v>
      </c>
      <c r="D1341" s="5" t="s">
        <v>74</v>
      </c>
      <c r="E1341" s="97"/>
      <c r="F1341" s="8"/>
      <c r="G1341" s="5"/>
      <c r="H1341" s="1"/>
      <c r="I1341" s="1"/>
      <c r="J1341" s="1"/>
      <c r="K1341" s="1"/>
      <c r="L1341" s="76" t="str">
        <f t="shared" si="1485"/>
        <v/>
      </c>
      <c r="M1341" s="58"/>
      <c r="N1341" s="5" t="s">
        <v>55</v>
      </c>
      <c r="O1341" s="57">
        <v>123</v>
      </c>
      <c r="P1341" s="5">
        <v>0</v>
      </c>
      <c r="Q1341" s="5">
        <v>0</v>
      </c>
      <c r="R1341" s="5">
        <v>0</v>
      </c>
      <c r="S1341" s="76" t="str">
        <f t="shared" si="1486"/>
        <v/>
      </c>
      <c r="T1341" s="58"/>
      <c r="U1341" s="5" t="s">
        <v>75</v>
      </c>
      <c r="V1341" s="5">
        <v>110</v>
      </c>
      <c r="W1341" s="5">
        <v>0</v>
      </c>
      <c r="X1341" s="5">
        <v>0</v>
      </c>
      <c r="Y1341" s="5">
        <v>0</v>
      </c>
      <c r="Z1341" s="76" t="str">
        <f t="shared" si="1487"/>
        <v/>
      </c>
      <c r="AA1341" s="66"/>
      <c r="AB1341" s="1"/>
      <c r="AC1341" s="1"/>
      <c r="AD1341" s="1"/>
      <c r="AE1341" s="1"/>
      <c r="AF1341" s="1"/>
      <c r="AG1341" s="76" t="str">
        <f t="shared" si="1488"/>
        <v/>
      </c>
      <c r="AH1341" s="58"/>
      <c r="AI1341" s="5" t="s">
        <v>51</v>
      </c>
      <c r="AJ1341" s="5">
        <v>49</v>
      </c>
      <c r="AK1341" s="5">
        <v>0</v>
      </c>
      <c r="AL1341" s="5">
        <v>0</v>
      </c>
      <c r="AM1341" s="5">
        <v>1</v>
      </c>
      <c r="AN1341" s="76" t="str">
        <f t="shared" si="1489"/>
        <v/>
      </c>
      <c r="AO1341" s="66"/>
      <c r="AP1341" s="1"/>
      <c r="AQ1341" s="1"/>
      <c r="AR1341" s="1"/>
      <c r="AS1341" s="1"/>
      <c r="AT1341" s="1"/>
      <c r="AU1341" s="76" t="str">
        <f t="shared" si="1490"/>
        <v/>
      </c>
      <c r="AV1341" s="59">
        <f t="shared" ref="AV1341:AY1341" si="1535">IF(AND(H1341="",O1341="",V1341="",AC1341="", AJ1341="", AQ1341=""),"",SUM(H1341,O1341,V1341,AC1341,AJ1341,AQ1341))</f>
        <v>282</v>
      </c>
      <c r="AW1341" s="60">
        <f t="shared" si="1535"/>
        <v>0</v>
      </c>
      <c r="AX1341" s="60">
        <f t="shared" si="1535"/>
        <v>0</v>
      </c>
      <c r="AY1341" s="60">
        <f t="shared" si="1535"/>
        <v>1</v>
      </c>
      <c r="AZ1341" s="61">
        <f t="shared" si="91"/>
        <v>3</v>
      </c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</row>
    <row r="1342" spans="1:62" ht="15.75" customHeight="1" outlineLevel="1" x14ac:dyDescent="0.25">
      <c r="A1342" s="62"/>
      <c r="B1342" s="5">
        <v>5</v>
      </c>
      <c r="C1342" s="5" t="s">
        <v>138</v>
      </c>
      <c r="D1342" s="5" t="s">
        <v>74</v>
      </c>
      <c r="E1342" s="97"/>
      <c r="F1342" s="8"/>
      <c r="G1342" s="5" t="s">
        <v>57</v>
      </c>
      <c r="H1342" s="5">
        <v>868</v>
      </c>
      <c r="I1342" s="5">
        <v>1</v>
      </c>
      <c r="J1342" s="5">
        <v>1</v>
      </c>
      <c r="K1342" s="5">
        <v>1</v>
      </c>
      <c r="L1342" s="76" t="str">
        <f t="shared" si="1485"/>
        <v/>
      </c>
      <c r="M1342" s="58"/>
      <c r="N1342" s="5"/>
      <c r="O1342" s="63"/>
      <c r="P1342" s="1"/>
      <c r="Q1342" s="1"/>
      <c r="R1342" s="1"/>
      <c r="S1342" s="76" t="str">
        <f t="shared" si="1486"/>
        <v/>
      </c>
      <c r="T1342" s="58"/>
      <c r="U1342" s="1"/>
      <c r="V1342" s="1"/>
      <c r="W1342" s="1"/>
      <c r="X1342" s="1"/>
      <c r="Y1342" s="1"/>
      <c r="Z1342" s="76" t="str">
        <f t="shared" si="1487"/>
        <v/>
      </c>
      <c r="AA1342" s="66"/>
      <c r="AB1342" s="5" t="s">
        <v>64</v>
      </c>
      <c r="AC1342" s="5">
        <v>948</v>
      </c>
      <c r="AD1342" s="5">
        <v>3</v>
      </c>
      <c r="AE1342" s="5">
        <v>0</v>
      </c>
      <c r="AF1342" s="5">
        <v>3</v>
      </c>
      <c r="AG1342" s="76" t="str">
        <f t="shared" si="1488"/>
        <v/>
      </c>
      <c r="AH1342" s="58"/>
      <c r="AI1342" s="1"/>
      <c r="AJ1342" s="1"/>
      <c r="AK1342" s="1"/>
      <c r="AL1342" s="1"/>
      <c r="AM1342" s="1"/>
      <c r="AN1342" s="76" t="str">
        <f t="shared" si="1489"/>
        <v/>
      </c>
      <c r="AO1342" s="66"/>
      <c r="AP1342" s="1"/>
      <c r="AQ1342" s="1"/>
      <c r="AR1342" s="1"/>
      <c r="AS1342" s="1"/>
      <c r="AT1342" s="1"/>
      <c r="AU1342" s="76" t="str">
        <f t="shared" si="1490"/>
        <v/>
      </c>
      <c r="AV1342" s="59">
        <f t="shared" ref="AV1342:AY1342" si="1536">IF(AND(H1342="",O1342="",V1342="",AC1342="", AJ1342="", AQ1342=""),"",SUM(H1342,O1342,V1342,AC1342,AJ1342,AQ1342))</f>
        <v>1816</v>
      </c>
      <c r="AW1342" s="60">
        <f t="shared" si="1536"/>
        <v>4</v>
      </c>
      <c r="AX1342" s="60">
        <f t="shared" si="1536"/>
        <v>1</v>
      </c>
      <c r="AY1342" s="60">
        <f t="shared" si="1536"/>
        <v>4</v>
      </c>
      <c r="AZ1342" s="61">
        <f t="shared" si="91"/>
        <v>2</v>
      </c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</row>
    <row r="1343" spans="1:62" ht="15.75" customHeight="1" outlineLevel="1" x14ac:dyDescent="0.25">
      <c r="A1343" s="62"/>
      <c r="B1343" s="5">
        <v>2</v>
      </c>
      <c r="C1343" s="5" t="s">
        <v>138</v>
      </c>
      <c r="D1343" s="5" t="s">
        <v>74</v>
      </c>
      <c r="E1343" s="97"/>
      <c r="F1343" s="8"/>
      <c r="G1343" s="5" t="s">
        <v>57</v>
      </c>
      <c r="H1343" s="5">
        <v>1571</v>
      </c>
      <c r="I1343" s="5">
        <v>2</v>
      </c>
      <c r="J1343" s="5">
        <v>3</v>
      </c>
      <c r="K1343" s="5">
        <v>3</v>
      </c>
      <c r="L1343" s="76" t="str">
        <f t="shared" si="1485"/>
        <v/>
      </c>
      <c r="M1343" s="58"/>
      <c r="N1343" s="5"/>
      <c r="O1343" s="63"/>
      <c r="P1343" s="1"/>
      <c r="Q1343" s="1"/>
      <c r="R1343" s="1"/>
      <c r="S1343" s="76" t="str">
        <f t="shared" si="1486"/>
        <v/>
      </c>
      <c r="T1343" s="58"/>
      <c r="U1343" s="1"/>
      <c r="V1343" s="1"/>
      <c r="W1343" s="1"/>
      <c r="X1343" s="1"/>
      <c r="Y1343" s="1"/>
      <c r="Z1343" s="76" t="str">
        <f t="shared" si="1487"/>
        <v/>
      </c>
      <c r="AA1343" s="66"/>
      <c r="AB1343" s="5" t="s">
        <v>64</v>
      </c>
      <c r="AC1343" s="5">
        <v>1818</v>
      </c>
      <c r="AD1343" s="5">
        <v>5</v>
      </c>
      <c r="AE1343" s="5">
        <v>0</v>
      </c>
      <c r="AF1343" s="5">
        <v>7</v>
      </c>
      <c r="AG1343" s="76" t="str">
        <f t="shared" si="1488"/>
        <v/>
      </c>
      <c r="AH1343" s="58"/>
      <c r="AI1343" s="1"/>
      <c r="AJ1343" s="1"/>
      <c r="AK1343" s="1"/>
      <c r="AL1343" s="1"/>
      <c r="AM1343" s="1"/>
      <c r="AN1343" s="76" t="str">
        <f t="shared" si="1489"/>
        <v/>
      </c>
      <c r="AO1343" s="66"/>
      <c r="AP1343" s="1"/>
      <c r="AQ1343" s="1"/>
      <c r="AR1343" s="1"/>
      <c r="AS1343" s="1"/>
      <c r="AT1343" s="1"/>
      <c r="AU1343" s="76" t="str">
        <f t="shared" si="1490"/>
        <v/>
      </c>
      <c r="AV1343" s="59">
        <f t="shared" ref="AV1343:AY1343" si="1537">IF(AND(H1343="",O1343="",V1343="",AC1343="", AJ1343="", AQ1343=""),"",SUM(H1343,O1343,V1343,AC1343,AJ1343,AQ1343))</f>
        <v>3389</v>
      </c>
      <c r="AW1343" s="60">
        <f t="shared" si="1537"/>
        <v>7</v>
      </c>
      <c r="AX1343" s="60">
        <f t="shared" si="1537"/>
        <v>3</v>
      </c>
      <c r="AY1343" s="60">
        <f t="shared" si="1537"/>
        <v>10</v>
      </c>
      <c r="AZ1343" s="61">
        <f t="shared" si="91"/>
        <v>2</v>
      </c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</row>
    <row r="1344" spans="1:62" ht="15.75" customHeight="1" outlineLevel="1" x14ac:dyDescent="0.25">
      <c r="A1344" s="62"/>
      <c r="B1344" s="5">
        <v>7</v>
      </c>
      <c r="C1344" s="5" t="s">
        <v>138</v>
      </c>
      <c r="D1344" s="5" t="s">
        <v>74</v>
      </c>
      <c r="E1344" s="97"/>
      <c r="F1344" s="8"/>
      <c r="G1344" s="5" t="s">
        <v>57</v>
      </c>
      <c r="H1344" s="5">
        <v>264</v>
      </c>
      <c r="I1344" s="5">
        <v>0</v>
      </c>
      <c r="J1344" s="5">
        <v>0</v>
      </c>
      <c r="K1344" s="5">
        <v>0</v>
      </c>
      <c r="L1344" s="76" t="str">
        <f t="shared" si="1485"/>
        <v/>
      </c>
      <c r="M1344" s="58"/>
      <c r="N1344" s="1"/>
      <c r="O1344" s="63"/>
      <c r="P1344" s="1"/>
      <c r="Q1344" s="1"/>
      <c r="R1344" s="1"/>
      <c r="S1344" s="76" t="str">
        <f t="shared" si="1486"/>
        <v/>
      </c>
      <c r="T1344" s="58"/>
      <c r="U1344" s="1"/>
      <c r="V1344" s="1"/>
      <c r="W1344" s="1"/>
      <c r="X1344" s="1"/>
      <c r="Y1344" s="1"/>
      <c r="Z1344" s="76" t="str">
        <f t="shared" si="1487"/>
        <v/>
      </c>
      <c r="AA1344" s="66"/>
      <c r="AB1344" s="5" t="s">
        <v>64</v>
      </c>
      <c r="AC1344" s="5">
        <v>156</v>
      </c>
      <c r="AD1344" s="5">
        <v>0</v>
      </c>
      <c r="AE1344" s="5">
        <v>0</v>
      </c>
      <c r="AF1344" s="5">
        <v>0</v>
      </c>
      <c r="AG1344" s="76" t="str">
        <f t="shared" si="1488"/>
        <v/>
      </c>
      <c r="AH1344" s="58"/>
      <c r="AI1344" s="1"/>
      <c r="AJ1344" s="1"/>
      <c r="AK1344" s="1"/>
      <c r="AL1344" s="1"/>
      <c r="AM1344" s="1"/>
      <c r="AN1344" s="76" t="str">
        <f t="shared" si="1489"/>
        <v/>
      </c>
      <c r="AO1344" s="66"/>
      <c r="AP1344" s="1"/>
      <c r="AQ1344" s="1"/>
      <c r="AR1344" s="1"/>
      <c r="AS1344" s="1"/>
      <c r="AT1344" s="1"/>
      <c r="AU1344" s="76" t="str">
        <f t="shared" si="1490"/>
        <v/>
      </c>
      <c r="AV1344" s="59">
        <f t="shared" ref="AV1344:AY1344" si="1538">IF(AND(H1344="",O1344="",V1344="",AC1344="", AJ1344="", AQ1344=""),"",SUM(H1344,O1344,V1344,AC1344,AJ1344,AQ1344))</f>
        <v>420</v>
      </c>
      <c r="AW1344" s="60">
        <f t="shared" si="1538"/>
        <v>0</v>
      </c>
      <c r="AX1344" s="60">
        <f t="shared" si="1538"/>
        <v>0</v>
      </c>
      <c r="AY1344" s="60">
        <f t="shared" si="1538"/>
        <v>0</v>
      </c>
      <c r="AZ1344" s="61">
        <f t="shared" si="91"/>
        <v>2</v>
      </c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</row>
    <row r="1345" spans="1:62" ht="15.75" customHeight="1" outlineLevel="1" x14ac:dyDescent="0.25">
      <c r="A1345" s="54">
        <v>44509</v>
      </c>
      <c r="B1345" s="5">
        <v>1</v>
      </c>
      <c r="C1345" s="5" t="s">
        <v>140</v>
      </c>
      <c r="D1345" s="5" t="s">
        <v>49</v>
      </c>
      <c r="E1345" s="97"/>
      <c r="F1345" s="8"/>
      <c r="G1345" s="5" t="s">
        <v>57</v>
      </c>
      <c r="H1345" s="5">
        <v>807</v>
      </c>
      <c r="I1345" s="5">
        <v>2</v>
      </c>
      <c r="J1345" s="5">
        <v>2</v>
      </c>
      <c r="K1345" s="5">
        <v>3</v>
      </c>
      <c r="L1345" s="76" t="str">
        <f t="shared" si="1485"/>
        <v/>
      </c>
      <c r="M1345" s="58"/>
      <c r="N1345" s="5" t="s">
        <v>66</v>
      </c>
      <c r="O1345" s="57">
        <v>502</v>
      </c>
      <c r="P1345" s="5">
        <v>2</v>
      </c>
      <c r="Q1345" s="5">
        <v>1</v>
      </c>
      <c r="R1345" s="5">
        <v>2</v>
      </c>
      <c r="S1345" s="76" t="str">
        <f t="shared" si="1486"/>
        <v/>
      </c>
      <c r="T1345" s="58"/>
      <c r="U1345" s="5" t="s">
        <v>52</v>
      </c>
      <c r="V1345" s="5">
        <v>242</v>
      </c>
      <c r="W1345" s="5">
        <v>1</v>
      </c>
      <c r="X1345" s="5">
        <v>1</v>
      </c>
      <c r="Y1345" s="5">
        <v>1</v>
      </c>
      <c r="Z1345" s="76" t="str">
        <f t="shared" si="1487"/>
        <v/>
      </c>
      <c r="AA1345" s="66"/>
      <c r="AB1345" s="5"/>
      <c r="AC1345" s="1"/>
      <c r="AD1345" s="1"/>
      <c r="AE1345" s="1"/>
      <c r="AF1345" s="1"/>
      <c r="AG1345" s="76" t="str">
        <f t="shared" si="1488"/>
        <v/>
      </c>
      <c r="AH1345" s="58"/>
      <c r="AI1345" s="1"/>
      <c r="AJ1345" s="1"/>
      <c r="AK1345" s="1"/>
      <c r="AL1345" s="1"/>
      <c r="AM1345" s="1"/>
      <c r="AN1345" s="76" t="str">
        <f t="shared" si="1489"/>
        <v/>
      </c>
      <c r="AO1345" s="66"/>
      <c r="AP1345" s="1"/>
      <c r="AQ1345" s="1"/>
      <c r="AR1345" s="1"/>
      <c r="AS1345" s="1"/>
      <c r="AT1345" s="1"/>
      <c r="AU1345" s="76" t="str">
        <f t="shared" si="1490"/>
        <v/>
      </c>
      <c r="AV1345" s="59">
        <f t="shared" ref="AV1345:AY1345" si="1539">IF(AND(H1345="",O1345="",V1345="",AC1345="", AJ1345="", AQ1345=""),"",SUM(H1345,O1345,V1345,AC1345,AJ1345,AQ1345))</f>
        <v>1551</v>
      </c>
      <c r="AW1345" s="60">
        <f t="shared" si="1539"/>
        <v>5</v>
      </c>
      <c r="AX1345" s="60">
        <f t="shared" si="1539"/>
        <v>4</v>
      </c>
      <c r="AY1345" s="60">
        <f t="shared" si="1539"/>
        <v>6</v>
      </c>
      <c r="AZ1345" s="61">
        <f t="shared" si="91"/>
        <v>3</v>
      </c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</row>
    <row r="1346" spans="1:62" ht="15.75" customHeight="1" outlineLevel="1" x14ac:dyDescent="0.25">
      <c r="A1346" s="62"/>
      <c r="B1346" s="5">
        <v>4</v>
      </c>
      <c r="C1346" s="5" t="s">
        <v>140</v>
      </c>
      <c r="D1346" s="5" t="s">
        <v>49</v>
      </c>
      <c r="E1346" s="97"/>
      <c r="F1346" s="8"/>
      <c r="G1346" s="5" t="s">
        <v>57</v>
      </c>
      <c r="H1346" s="5">
        <v>910</v>
      </c>
      <c r="I1346" s="5">
        <v>1</v>
      </c>
      <c r="J1346" s="5">
        <v>1</v>
      </c>
      <c r="K1346" s="5">
        <v>2</v>
      </c>
      <c r="L1346" s="76" t="str">
        <f t="shared" si="1485"/>
        <v/>
      </c>
      <c r="M1346" s="58"/>
      <c r="N1346" s="5" t="s">
        <v>66</v>
      </c>
      <c r="O1346" s="57">
        <v>678</v>
      </c>
      <c r="P1346" s="5">
        <v>1</v>
      </c>
      <c r="Q1346" s="5">
        <v>1</v>
      </c>
      <c r="R1346" s="5">
        <v>1</v>
      </c>
      <c r="S1346" s="76" t="str">
        <f t="shared" si="1486"/>
        <v/>
      </c>
      <c r="T1346" s="58"/>
      <c r="U1346" s="5" t="s">
        <v>52</v>
      </c>
      <c r="V1346" s="5">
        <v>451</v>
      </c>
      <c r="W1346" s="5">
        <v>1</v>
      </c>
      <c r="X1346" s="5">
        <v>0</v>
      </c>
      <c r="Y1346" s="5">
        <v>1</v>
      </c>
      <c r="Z1346" s="76" t="str">
        <f t="shared" si="1487"/>
        <v/>
      </c>
      <c r="AA1346" s="66"/>
      <c r="AB1346" s="5"/>
      <c r="AC1346" s="1"/>
      <c r="AD1346" s="1"/>
      <c r="AE1346" s="1"/>
      <c r="AF1346" s="1"/>
      <c r="AG1346" s="76" t="str">
        <f t="shared" si="1488"/>
        <v/>
      </c>
      <c r="AH1346" s="58"/>
      <c r="AI1346" s="1"/>
      <c r="AJ1346" s="1"/>
      <c r="AK1346" s="1"/>
      <c r="AL1346" s="1"/>
      <c r="AM1346" s="1"/>
      <c r="AN1346" s="76" t="str">
        <f t="shared" si="1489"/>
        <v/>
      </c>
      <c r="AO1346" s="66"/>
      <c r="AP1346" s="1"/>
      <c r="AQ1346" s="1"/>
      <c r="AR1346" s="1"/>
      <c r="AS1346" s="1"/>
      <c r="AT1346" s="1"/>
      <c r="AU1346" s="76" t="str">
        <f t="shared" si="1490"/>
        <v/>
      </c>
      <c r="AV1346" s="59">
        <f t="shared" ref="AV1346:AY1346" si="1540">IF(AND(H1346="",O1346="",V1346="",AC1346="", AJ1346="", AQ1346=""),"",SUM(H1346,O1346,V1346,AC1346,AJ1346,AQ1346))</f>
        <v>2039</v>
      </c>
      <c r="AW1346" s="60">
        <f t="shared" si="1540"/>
        <v>3</v>
      </c>
      <c r="AX1346" s="60">
        <f t="shared" si="1540"/>
        <v>2</v>
      </c>
      <c r="AY1346" s="60">
        <f t="shared" si="1540"/>
        <v>4</v>
      </c>
      <c r="AZ1346" s="61">
        <f t="shared" si="91"/>
        <v>3</v>
      </c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</row>
    <row r="1347" spans="1:62" ht="15.75" customHeight="1" outlineLevel="1" x14ac:dyDescent="0.25">
      <c r="A1347" s="62"/>
      <c r="B1347" s="5">
        <v>2</v>
      </c>
      <c r="C1347" s="5" t="s">
        <v>140</v>
      </c>
      <c r="D1347" s="5" t="s">
        <v>49</v>
      </c>
      <c r="E1347" s="97"/>
      <c r="F1347" s="8"/>
      <c r="G1347" s="5" t="s">
        <v>57</v>
      </c>
      <c r="H1347" s="5">
        <v>974</v>
      </c>
      <c r="I1347" s="5">
        <v>0</v>
      </c>
      <c r="J1347" s="5">
        <v>0</v>
      </c>
      <c r="K1347" s="5">
        <v>0</v>
      </c>
      <c r="L1347" s="76" t="str">
        <f t="shared" si="1485"/>
        <v/>
      </c>
      <c r="M1347" s="58"/>
      <c r="N1347" s="5" t="s">
        <v>56</v>
      </c>
      <c r="O1347" s="57">
        <v>461</v>
      </c>
      <c r="P1347" s="5">
        <v>0</v>
      </c>
      <c r="Q1347" s="5">
        <v>0</v>
      </c>
      <c r="R1347" s="5">
        <v>0</v>
      </c>
      <c r="S1347" s="76" t="str">
        <f t="shared" si="1486"/>
        <v/>
      </c>
      <c r="T1347" s="58"/>
      <c r="U1347" s="5" t="s">
        <v>70</v>
      </c>
      <c r="V1347" s="5">
        <v>458</v>
      </c>
      <c r="W1347" s="5">
        <v>0</v>
      </c>
      <c r="X1347" s="5">
        <v>0</v>
      </c>
      <c r="Y1347" s="5">
        <v>0</v>
      </c>
      <c r="Z1347" s="76" t="str">
        <f t="shared" si="1487"/>
        <v/>
      </c>
      <c r="AA1347" s="66"/>
      <c r="AB1347" s="5"/>
      <c r="AC1347" s="1"/>
      <c r="AD1347" s="1"/>
      <c r="AE1347" s="1"/>
      <c r="AF1347" s="1"/>
      <c r="AG1347" s="76" t="str">
        <f t="shared" si="1488"/>
        <v/>
      </c>
      <c r="AH1347" s="58"/>
      <c r="AI1347" s="1"/>
      <c r="AJ1347" s="1"/>
      <c r="AK1347" s="1"/>
      <c r="AL1347" s="1"/>
      <c r="AM1347" s="1"/>
      <c r="AN1347" s="76" t="str">
        <f t="shared" si="1489"/>
        <v/>
      </c>
      <c r="AO1347" s="66"/>
      <c r="AP1347" s="1"/>
      <c r="AQ1347" s="1"/>
      <c r="AR1347" s="1"/>
      <c r="AS1347" s="1"/>
      <c r="AT1347" s="1"/>
      <c r="AU1347" s="76" t="str">
        <f t="shared" si="1490"/>
        <v/>
      </c>
      <c r="AV1347" s="59">
        <f t="shared" ref="AV1347:AY1347" si="1541">IF(AND(H1347="",O1347="",V1347="",AC1347="", AJ1347="", AQ1347=""),"",SUM(H1347,O1347,V1347,AC1347,AJ1347,AQ1347))</f>
        <v>1893</v>
      </c>
      <c r="AW1347" s="60">
        <f t="shared" si="1541"/>
        <v>0</v>
      </c>
      <c r="AX1347" s="60">
        <f t="shared" si="1541"/>
        <v>0</v>
      </c>
      <c r="AY1347" s="60">
        <f t="shared" si="1541"/>
        <v>0</v>
      </c>
      <c r="AZ1347" s="61">
        <f t="shared" si="91"/>
        <v>3</v>
      </c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</row>
    <row r="1348" spans="1:62" ht="15.75" customHeight="1" outlineLevel="1" x14ac:dyDescent="0.25">
      <c r="A1348" s="62"/>
      <c r="B1348" s="5">
        <v>2</v>
      </c>
      <c r="C1348" s="5" t="s">
        <v>140</v>
      </c>
      <c r="D1348" s="5" t="s">
        <v>49</v>
      </c>
      <c r="E1348" s="97"/>
      <c r="F1348" s="8"/>
      <c r="G1348" s="5" t="s">
        <v>57</v>
      </c>
      <c r="H1348" s="5">
        <v>14</v>
      </c>
      <c r="I1348" s="5">
        <v>0</v>
      </c>
      <c r="J1348" s="5">
        <v>0</v>
      </c>
      <c r="K1348" s="5">
        <v>0</v>
      </c>
      <c r="L1348" s="76" t="str">
        <f t="shared" si="1485"/>
        <v/>
      </c>
      <c r="M1348" s="58"/>
      <c r="N1348" s="5" t="s">
        <v>56</v>
      </c>
      <c r="O1348" s="57">
        <v>241</v>
      </c>
      <c r="P1348" s="5">
        <v>0</v>
      </c>
      <c r="Q1348" s="5">
        <v>0</v>
      </c>
      <c r="R1348" s="5">
        <v>1</v>
      </c>
      <c r="S1348" s="76" t="str">
        <f t="shared" si="1486"/>
        <v/>
      </c>
      <c r="T1348" s="58"/>
      <c r="U1348" s="5" t="s">
        <v>70</v>
      </c>
      <c r="V1348" s="5">
        <v>0</v>
      </c>
      <c r="W1348" s="5">
        <v>0</v>
      </c>
      <c r="X1348" s="5">
        <v>0</v>
      </c>
      <c r="Y1348" s="5">
        <v>0</v>
      </c>
      <c r="Z1348" s="76" t="str">
        <f t="shared" si="1487"/>
        <v>Audi</v>
      </c>
      <c r="AA1348" s="66"/>
      <c r="AB1348" s="5"/>
      <c r="AC1348" s="1"/>
      <c r="AD1348" s="1"/>
      <c r="AE1348" s="1"/>
      <c r="AF1348" s="1"/>
      <c r="AG1348" s="76" t="str">
        <f t="shared" si="1488"/>
        <v/>
      </c>
      <c r="AH1348" s="58"/>
      <c r="AI1348" s="1"/>
      <c r="AJ1348" s="1"/>
      <c r="AK1348" s="1"/>
      <c r="AL1348" s="1"/>
      <c r="AM1348" s="1"/>
      <c r="AN1348" s="76" t="str">
        <f t="shared" si="1489"/>
        <v/>
      </c>
      <c r="AO1348" s="66"/>
      <c r="AP1348" s="1"/>
      <c r="AQ1348" s="1"/>
      <c r="AR1348" s="1"/>
      <c r="AS1348" s="1"/>
      <c r="AT1348" s="1"/>
      <c r="AU1348" s="76" t="str">
        <f t="shared" si="1490"/>
        <v/>
      </c>
      <c r="AV1348" s="59">
        <f t="shared" ref="AV1348:AY1348" si="1542">IF(AND(H1348="",O1348="",V1348="",AC1348="", AJ1348="", AQ1348=""),"",SUM(H1348,O1348,V1348,AC1348,AJ1348,AQ1348))</f>
        <v>255</v>
      </c>
      <c r="AW1348" s="60">
        <f t="shared" si="1542"/>
        <v>0</v>
      </c>
      <c r="AX1348" s="60">
        <f t="shared" si="1542"/>
        <v>0</v>
      </c>
      <c r="AY1348" s="60">
        <f t="shared" si="1542"/>
        <v>1</v>
      </c>
      <c r="AZ1348" s="61">
        <f t="shared" si="91"/>
        <v>3</v>
      </c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</row>
    <row r="1349" spans="1:62" ht="15.75" customHeight="1" outlineLevel="1" x14ac:dyDescent="0.25">
      <c r="A1349" s="62"/>
      <c r="B1349" s="5">
        <v>4</v>
      </c>
      <c r="C1349" s="5" t="s">
        <v>140</v>
      </c>
      <c r="D1349" s="5" t="s">
        <v>49</v>
      </c>
      <c r="E1349" s="97"/>
      <c r="F1349" s="8"/>
      <c r="G1349" s="5" t="s">
        <v>57</v>
      </c>
      <c r="H1349" s="5">
        <v>209</v>
      </c>
      <c r="I1349" s="5">
        <v>0</v>
      </c>
      <c r="J1349" s="5">
        <v>0</v>
      </c>
      <c r="K1349" s="5">
        <v>0</v>
      </c>
      <c r="L1349" s="76" t="str">
        <f t="shared" si="1485"/>
        <v/>
      </c>
      <c r="M1349" s="58"/>
      <c r="N1349" s="5" t="s">
        <v>56</v>
      </c>
      <c r="O1349" s="57">
        <v>201</v>
      </c>
      <c r="P1349" s="5">
        <v>0</v>
      </c>
      <c r="Q1349" s="5">
        <v>0</v>
      </c>
      <c r="R1349" s="5">
        <v>1</v>
      </c>
      <c r="S1349" s="76" t="str">
        <f t="shared" si="1486"/>
        <v/>
      </c>
      <c r="T1349" s="58"/>
      <c r="U1349" s="5" t="s">
        <v>70</v>
      </c>
      <c r="V1349" s="5">
        <v>273</v>
      </c>
      <c r="W1349" s="5">
        <v>0</v>
      </c>
      <c r="X1349" s="5">
        <v>0</v>
      </c>
      <c r="Y1349" s="5">
        <v>0</v>
      </c>
      <c r="Z1349" s="76" t="str">
        <f t="shared" si="1487"/>
        <v/>
      </c>
      <c r="AA1349" s="66"/>
      <c r="AB1349" s="1"/>
      <c r="AC1349" s="1"/>
      <c r="AD1349" s="1"/>
      <c r="AE1349" s="1"/>
      <c r="AF1349" s="1"/>
      <c r="AG1349" s="76" t="str">
        <f t="shared" si="1488"/>
        <v/>
      </c>
      <c r="AH1349" s="58"/>
      <c r="AI1349" s="1"/>
      <c r="AJ1349" s="1"/>
      <c r="AK1349" s="1"/>
      <c r="AL1349" s="1"/>
      <c r="AM1349" s="1"/>
      <c r="AN1349" s="76" t="str">
        <f t="shared" si="1489"/>
        <v/>
      </c>
      <c r="AO1349" s="66"/>
      <c r="AP1349" s="1"/>
      <c r="AQ1349" s="1"/>
      <c r="AR1349" s="1"/>
      <c r="AS1349" s="1"/>
      <c r="AT1349" s="1"/>
      <c r="AU1349" s="76" t="str">
        <f t="shared" si="1490"/>
        <v/>
      </c>
      <c r="AV1349" s="59">
        <f t="shared" ref="AV1349:AY1349" si="1543">IF(AND(H1349="",O1349="",V1349="",AC1349="", AJ1349="", AQ1349=""),"",SUM(H1349,O1349,V1349,AC1349,AJ1349,AQ1349))</f>
        <v>683</v>
      </c>
      <c r="AW1349" s="60">
        <f t="shared" si="1543"/>
        <v>0</v>
      </c>
      <c r="AX1349" s="60">
        <f t="shared" si="1543"/>
        <v>0</v>
      </c>
      <c r="AY1349" s="60">
        <f t="shared" si="1543"/>
        <v>1</v>
      </c>
      <c r="AZ1349" s="61">
        <f t="shared" si="91"/>
        <v>3</v>
      </c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</row>
    <row r="1350" spans="1:62" ht="15.75" customHeight="1" outlineLevel="1" x14ac:dyDescent="0.25">
      <c r="A1350" s="62"/>
      <c r="B1350" s="5">
        <v>5</v>
      </c>
      <c r="C1350" s="5" t="s">
        <v>138</v>
      </c>
      <c r="D1350" s="5" t="s">
        <v>49</v>
      </c>
      <c r="E1350" s="97"/>
      <c r="F1350" s="8"/>
      <c r="G1350" s="5"/>
      <c r="H1350" s="1"/>
      <c r="I1350" s="1"/>
      <c r="J1350" s="1"/>
      <c r="K1350" s="1"/>
      <c r="L1350" s="76" t="str">
        <f t="shared" si="1485"/>
        <v/>
      </c>
      <c r="M1350" s="58"/>
      <c r="N1350" s="5" t="s">
        <v>56</v>
      </c>
      <c r="O1350" s="57">
        <v>311</v>
      </c>
      <c r="P1350" s="5">
        <v>0</v>
      </c>
      <c r="Q1350" s="5">
        <v>0</v>
      </c>
      <c r="R1350" s="5">
        <v>1</v>
      </c>
      <c r="S1350" s="76" t="str">
        <f t="shared" si="1486"/>
        <v/>
      </c>
      <c r="T1350" s="58"/>
      <c r="U1350" s="1"/>
      <c r="V1350" s="1"/>
      <c r="W1350" s="1"/>
      <c r="X1350" s="1"/>
      <c r="Y1350" s="1"/>
      <c r="Z1350" s="76" t="str">
        <f t="shared" si="1487"/>
        <v/>
      </c>
      <c r="AA1350" s="66"/>
      <c r="AB1350" s="1"/>
      <c r="AC1350" s="1"/>
      <c r="AD1350" s="1"/>
      <c r="AE1350" s="1"/>
      <c r="AF1350" s="1"/>
      <c r="AG1350" s="76" t="str">
        <f t="shared" si="1488"/>
        <v/>
      </c>
      <c r="AH1350" s="58"/>
      <c r="AI1350" s="5" t="s">
        <v>75</v>
      </c>
      <c r="AJ1350" s="5">
        <v>136</v>
      </c>
      <c r="AK1350" s="5">
        <v>0</v>
      </c>
      <c r="AL1350" s="5">
        <v>0</v>
      </c>
      <c r="AM1350" s="5">
        <v>0</v>
      </c>
      <c r="AN1350" s="76" t="str">
        <f t="shared" si="1489"/>
        <v/>
      </c>
      <c r="AO1350" s="66"/>
      <c r="AP1350" s="1"/>
      <c r="AQ1350" s="1"/>
      <c r="AR1350" s="1"/>
      <c r="AS1350" s="1"/>
      <c r="AT1350" s="1"/>
      <c r="AU1350" s="76" t="str">
        <f t="shared" si="1490"/>
        <v/>
      </c>
      <c r="AV1350" s="59">
        <f t="shared" ref="AV1350:AY1350" si="1544">IF(AND(H1350="",O1350="",V1350="",AC1350="", AJ1350="", AQ1350=""),"",SUM(H1350,O1350,V1350,AC1350,AJ1350,AQ1350))</f>
        <v>447</v>
      </c>
      <c r="AW1350" s="60">
        <f t="shared" si="1544"/>
        <v>0</v>
      </c>
      <c r="AX1350" s="60">
        <f t="shared" si="1544"/>
        <v>0</v>
      </c>
      <c r="AY1350" s="60">
        <f t="shared" si="1544"/>
        <v>1</v>
      </c>
      <c r="AZ1350" s="61">
        <f t="shared" si="91"/>
        <v>2</v>
      </c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</row>
    <row r="1351" spans="1:62" ht="15.75" customHeight="1" outlineLevel="1" x14ac:dyDescent="0.25">
      <c r="A1351" s="62"/>
      <c r="B1351" s="5">
        <v>16</v>
      </c>
      <c r="C1351" s="5" t="s">
        <v>138</v>
      </c>
      <c r="D1351" s="5" t="s">
        <v>49</v>
      </c>
      <c r="E1351" s="97"/>
      <c r="F1351" s="8"/>
      <c r="G1351" s="5"/>
      <c r="H1351" s="1"/>
      <c r="I1351" s="1"/>
      <c r="J1351" s="1"/>
      <c r="K1351" s="1"/>
      <c r="L1351" s="76" t="str">
        <f t="shared" si="1485"/>
        <v/>
      </c>
      <c r="M1351" s="58"/>
      <c r="N1351" s="5" t="s">
        <v>56</v>
      </c>
      <c r="O1351" s="57">
        <v>208</v>
      </c>
      <c r="P1351" s="5">
        <v>2</v>
      </c>
      <c r="Q1351" s="5">
        <v>0</v>
      </c>
      <c r="R1351" s="5">
        <v>2</v>
      </c>
      <c r="S1351" s="76" t="str">
        <f t="shared" si="1486"/>
        <v/>
      </c>
      <c r="T1351" s="58"/>
      <c r="U1351" s="1"/>
      <c r="V1351" s="1"/>
      <c r="W1351" s="1"/>
      <c r="X1351" s="1"/>
      <c r="Y1351" s="1"/>
      <c r="Z1351" s="76" t="str">
        <f t="shared" si="1487"/>
        <v/>
      </c>
      <c r="AA1351" s="66"/>
      <c r="AB1351" s="1"/>
      <c r="AC1351" s="1"/>
      <c r="AD1351" s="1"/>
      <c r="AE1351" s="1"/>
      <c r="AF1351" s="1"/>
      <c r="AG1351" s="76" t="str">
        <f t="shared" si="1488"/>
        <v/>
      </c>
      <c r="AH1351" s="58"/>
      <c r="AI1351" s="5" t="s">
        <v>75</v>
      </c>
      <c r="AJ1351" s="5">
        <v>316</v>
      </c>
      <c r="AK1351" s="5">
        <v>0</v>
      </c>
      <c r="AL1351" s="5">
        <v>2</v>
      </c>
      <c r="AM1351" s="5">
        <v>0</v>
      </c>
      <c r="AN1351" s="76" t="str">
        <f t="shared" si="1489"/>
        <v/>
      </c>
      <c r="AO1351" s="66"/>
      <c r="AP1351" s="1"/>
      <c r="AQ1351" s="1"/>
      <c r="AR1351" s="1"/>
      <c r="AS1351" s="1"/>
      <c r="AT1351" s="1"/>
      <c r="AU1351" s="76" t="str">
        <f t="shared" si="1490"/>
        <v/>
      </c>
      <c r="AV1351" s="59">
        <f t="shared" ref="AV1351:AY1351" si="1545">IF(AND(H1351="",O1351="",V1351="",AC1351="", AJ1351="", AQ1351=""),"",SUM(H1351,O1351,V1351,AC1351,AJ1351,AQ1351))</f>
        <v>524</v>
      </c>
      <c r="AW1351" s="60">
        <f t="shared" si="1545"/>
        <v>2</v>
      </c>
      <c r="AX1351" s="60">
        <f t="shared" si="1545"/>
        <v>2</v>
      </c>
      <c r="AY1351" s="60">
        <f t="shared" si="1545"/>
        <v>2</v>
      </c>
      <c r="AZ1351" s="61">
        <f t="shared" si="91"/>
        <v>2</v>
      </c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</row>
    <row r="1352" spans="1:62" ht="15.75" customHeight="1" outlineLevel="1" x14ac:dyDescent="0.25">
      <c r="A1352" s="62"/>
      <c r="B1352" s="5">
        <v>29</v>
      </c>
      <c r="C1352" s="5" t="s">
        <v>138</v>
      </c>
      <c r="D1352" s="5" t="s">
        <v>49</v>
      </c>
      <c r="E1352" s="97"/>
      <c r="F1352" s="8"/>
      <c r="G1352" s="5"/>
      <c r="H1352" s="1"/>
      <c r="I1352" s="1"/>
      <c r="J1352" s="1"/>
      <c r="K1352" s="1"/>
      <c r="L1352" s="76" t="str">
        <f t="shared" si="1485"/>
        <v/>
      </c>
      <c r="M1352" s="58"/>
      <c r="N1352" s="5" t="s">
        <v>56</v>
      </c>
      <c r="O1352" s="57">
        <v>340</v>
      </c>
      <c r="P1352" s="5">
        <v>0</v>
      </c>
      <c r="Q1352" s="5">
        <v>0</v>
      </c>
      <c r="R1352" s="5">
        <v>1</v>
      </c>
      <c r="S1352" s="76" t="str">
        <f t="shared" si="1486"/>
        <v/>
      </c>
      <c r="T1352" s="58"/>
      <c r="U1352" s="1"/>
      <c r="V1352" s="1"/>
      <c r="W1352" s="1"/>
      <c r="X1352" s="1"/>
      <c r="Y1352" s="1"/>
      <c r="Z1352" s="76" t="str">
        <f t="shared" si="1487"/>
        <v/>
      </c>
      <c r="AA1352" s="66"/>
      <c r="AB1352" s="1"/>
      <c r="AC1352" s="1"/>
      <c r="AD1352" s="1"/>
      <c r="AE1352" s="1"/>
      <c r="AF1352" s="1"/>
      <c r="AG1352" s="76" t="str">
        <f t="shared" si="1488"/>
        <v/>
      </c>
      <c r="AH1352" s="58"/>
      <c r="AI1352" s="5" t="s">
        <v>75</v>
      </c>
      <c r="AJ1352" s="5">
        <v>50</v>
      </c>
      <c r="AK1352" s="5">
        <v>0</v>
      </c>
      <c r="AL1352" s="5">
        <v>0</v>
      </c>
      <c r="AM1352" s="5">
        <v>0</v>
      </c>
      <c r="AN1352" s="76" t="str">
        <f t="shared" si="1489"/>
        <v/>
      </c>
      <c r="AO1352" s="66"/>
      <c r="AP1352" s="1"/>
      <c r="AQ1352" s="1"/>
      <c r="AR1352" s="1"/>
      <c r="AS1352" s="1"/>
      <c r="AT1352" s="1"/>
      <c r="AU1352" s="76" t="str">
        <f t="shared" si="1490"/>
        <v/>
      </c>
      <c r="AV1352" s="59">
        <f t="shared" ref="AV1352:AY1352" si="1546">IF(AND(H1352="",O1352="",V1352="",AC1352="", AJ1352="", AQ1352=""),"",SUM(H1352,O1352,V1352,AC1352,AJ1352,AQ1352))</f>
        <v>390</v>
      </c>
      <c r="AW1352" s="60">
        <f t="shared" si="1546"/>
        <v>0</v>
      </c>
      <c r="AX1352" s="60">
        <f t="shared" si="1546"/>
        <v>0</v>
      </c>
      <c r="AY1352" s="60">
        <f t="shared" si="1546"/>
        <v>1</v>
      </c>
      <c r="AZ1352" s="61">
        <f t="shared" si="91"/>
        <v>2</v>
      </c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</row>
    <row r="1353" spans="1:62" ht="15.75" customHeight="1" outlineLevel="1" x14ac:dyDescent="0.25">
      <c r="A1353" s="62"/>
      <c r="B1353" s="5">
        <v>6</v>
      </c>
      <c r="C1353" s="5" t="s">
        <v>138</v>
      </c>
      <c r="D1353" s="5" t="s">
        <v>49</v>
      </c>
      <c r="E1353" s="97"/>
      <c r="F1353" s="8"/>
      <c r="G1353" s="5"/>
      <c r="H1353" s="1"/>
      <c r="I1353" s="1"/>
      <c r="J1353" s="1"/>
      <c r="K1353" s="1"/>
      <c r="L1353" s="76" t="str">
        <f t="shared" si="1485"/>
        <v/>
      </c>
      <c r="M1353" s="58"/>
      <c r="N1353" s="5" t="s">
        <v>56</v>
      </c>
      <c r="O1353" s="57">
        <v>618</v>
      </c>
      <c r="P1353" s="5">
        <v>3</v>
      </c>
      <c r="Q1353" s="5">
        <v>0</v>
      </c>
      <c r="R1353" s="5">
        <v>3</v>
      </c>
      <c r="S1353" s="76" t="str">
        <f t="shared" si="1486"/>
        <v/>
      </c>
      <c r="T1353" s="58"/>
      <c r="U1353" s="1"/>
      <c r="V1353" s="1"/>
      <c r="W1353" s="1"/>
      <c r="X1353" s="1"/>
      <c r="Y1353" s="1"/>
      <c r="Z1353" s="76" t="str">
        <f t="shared" si="1487"/>
        <v/>
      </c>
      <c r="AA1353" s="66"/>
      <c r="AB1353" s="1"/>
      <c r="AC1353" s="1"/>
      <c r="AD1353" s="1"/>
      <c r="AE1353" s="1"/>
      <c r="AF1353" s="1"/>
      <c r="AG1353" s="76" t="str">
        <f t="shared" si="1488"/>
        <v/>
      </c>
      <c r="AH1353" s="58"/>
      <c r="AI1353" s="5" t="s">
        <v>75</v>
      </c>
      <c r="AJ1353" s="5">
        <v>504</v>
      </c>
      <c r="AK1353" s="5">
        <v>0</v>
      </c>
      <c r="AL1353" s="5">
        <v>3</v>
      </c>
      <c r="AM1353" s="5">
        <v>0</v>
      </c>
      <c r="AN1353" s="76" t="str">
        <f t="shared" si="1489"/>
        <v/>
      </c>
      <c r="AO1353" s="66"/>
      <c r="AP1353" s="1"/>
      <c r="AQ1353" s="1"/>
      <c r="AR1353" s="1"/>
      <c r="AS1353" s="1"/>
      <c r="AT1353" s="1"/>
      <c r="AU1353" s="76" t="str">
        <f t="shared" si="1490"/>
        <v/>
      </c>
      <c r="AV1353" s="59">
        <f t="shared" ref="AV1353:AY1353" si="1547">IF(AND(H1353="",O1353="",V1353="",AC1353="", AJ1353="", AQ1353=""),"",SUM(H1353,O1353,V1353,AC1353,AJ1353,AQ1353))</f>
        <v>1122</v>
      </c>
      <c r="AW1353" s="60">
        <f t="shared" si="1547"/>
        <v>3</v>
      </c>
      <c r="AX1353" s="60">
        <f t="shared" si="1547"/>
        <v>3</v>
      </c>
      <c r="AY1353" s="60">
        <f t="shared" si="1547"/>
        <v>3</v>
      </c>
      <c r="AZ1353" s="61">
        <f t="shared" si="91"/>
        <v>2</v>
      </c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</row>
    <row r="1354" spans="1:62" ht="15.75" customHeight="1" outlineLevel="1" x14ac:dyDescent="0.25">
      <c r="A1354" s="62"/>
      <c r="B1354" s="5">
        <v>9</v>
      </c>
      <c r="C1354" s="5" t="s">
        <v>138</v>
      </c>
      <c r="D1354" s="5" t="s">
        <v>49</v>
      </c>
      <c r="E1354" s="97"/>
      <c r="F1354" s="8"/>
      <c r="G1354" s="5"/>
      <c r="H1354" s="1"/>
      <c r="I1354" s="1"/>
      <c r="J1354" s="1"/>
      <c r="K1354" s="1"/>
      <c r="L1354" s="76" t="str">
        <f t="shared" si="1485"/>
        <v/>
      </c>
      <c r="M1354" s="58"/>
      <c r="N1354" s="5" t="s">
        <v>56</v>
      </c>
      <c r="O1354" s="57">
        <v>327</v>
      </c>
      <c r="P1354" s="5">
        <v>0</v>
      </c>
      <c r="Q1354" s="5">
        <v>2</v>
      </c>
      <c r="R1354" s="5">
        <v>0</v>
      </c>
      <c r="S1354" s="76" t="str">
        <f t="shared" si="1486"/>
        <v/>
      </c>
      <c r="T1354" s="58"/>
      <c r="U1354" s="1"/>
      <c r="V1354" s="1"/>
      <c r="W1354" s="1"/>
      <c r="X1354" s="1"/>
      <c r="Y1354" s="1"/>
      <c r="Z1354" s="76" t="str">
        <f t="shared" si="1487"/>
        <v/>
      </c>
      <c r="AA1354" s="66"/>
      <c r="AB1354" s="1"/>
      <c r="AC1354" s="1"/>
      <c r="AD1354" s="1"/>
      <c r="AE1354" s="1"/>
      <c r="AF1354" s="1"/>
      <c r="AG1354" s="76" t="str">
        <f t="shared" si="1488"/>
        <v/>
      </c>
      <c r="AH1354" s="58"/>
      <c r="AI1354" s="5" t="s">
        <v>75</v>
      </c>
      <c r="AJ1354" s="5">
        <v>704</v>
      </c>
      <c r="AK1354" s="5">
        <v>2</v>
      </c>
      <c r="AL1354" s="5">
        <v>0</v>
      </c>
      <c r="AM1354" s="5">
        <v>3</v>
      </c>
      <c r="AN1354" s="76" t="str">
        <f t="shared" si="1489"/>
        <v/>
      </c>
      <c r="AO1354" s="66"/>
      <c r="AP1354" s="1"/>
      <c r="AQ1354" s="1"/>
      <c r="AR1354" s="1"/>
      <c r="AS1354" s="1"/>
      <c r="AT1354" s="1"/>
      <c r="AU1354" s="76" t="str">
        <f t="shared" si="1490"/>
        <v/>
      </c>
      <c r="AV1354" s="59">
        <f t="shared" ref="AV1354:AY1354" si="1548">IF(AND(H1354="",O1354="",V1354="",AC1354="", AJ1354="", AQ1354=""),"",SUM(H1354,O1354,V1354,AC1354,AJ1354,AQ1354))</f>
        <v>1031</v>
      </c>
      <c r="AW1354" s="60">
        <f t="shared" si="1548"/>
        <v>2</v>
      </c>
      <c r="AX1354" s="60">
        <f t="shared" si="1548"/>
        <v>2</v>
      </c>
      <c r="AY1354" s="60">
        <f t="shared" si="1548"/>
        <v>3</v>
      </c>
      <c r="AZ1354" s="61">
        <f t="shared" si="91"/>
        <v>2</v>
      </c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</row>
    <row r="1355" spans="1:62" ht="15.75" customHeight="1" outlineLevel="1" x14ac:dyDescent="0.25">
      <c r="A1355" s="62"/>
      <c r="B1355" s="5">
        <v>1</v>
      </c>
      <c r="C1355" s="5" t="s">
        <v>138</v>
      </c>
      <c r="D1355" s="5" t="s">
        <v>49</v>
      </c>
      <c r="E1355" s="97"/>
      <c r="F1355" s="8"/>
      <c r="G1355" s="5"/>
      <c r="H1355" s="1"/>
      <c r="I1355" s="1"/>
      <c r="J1355" s="1"/>
      <c r="K1355" s="1"/>
      <c r="L1355" s="76" t="str">
        <f t="shared" si="1485"/>
        <v/>
      </c>
      <c r="M1355" s="58"/>
      <c r="N1355" s="5" t="s">
        <v>56</v>
      </c>
      <c r="O1355" s="57">
        <v>729</v>
      </c>
      <c r="P1355" s="5">
        <v>3</v>
      </c>
      <c r="Q1355" s="5">
        <v>0</v>
      </c>
      <c r="R1355" s="5">
        <v>3</v>
      </c>
      <c r="S1355" s="76" t="str">
        <f t="shared" si="1486"/>
        <v/>
      </c>
      <c r="T1355" s="58"/>
      <c r="U1355" s="1"/>
      <c r="V1355" s="1"/>
      <c r="W1355" s="1"/>
      <c r="X1355" s="1"/>
      <c r="Y1355" s="1"/>
      <c r="Z1355" s="76" t="str">
        <f t="shared" si="1487"/>
        <v/>
      </c>
      <c r="AA1355" s="66"/>
      <c r="AB1355" s="1"/>
      <c r="AC1355" s="1"/>
      <c r="AD1355" s="1"/>
      <c r="AE1355" s="1"/>
      <c r="AF1355" s="1"/>
      <c r="AG1355" s="76" t="str">
        <f t="shared" si="1488"/>
        <v/>
      </c>
      <c r="AH1355" s="58"/>
      <c r="AI1355" s="5" t="s">
        <v>75</v>
      </c>
      <c r="AJ1355" s="5">
        <v>727</v>
      </c>
      <c r="AK1355" s="5">
        <v>1</v>
      </c>
      <c r="AL1355" s="5">
        <v>2</v>
      </c>
      <c r="AM1355" s="5">
        <v>1</v>
      </c>
      <c r="AN1355" s="76" t="str">
        <f t="shared" si="1489"/>
        <v/>
      </c>
      <c r="AO1355" s="66"/>
      <c r="AP1355" s="1"/>
      <c r="AQ1355" s="1"/>
      <c r="AR1355" s="1"/>
      <c r="AS1355" s="1"/>
      <c r="AT1355" s="1"/>
      <c r="AU1355" s="76" t="str">
        <f t="shared" si="1490"/>
        <v/>
      </c>
      <c r="AV1355" s="59">
        <f t="shared" ref="AV1355:AY1355" si="1549">IF(AND(H1355="",O1355="",V1355="",AC1355="", AJ1355="", AQ1355=""),"",SUM(H1355,O1355,V1355,AC1355,AJ1355,AQ1355))</f>
        <v>1456</v>
      </c>
      <c r="AW1355" s="60">
        <f t="shared" si="1549"/>
        <v>4</v>
      </c>
      <c r="AX1355" s="60">
        <f t="shared" si="1549"/>
        <v>2</v>
      </c>
      <c r="AY1355" s="60">
        <f t="shared" si="1549"/>
        <v>4</v>
      </c>
      <c r="AZ1355" s="61">
        <f t="shared" si="91"/>
        <v>2</v>
      </c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</row>
    <row r="1356" spans="1:62" ht="15.75" customHeight="1" outlineLevel="1" x14ac:dyDescent="0.25">
      <c r="A1356" s="62"/>
      <c r="B1356" s="5">
        <v>11</v>
      </c>
      <c r="C1356" s="5" t="s">
        <v>59</v>
      </c>
      <c r="D1356" s="5" t="s">
        <v>74</v>
      </c>
      <c r="E1356" s="97"/>
      <c r="F1356" s="8"/>
      <c r="G1356" s="5"/>
      <c r="H1356" s="1"/>
      <c r="I1356" s="1"/>
      <c r="J1356" s="1"/>
      <c r="K1356" s="1"/>
      <c r="L1356" s="76" t="str">
        <f t="shared" si="1485"/>
        <v/>
      </c>
      <c r="M1356" s="58"/>
      <c r="N1356" s="5" t="s">
        <v>56</v>
      </c>
      <c r="O1356" s="57">
        <v>122</v>
      </c>
      <c r="P1356" s="5">
        <v>0</v>
      </c>
      <c r="Q1356" s="5">
        <v>0</v>
      </c>
      <c r="R1356" s="5">
        <v>1</v>
      </c>
      <c r="S1356" s="76" t="str">
        <f t="shared" si="1486"/>
        <v/>
      </c>
      <c r="T1356" s="58"/>
      <c r="U1356" s="1"/>
      <c r="V1356" s="1"/>
      <c r="W1356" s="1"/>
      <c r="X1356" s="1"/>
      <c r="Y1356" s="1"/>
      <c r="Z1356" s="76" t="str">
        <f t="shared" si="1487"/>
        <v/>
      </c>
      <c r="AA1356" s="66"/>
      <c r="AB1356" s="5" t="s">
        <v>64</v>
      </c>
      <c r="AC1356" s="5">
        <v>186</v>
      </c>
      <c r="AD1356" s="5">
        <v>0</v>
      </c>
      <c r="AE1356" s="5">
        <v>0</v>
      </c>
      <c r="AF1356" s="5">
        <v>1</v>
      </c>
      <c r="AG1356" s="76" t="str">
        <f t="shared" si="1488"/>
        <v/>
      </c>
      <c r="AH1356" s="58"/>
      <c r="AI1356" s="5" t="s">
        <v>75</v>
      </c>
      <c r="AJ1356" s="5">
        <v>329</v>
      </c>
      <c r="AK1356" s="5">
        <v>0</v>
      </c>
      <c r="AL1356" s="5">
        <v>0</v>
      </c>
      <c r="AM1356" s="5">
        <v>0</v>
      </c>
      <c r="AN1356" s="76" t="str">
        <f t="shared" si="1489"/>
        <v/>
      </c>
      <c r="AO1356" s="66"/>
      <c r="AP1356" s="1"/>
      <c r="AQ1356" s="1"/>
      <c r="AR1356" s="1"/>
      <c r="AS1356" s="1"/>
      <c r="AT1356" s="1"/>
      <c r="AU1356" s="76" t="str">
        <f t="shared" si="1490"/>
        <v/>
      </c>
      <c r="AV1356" s="59">
        <f t="shared" ref="AV1356:AY1356" si="1550">IF(AND(H1356="",O1356="",V1356="",AC1356="", AJ1356="", AQ1356=""),"",SUM(H1356,O1356,V1356,AC1356,AJ1356,AQ1356))</f>
        <v>637</v>
      </c>
      <c r="AW1356" s="60">
        <f t="shared" si="1550"/>
        <v>0</v>
      </c>
      <c r="AX1356" s="60">
        <f t="shared" si="1550"/>
        <v>0</v>
      </c>
      <c r="AY1356" s="60">
        <f t="shared" si="1550"/>
        <v>2</v>
      </c>
      <c r="AZ1356" s="61">
        <f t="shared" si="91"/>
        <v>3</v>
      </c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</row>
    <row r="1357" spans="1:62" ht="15.75" customHeight="1" outlineLevel="1" x14ac:dyDescent="0.25">
      <c r="A1357" s="62"/>
      <c r="B1357" s="5">
        <v>2</v>
      </c>
      <c r="C1357" s="5" t="s">
        <v>59</v>
      </c>
      <c r="D1357" s="5" t="s">
        <v>74</v>
      </c>
      <c r="E1357" s="97"/>
      <c r="F1357" s="8"/>
      <c r="G1357" s="5"/>
      <c r="H1357" s="1"/>
      <c r="I1357" s="1"/>
      <c r="J1357" s="1"/>
      <c r="K1357" s="1"/>
      <c r="L1357" s="76" t="str">
        <f t="shared" si="1485"/>
        <v/>
      </c>
      <c r="M1357" s="58"/>
      <c r="N1357" s="5" t="s">
        <v>54</v>
      </c>
      <c r="O1357" s="57">
        <v>760</v>
      </c>
      <c r="P1357" s="5">
        <v>1</v>
      </c>
      <c r="Q1357" s="5">
        <v>0</v>
      </c>
      <c r="R1357" s="5">
        <v>1</v>
      </c>
      <c r="S1357" s="76" t="str">
        <f t="shared" si="1486"/>
        <v/>
      </c>
      <c r="T1357" s="58"/>
      <c r="U1357" s="1"/>
      <c r="V1357" s="1"/>
      <c r="W1357" s="1"/>
      <c r="X1357" s="1"/>
      <c r="Y1357" s="1"/>
      <c r="Z1357" s="76" t="str">
        <f t="shared" si="1487"/>
        <v/>
      </c>
      <c r="AA1357" s="66"/>
      <c r="AB1357" s="5" t="s">
        <v>64</v>
      </c>
      <c r="AC1357" s="5">
        <v>952</v>
      </c>
      <c r="AD1357" s="5">
        <v>3</v>
      </c>
      <c r="AE1357" s="5">
        <v>1</v>
      </c>
      <c r="AF1357" s="5">
        <v>3</v>
      </c>
      <c r="AG1357" s="76" t="str">
        <f t="shared" si="1488"/>
        <v/>
      </c>
      <c r="AH1357" s="58"/>
      <c r="AI1357" s="5" t="s">
        <v>75</v>
      </c>
      <c r="AJ1357" s="5">
        <v>580</v>
      </c>
      <c r="AK1357" s="5">
        <v>1</v>
      </c>
      <c r="AL1357" s="5">
        <v>2</v>
      </c>
      <c r="AM1357" s="5">
        <v>2</v>
      </c>
      <c r="AN1357" s="76" t="str">
        <f t="shared" si="1489"/>
        <v/>
      </c>
      <c r="AO1357" s="66"/>
      <c r="AP1357" s="1"/>
      <c r="AQ1357" s="1"/>
      <c r="AR1357" s="1"/>
      <c r="AS1357" s="1"/>
      <c r="AT1357" s="1"/>
      <c r="AU1357" s="76" t="str">
        <f t="shared" si="1490"/>
        <v/>
      </c>
      <c r="AV1357" s="59">
        <f t="shared" ref="AV1357:AY1357" si="1551">IF(AND(H1357="",O1357="",V1357="",AC1357="", AJ1357="", AQ1357=""),"",SUM(H1357,O1357,V1357,AC1357,AJ1357,AQ1357))</f>
        <v>2292</v>
      </c>
      <c r="AW1357" s="60">
        <f t="shared" si="1551"/>
        <v>5</v>
      </c>
      <c r="AX1357" s="60">
        <f t="shared" si="1551"/>
        <v>3</v>
      </c>
      <c r="AY1357" s="60">
        <f t="shared" si="1551"/>
        <v>6</v>
      </c>
      <c r="AZ1357" s="61">
        <f t="shared" si="91"/>
        <v>3</v>
      </c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</row>
    <row r="1358" spans="1:62" ht="15.75" customHeight="1" outlineLevel="1" x14ac:dyDescent="0.25">
      <c r="A1358" s="62"/>
      <c r="B1358" s="5">
        <v>10</v>
      </c>
      <c r="C1358" s="5" t="s">
        <v>59</v>
      </c>
      <c r="D1358" s="5" t="s">
        <v>74</v>
      </c>
      <c r="E1358" s="97"/>
      <c r="F1358" s="8"/>
      <c r="G1358" s="5"/>
      <c r="H1358" s="1"/>
      <c r="I1358" s="1"/>
      <c r="J1358" s="1"/>
      <c r="K1358" s="1"/>
      <c r="L1358" s="76" t="str">
        <f t="shared" si="1485"/>
        <v/>
      </c>
      <c r="M1358" s="58"/>
      <c r="N1358" s="5" t="s">
        <v>54</v>
      </c>
      <c r="O1358" s="57">
        <v>135</v>
      </c>
      <c r="P1358" s="5">
        <v>2</v>
      </c>
      <c r="Q1358" s="5">
        <v>0</v>
      </c>
      <c r="R1358" s="5">
        <v>2</v>
      </c>
      <c r="S1358" s="76" t="str">
        <f t="shared" si="1486"/>
        <v/>
      </c>
      <c r="T1358" s="58"/>
      <c r="U1358" s="1"/>
      <c r="V1358" s="1"/>
      <c r="W1358" s="1"/>
      <c r="X1358" s="1"/>
      <c r="Y1358" s="1"/>
      <c r="Z1358" s="76" t="str">
        <f t="shared" si="1487"/>
        <v/>
      </c>
      <c r="AA1358" s="66"/>
      <c r="AB1358" s="5" t="s">
        <v>64</v>
      </c>
      <c r="AC1358" s="5">
        <v>168</v>
      </c>
      <c r="AD1358" s="5">
        <v>1</v>
      </c>
      <c r="AE1358" s="5">
        <v>0</v>
      </c>
      <c r="AF1358" s="5">
        <v>1</v>
      </c>
      <c r="AG1358" s="76" t="str">
        <f t="shared" si="1488"/>
        <v/>
      </c>
      <c r="AH1358" s="58"/>
      <c r="AI1358" s="5" t="s">
        <v>75</v>
      </c>
      <c r="AJ1358" s="5">
        <v>196</v>
      </c>
      <c r="AK1358" s="5">
        <v>1</v>
      </c>
      <c r="AL1358" s="5">
        <v>1</v>
      </c>
      <c r="AM1358" s="5">
        <v>1</v>
      </c>
      <c r="AN1358" s="76" t="str">
        <f t="shared" si="1489"/>
        <v/>
      </c>
      <c r="AO1358" s="66"/>
      <c r="AP1358" s="1"/>
      <c r="AQ1358" s="1"/>
      <c r="AR1358" s="1"/>
      <c r="AS1358" s="1"/>
      <c r="AT1358" s="1"/>
      <c r="AU1358" s="76" t="str">
        <f t="shared" si="1490"/>
        <v/>
      </c>
      <c r="AV1358" s="59">
        <f t="shared" ref="AV1358:AY1358" si="1552">IF(AND(H1358="",O1358="",V1358="",AC1358="", AJ1358="", AQ1358=""),"",SUM(H1358,O1358,V1358,AC1358,AJ1358,AQ1358))</f>
        <v>499</v>
      </c>
      <c r="AW1358" s="60">
        <f t="shared" si="1552"/>
        <v>4</v>
      </c>
      <c r="AX1358" s="60">
        <f t="shared" si="1552"/>
        <v>1</v>
      </c>
      <c r="AY1358" s="60">
        <f t="shared" si="1552"/>
        <v>4</v>
      </c>
      <c r="AZ1358" s="61">
        <f t="shared" si="91"/>
        <v>3</v>
      </c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</row>
    <row r="1359" spans="1:62" ht="15.75" customHeight="1" outlineLevel="1" x14ac:dyDescent="0.25">
      <c r="A1359" s="62"/>
      <c r="B1359" s="5">
        <v>1</v>
      </c>
      <c r="C1359" s="5" t="s">
        <v>59</v>
      </c>
      <c r="D1359" s="5" t="s">
        <v>74</v>
      </c>
      <c r="E1359" s="97"/>
      <c r="F1359" s="8"/>
      <c r="G1359" s="5"/>
      <c r="H1359" s="1"/>
      <c r="I1359" s="1"/>
      <c r="J1359" s="1"/>
      <c r="K1359" s="1"/>
      <c r="L1359" s="76" t="str">
        <f t="shared" si="1485"/>
        <v/>
      </c>
      <c r="M1359" s="58"/>
      <c r="N1359" s="5" t="s">
        <v>54</v>
      </c>
      <c r="O1359" s="57">
        <v>484</v>
      </c>
      <c r="P1359" s="5">
        <v>1</v>
      </c>
      <c r="Q1359" s="5">
        <v>1</v>
      </c>
      <c r="R1359" s="5">
        <v>1</v>
      </c>
      <c r="S1359" s="76" t="str">
        <f t="shared" si="1486"/>
        <v/>
      </c>
      <c r="T1359" s="58"/>
      <c r="U1359" s="1"/>
      <c r="V1359" s="1"/>
      <c r="W1359" s="1"/>
      <c r="X1359" s="1"/>
      <c r="Y1359" s="1"/>
      <c r="Z1359" s="76" t="str">
        <f t="shared" si="1487"/>
        <v/>
      </c>
      <c r="AA1359" s="66"/>
      <c r="AB1359" s="5" t="s">
        <v>64</v>
      </c>
      <c r="AC1359" s="5">
        <v>632</v>
      </c>
      <c r="AD1359" s="5">
        <v>2</v>
      </c>
      <c r="AE1359" s="5">
        <v>0</v>
      </c>
      <c r="AF1359" s="5">
        <v>2</v>
      </c>
      <c r="AG1359" s="76" t="str">
        <f t="shared" si="1488"/>
        <v/>
      </c>
      <c r="AH1359" s="58"/>
      <c r="AI1359" s="5" t="s">
        <v>75</v>
      </c>
      <c r="AJ1359" s="5">
        <v>458</v>
      </c>
      <c r="AK1359" s="5">
        <v>0</v>
      </c>
      <c r="AL1359" s="5">
        <v>1</v>
      </c>
      <c r="AM1359" s="5">
        <v>0</v>
      </c>
      <c r="AN1359" s="76" t="str">
        <f t="shared" si="1489"/>
        <v/>
      </c>
      <c r="AO1359" s="66"/>
      <c r="AP1359" s="1"/>
      <c r="AQ1359" s="1"/>
      <c r="AR1359" s="1"/>
      <c r="AS1359" s="1"/>
      <c r="AT1359" s="1"/>
      <c r="AU1359" s="76" t="str">
        <f t="shared" si="1490"/>
        <v/>
      </c>
      <c r="AV1359" s="59">
        <f t="shared" ref="AV1359:AY1359" si="1553">IF(AND(H1359="",O1359="",V1359="",AC1359="", AJ1359="", AQ1359=""),"",SUM(H1359,O1359,V1359,AC1359,AJ1359,AQ1359))</f>
        <v>1574</v>
      </c>
      <c r="AW1359" s="60">
        <f t="shared" si="1553"/>
        <v>3</v>
      </c>
      <c r="AX1359" s="60">
        <f t="shared" si="1553"/>
        <v>2</v>
      </c>
      <c r="AY1359" s="60">
        <f t="shared" si="1553"/>
        <v>3</v>
      </c>
      <c r="AZ1359" s="61">
        <f t="shared" si="91"/>
        <v>3</v>
      </c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</row>
    <row r="1360" spans="1:62" ht="15.75" customHeight="1" outlineLevel="1" x14ac:dyDescent="0.25">
      <c r="A1360" s="62"/>
      <c r="B1360" s="5">
        <v>4</v>
      </c>
      <c r="C1360" s="5" t="s">
        <v>59</v>
      </c>
      <c r="D1360" s="5" t="s">
        <v>74</v>
      </c>
      <c r="E1360" s="97"/>
      <c r="F1360" s="8"/>
      <c r="G1360" s="5"/>
      <c r="H1360" s="1"/>
      <c r="I1360" s="1"/>
      <c r="J1360" s="1"/>
      <c r="K1360" s="1"/>
      <c r="L1360" s="76" t="str">
        <f t="shared" si="1485"/>
        <v/>
      </c>
      <c r="M1360" s="58"/>
      <c r="N1360" s="5" t="s">
        <v>54</v>
      </c>
      <c r="O1360" s="57">
        <v>376</v>
      </c>
      <c r="P1360" s="5">
        <v>1</v>
      </c>
      <c r="Q1360" s="5">
        <v>0</v>
      </c>
      <c r="R1360" s="5">
        <v>2</v>
      </c>
      <c r="S1360" s="76" t="str">
        <f t="shared" si="1486"/>
        <v/>
      </c>
      <c r="T1360" s="58"/>
      <c r="U1360" s="1"/>
      <c r="V1360" s="1"/>
      <c r="W1360" s="1"/>
      <c r="X1360" s="1"/>
      <c r="Y1360" s="1"/>
      <c r="Z1360" s="76" t="str">
        <f t="shared" si="1487"/>
        <v/>
      </c>
      <c r="AA1360" s="66"/>
      <c r="AB1360" s="5" t="s">
        <v>64</v>
      </c>
      <c r="AC1360" s="5">
        <v>793</v>
      </c>
      <c r="AD1360" s="5">
        <v>0</v>
      </c>
      <c r="AE1360" s="5">
        <v>0</v>
      </c>
      <c r="AF1360" s="5">
        <v>1</v>
      </c>
      <c r="AG1360" s="76" t="str">
        <f t="shared" si="1488"/>
        <v/>
      </c>
      <c r="AH1360" s="58"/>
      <c r="AI1360" s="5" t="s">
        <v>75</v>
      </c>
      <c r="AJ1360" s="5">
        <v>397</v>
      </c>
      <c r="AK1360" s="5">
        <v>1</v>
      </c>
      <c r="AL1360" s="5">
        <v>1</v>
      </c>
      <c r="AM1360" s="5">
        <v>1</v>
      </c>
      <c r="AN1360" s="76" t="str">
        <f t="shared" si="1489"/>
        <v/>
      </c>
      <c r="AO1360" s="66"/>
      <c r="AP1360" s="1"/>
      <c r="AQ1360" s="1"/>
      <c r="AR1360" s="1"/>
      <c r="AS1360" s="1"/>
      <c r="AT1360" s="1"/>
      <c r="AU1360" s="76" t="str">
        <f t="shared" si="1490"/>
        <v/>
      </c>
      <c r="AV1360" s="59">
        <f t="shared" ref="AV1360:AY1360" si="1554">IF(AND(H1360="",O1360="",V1360="",AC1360="", AJ1360="", AQ1360=""),"",SUM(H1360,O1360,V1360,AC1360,AJ1360,AQ1360))</f>
        <v>1566</v>
      </c>
      <c r="AW1360" s="60">
        <f t="shared" si="1554"/>
        <v>2</v>
      </c>
      <c r="AX1360" s="60">
        <f t="shared" si="1554"/>
        <v>1</v>
      </c>
      <c r="AY1360" s="60">
        <f t="shared" si="1554"/>
        <v>4</v>
      </c>
      <c r="AZ1360" s="61">
        <f t="shared" si="91"/>
        <v>3</v>
      </c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</row>
    <row r="1361" spans="1:62" ht="15.75" customHeight="1" outlineLevel="1" x14ac:dyDescent="0.25">
      <c r="A1361" s="62"/>
      <c r="B1361" s="5">
        <v>5</v>
      </c>
      <c r="C1361" s="5" t="s">
        <v>59</v>
      </c>
      <c r="D1361" s="5" t="s">
        <v>74</v>
      </c>
      <c r="E1361" s="97"/>
      <c r="F1361" s="8"/>
      <c r="G1361" s="5"/>
      <c r="H1361" s="1"/>
      <c r="I1361" s="1"/>
      <c r="J1361" s="1"/>
      <c r="K1361" s="1"/>
      <c r="L1361" s="76" t="str">
        <f t="shared" ref="L1361:L1424" si="1555">IF(ISBLANK(H1361),"",IF(H1361 = 0,"Audi", ""))</f>
        <v/>
      </c>
      <c r="M1361" s="58"/>
      <c r="N1361" s="5" t="s">
        <v>54</v>
      </c>
      <c r="O1361" s="57">
        <v>739</v>
      </c>
      <c r="P1361" s="5">
        <v>3</v>
      </c>
      <c r="Q1361" s="5">
        <v>1</v>
      </c>
      <c r="R1361" s="5">
        <v>3</v>
      </c>
      <c r="S1361" s="76" t="str">
        <f t="shared" ref="S1361:S1424" si="1556">IF(ISBLANK(O1361),"",IF(O1361 = 0,"Audi", ""))</f>
        <v/>
      </c>
      <c r="T1361" s="58"/>
      <c r="U1361" s="1"/>
      <c r="V1361" s="1"/>
      <c r="W1361" s="1"/>
      <c r="X1361" s="1"/>
      <c r="Y1361" s="1"/>
      <c r="Z1361" s="76" t="str">
        <f t="shared" ref="Z1361:Z1424" si="1557">IF(ISBLANK(V1361),"",IF(V1361 = 0,"Audi", ""))</f>
        <v/>
      </c>
      <c r="AA1361" s="66"/>
      <c r="AB1361" s="5" t="s">
        <v>64</v>
      </c>
      <c r="AC1361" s="5">
        <v>1535</v>
      </c>
      <c r="AD1361" s="5">
        <v>5</v>
      </c>
      <c r="AE1361" s="5">
        <v>1</v>
      </c>
      <c r="AF1361" s="5">
        <v>8</v>
      </c>
      <c r="AG1361" s="76" t="str">
        <f t="shared" ref="AG1361:AG1424" si="1558">IF(ISBLANK(AC1361),"",IF(AC1361 = 0,"Audi", ""))</f>
        <v/>
      </c>
      <c r="AH1361" s="58"/>
      <c r="AI1361" s="5" t="s">
        <v>75</v>
      </c>
      <c r="AJ1361" s="5">
        <v>284</v>
      </c>
      <c r="AK1361" s="5">
        <v>1</v>
      </c>
      <c r="AL1361" s="5">
        <v>0</v>
      </c>
      <c r="AM1361" s="5">
        <v>1</v>
      </c>
      <c r="AN1361" s="76" t="str">
        <f t="shared" ref="AN1361:AN1424" si="1559">IF(ISBLANK(AJ1361),"",IF(AJ1361 = 0,"Audi", ""))</f>
        <v/>
      </c>
      <c r="AO1361" s="66"/>
      <c r="AP1361" s="1"/>
      <c r="AQ1361" s="1"/>
      <c r="AR1361" s="1"/>
      <c r="AS1361" s="1"/>
      <c r="AT1361" s="1"/>
      <c r="AU1361" s="76" t="str">
        <f t="shared" ref="AU1361:AU1424" si="1560">IF(ISBLANK(AQ1361),"",IF(AQ1361 = 0,"Audi", ""))</f>
        <v/>
      </c>
      <c r="AV1361" s="59">
        <f t="shared" ref="AV1361:AY1361" si="1561">IF(AND(H1361="",O1361="",V1361="",AC1361="", AJ1361="", AQ1361=""),"",SUM(H1361,O1361,V1361,AC1361,AJ1361,AQ1361))</f>
        <v>2558</v>
      </c>
      <c r="AW1361" s="60">
        <f t="shared" si="1561"/>
        <v>9</v>
      </c>
      <c r="AX1361" s="60">
        <f t="shared" si="1561"/>
        <v>2</v>
      </c>
      <c r="AY1361" s="60">
        <f t="shared" si="1561"/>
        <v>12</v>
      </c>
      <c r="AZ1361" s="61">
        <f t="shared" si="91"/>
        <v>3</v>
      </c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</row>
    <row r="1362" spans="1:62" ht="15.75" customHeight="1" outlineLevel="1" x14ac:dyDescent="0.25">
      <c r="A1362" s="62"/>
      <c r="B1362" s="5">
        <v>18</v>
      </c>
      <c r="C1362" s="5" t="s">
        <v>59</v>
      </c>
      <c r="D1362" s="5" t="s">
        <v>74</v>
      </c>
      <c r="E1362" s="97"/>
      <c r="F1362" s="8"/>
      <c r="G1362" s="5"/>
      <c r="H1362" s="1"/>
      <c r="I1362" s="1"/>
      <c r="J1362" s="1"/>
      <c r="K1362" s="1"/>
      <c r="L1362" s="76" t="str">
        <f t="shared" si="1555"/>
        <v/>
      </c>
      <c r="M1362" s="58"/>
      <c r="N1362" s="5" t="s">
        <v>54</v>
      </c>
      <c r="O1362" s="57">
        <v>211</v>
      </c>
      <c r="P1362" s="5">
        <v>0</v>
      </c>
      <c r="Q1362" s="5">
        <v>1</v>
      </c>
      <c r="R1362" s="5">
        <v>0</v>
      </c>
      <c r="S1362" s="76" t="str">
        <f t="shared" si="1556"/>
        <v/>
      </c>
      <c r="T1362" s="58"/>
      <c r="U1362" s="1"/>
      <c r="V1362" s="1"/>
      <c r="W1362" s="1"/>
      <c r="X1362" s="1"/>
      <c r="Y1362" s="1"/>
      <c r="Z1362" s="76" t="str">
        <f t="shared" si="1557"/>
        <v/>
      </c>
      <c r="AA1362" s="66"/>
      <c r="AB1362" s="5" t="s">
        <v>51</v>
      </c>
      <c r="AC1362" s="5">
        <v>344</v>
      </c>
      <c r="AD1362" s="5">
        <v>2</v>
      </c>
      <c r="AE1362" s="5">
        <v>0</v>
      </c>
      <c r="AF1362" s="5">
        <v>3</v>
      </c>
      <c r="AG1362" s="76" t="str">
        <f t="shared" si="1558"/>
        <v/>
      </c>
      <c r="AH1362" s="58"/>
      <c r="AI1362" s="5" t="s">
        <v>75</v>
      </c>
      <c r="AJ1362" s="5">
        <v>137</v>
      </c>
      <c r="AK1362" s="5">
        <v>0</v>
      </c>
      <c r="AL1362" s="5">
        <v>1</v>
      </c>
      <c r="AM1362" s="5">
        <v>0</v>
      </c>
      <c r="AN1362" s="76" t="str">
        <f t="shared" si="1559"/>
        <v/>
      </c>
      <c r="AO1362" s="66"/>
      <c r="AP1362" s="1"/>
      <c r="AQ1362" s="1"/>
      <c r="AR1362" s="1"/>
      <c r="AS1362" s="1"/>
      <c r="AT1362" s="1"/>
      <c r="AU1362" s="76" t="str">
        <f t="shared" si="1560"/>
        <v/>
      </c>
      <c r="AV1362" s="59">
        <f t="shared" ref="AV1362:AY1362" si="1562">IF(AND(H1362="",O1362="",V1362="",AC1362="", AJ1362="", AQ1362=""),"",SUM(H1362,O1362,V1362,AC1362,AJ1362,AQ1362))</f>
        <v>692</v>
      </c>
      <c r="AW1362" s="60">
        <f t="shared" si="1562"/>
        <v>2</v>
      </c>
      <c r="AX1362" s="60">
        <f t="shared" si="1562"/>
        <v>2</v>
      </c>
      <c r="AY1362" s="60">
        <f t="shared" si="1562"/>
        <v>3</v>
      </c>
      <c r="AZ1362" s="61">
        <f t="shared" si="91"/>
        <v>3</v>
      </c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</row>
    <row r="1363" spans="1:62" ht="15.75" customHeight="1" outlineLevel="1" x14ac:dyDescent="0.25">
      <c r="A1363" s="62"/>
      <c r="B1363" s="5">
        <v>2</v>
      </c>
      <c r="C1363" s="5" t="s">
        <v>59</v>
      </c>
      <c r="D1363" s="5" t="s">
        <v>74</v>
      </c>
      <c r="E1363" s="97"/>
      <c r="F1363" s="8"/>
      <c r="G1363" s="5"/>
      <c r="H1363" s="1"/>
      <c r="I1363" s="1"/>
      <c r="J1363" s="1"/>
      <c r="K1363" s="1"/>
      <c r="L1363" s="76" t="str">
        <f t="shared" si="1555"/>
        <v/>
      </c>
      <c r="M1363" s="58"/>
      <c r="N1363" s="5" t="s">
        <v>54</v>
      </c>
      <c r="O1363" s="57">
        <v>216</v>
      </c>
      <c r="P1363" s="5">
        <v>0</v>
      </c>
      <c r="Q1363" s="5">
        <v>2</v>
      </c>
      <c r="R1363" s="5">
        <v>0</v>
      </c>
      <c r="S1363" s="76" t="str">
        <f t="shared" si="1556"/>
        <v/>
      </c>
      <c r="T1363" s="58"/>
      <c r="U1363" s="1"/>
      <c r="V1363" s="1"/>
      <c r="W1363" s="1"/>
      <c r="X1363" s="1"/>
      <c r="Y1363" s="1"/>
      <c r="Z1363" s="76" t="str">
        <f t="shared" si="1557"/>
        <v/>
      </c>
      <c r="AA1363" s="66"/>
      <c r="AB1363" s="5" t="s">
        <v>51</v>
      </c>
      <c r="AC1363" s="5">
        <v>1400</v>
      </c>
      <c r="AD1363" s="5">
        <v>1</v>
      </c>
      <c r="AE1363" s="5">
        <v>1</v>
      </c>
      <c r="AF1363" s="5">
        <v>3</v>
      </c>
      <c r="AG1363" s="76" t="str">
        <f t="shared" si="1558"/>
        <v/>
      </c>
      <c r="AH1363" s="58"/>
      <c r="AI1363" s="5" t="s">
        <v>75</v>
      </c>
      <c r="AJ1363" s="5">
        <v>378</v>
      </c>
      <c r="AK1363" s="5">
        <v>1</v>
      </c>
      <c r="AL1363" s="5">
        <v>0</v>
      </c>
      <c r="AM1363" s="5">
        <v>1</v>
      </c>
      <c r="AN1363" s="76" t="str">
        <f t="shared" si="1559"/>
        <v/>
      </c>
      <c r="AO1363" s="66"/>
      <c r="AP1363" s="1"/>
      <c r="AQ1363" s="1"/>
      <c r="AR1363" s="1"/>
      <c r="AS1363" s="1"/>
      <c r="AT1363" s="1"/>
      <c r="AU1363" s="76" t="str">
        <f t="shared" si="1560"/>
        <v/>
      </c>
      <c r="AV1363" s="59">
        <f t="shared" ref="AV1363:AY1363" si="1563">IF(AND(H1363="",O1363="",V1363="",AC1363="", AJ1363="", AQ1363=""),"",SUM(H1363,O1363,V1363,AC1363,AJ1363,AQ1363))</f>
        <v>1994</v>
      </c>
      <c r="AW1363" s="60">
        <f t="shared" si="1563"/>
        <v>2</v>
      </c>
      <c r="AX1363" s="60">
        <f t="shared" si="1563"/>
        <v>3</v>
      </c>
      <c r="AY1363" s="60">
        <f t="shared" si="1563"/>
        <v>4</v>
      </c>
      <c r="AZ1363" s="61">
        <f t="shared" si="91"/>
        <v>3</v>
      </c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</row>
    <row r="1364" spans="1:62" ht="15.75" customHeight="1" outlineLevel="1" x14ac:dyDescent="0.25">
      <c r="A1364" s="54">
        <v>44511</v>
      </c>
      <c r="B1364" s="5">
        <v>13</v>
      </c>
      <c r="C1364" s="5" t="s">
        <v>59</v>
      </c>
      <c r="D1364" s="5" t="s">
        <v>74</v>
      </c>
      <c r="E1364" s="97"/>
      <c r="F1364" s="8"/>
      <c r="G1364" s="5"/>
      <c r="H1364" s="1"/>
      <c r="I1364" s="1"/>
      <c r="J1364" s="1"/>
      <c r="K1364" s="1"/>
      <c r="L1364" s="76" t="str">
        <f t="shared" si="1555"/>
        <v/>
      </c>
      <c r="M1364" s="58"/>
      <c r="N1364" s="5" t="s">
        <v>54</v>
      </c>
      <c r="O1364" s="57">
        <v>364</v>
      </c>
      <c r="P1364" s="5">
        <v>1</v>
      </c>
      <c r="Q1364" s="5">
        <v>0</v>
      </c>
      <c r="R1364" s="5">
        <v>1</v>
      </c>
      <c r="S1364" s="76" t="str">
        <f t="shared" si="1556"/>
        <v/>
      </c>
      <c r="T1364" s="58"/>
      <c r="U1364" s="1"/>
      <c r="V1364" s="1"/>
      <c r="W1364" s="1"/>
      <c r="X1364" s="1"/>
      <c r="Y1364" s="1"/>
      <c r="Z1364" s="76" t="str">
        <f t="shared" si="1557"/>
        <v/>
      </c>
      <c r="AA1364" s="66"/>
      <c r="AB1364" s="5" t="s">
        <v>51</v>
      </c>
      <c r="AC1364" s="5">
        <v>438</v>
      </c>
      <c r="AD1364" s="5">
        <v>0</v>
      </c>
      <c r="AE1364" s="5">
        <v>1</v>
      </c>
      <c r="AF1364" s="5">
        <v>1</v>
      </c>
      <c r="AG1364" s="76" t="str">
        <f t="shared" si="1558"/>
        <v/>
      </c>
      <c r="AH1364" s="58"/>
      <c r="AI1364" s="5" t="s">
        <v>75</v>
      </c>
      <c r="AJ1364" s="5">
        <v>181</v>
      </c>
      <c r="AK1364" s="5">
        <v>0</v>
      </c>
      <c r="AL1364" s="5">
        <v>0</v>
      </c>
      <c r="AM1364" s="5">
        <v>0</v>
      </c>
      <c r="AN1364" s="76" t="str">
        <f t="shared" si="1559"/>
        <v/>
      </c>
      <c r="AO1364" s="66"/>
      <c r="AP1364" s="1"/>
      <c r="AQ1364" s="1"/>
      <c r="AR1364" s="1"/>
      <c r="AS1364" s="1"/>
      <c r="AT1364" s="1"/>
      <c r="AU1364" s="76" t="str">
        <f t="shared" si="1560"/>
        <v/>
      </c>
      <c r="AV1364" s="59">
        <f t="shared" ref="AV1364:AY1364" si="1564">IF(AND(H1364="",O1364="",V1364="",AC1364="", AJ1364="", AQ1364=""),"",SUM(H1364,O1364,V1364,AC1364,AJ1364,AQ1364))</f>
        <v>983</v>
      </c>
      <c r="AW1364" s="60">
        <f t="shared" si="1564"/>
        <v>1</v>
      </c>
      <c r="AX1364" s="60">
        <f t="shared" si="1564"/>
        <v>1</v>
      </c>
      <c r="AY1364" s="60">
        <f t="shared" si="1564"/>
        <v>2</v>
      </c>
      <c r="AZ1364" s="61">
        <f t="shared" si="91"/>
        <v>3</v>
      </c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</row>
    <row r="1365" spans="1:62" ht="15.75" customHeight="1" outlineLevel="1" x14ac:dyDescent="0.25">
      <c r="A1365" s="62"/>
      <c r="B1365" s="5">
        <v>3</v>
      </c>
      <c r="C1365" s="5" t="s">
        <v>59</v>
      </c>
      <c r="D1365" s="5" t="s">
        <v>74</v>
      </c>
      <c r="E1365" s="97"/>
      <c r="F1365" s="8"/>
      <c r="G1365" s="5"/>
      <c r="H1365" s="1"/>
      <c r="I1365" s="1"/>
      <c r="J1365" s="1"/>
      <c r="K1365" s="1"/>
      <c r="L1365" s="76" t="str">
        <f t="shared" si="1555"/>
        <v/>
      </c>
      <c r="M1365" s="58"/>
      <c r="N1365" s="5" t="s">
        <v>54</v>
      </c>
      <c r="O1365" s="57">
        <v>922</v>
      </c>
      <c r="P1365" s="5">
        <v>4</v>
      </c>
      <c r="Q1365" s="5">
        <v>1</v>
      </c>
      <c r="R1365" s="5">
        <v>4</v>
      </c>
      <c r="S1365" s="76" t="str">
        <f t="shared" si="1556"/>
        <v/>
      </c>
      <c r="T1365" s="58"/>
      <c r="U1365" s="1"/>
      <c r="V1365" s="1"/>
      <c r="W1365" s="1"/>
      <c r="X1365" s="1"/>
      <c r="Y1365" s="1"/>
      <c r="Z1365" s="76" t="str">
        <f t="shared" si="1557"/>
        <v/>
      </c>
      <c r="AA1365" s="66"/>
      <c r="AB1365" s="5" t="s">
        <v>51</v>
      </c>
      <c r="AC1365" s="5">
        <v>696</v>
      </c>
      <c r="AD1365" s="5">
        <v>2</v>
      </c>
      <c r="AE1365" s="5">
        <v>3</v>
      </c>
      <c r="AF1365" s="5">
        <v>2</v>
      </c>
      <c r="AG1365" s="76" t="str">
        <f t="shared" si="1558"/>
        <v/>
      </c>
      <c r="AH1365" s="58"/>
      <c r="AI1365" s="5" t="s">
        <v>75</v>
      </c>
      <c r="AJ1365" s="5">
        <v>211</v>
      </c>
      <c r="AK1365" s="5">
        <v>0</v>
      </c>
      <c r="AL1365" s="5">
        <v>1</v>
      </c>
      <c r="AM1365" s="5">
        <v>0</v>
      </c>
      <c r="AN1365" s="76" t="str">
        <f t="shared" si="1559"/>
        <v/>
      </c>
      <c r="AO1365" s="66"/>
      <c r="AP1365" s="1"/>
      <c r="AQ1365" s="1"/>
      <c r="AR1365" s="1"/>
      <c r="AS1365" s="1"/>
      <c r="AT1365" s="1"/>
      <c r="AU1365" s="76" t="str">
        <f t="shared" si="1560"/>
        <v/>
      </c>
      <c r="AV1365" s="59">
        <f t="shared" ref="AV1365:AY1365" si="1565">IF(AND(H1365="",O1365="",V1365="",AC1365="", AJ1365="", AQ1365=""),"",SUM(H1365,O1365,V1365,AC1365,AJ1365,AQ1365))</f>
        <v>1829</v>
      </c>
      <c r="AW1365" s="60">
        <f t="shared" si="1565"/>
        <v>6</v>
      </c>
      <c r="AX1365" s="60">
        <f t="shared" si="1565"/>
        <v>5</v>
      </c>
      <c r="AY1365" s="60">
        <f t="shared" si="1565"/>
        <v>6</v>
      </c>
      <c r="AZ1365" s="61">
        <f t="shared" si="91"/>
        <v>3</v>
      </c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</row>
    <row r="1366" spans="1:62" ht="15.75" customHeight="1" outlineLevel="1" x14ac:dyDescent="0.25">
      <c r="A1366" s="62"/>
      <c r="B1366" s="5">
        <v>2</v>
      </c>
      <c r="C1366" s="5" t="s">
        <v>59</v>
      </c>
      <c r="D1366" s="5" t="s">
        <v>74</v>
      </c>
      <c r="E1366" s="97"/>
      <c r="F1366" s="8"/>
      <c r="G1366" s="5"/>
      <c r="H1366" s="1"/>
      <c r="I1366" s="1"/>
      <c r="J1366" s="1"/>
      <c r="K1366" s="1"/>
      <c r="L1366" s="76" t="str">
        <f t="shared" si="1555"/>
        <v/>
      </c>
      <c r="M1366" s="58"/>
      <c r="N1366" s="5" t="s">
        <v>54</v>
      </c>
      <c r="O1366" s="57">
        <v>912</v>
      </c>
      <c r="P1366" s="5">
        <v>1</v>
      </c>
      <c r="Q1366" s="5">
        <v>0</v>
      </c>
      <c r="R1366" s="5">
        <v>2</v>
      </c>
      <c r="S1366" s="76" t="str">
        <f t="shared" si="1556"/>
        <v/>
      </c>
      <c r="T1366" s="58"/>
      <c r="U1366" s="1"/>
      <c r="V1366" s="1"/>
      <c r="W1366" s="1"/>
      <c r="X1366" s="1"/>
      <c r="Y1366" s="1"/>
      <c r="Z1366" s="76" t="str">
        <f t="shared" si="1557"/>
        <v/>
      </c>
      <c r="AA1366" s="66"/>
      <c r="AB1366" s="5" t="s">
        <v>51</v>
      </c>
      <c r="AC1366" s="5">
        <v>537</v>
      </c>
      <c r="AD1366" s="5">
        <v>2</v>
      </c>
      <c r="AE1366" s="5">
        <v>0</v>
      </c>
      <c r="AF1366" s="5">
        <v>3</v>
      </c>
      <c r="AG1366" s="76" t="str">
        <f t="shared" si="1558"/>
        <v/>
      </c>
      <c r="AH1366" s="58"/>
      <c r="AI1366" s="5" t="s">
        <v>75</v>
      </c>
      <c r="AJ1366" s="5">
        <v>563</v>
      </c>
      <c r="AK1366" s="5">
        <v>1</v>
      </c>
      <c r="AL1366" s="5">
        <v>1</v>
      </c>
      <c r="AM1366" s="5">
        <v>1</v>
      </c>
      <c r="AN1366" s="76" t="str">
        <f t="shared" si="1559"/>
        <v/>
      </c>
      <c r="AO1366" s="66"/>
      <c r="AP1366" s="1"/>
      <c r="AQ1366" s="1"/>
      <c r="AR1366" s="1"/>
      <c r="AS1366" s="1"/>
      <c r="AT1366" s="1"/>
      <c r="AU1366" s="76" t="str">
        <f t="shared" si="1560"/>
        <v/>
      </c>
      <c r="AV1366" s="59">
        <f t="shared" ref="AV1366:AY1366" si="1566">IF(AND(H1366="",O1366="",V1366="",AC1366="", AJ1366="", AQ1366=""),"",SUM(H1366,O1366,V1366,AC1366,AJ1366,AQ1366))</f>
        <v>2012</v>
      </c>
      <c r="AW1366" s="60">
        <f t="shared" si="1566"/>
        <v>4</v>
      </c>
      <c r="AX1366" s="60">
        <f t="shared" si="1566"/>
        <v>1</v>
      </c>
      <c r="AY1366" s="60">
        <f t="shared" si="1566"/>
        <v>6</v>
      </c>
      <c r="AZ1366" s="61">
        <f t="shared" si="91"/>
        <v>3</v>
      </c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</row>
    <row r="1367" spans="1:62" ht="15.75" customHeight="1" outlineLevel="1" x14ac:dyDescent="0.25">
      <c r="A1367" s="62"/>
      <c r="B1367" s="5">
        <v>8</v>
      </c>
      <c r="C1367" s="5" t="s">
        <v>59</v>
      </c>
      <c r="D1367" s="5" t="s">
        <v>74</v>
      </c>
      <c r="E1367" s="97"/>
      <c r="F1367" s="8"/>
      <c r="G1367" s="5" t="s">
        <v>57</v>
      </c>
      <c r="H1367" s="5">
        <v>502</v>
      </c>
      <c r="I1367" s="5">
        <v>1</v>
      </c>
      <c r="J1367" s="5">
        <v>1</v>
      </c>
      <c r="K1367" s="5">
        <v>2</v>
      </c>
      <c r="L1367" s="76" t="str">
        <f t="shared" si="1555"/>
        <v/>
      </c>
      <c r="M1367" s="58"/>
      <c r="N1367" s="5" t="s">
        <v>54</v>
      </c>
      <c r="O1367" s="57">
        <v>536</v>
      </c>
      <c r="P1367" s="5">
        <v>1</v>
      </c>
      <c r="Q1367" s="5">
        <v>1</v>
      </c>
      <c r="R1367" s="5">
        <v>1</v>
      </c>
      <c r="S1367" s="76" t="str">
        <f t="shared" si="1556"/>
        <v/>
      </c>
      <c r="T1367" s="58"/>
      <c r="U1367" s="1"/>
      <c r="V1367" s="1"/>
      <c r="W1367" s="1"/>
      <c r="X1367" s="1"/>
      <c r="Y1367" s="1"/>
      <c r="Z1367" s="76" t="str">
        <f t="shared" si="1557"/>
        <v/>
      </c>
      <c r="AA1367" s="66"/>
      <c r="AB1367" s="5"/>
      <c r="AC1367" s="1"/>
      <c r="AD1367" s="1"/>
      <c r="AE1367" s="1"/>
      <c r="AF1367" s="1"/>
      <c r="AG1367" s="76" t="str">
        <f t="shared" si="1558"/>
        <v/>
      </c>
      <c r="AH1367" s="58"/>
      <c r="AI1367" s="5" t="s">
        <v>75</v>
      </c>
      <c r="AJ1367" s="5">
        <v>192</v>
      </c>
      <c r="AK1367" s="5">
        <v>1</v>
      </c>
      <c r="AL1367" s="5">
        <v>1</v>
      </c>
      <c r="AM1367" s="5">
        <v>1</v>
      </c>
      <c r="AN1367" s="76" t="str">
        <f t="shared" si="1559"/>
        <v/>
      </c>
      <c r="AO1367" s="66"/>
      <c r="AP1367" s="1"/>
      <c r="AQ1367" s="1"/>
      <c r="AR1367" s="1"/>
      <c r="AS1367" s="1"/>
      <c r="AT1367" s="1"/>
      <c r="AU1367" s="76" t="str">
        <f t="shared" si="1560"/>
        <v/>
      </c>
      <c r="AV1367" s="59">
        <f t="shared" ref="AV1367:AY1367" si="1567">IF(AND(H1367="",O1367="",V1367="",AC1367="", AJ1367="", AQ1367=""),"",SUM(H1367,O1367,V1367,AC1367,AJ1367,AQ1367))</f>
        <v>1230</v>
      </c>
      <c r="AW1367" s="60">
        <f t="shared" si="1567"/>
        <v>3</v>
      </c>
      <c r="AX1367" s="60">
        <f t="shared" si="1567"/>
        <v>3</v>
      </c>
      <c r="AY1367" s="60">
        <f t="shared" si="1567"/>
        <v>4</v>
      </c>
      <c r="AZ1367" s="61">
        <f t="shared" si="91"/>
        <v>3</v>
      </c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</row>
    <row r="1368" spans="1:62" ht="15.75" customHeight="1" outlineLevel="1" x14ac:dyDescent="0.25">
      <c r="A1368" s="62"/>
      <c r="B1368" s="5">
        <v>4</v>
      </c>
      <c r="C1368" s="5" t="s">
        <v>59</v>
      </c>
      <c r="D1368" s="5" t="s">
        <v>74</v>
      </c>
      <c r="E1368" s="97"/>
      <c r="F1368" s="8"/>
      <c r="G1368" s="5" t="s">
        <v>57</v>
      </c>
      <c r="H1368" s="5">
        <v>508</v>
      </c>
      <c r="I1368" s="5">
        <v>1</v>
      </c>
      <c r="J1368" s="5">
        <v>0</v>
      </c>
      <c r="K1368" s="5">
        <v>1</v>
      </c>
      <c r="L1368" s="76" t="str">
        <f t="shared" si="1555"/>
        <v/>
      </c>
      <c r="M1368" s="58"/>
      <c r="N1368" s="5" t="s">
        <v>54</v>
      </c>
      <c r="O1368" s="57">
        <v>77</v>
      </c>
      <c r="P1368" s="5">
        <v>0</v>
      </c>
      <c r="Q1368" s="5">
        <v>0</v>
      </c>
      <c r="R1368" s="5">
        <v>0</v>
      </c>
      <c r="S1368" s="76" t="str">
        <f t="shared" si="1556"/>
        <v/>
      </c>
      <c r="T1368" s="58"/>
      <c r="U1368" s="1"/>
      <c r="V1368" s="1"/>
      <c r="W1368" s="1"/>
      <c r="X1368" s="1"/>
      <c r="Y1368" s="1"/>
      <c r="Z1368" s="76" t="str">
        <f t="shared" si="1557"/>
        <v/>
      </c>
      <c r="AA1368" s="66"/>
      <c r="AB1368" s="5"/>
      <c r="AC1368" s="1"/>
      <c r="AD1368" s="1"/>
      <c r="AE1368" s="1"/>
      <c r="AF1368" s="1"/>
      <c r="AG1368" s="76" t="str">
        <f t="shared" si="1558"/>
        <v/>
      </c>
      <c r="AH1368" s="58"/>
      <c r="AI1368" s="5" t="s">
        <v>75</v>
      </c>
      <c r="AJ1368" s="5">
        <v>40</v>
      </c>
      <c r="AK1368" s="5">
        <v>0</v>
      </c>
      <c r="AL1368" s="5">
        <v>0</v>
      </c>
      <c r="AM1368" s="5">
        <v>0</v>
      </c>
      <c r="AN1368" s="76" t="str">
        <f t="shared" si="1559"/>
        <v/>
      </c>
      <c r="AO1368" s="66"/>
      <c r="AP1368" s="1"/>
      <c r="AQ1368" s="1"/>
      <c r="AR1368" s="1"/>
      <c r="AS1368" s="1"/>
      <c r="AT1368" s="1"/>
      <c r="AU1368" s="76" t="str">
        <f t="shared" si="1560"/>
        <v/>
      </c>
      <c r="AV1368" s="59">
        <f t="shared" ref="AV1368:AY1368" si="1568">IF(AND(H1368="",O1368="",V1368="",AC1368="", AJ1368="", AQ1368=""),"",SUM(H1368,O1368,V1368,AC1368,AJ1368,AQ1368))</f>
        <v>625</v>
      </c>
      <c r="AW1368" s="60">
        <f t="shared" si="1568"/>
        <v>1</v>
      </c>
      <c r="AX1368" s="60">
        <f t="shared" si="1568"/>
        <v>0</v>
      </c>
      <c r="AY1368" s="60">
        <f t="shared" si="1568"/>
        <v>1</v>
      </c>
      <c r="AZ1368" s="61">
        <f t="shared" si="91"/>
        <v>3</v>
      </c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</row>
    <row r="1369" spans="1:62" ht="15.75" customHeight="1" outlineLevel="1" x14ac:dyDescent="0.25">
      <c r="A1369" s="62"/>
      <c r="B1369" s="5">
        <v>5</v>
      </c>
      <c r="C1369" s="5" t="s">
        <v>59</v>
      </c>
      <c r="D1369" s="5" t="s">
        <v>74</v>
      </c>
      <c r="E1369" s="97"/>
      <c r="F1369" s="8"/>
      <c r="G1369" s="5" t="s">
        <v>57</v>
      </c>
      <c r="H1369" s="5">
        <v>241</v>
      </c>
      <c r="I1369" s="5">
        <v>2</v>
      </c>
      <c r="J1369" s="5">
        <v>0</v>
      </c>
      <c r="K1369" s="5">
        <v>2</v>
      </c>
      <c r="L1369" s="76" t="str">
        <f t="shared" si="1555"/>
        <v/>
      </c>
      <c r="M1369" s="58"/>
      <c r="N1369" s="5" t="s">
        <v>54</v>
      </c>
      <c r="O1369" s="57">
        <v>586</v>
      </c>
      <c r="P1369" s="5">
        <v>0</v>
      </c>
      <c r="Q1369" s="5">
        <v>2</v>
      </c>
      <c r="R1369" s="5">
        <v>1</v>
      </c>
      <c r="S1369" s="76" t="str">
        <f t="shared" si="1556"/>
        <v/>
      </c>
      <c r="T1369" s="58"/>
      <c r="U1369" s="1"/>
      <c r="V1369" s="1"/>
      <c r="W1369" s="1"/>
      <c r="X1369" s="1"/>
      <c r="Y1369" s="1"/>
      <c r="Z1369" s="76" t="str">
        <f t="shared" si="1557"/>
        <v/>
      </c>
      <c r="AA1369" s="66"/>
      <c r="AB1369" s="5"/>
      <c r="AC1369" s="1"/>
      <c r="AD1369" s="1"/>
      <c r="AE1369" s="1"/>
      <c r="AF1369" s="1"/>
      <c r="AG1369" s="76" t="str">
        <f t="shared" si="1558"/>
        <v/>
      </c>
      <c r="AH1369" s="58"/>
      <c r="AI1369" s="5" t="s">
        <v>75</v>
      </c>
      <c r="AJ1369" s="5">
        <v>190</v>
      </c>
      <c r="AK1369" s="5">
        <v>1</v>
      </c>
      <c r="AL1369" s="5">
        <v>0</v>
      </c>
      <c r="AM1369" s="5">
        <v>1</v>
      </c>
      <c r="AN1369" s="76" t="str">
        <f t="shared" si="1559"/>
        <v/>
      </c>
      <c r="AO1369" s="66"/>
      <c r="AP1369" s="1"/>
      <c r="AQ1369" s="1"/>
      <c r="AR1369" s="1"/>
      <c r="AS1369" s="1"/>
      <c r="AT1369" s="1"/>
      <c r="AU1369" s="76" t="str">
        <f t="shared" si="1560"/>
        <v/>
      </c>
      <c r="AV1369" s="59">
        <f t="shared" ref="AV1369:AY1369" si="1569">IF(AND(H1369="",O1369="",V1369="",AC1369="", AJ1369="", AQ1369=""),"",SUM(H1369,O1369,V1369,AC1369,AJ1369,AQ1369))</f>
        <v>1017</v>
      </c>
      <c r="AW1369" s="60">
        <f t="shared" si="1569"/>
        <v>3</v>
      </c>
      <c r="AX1369" s="60">
        <f t="shared" si="1569"/>
        <v>2</v>
      </c>
      <c r="AY1369" s="60">
        <f t="shared" si="1569"/>
        <v>4</v>
      </c>
      <c r="AZ1369" s="61">
        <f t="shared" si="91"/>
        <v>3</v>
      </c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</row>
    <row r="1370" spans="1:62" ht="15.75" customHeight="1" outlineLevel="1" x14ac:dyDescent="0.25">
      <c r="A1370" s="62"/>
      <c r="B1370" s="5">
        <v>10</v>
      </c>
      <c r="C1370" s="5" t="s">
        <v>59</v>
      </c>
      <c r="D1370" s="5" t="s">
        <v>74</v>
      </c>
      <c r="E1370" s="97"/>
      <c r="F1370" s="8"/>
      <c r="G1370" s="5" t="s">
        <v>57</v>
      </c>
      <c r="H1370" s="5">
        <v>490</v>
      </c>
      <c r="I1370" s="5">
        <v>0</v>
      </c>
      <c r="J1370" s="5">
        <v>0</v>
      </c>
      <c r="K1370" s="5">
        <v>1</v>
      </c>
      <c r="L1370" s="76" t="str">
        <f t="shared" si="1555"/>
        <v/>
      </c>
      <c r="M1370" s="58"/>
      <c r="N1370" s="5" t="s">
        <v>54</v>
      </c>
      <c r="O1370" s="57">
        <v>265</v>
      </c>
      <c r="P1370" s="5">
        <v>0</v>
      </c>
      <c r="Q1370" s="5">
        <v>0</v>
      </c>
      <c r="R1370" s="5">
        <v>1</v>
      </c>
      <c r="S1370" s="76" t="str">
        <f t="shared" si="1556"/>
        <v/>
      </c>
      <c r="T1370" s="58"/>
      <c r="U1370" s="1"/>
      <c r="V1370" s="1"/>
      <c r="W1370" s="1"/>
      <c r="X1370" s="1"/>
      <c r="Y1370" s="1"/>
      <c r="Z1370" s="76" t="str">
        <f t="shared" si="1557"/>
        <v/>
      </c>
      <c r="AA1370" s="66"/>
      <c r="AB1370" s="5"/>
      <c r="AC1370" s="1"/>
      <c r="AD1370" s="1"/>
      <c r="AE1370" s="1"/>
      <c r="AF1370" s="1"/>
      <c r="AG1370" s="76" t="str">
        <f t="shared" si="1558"/>
        <v/>
      </c>
      <c r="AH1370" s="58"/>
      <c r="AI1370" s="5" t="s">
        <v>75</v>
      </c>
      <c r="AJ1370" s="5">
        <v>328</v>
      </c>
      <c r="AK1370" s="5">
        <v>0</v>
      </c>
      <c r="AL1370" s="5">
        <v>0</v>
      </c>
      <c r="AM1370" s="5">
        <v>1</v>
      </c>
      <c r="AN1370" s="76" t="str">
        <f t="shared" si="1559"/>
        <v/>
      </c>
      <c r="AO1370" s="66"/>
      <c r="AP1370" s="1"/>
      <c r="AQ1370" s="1"/>
      <c r="AR1370" s="1"/>
      <c r="AS1370" s="1"/>
      <c r="AT1370" s="1"/>
      <c r="AU1370" s="76" t="str">
        <f t="shared" si="1560"/>
        <v/>
      </c>
      <c r="AV1370" s="59">
        <f t="shared" ref="AV1370:AY1370" si="1570">IF(AND(H1370="",O1370="",V1370="",AC1370="", AJ1370="", AQ1370=""),"",SUM(H1370,O1370,V1370,AC1370,AJ1370,AQ1370))</f>
        <v>1083</v>
      </c>
      <c r="AW1370" s="60">
        <f t="shared" si="1570"/>
        <v>0</v>
      </c>
      <c r="AX1370" s="60">
        <f t="shared" si="1570"/>
        <v>0</v>
      </c>
      <c r="AY1370" s="60">
        <f t="shared" si="1570"/>
        <v>3</v>
      </c>
      <c r="AZ1370" s="61">
        <f t="shared" si="91"/>
        <v>3</v>
      </c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</row>
    <row r="1371" spans="1:62" ht="15.75" customHeight="1" outlineLevel="1" x14ac:dyDescent="0.25">
      <c r="A1371" s="62"/>
      <c r="B1371" s="5">
        <v>15</v>
      </c>
      <c r="C1371" s="5" t="s">
        <v>59</v>
      </c>
      <c r="D1371" s="5" t="s">
        <v>74</v>
      </c>
      <c r="E1371" s="97"/>
      <c r="F1371" s="8"/>
      <c r="G1371" s="5" t="s">
        <v>57</v>
      </c>
      <c r="H1371" s="5">
        <v>140</v>
      </c>
      <c r="I1371" s="5">
        <v>0</v>
      </c>
      <c r="J1371" s="5">
        <v>0</v>
      </c>
      <c r="K1371" s="5">
        <v>1</v>
      </c>
      <c r="L1371" s="76" t="str">
        <f t="shared" si="1555"/>
        <v/>
      </c>
      <c r="M1371" s="58"/>
      <c r="N1371" s="5" t="s">
        <v>54</v>
      </c>
      <c r="O1371" s="57">
        <v>90</v>
      </c>
      <c r="P1371" s="5">
        <v>0</v>
      </c>
      <c r="Q1371" s="5">
        <v>0</v>
      </c>
      <c r="R1371" s="5">
        <v>0</v>
      </c>
      <c r="S1371" s="76" t="str">
        <f t="shared" si="1556"/>
        <v/>
      </c>
      <c r="T1371" s="58"/>
      <c r="U1371" s="1"/>
      <c r="V1371" s="1"/>
      <c r="W1371" s="1"/>
      <c r="X1371" s="1"/>
      <c r="Y1371" s="1"/>
      <c r="Z1371" s="76" t="str">
        <f t="shared" si="1557"/>
        <v/>
      </c>
      <c r="AA1371" s="66"/>
      <c r="AB1371" s="5"/>
      <c r="AC1371" s="1"/>
      <c r="AD1371" s="1"/>
      <c r="AE1371" s="1"/>
      <c r="AF1371" s="1"/>
      <c r="AG1371" s="76" t="str">
        <f t="shared" si="1558"/>
        <v/>
      </c>
      <c r="AH1371" s="58"/>
      <c r="AI1371" s="5" t="s">
        <v>75</v>
      </c>
      <c r="AJ1371" s="5">
        <v>27</v>
      </c>
      <c r="AK1371" s="5">
        <v>0</v>
      </c>
      <c r="AL1371" s="5">
        <v>0</v>
      </c>
      <c r="AM1371" s="5">
        <v>0</v>
      </c>
      <c r="AN1371" s="76" t="str">
        <f t="shared" si="1559"/>
        <v/>
      </c>
      <c r="AO1371" s="66"/>
      <c r="AP1371" s="1"/>
      <c r="AQ1371" s="1"/>
      <c r="AR1371" s="1"/>
      <c r="AS1371" s="1"/>
      <c r="AT1371" s="1"/>
      <c r="AU1371" s="76" t="str">
        <f t="shared" si="1560"/>
        <v/>
      </c>
      <c r="AV1371" s="59">
        <f t="shared" ref="AV1371:AY1371" si="1571">IF(AND(H1371="",O1371="",V1371="",AC1371="", AJ1371="", AQ1371=""),"",SUM(H1371,O1371,V1371,AC1371,AJ1371,AQ1371))</f>
        <v>257</v>
      </c>
      <c r="AW1371" s="60">
        <f t="shared" si="1571"/>
        <v>0</v>
      </c>
      <c r="AX1371" s="60">
        <f t="shared" si="1571"/>
        <v>0</v>
      </c>
      <c r="AY1371" s="60">
        <f t="shared" si="1571"/>
        <v>1</v>
      </c>
      <c r="AZ1371" s="61">
        <f t="shared" si="91"/>
        <v>3</v>
      </c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</row>
    <row r="1372" spans="1:62" ht="15.75" customHeight="1" outlineLevel="1" x14ac:dyDescent="0.25">
      <c r="A1372" s="62"/>
      <c r="B1372" s="5">
        <v>15</v>
      </c>
      <c r="C1372" s="5" t="s">
        <v>59</v>
      </c>
      <c r="D1372" s="5" t="s">
        <v>74</v>
      </c>
      <c r="E1372" s="97"/>
      <c r="F1372" s="8"/>
      <c r="G1372" s="5" t="s">
        <v>57</v>
      </c>
      <c r="H1372" s="5">
        <v>320</v>
      </c>
      <c r="I1372" s="5">
        <v>0</v>
      </c>
      <c r="J1372" s="5">
        <v>1</v>
      </c>
      <c r="K1372" s="5">
        <v>0</v>
      </c>
      <c r="L1372" s="76" t="str">
        <f t="shared" si="1555"/>
        <v/>
      </c>
      <c r="M1372" s="58"/>
      <c r="N1372" s="5" t="s">
        <v>54</v>
      </c>
      <c r="O1372" s="57">
        <v>181</v>
      </c>
      <c r="P1372" s="5">
        <v>1</v>
      </c>
      <c r="Q1372" s="5">
        <v>0</v>
      </c>
      <c r="R1372" s="5">
        <v>2</v>
      </c>
      <c r="S1372" s="76" t="str">
        <f t="shared" si="1556"/>
        <v/>
      </c>
      <c r="T1372" s="58"/>
      <c r="U1372" s="1"/>
      <c r="V1372" s="1"/>
      <c r="W1372" s="1"/>
      <c r="X1372" s="1"/>
      <c r="Y1372" s="1"/>
      <c r="Z1372" s="76" t="str">
        <f t="shared" si="1557"/>
        <v/>
      </c>
      <c r="AA1372" s="66"/>
      <c r="AB1372" s="5"/>
      <c r="AC1372" s="1"/>
      <c r="AD1372" s="1"/>
      <c r="AE1372" s="1"/>
      <c r="AF1372" s="1"/>
      <c r="AG1372" s="76" t="str">
        <f t="shared" si="1558"/>
        <v/>
      </c>
      <c r="AH1372" s="58"/>
      <c r="AI1372" s="5" t="s">
        <v>75</v>
      </c>
      <c r="AJ1372" s="5">
        <v>95</v>
      </c>
      <c r="AK1372" s="5">
        <v>0</v>
      </c>
      <c r="AL1372" s="5">
        <v>0</v>
      </c>
      <c r="AM1372" s="5">
        <v>0</v>
      </c>
      <c r="AN1372" s="76" t="str">
        <f t="shared" si="1559"/>
        <v/>
      </c>
      <c r="AO1372" s="66"/>
      <c r="AP1372" s="1"/>
      <c r="AQ1372" s="1"/>
      <c r="AR1372" s="1"/>
      <c r="AS1372" s="1"/>
      <c r="AT1372" s="1"/>
      <c r="AU1372" s="76" t="str">
        <f t="shared" si="1560"/>
        <v/>
      </c>
      <c r="AV1372" s="59">
        <f t="shared" ref="AV1372:AY1372" si="1572">IF(AND(H1372="",O1372="",V1372="",AC1372="", AJ1372="", AQ1372=""),"",SUM(H1372,O1372,V1372,AC1372,AJ1372,AQ1372))</f>
        <v>596</v>
      </c>
      <c r="AW1372" s="60">
        <f t="shared" si="1572"/>
        <v>1</v>
      </c>
      <c r="AX1372" s="60">
        <f t="shared" si="1572"/>
        <v>1</v>
      </c>
      <c r="AY1372" s="60">
        <f t="shared" si="1572"/>
        <v>2</v>
      </c>
      <c r="AZ1372" s="61">
        <f t="shared" si="91"/>
        <v>3</v>
      </c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</row>
    <row r="1373" spans="1:62" ht="15.75" customHeight="1" outlineLevel="1" x14ac:dyDescent="0.25">
      <c r="A1373" s="62"/>
      <c r="B1373" s="5">
        <v>8</v>
      </c>
      <c r="C1373" s="5" t="s">
        <v>138</v>
      </c>
      <c r="D1373" s="5" t="s">
        <v>49</v>
      </c>
      <c r="E1373" s="97"/>
      <c r="F1373" s="8"/>
      <c r="G1373" s="5" t="s">
        <v>57</v>
      </c>
      <c r="H1373" s="5">
        <v>308</v>
      </c>
      <c r="I1373" s="5">
        <v>1</v>
      </c>
      <c r="J1373" s="5">
        <v>0</v>
      </c>
      <c r="K1373" s="5">
        <v>2</v>
      </c>
      <c r="L1373" s="76" t="str">
        <f t="shared" si="1555"/>
        <v/>
      </c>
      <c r="M1373" s="58"/>
      <c r="N1373" s="5"/>
      <c r="O1373" s="63"/>
      <c r="P1373" s="1"/>
      <c r="Q1373" s="1"/>
      <c r="R1373" s="1"/>
      <c r="S1373" s="76" t="str">
        <f t="shared" si="1556"/>
        <v/>
      </c>
      <c r="T1373" s="58"/>
      <c r="U1373" s="1"/>
      <c r="V1373" s="1"/>
      <c r="W1373" s="1"/>
      <c r="X1373" s="1"/>
      <c r="Y1373" s="1"/>
      <c r="Z1373" s="76" t="str">
        <f t="shared" si="1557"/>
        <v/>
      </c>
      <c r="AA1373" s="66"/>
      <c r="AB1373" s="5" t="s">
        <v>51</v>
      </c>
      <c r="AC1373" s="5">
        <v>715</v>
      </c>
      <c r="AD1373" s="5">
        <v>1</v>
      </c>
      <c r="AE1373" s="5">
        <v>0</v>
      </c>
      <c r="AF1373" s="5">
        <v>1</v>
      </c>
      <c r="AG1373" s="76" t="str">
        <f t="shared" si="1558"/>
        <v/>
      </c>
      <c r="AH1373" s="58"/>
      <c r="AI1373" s="5"/>
      <c r="AJ1373" s="1"/>
      <c r="AK1373" s="1"/>
      <c r="AL1373" s="1"/>
      <c r="AM1373" s="1"/>
      <c r="AN1373" s="76" t="str">
        <f t="shared" si="1559"/>
        <v/>
      </c>
      <c r="AO1373" s="66"/>
      <c r="AP1373" s="1"/>
      <c r="AQ1373" s="1"/>
      <c r="AR1373" s="1"/>
      <c r="AS1373" s="1"/>
      <c r="AT1373" s="1"/>
      <c r="AU1373" s="76" t="str">
        <f t="shared" si="1560"/>
        <v/>
      </c>
      <c r="AV1373" s="59">
        <f t="shared" ref="AV1373:AY1373" si="1573">IF(AND(H1373="",O1373="",V1373="",AC1373="", AJ1373="", AQ1373=""),"",SUM(H1373,O1373,V1373,AC1373,AJ1373,AQ1373))</f>
        <v>1023</v>
      </c>
      <c r="AW1373" s="60">
        <f t="shared" si="1573"/>
        <v>2</v>
      </c>
      <c r="AX1373" s="60">
        <f t="shared" si="1573"/>
        <v>0</v>
      </c>
      <c r="AY1373" s="60">
        <f t="shared" si="1573"/>
        <v>3</v>
      </c>
      <c r="AZ1373" s="61">
        <f t="shared" si="91"/>
        <v>2</v>
      </c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</row>
    <row r="1374" spans="1:62" ht="15.75" customHeight="1" outlineLevel="1" x14ac:dyDescent="0.25">
      <c r="A1374" s="62"/>
      <c r="B1374" s="5">
        <v>3</v>
      </c>
      <c r="C1374" s="5" t="s">
        <v>63</v>
      </c>
      <c r="D1374" s="5" t="s">
        <v>74</v>
      </c>
      <c r="E1374" s="97"/>
      <c r="F1374" s="8"/>
      <c r="G1374" s="5" t="s">
        <v>57</v>
      </c>
      <c r="H1374" s="5">
        <v>1623</v>
      </c>
      <c r="I1374" s="5">
        <v>1</v>
      </c>
      <c r="J1374" s="5">
        <v>1</v>
      </c>
      <c r="K1374" s="5">
        <v>2</v>
      </c>
      <c r="L1374" s="76" t="str">
        <f t="shared" si="1555"/>
        <v/>
      </c>
      <c r="M1374" s="58"/>
      <c r="N1374" s="5"/>
      <c r="O1374" s="63"/>
      <c r="P1374" s="1"/>
      <c r="Q1374" s="1"/>
      <c r="R1374" s="1"/>
      <c r="S1374" s="76" t="str">
        <f t="shared" si="1556"/>
        <v/>
      </c>
      <c r="T1374" s="58"/>
      <c r="U1374" s="1"/>
      <c r="V1374" s="1"/>
      <c r="W1374" s="1"/>
      <c r="X1374" s="1"/>
      <c r="Y1374" s="1"/>
      <c r="Z1374" s="76" t="str">
        <f t="shared" si="1557"/>
        <v/>
      </c>
      <c r="AA1374" s="66"/>
      <c r="AB1374" s="5" t="s">
        <v>51</v>
      </c>
      <c r="AC1374" s="5">
        <v>724</v>
      </c>
      <c r="AD1374" s="5">
        <v>2</v>
      </c>
      <c r="AE1374" s="5">
        <v>0</v>
      </c>
      <c r="AF1374" s="5">
        <v>3</v>
      </c>
      <c r="AG1374" s="76" t="str">
        <f t="shared" si="1558"/>
        <v/>
      </c>
      <c r="AH1374" s="58"/>
      <c r="AI1374" s="5" t="s">
        <v>75</v>
      </c>
      <c r="AJ1374" s="5">
        <v>324</v>
      </c>
      <c r="AK1374" s="5">
        <v>3</v>
      </c>
      <c r="AL1374" s="5">
        <v>0</v>
      </c>
      <c r="AM1374" s="5">
        <v>4</v>
      </c>
      <c r="AN1374" s="76" t="str">
        <f t="shared" si="1559"/>
        <v/>
      </c>
      <c r="AO1374" s="66"/>
      <c r="AP1374" s="1"/>
      <c r="AQ1374" s="1"/>
      <c r="AR1374" s="1"/>
      <c r="AS1374" s="1"/>
      <c r="AT1374" s="1"/>
      <c r="AU1374" s="76" t="str">
        <f t="shared" si="1560"/>
        <v/>
      </c>
      <c r="AV1374" s="59">
        <f t="shared" ref="AV1374:AY1374" si="1574">IF(AND(H1374="",O1374="",V1374="",AC1374="", AJ1374="", AQ1374=""),"",SUM(H1374,O1374,V1374,AC1374,AJ1374,AQ1374))</f>
        <v>2671</v>
      </c>
      <c r="AW1374" s="60">
        <f t="shared" si="1574"/>
        <v>6</v>
      </c>
      <c r="AX1374" s="60">
        <f t="shared" si="1574"/>
        <v>1</v>
      </c>
      <c r="AY1374" s="60">
        <f t="shared" si="1574"/>
        <v>9</v>
      </c>
      <c r="AZ1374" s="61">
        <f t="shared" si="91"/>
        <v>3</v>
      </c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</row>
    <row r="1375" spans="1:62" ht="15.75" customHeight="1" outlineLevel="1" x14ac:dyDescent="0.25">
      <c r="A1375" s="62"/>
      <c r="B1375" s="5">
        <v>18</v>
      </c>
      <c r="C1375" s="5" t="s">
        <v>63</v>
      </c>
      <c r="D1375" s="5" t="s">
        <v>74</v>
      </c>
      <c r="E1375" s="97"/>
      <c r="F1375" s="8"/>
      <c r="G1375" s="5" t="s">
        <v>57</v>
      </c>
      <c r="H1375" s="5">
        <v>12</v>
      </c>
      <c r="I1375" s="5">
        <v>0</v>
      </c>
      <c r="J1375" s="5">
        <v>0</v>
      </c>
      <c r="K1375" s="5">
        <v>0</v>
      </c>
      <c r="L1375" s="76" t="str">
        <f t="shared" si="1555"/>
        <v/>
      </c>
      <c r="M1375" s="58"/>
      <c r="N1375" s="5"/>
      <c r="O1375" s="63"/>
      <c r="P1375" s="1"/>
      <c r="Q1375" s="1"/>
      <c r="R1375" s="1"/>
      <c r="S1375" s="76" t="str">
        <f t="shared" si="1556"/>
        <v/>
      </c>
      <c r="T1375" s="58"/>
      <c r="U1375" s="1"/>
      <c r="V1375" s="1"/>
      <c r="W1375" s="1"/>
      <c r="X1375" s="1"/>
      <c r="Y1375" s="1"/>
      <c r="Z1375" s="76" t="str">
        <f t="shared" si="1557"/>
        <v/>
      </c>
      <c r="AA1375" s="66"/>
      <c r="AB1375" s="5" t="s">
        <v>51</v>
      </c>
      <c r="AC1375" s="5">
        <v>396</v>
      </c>
      <c r="AD1375" s="5">
        <v>0</v>
      </c>
      <c r="AE1375" s="5">
        <v>0</v>
      </c>
      <c r="AF1375" s="5">
        <v>1</v>
      </c>
      <c r="AG1375" s="76" t="str">
        <f t="shared" si="1558"/>
        <v/>
      </c>
      <c r="AH1375" s="58"/>
      <c r="AI1375" s="5" t="s">
        <v>75</v>
      </c>
      <c r="AJ1375" s="5">
        <v>147</v>
      </c>
      <c r="AK1375" s="5">
        <v>0</v>
      </c>
      <c r="AL1375" s="5">
        <v>0</v>
      </c>
      <c r="AM1375" s="5">
        <v>1</v>
      </c>
      <c r="AN1375" s="76" t="str">
        <f t="shared" si="1559"/>
        <v/>
      </c>
      <c r="AO1375" s="66"/>
      <c r="AP1375" s="1"/>
      <c r="AQ1375" s="1"/>
      <c r="AR1375" s="1"/>
      <c r="AS1375" s="1"/>
      <c r="AT1375" s="1"/>
      <c r="AU1375" s="76" t="str">
        <f t="shared" si="1560"/>
        <v/>
      </c>
      <c r="AV1375" s="59">
        <f t="shared" ref="AV1375:AY1375" si="1575">IF(AND(H1375="",O1375="",V1375="",AC1375="", AJ1375="", AQ1375=""),"",SUM(H1375,O1375,V1375,AC1375,AJ1375,AQ1375))</f>
        <v>555</v>
      </c>
      <c r="AW1375" s="60">
        <f t="shared" si="1575"/>
        <v>0</v>
      </c>
      <c r="AX1375" s="60">
        <f t="shared" si="1575"/>
        <v>0</v>
      </c>
      <c r="AY1375" s="60">
        <f t="shared" si="1575"/>
        <v>2</v>
      </c>
      <c r="AZ1375" s="61">
        <f t="shared" si="91"/>
        <v>3</v>
      </c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</row>
    <row r="1376" spans="1:62" ht="15.75" customHeight="1" outlineLevel="1" x14ac:dyDescent="0.25">
      <c r="A1376" s="62"/>
      <c r="B1376" s="5">
        <v>16</v>
      </c>
      <c r="C1376" s="5" t="s">
        <v>63</v>
      </c>
      <c r="D1376" s="5" t="s">
        <v>74</v>
      </c>
      <c r="E1376" s="97"/>
      <c r="F1376" s="8"/>
      <c r="G1376" s="5" t="s">
        <v>57</v>
      </c>
      <c r="H1376" s="5">
        <v>135</v>
      </c>
      <c r="I1376" s="5">
        <v>0</v>
      </c>
      <c r="J1376" s="5">
        <v>0</v>
      </c>
      <c r="K1376" s="5">
        <v>0</v>
      </c>
      <c r="L1376" s="76" t="str">
        <f t="shared" si="1555"/>
        <v/>
      </c>
      <c r="M1376" s="58"/>
      <c r="N1376" s="5"/>
      <c r="O1376" s="63"/>
      <c r="P1376" s="1"/>
      <c r="Q1376" s="1"/>
      <c r="R1376" s="1"/>
      <c r="S1376" s="76" t="str">
        <f t="shared" si="1556"/>
        <v/>
      </c>
      <c r="T1376" s="58"/>
      <c r="U1376" s="1"/>
      <c r="V1376" s="1"/>
      <c r="W1376" s="1"/>
      <c r="X1376" s="1"/>
      <c r="Y1376" s="1"/>
      <c r="Z1376" s="76" t="str">
        <f t="shared" si="1557"/>
        <v/>
      </c>
      <c r="AA1376" s="66"/>
      <c r="AB1376" s="5" t="s">
        <v>51</v>
      </c>
      <c r="AC1376" s="5">
        <v>0</v>
      </c>
      <c r="AD1376" s="5">
        <v>0</v>
      </c>
      <c r="AE1376" s="5">
        <v>0</v>
      </c>
      <c r="AF1376" s="5">
        <v>0</v>
      </c>
      <c r="AG1376" s="76" t="str">
        <f t="shared" si="1558"/>
        <v>Audi</v>
      </c>
      <c r="AH1376" s="58"/>
      <c r="AI1376" s="5" t="s">
        <v>75</v>
      </c>
      <c r="AJ1376" s="5">
        <v>132</v>
      </c>
      <c r="AK1376" s="5">
        <v>0</v>
      </c>
      <c r="AL1376" s="5">
        <v>0</v>
      </c>
      <c r="AM1376" s="5">
        <v>0</v>
      </c>
      <c r="AN1376" s="76" t="str">
        <f t="shared" si="1559"/>
        <v/>
      </c>
      <c r="AO1376" s="66"/>
      <c r="AP1376" s="1"/>
      <c r="AQ1376" s="1"/>
      <c r="AR1376" s="1"/>
      <c r="AS1376" s="1"/>
      <c r="AT1376" s="1"/>
      <c r="AU1376" s="76" t="str">
        <f t="shared" si="1560"/>
        <v/>
      </c>
      <c r="AV1376" s="59">
        <f t="shared" ref="AV1376:AY1376" si="1576">IF(AND(H1376="",O1376="",V1376="",AC1376="", AJ1376="", AQ1376=""),"",SUM(H1376,O1376,V1376,AC1376,AJ1376,AQ1376))</f>
        <v>267</v>
      </c>
      <c r="AW1376" s="60">
        <f t="shared" si="1576"/>
        <v>0</v>
      </c>
      <c r="AX1376" s="60">
        <f t="shared" si="1576"/>
        <v>0</v>
      </c>
      <c r="AY1376" s="60">
        <f t="shared" si="1576"/>
        <v>0</v>
      </c>
      <c r="AZ1376" s="61">
        <f t="shared" si="91"/>
        <v>3</v>
      </c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</row>
    <row r="1377" spans="1:62" ht="15.75" customHeight="1" outlineLevel="1" x14ac:dyDescent="0.25">
      <c r="A1377" s="62"/>
      <c r="B1377" s="5">
        <v>13</v>
      </c>
      <c r="C1377" s="5" t="s">
        <v>63</v>
      </c>
      <c r="D1377" s="5" t="s">
        <v>74</v>
      </c>
      <c r="E1377" s="97"/>
      <c r="F1377" s="8"/>
      <c r="G1377" s="5" t="s">
        <v>57</v>
      </c>
      <c r="H1377" s="5">
        <v>48</v>
      </c>
      <c r="I1377" s="5">
        <v>0</v>
      </c>
      <c r="J1377" s="5">
        <v>0</v>
      </c>
      <c r="K1377" s="5">
        <v>0</v>
      </c>
      <c r="L1377" s="76" t="str">
        <f t="shared" si="1555"/>
        <v/>
      </c>
      <c r="M1377" s="58"/>
      <c r="N1377" s="5"/>
      <c r="O1377" s="63"/>
      <c r="P1377" s="1"/>
      <c r="Q1377" s="1"/>
      <c r="R1377" s="1"/>
      <c r="S1377" s="76" t="str">
        <f t="shared" si="1556"/>
        <v/>
      </c>
      <c r="T1377" s="58"/>
      <c r="U1377" s="1"/>
      <c r="V1377" s="1"/>
      <c r="W1377" s="1"/>
      <c r="X1377" s="1"/>
      <c r="Y1377" s="1"/>
      <c r="Z1377" s="76" t="str">
        <f t="shared" si="1557"/>
        <v/>
      </c>
      <c r="AA1377" s="66"/>
      <c r="AB1377" s="5" t="s">
        <v>51</v>
      </c>
      <c r="AC1377" s="5">
        <v>563</v>
      </c>
      <c r="AD1377" s="5">
        <v>0</v>
      </c>
      <c r="AE1377" s="5">
        <v>0</v>
      </c>
      <c r="AF1377" s="5">
        <v>2</v>
      </c>
      <c r="AG1377" s="76" t="str">
        <f t="shared" si="1558"/>
        <v/>
      </c>
      <c r="AH1377" s="58"/>
      <c r="AI1377" s="5" t="s">
        <v>75</v>
      </c>
      <c r="AJ1377" s="5">
        <v>240</v>
      </c>
      <c r="AK1377" s="5">
        <v>0</v>
      </c>
      <c r="AL1377" s="5">
        <v>0</v>
      </c>
      <c r="AM1377" s="5">
        <v>1</v>
      </c>
      <c r="AN1377" s="76" t="str">
        <f t="shared" si="1559"/>
        <v/>
      </c>
      <c r="AO1377" s="66"/>
      <c r="AP1377" s="1"/>
      <c r="AQ1377" s="1"/>
      <c r="AR1377" s="1"/>
      <c r="AS1377" s="1"/>
      <c r="AT1377" s="1"/>
      <c r="AU1377" s="76" t="str">
        <f t="shared" si="1560"/>
        <v/>
      </c>
      <c r="AV1377" s="59">
        <f t="shared" ref="AV1377:AY1377" si="1577">IF(AND(H1377="",O1377="",V1377="",AC1377="", AJ1377="", AQ1377=""),"",SUM(H1377,O1377,V1377,AC1377,AJ1377,AQ1377))</f>
        <v>851</v>
      </c>
      <c r="AW1377" s="60">
        <f t="shared" si="1577"/>
        <v>0</v>
      </c>
      <c r="AX1377" s="60">
        <f t="shared" si="1577"/>
        <v>0</v>
      </c>
      <c r="AY1377" s="60">
        <f t="shared" si="1577"/>
        <v>3</v>
      </c>
      <c r="AZ1377" s="61">
        <f t="shared" si="91"/>
        <v>3</v>
      </c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</row>
    <row r="1378" spans="1:62" ht="15.75" customHeight="1" outlineLevel="1" x14ac:dyDescent="0.25">
      <c r="A1378" s="62"/>
      <c r="B1378" s="5">
        <v>20</v>
      </c>
      <c r="C1378" s="5" t="s">
        <v>63</v>
      </c>
      <c r="D1378" s="5" t="s">
        <v>74</v>
      </c>
      <c r="E1378" s="97"/>
      <c r="F1378" s="8"/>
      <c r="G1378" s="5" t="s">
        <v>57</v>
      </c>
      <c r="H1378" s="5">
        <v>86</v>
      </c>
      <c r="I1378" s="5">
        <v>0</v>
      </c>
      <c r="J1378" s="5">
        <v>0</v>
      </c>
      <c r="K1378" s="5">
        <v>0</v>
      </c>
      <c r="L1378" s="76" t="str">
        <f t="shared" si="1555"/>
        <v/>
      </c>
      <c r="M1378" s="58"/>
      <c r="N1378" s="1"/>
      <c r="O1378" s="63"/>
      <c r="P1378" s="1"/>
      <c r="Q1378" s="1"/>
      <c r="R1378" s="1"/>
      <c r="S1378" s="76" t="str">
        <f t="shared" si="1556"/>
        <v/>
      </c>
      <c r="T1378" s="58"/>
      <c r="U1378" s="1"/>
      <c r="V1378" s="1"/>
      <c r="W1378" s="1"/>
      <c r="X1378" s="1"/>
      <c r="Y1378" s="1"/>
      <c r="Z1378" s="76" t="str">
        <f t="shared" si="1557"/>
        <v/>
      </c>
      <c r="AA1378" s="66"/>
      <c r="AB1378" s="5" t="s">
        <v>51</v>
      </c>
      <c r="AC1378" s="5">
        <v>265</v>
      </c>
      <c r="AD1378" s="5">
        <v>0</v>
      </c>
      <c r="AE1378" s="5">
        <v>0</v>
      </c>
      <c r="AF1378" s="5">
        <v>2</v>
      </c>
      <c r="AG1378" s="76" t="str">
        <f t="shared" si="1558"/>
        <v/>
      </c>
      <c r="AH1378" s="58"/>
      <c r="AI1378" s="5" t="s">
        <v>75</v>
      </c>
      <c r="AJ1378" s="5">
        <v>153</v>
      </c>
      <c r="AK1378" s="5">
        <v>0</v>
      </c>
      <c r="AL1378" s="5">
        <v>0</v>
      </c>
      <c r="AM1378" s="5">
        <v>0</v>
      </c>
      <c r="AN1378" s="76" t="str">
        <f t="shared" si="1559"/>
        <v/>
      </c>
      <c r="AO1378" s="66"/>
      <c r="AP1378" s="1"/>
      <c r="AQ1378" s="1"/>
      <c r="AR1378" s="1"/>
      <c r="AS1378" s="1"/>
      <c r="AT1378" s="1"/>
      <c r="AU1378" s="76" t="str">
        <f t="shared" si="1560"/>
        <v/>
      </c>
      <c r="AV1378" s="59">
        <f t="shared" ref="AV1378:AY1378" si="1578">IF(AND(H1378="",O1378="",V1378="",AC1378="", AJ1378="", AQ1378=""),"",SUM(H1378,O1378,V1378,AC1378,AJ1378,AQ1378))</f>
        <v>504</v>
      </c>
      <c r="AW1378" s="60">
        <f t="shared" si="1578"/>
        <v>0</v>
      </c>
      <c r="AX1378" s="60">
        <f t="shared" si="1578"/>
        <v>0</v>
      </c>
      <c r="AY1378" s="60">
        <f t="shared" si="1578"/>
        <v>2</v>
      </c>
      <c r="AZ1378" s="61">
        <f t="shared" si="91"/>
        <v>3</v>
      </c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</row>
    <row r="1379" spans="1:62" ht="15.75" customHeight="1" outlineLevel="1" x14ac:dyDescent="0.25">
      <c r="A1379" s="62"/>
      <c r="B1379" s="5">
        <v>11</v>
      </c>
      <c r="C1379" s="5" t="s">
        <v>63</v>
      </c>
      <c r="D1379" s="5" t="s">
        <v>74</v>
      </c>
      <c r="E1379" s="97"/>
      <c r="F1379" s="8"/>
      <c r="G1379" s="5" t="s">
        <v>57</v>
      </c>
      <c r="H1379" s="5">
        <v>510</v>
      </c>
      <c r="I1379" s="5">
        <v>1</v>
      </c>
      <c r="J1379" s="5">
        <v>1</v>
      </c>
      <c r="K1379" s="5">
        <v>1</v>
      </c>
      <c r="L1379" s="76" t="str">
        <f t="shared" si="1555"/>
        <v/>
      </c>
      <c r="M1379" s="58"/>
      <c r="N1379" s="1"/>
      <c r="O1379" s="63"/>
      <c r="P1379" s="1"/>
      <c r="Q1379" s="1"/>
      <c r="R1379" s="1"/>
      <c r="S1379" s="76" t="str">
        <f t="shared" si="1556"/>
        <v/>
      </c>
      <c r="T1379" s="58"/>
      <c r="U1379" s="1"/>
      <c r="V1379" s="1"/>
      <c r="W1379" s="1"/>
      <c r="X1379" s="1"/>
      <c r="Y1379" s="1"/>
      <c r="Z1379" s="76" t="str">
        <f t="shared" si="1557"/>
        <v/>
      </c>
      <c r="AA1379" s="66"/>
      <c r="AB1379" s="5" t="s">
        <v>51</v>
      </c>
      <c r="AC1379" s="5">
        <v>563</v>
      </c>
      <c r="AD1379" s="5">
        <v>4</v>
      </c>
      <c r="AE1379" s="5">
        <v>0</v>
      </c>
      <c r="AF1379" s="5">
        <v>4</v>
      </c>
      <c r="AG1379" s="76" t="str">
        <f t="shared" si="1558"/>
        <v/>
      </c>
      <c r="AH1379" s="58"/>
      <c r="AI1379" s="5" t="s">
        <v>75</v>
      </c>
      <c r="AJ1379" s="5">
        <v>469</v>
      </c>
      <c r="AK1379" s="5">
        <v>0</v>
      </c>
      <c r="AL1379" s="5">
        <v>3</v>
      </c>
      <c r="AM1379" s="5">
        <v>1</v>
      </c>
      <c r="AN1379" s="76" t="str">
        <f t="shared" si="1559"/>
        <v/>
      </c>
      <c r="AO1379" s="66"/>
      <c r="AP1379" s="1"/>
      <c r="AQ1379" s="1"/>
      <c r="AR1379" s="1"/>
      <c r="AS1379" s="1"/>
      <c r="AT1379" s="1"/>
      <c r="AU1379" s="76" t="str">
        <f t="shared" si="1560"/>
        <v/>
      </c>
      <c r="AV1379" s="59">
        <f t="shared" ref="AV1379:AY1379" si="1579">IF(AND(H1379="",O1379="",V1379="",AC1379="", AJ1379="", AQ1379=""),"",SUM(H1379,O1379,V1379,AC1379,AJ1379,AQ1379))</f>
        <v>1542</v>
      </c>
      <c r="AW1379" s="60">
        <f t="shared" si="1579"/>
        <v>5</v>
      </c>
      <c r="AX1379" s="60">
        <f t="shared" si="1579"/>
        <v>4</v>
      </c>
      <c r="AY1379" s="60">
        <f t="shared" si="1579"/>
        <v>6</v>
      </c>
      <c r="AZ1379" s="61">
        <f t="shared" si="91"/>
        <v>3</v>
      </c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</row>
    <row r="1380" spans="1:62" ht="15.75" customHeight="1" outlineLevel="1" x14ac:dyDescent="0.25">
      <c r="A1380" s="62"/>
      <c r="B1380" s="5">
        <v>1</v>
      </c>
      <c r="C1380" s="5" t="s">
        <v>63</v>
      </c>
      <c r="D1380" s="5" t="s">
        <v>74</v>
      </c>
      <c r="E1380" s="97"/>
      <c r="F1380" s="8"/>
      <c r="G1380" s="5" t="s">
        <v>57</v>
      </c>
      <c r="H1380" s="5">
        <v>1092</v>
      </c>
      <c r="I1380" s="5">
        <v>1</v>
      </c>
      <c r="J1380" s="5">
        <v>1</v>
      </c>
      <c r="K1380" s="5">
        <v>1</v>
      </c>
      <c r="L1380" s="76" t="str">
        <f t="shared" si="1555"/>
        <v/>
      </c>
      <c r="M1380" s="58"/>
      <c r="N1380" s="1"/>
      <c r="O1380" s="63"/>
      <c r="P1380" s="1"/>
      <c r="Q1380" s="1"/>
      <c r="R1380" s="1"/>
      <c r="S1380" s="76" t="str">
        <f t="shared" si="1556"/>
        <v/>
      </c>
      <c r="T1380" s="58"/>
      <c r="U1380" s="1"/>
      <c r="V1380" s="1"/>
      <c r="W1380" s="1"/>
      <c r="X1380" s="1"/>
      <c r="Y1380" s="1"/>
      <c r="Z1380" s="76" t="str">
        <f t="shared" si="1557"/>
        <v/>
      </c>
      <c r="AA1380" s="66"/>
      <c r="AB1380" s="5" t="s">
        <v>51</v>
      </c>
      <c r="AC1380" s="5">
        <v>901</v>
      </c>
      <c r="AD1380" s="5">
        <v>2</v>
      </c>
      <c r="AE1380" s="5">
        <v>1</v>
      </c>
      <c r="AF1380" s="5">
        <v>3</v>
      </c>
      <c r="AG1380" s="76" t="str">
        <f t="shared" si="1558"/>
        <v/>
      </c>
      <c r="AH1380" s="58"/>
      <c r="AI1380" s="5" t="s">
        <v>75</v>
      </c>
      <c r="AJ1380" s="5">
        <v>999</v>
      </c>
      <c r="AK1380" s="5">
        <v>2</v>
      </c>
      <c r="AL1380" s="5">
        <v>0</v>
      </c>
      <c r="AM1380" s="5">
        <v>3</v>
      </c>
      <c r="AN1380" s="76" t="str">
        <f t="shared" si="1559"/>
        <v/>
      </c>
      <c r="AO1380" s="66"/>
      <c r="AP1380" s="1"/>
      <c r="AQ1380" s="1"/>
      <c r="AR1380" s="1"/>
      <c r="AS1380" s="1"/>
      <c r="AT1380" s="1"/>
      <c r="AU1380" s="76" t="str">
        <f t="shared" si="1560"/>
        <v/>
      </c>
      <c r="AV1380" s="59">
        <f t="shared" ref="AV1380:AY1380" si="1580">IF(AND(H1380="",O1380="",V1380="",AC1380="", AJ1380="", AQ1380=""),"",SUM(H1380,O1380,V1380,AC1380,AJ1380,AQ1380))</f>
        <v>2992</v>
      </c>
      <c r="AW1380" s="60">
        <f t="shared" si="1580"/>
        <v>5</v>
      </c>
      <c r="AX1380" s="60">
        <f t="shared" si="1580"/>
        <v>2</v>
      </c>
      <c r="AY1380" s="60">
        <f t="shared" si="1580"/>
        <v>7</v>
      </c>
      <c r="AZ1380" s="61">
        <f t="shared" si="91"/>
        <v>3</v>
      </c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</row>
    <row r="1381" spans="1:62" ht="15.75" customHeight="1" outlineLevel="1" x14ac:dyDescent="0.25">
      <c r="A1381" s="62"/>
      <c r="B1381" s="5">
        <v>18</v>
      </c>
      <c r="C1381" s="5" t="s">
        <v>63</v>
      </c>
      <c r="D1381" s="5" t="s">
        <v>74</v>
      </c>
      <c r="E1381" s="97"/>
      <c r="F1381" s="8"/>
      <c r="G1381" s="5" t="s">
        <v>57</v>
      </c>
      <c r="H1381" s="5">
        <v>248</v>
      </c>
      <c r="I1381" s="5">
        <v>1</v>
      </c>
      <c r="J1381" s="5">
        <v>0</v>
      </c>
      <c r="K1381" s="5">
        <v>1</v>
      </c>
      <c r="L1381" s="76" t="str">
        <f t="shared" si="1555"/>
        <v/>
      </c>
      <c r="M1381" s="58"/>
      <c r="N1381" s="1"/>
      <c r="O1381" s="63"/>
      <c r="P1381" s="1"/>
      <c r="Q1381" s="1"/>
      <c r="R1381" s="1"/>
      <c r="S1381" s="76" t="str">
        <f t="shared" si="1556"/>
        <v/>
      </c>
      <c r="T1381" s="58"/>
      <c r="U1381" s="1"/>
      <c r="V1381" s="1"/>
      <c r="W1381" s="1"/>
      <c r="X1381" s="1"/>
      <c r="Y1381" s="1"/>
      <c r="Z1381" s="76" t="str">
        <f t="shared" si="1557"/>
        <v/>
      </c>
      <c r="AA1381" s="66"/>
      <c r="AB1381" s="5" t="s">
        <v>51</v>
      </c>
      <c r="AC1381" s="5">
        <v>119</v>
      </c>
      <c r="AD1381" s="5">
        <v>0</v>
      </c>
      <c r="AE1381" s="5">
        <v>1</v>
      </c>
      <c r="AF1381" s="5">
        <v>0</v>
      </c>
      <c r="AG1381" s="76" t="str">
        <f t="shared" si="1558"/>
        <v/>
      </c>
      <c r="AH1381" s="58"/>
      <c r="AI1381" s="5" t="s">
        <v>75</v>
      </c>
      <c r="AJ1381" s="5">
        <v>72</v>
      </c>
      <c r="AK1381" s="5">
        <v>0</v>
      </c>
      <c r="AL1381" s="5">
        <v>0</v>
      </c>
      <c r="AM1381" s="5">
        <v>0</v>
      </c>
      <c r="AN1381" s="76" t="str">
        <f t="shared" si="1559"/>
        <v/>
      </c>
      <c r="AO1381" s="66"/>
      <c r="AP1381" s="1"/>
      <c r="AQ1381" s="1"/>
      <c r="AR1381" s="1"/>
      <c r="AS1381" s="1"/>
      <c r="AT1381" s="1"/>
      <c r="AU1381" s="76" t="str">
        <f t="shared" si="1560"/>
        <v/>
      </c>
      <c r="AV1381" s="59">
        <f t="shared" ref="AV1381:AY1381" si="1581">IF(AND(H1381="",O1381="",V1381="",AC1381="", AJ1381="", AQ1381=""),"",SUM(H1381,O1381,V1381,AC1381,AJ1381,AQ1381))</f>
        <v>439</v>
      </c>
      <c r="AW1381" s="60">
        <f t="shared" si="1581"/>
        <v>1</v>
      </c>
      <c r="AX1381" s="60">
        <f t="shared" si="1581"/>
        <v>1</v>
      </c>
      <c r="AY1381" s="60">
        <f t="shared" si="1581"/>
        <v>1</v>
      </c>
      <c r="AZ1381" s="61">
        <f t="shared" si="91"/>
        <v>3</v>
      </c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</row>
    <row r="1382" spans="1:62" ht="15.75" customHeight="1" outlineLevel="1" x14ac:dyDescent="0.25">
      <c r="A1382" s="62"/>
      <c r="B1382" s="5">
        <v>17</v>
      </c>
      <c r="C1382" s="5" t="s">
        <v>63</v>
      </c>
      <c r="D1382" s="5" t="s">
        <v>74</v>
      </c>
      <c r="E1382" s="97"/>
      <c r="F1382" s="8"/>
      <c r="G1382" s="5" t="s">
        <v>57</v>
      </c>
      <c r="H1382" s="5">
        <v>256</v>
      </c>
      <c r="I1382" s="5">
        <v>0</v>
      </c>
      <c r="J1382" s="5">
        <v>0</v>
      </c>
      <c r="K1382" s="5">
        <v>0</v>
      </c>
      <c r="L1382" s="76" t="str">
        <f t="shared" si="1555"/>
        <v/>
      </c>
      <c r="M1382" s="58"/>
      <c r="N1382" s="1"/>
      <c r="O1382" s="63"/>
      <c r="P1382" s="1"/>
      <c r="Q1382" s="1"/>
      <c r="R1382" s="1"/>
      <c r="S1382" s="76" t="str">
        <f t="shared" si="1556"/>
        <v/>
      </c>
      <c r="T1382" s="58"/>
      <c r="U1382" s="1"/>
      <c r="V1382" s="1"/>
      <c r="W1382" s="1"/>
      <c r="X1382" s="1"/>
      <c r="Y1382" s="1"/>
      <c r="Z1382" s="76" t="str">
        <f t="shared" si="1557"/>
        <v/>
      </c>
      <c r="AA1382" s="66"/>
      <c r="AB1382" s="5" t="s">
        <v>51</v>
      </c>
      <c r="AC1382" s="5">
        <v>179</v>
      </c>
      <c r="AD1382" s="5">
        <v>0</v>
      </c>
      <c r="AE1382" s="5">
        <v>0</v>
      </c>
      <c r="AF1382" s="5">
        <v>2</v>
      </c>
      <c r="AG1382" s="76" t="str">
        <f t="shared" si="1558"/>
        <v/>
      </c>
      <c r="AH1382" s="58"/>
      <c r="AI1382" s="5" t="s">
        <v>75</v>
      </c>
      <c r="AJ1382" s="5">
        <v>144</v>
      </c>
      <c r="AK1382" s="5">
        <v>0</v>
      </c>
      <c r="AL1382" s="5">
        <v>0</v>
      </c>
      <c r="AM1382" s="5">
        <v>0</v>
      </c>
      <c r="AN1382" s="76" t="str">
        <f t="shared" si="1559"/>
        <v/>
      </c>
      <c r="AO1382" s="66"/>
      <c r="AP1382" s="1"/>
      <c r="AQ1382" s="1"/>
      <c r="AR1382" s="1"/>
      <c r="AS1382" s="1"/>
      <c r="AT1382" s="1"/>
      <c r="AU1382" s="76" t="str">
        <f t="shared" si="1560"/>
        <v/>
      </c>
      <c r="AV1382" s="59">
        <f t="shared" ref="AV1382:AY1382" si="1582">IF(AND(H1382="",O1382="",V1382="",AC1382="", AJ1382="", AQ1382=""),"",SUM(H1382,O1382,V1382,AC1382,AJ1382,AQ1382))</f>
        <v>579</v>
      </c>
      <c r="AW1382" s="60">
        <f t="shared" si="1582"/>
        <v>0</v>
      </c>
      <c r="AX1382" s="60">
        <f t="shared" si="1582"/>
        <v>0</v>
      </c>
      <c r="AY1382" s="60">
        <f t="shared" si="1582"/>
        <v>2</v>
      </c>
      <c r="AZ1382" s="61">
        <f t="shared" si="91"/>
        <v>3</v>
      </c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</row>
    <row r="1383" spans="1:62" ht="15.75" customHeight="1" outlineLevel="1" x14ac:dyDescent="0.25">
      <c r="A1383" s="62"/>
      <c r="B1383" s="5">
        <v>9</v>
      </c>
      <c r="C1383" s="5" t="s">
        <v>63</v>
      </c>
      <c r="D1383" s="5" t="s">
        <v>74</v>
      </c>
      <c r="E1383" s="97"/>
      <c r="F1383" s="8"/>
      <c r="G1383" s="5" t="s">
        <v>57</v>
      </c>
      <c r="H1383" s="5">
        <v>127</v>
      </c>
      <c r="I1383" s="5">
        <v>0</v>
      </c>
      <c r="J1383" s="5">
        <v>0</v>
      </c>
      <c r="K1383" s="5">
        <v>0</v>
      </c>
      <c r="L1383" s="76" t="str">
        <f t="shared" si="1555"/>
        <v/>
      </c>
      <c r="M1383" s="58"/>
      <c r="N1383" s="1"/>
      <c r="O1383" s="63"/>
      <c r="P1383" s="1"/>
      <c r="Q1383" s="1"/>
      <c r="R1383" s="1"/>
      <c r="S1383" s="76" t="str">
        <f t="shared" si="1556"/>
        <v/>
      </c>
      <c r="T1383" s="58"/>
      <c r="U1383" s="1"/>
      <c r="V1383" s="1"/>
      <c r="W1383" s="1"/>
      <c r="X1383" s="1"/>
      <c r="Y1383" s="1"/>
      <c r="Z1383" s="76" t="str">
        <f t="shared" si="1557"/>
        <v/>
      </c>
      <c r="AA1383" s="66"/>
      <c r="AB1383" s="5" t="s">
        <v>51</v>
      </c>
      <c r="AC1383" s="5">
        <v>302</v>
      </c>
      <c r="AD1383" s="5">
        <v>1</v>
      </c>
      <c r="AE1383" s="5">
        <v>1</v>
      </c>
      <c r="AF1383" s="5">
        <v>1</v>
      </c>
      <c r="AG1383" s="76" t="str">
        <f t="shared" si="1558"/>
        <v/>
      </c>
      <c r="AH1383" s="58"/>
      <c r="AI1383" s="5" t="s">
        <v>75</v>
      </c>
      <c r="AJ1383" s="5">
        <v>210</v>
      </c>
      <c r="AK1383" s="5">
        <v>1</v>
      </c>
      <c r="AL1383" s="5">
        <v>0</v>
      </c>
      <c r="AM1383" s="5">
        <v>1</v>
      </c>
      <c r="AN1383" s="76" t="str">
        <f t="shared" si="1559"/>
        <v/>
      </c>
      <c r="AO1383" s="66"/>
      <c r="AP1383" s="1"/>
      <c r="AQ1383" s="1"/>
      <c r="AR1383" s="1"/>
      <c r="AS1383" s="1"/>
      <c r="AT1383" s="1"/>
      <c r="AU1383" s="76" t="str">
        <f t="shared" si="1560"/>
        <v/>
      </c>
      <c r="AV1383" s="59">
        <f t="shared" ref="AV1383:AY1383" si="1583">IF(AND(H1383="",O1383="",V1383="",AC1383="", AJ1383="", AQ1383=""),"",SUM(H1383,O1383,V1383,AC1383,AJ1383,AQ1383))</f>
        <v>639</v>
      </c>
      <c r="AW1383" s="60">
        <f t="shared" si="1583"/>
        <v>2</v>
      </c>
      <c r="AX1383" s="60">
        <f t="shared" si="1583"/>
        <v>1</v>
      </c>
      <c r="AY1383" s="60">
        <f t="shared" si="1583"/>
        <v>2</v>
      </c>
      <c r="AZ1383" s="61">
        <f t="shared" si="91"/>
        <v>3</v>
      </c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</row>
    <row r="1384" spans="1:62" ht="15.75" customHeight="1" outlineLevel="1" x14ac:dyDescent="0.25">
      <c r="A1384" s="62"/>
      <c r="B1384" s="5">
        <v>1</v>
      </c>
      <c r="C1384" s="5" t="s">
        <v>63</v>
      </c>
      <c r="D1384" s="5" t="s">
        <v>74</v>
      </c>
      <c r="E1384" s="97"/>
      <c r="F1384" s="8"/>
      <c r="G1384" s="5" t="s">
        <v>57</v>
      </c>
      <c r="H1384" s="5">
        <v>905</v>
      </c>
      <c r="I1384" s="5">
        <v>3</v>
      </c>
      <c r="J1384" s="5">
        <v>1</v>
      </c>
      <c r="K1384" s="5">
        <v>4</v>
      </c>
      <c r="L1384" s="76" t="str">
        <f t="shared" si="1555"/>
        <v/>
      </c>
      <c r="M1384" s="58"/>
      <c r="N1384" s="1"/>
      <c r="O1384" s="63"/>
      <c r="P1384" s="1"/>
      <c r="Q1384" s="1"/>
      <c r="R1384" s="1"/>
      <c r="S1384" s="76" t="str">
        <f t="shared" si="1556"/>
        <v/>
      </c>
      <c r="T1384" s="58"/>
      <c r="U1384" s="1"/>
      <c r="V1384" s="1"/>
      <c r="W1384" s="1"/>
      <c r="X1384" s="1"/>
      <c r="Y1384" s="1"/>
      <c r="Z1384" s="76" t="str">
        <f t="shared" si="1557"/>
        <v/>
      </c>
      <c r="AA1384" s="66"/>
      <c r="AB1384" s="5" t="s">
        <v>51</v>
      </c>
      <c r="AC1384" s="5">
        <v>1965</v>
      </c>
      <c r="AD1384" s="5">
        <v>9</v>
      </c>
      <c r="AE1384" s="5">
        <v>4</v>
      </c>
      <c r="AF1384" s="5">
        <v>9</v>
      </c>
      <c r="AG1384" s="76" t="str">
        <f t="shared" si="1558"/>
        <v/>
      </c>
      <c r="AH1384" s="58"/>
      <c r="AI1384" s="5" t="s">
        <v>75</v>
      </c>
      <c r="AJ1384" s="5">
        <v>1130</v>
      </c>
      <c r="AK1384" s="5">
        <v>2</v>
      </c>
      <c r="AL1384" s="5">
        <v>7</v>
      </c>
      <c r="AM1384" s="5">
        <v>2</v>
      </c>
      <c r="AN1384" s="76" t="str">
        <f t="shared" si="1559"/>
        <v/>
      </c>
      <c r="AO1384" s="66"/>
      <c r="AP1384" s="1"/>
      <c r="AQ1384" s="1"/>
      <c r="AR1384" s="1"/>
      <c r="AS1384" s="1"/>
      <c r="AT1384" s="1"/>
      <c r="AU1384" s="76" t="str">
        <f t="shared" si="1560"/>
        <v/>
      </c>
      <c r="AV1384" s="59">
        <f t="shared" ref="AV1384:AY1384" si="1584">IF(AND(H1384="",O1384="",V1384="",AC1384="", AJ1384="", AQ1384=""),"",SUM(H1384,O1384,V1384,AC1384,AJ1384,AQ1384))</f>
        <v>4000</v>
      </c>
      <c r="AW1384" s="60">
        <f t="shared" si="1584"/>
        <v>14</v>
      </c>
      <c r="AX1384" s="60">
        <f t="shared" si="1584"/>
        <v>12</v>
      </c>
      <c r="AY1384" s="60">
        <f t="shared" si="1584"/>
        <v>15</v>
      </c>
      <c r="AZ1384" s="61">
        <f t="shared" si="91"/>
        <v>3</v>
      </c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</row>
    <row r="1385" spans="1:62" ht="15.75" customHeight="1" outlineLevel="1" x14ac:dyDescent="0.25">
      <c r="A1385" s="62"/>
      <c r="B1385" s="5">
        <v>2</v>
      </c>
      <c r="C1385" s="5" t="s">
        <v>63</v>
      </c>
      <c r="D1385" s="5" t="s">
        <v>74</v>
      </c>
      <c r="E1385" s="97"/>
      <c r="F1385" s="8"/>
      <c r="G1385" s="5" t="s">
        <v>57</v>
      </c>
      <c r="H1385" s="5">
        <v>962</v>
      </c>
      <c r="I1385" s="5">
        <v>2</v>
      </c>
      <c r="J1385" s="5">
        <v>0</v>
      </c>
      <c r="K1385" s="5">
        <v>2</v>
      </c>
      <c r="L1385" s="76" t="str">
        <f t="shared" si="1555"/>
        <v/>
      </c>
      <c r="M1385" s="58"/>
      <c r="N1385" s="1"/>
      <c r="O1385" s="63"/>
      <c r="P1385" s="1"/>
      <c r="Q1385" s="1"/>
      <c r="R1385" s="1"/>
      <c r="S1385" s="76" t="str">
        <f t="shared" si="1556"/>
        <v/>
      </c>
      <c r="T1385" s="58"/>
      <c r="U1385" s="1"/>
      <c r="V1385" s="1"/>
      <c r="W1385" s="1"/>
      <c r="X1385" s="1"/>
      <c r="Y1385" s="1"/>
      <c r="Z1385" s="76" t="str">
        <f t="shared" si="1557"/>
        <v/>
      </c>
      <c r="AA1385" s="66"/>
      <c r="AB1385" s="5" t="s">
        <v>51</v>
      </c>
      <c r="AC1385" s="5">
        <v>736</v>
      </c>
      <c r="AD1385" s="5">
        <v>1</v>
      </c>
      <c r="AE1385" s="5">
        <v>3</v>
      </c>
      <c r="AF1385" s="5">
        <v>2</v>
      </c>
      <c r="AG1385" s="76" t="str">
        <f t="shared" si="1558"/>
        <v/>
      </c>
      <c r="AH1385" s="58"/>
      <c r="AI1385" s="5" t="s">
        <v>75</v>
      </c>
      <c r="AJ1385" s="5">
        <v>685</v>
      </c>
      <c r="AK1385" s="5">
        <v>2</v>
      </c>
      <c r="AL1385" s="5">
        <v>1</v>
      </c>
      <c r="AM1385" s="5">
        <v>1</v>
      </c>
      <c r="AN1385" s="76" t="str">
        <f t="shared" si="1559"/>
        <v/>
      </c>
      <c r="AO1385" s="66"/>
      <c r="AP1385" s="1"/>
      <c r="AQ1385" s="1"/>
      <c r="AR1385" s="1"/>
      <c r="AS1385" s="1"/>
      <c r="AT1385" s="1"/>
      <c r="AU1385" s="76" t="str">
        <f t="shared" si="1560"/>
        <v/>
      </c>
      <c r="AV1385" s="59">
        <f t="shared" ref="AV1385:AY1386" si="1585">IF(AND(H1385="",O1385="",V1385="",AC1385="", AJ1385="", AQ1385=""),"",SUM(H1385,O1385,V1385,AC1385,AJ1385,AQ1385))</f>
        <v>2383</v>
      </c>
      <c r="AW1385" s="60">
        <f t="shared" si="1585"/>
        <v>5</v>
      </c>
      <c r="AX1385" s="60">
        <f t="shared" si="1585"/>
        <v>4</v>
      </c>
      <c r="AY1385" s="60">
        <f t="shared" si="1585"/>
        <v>5</v>
      </c>
      <c r="AZ1385" s="61">
        <f t="shared" si="91"/>
        <v>3</v>
      </c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</row>
    <row r="1386" spans="1:62" ht="15.75" customHeight="1" outlineLevel="1" x14ac:dyDescent="0.25">
      <c r="A1386" s="54">
        <v>44512</v>
      </c>
      <c r="B1386" s="5">
        <v>2</v>
      </c>
      <c r="C1386" s="5" t="s">
        <v>138</v>
      </c>
      <c r="D1386" s="5" t="s">
        <v>49</v>
      </c>
      <c r="E1386" s="97"/>
      <c r="F1386" s="8"/>
      <c r="G1386" s="5" t="s">
        <v>57</v>
      </c>
      <c r="H1386" s="5">
        <v>686</v>
      </c>
      <c r="I1386" s="5">
        <v>0</v>
      </c>
      <c r="J1386" s="5">
        <v>0</v>
      </c>
      <c r="K1386" s="5">
        <v>0</v>
      </c>
      <c r="L1386" s="76" t="str">
        <f t="shared" si="1555"/>
        <v/>
      </c>
      <c r="M1386" s="58"/>
      <c r="N1386" s="1"/>
      <c r="O1386" s="63"/>
      <c r="P1386" s="1"/>
      <c r="Q1386" s="1"/>
      <c r="R1386" s="1"/>
      <c r="S1386" s="76" t="str">
        <f t="shared" si="1556"/>
        <v/>
      </c>
      <c r="T1386" s="58"/>
      <c r="U1386" s="1"/>
      <c r="V1386" s="1"/>
      <c r="W1386" s="1"/>
      <c r="X1386" s="1"/>
      <c r="Y1386" s="1"/>
      <c r="Z1386" s="76" t="str">
        <f t="shared" si="1557"/>
        <v/>
      </c>
      <c r="AA1386" s="66"/>
      <c r="AB1386" s="5"/>
      <c r="AG1386" s="76" t="str">
        <f t="shared" si="1558"/>
        <v/>
      </c>
      <c r="AH1386" s="58"/>
      <c r="AI1386" s="5"/>
      <c r="AJ1386" s="1"/>
      <c r="AK1386" s="1"/>
      <c r="AL1386" s="1"/>
      <c r="AM1386" s="1"/>
      <c r="AN1386" s="76" t="str">
        <f t="shared" si="1559"/>
        <v/>
      </c>
      <c r="AO1386" s="66"/>
      <c r="AP1386" s="1"/>
      <c r="AQ1386" s="1"/>
      <c r="AR1386" s="1"/>
      <c r="AS1386" s="1"/>
      <c r="AT1386" s="1"/>
      <c r="AU1386" s="76" t="str">
        <f t="shared" si="1560"/>
        <v/>
      </c>
      <c r="AV1386" s="59">
        <f t="shared" si="1585"/>
        <v>686</v>
      </c>
      <c r="AW1386" s="60">
        <f t="shared" si="1585"/>
        <v>0</v>
      </c>
      <c r="AX1386" s="60">
        <f t="shared" si="1585"/>
        <v>0</v>
      </c>
      <c r="AY1386" s="60">
        <f t="shared" si="1585"/>
        <v>0</v>
      </c>
      <c r="AZ1386" s="61">
        <f t="shared" si="91"/>
        <v>1</v>
      </c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</row>
    <row r="1387" spans="1:62" ht="15.75" customHeight="1" outlineLevel="1" x14ac:dyDescent="0.25">
      <c r="A1387" s="54">
        <v>44513</v>
      </c>
      <c r="B1387" s="5">
        <v>4</v>
      </c>
      <c r="C1387" s="5" t="s">
        <v>138</v>
      </c>
      <c r="D1387" s="5" t="s">
        <v>49</v>
      </c>
      <c r="E1387" s="97"/>
      <c r="F1387" s="8"/>
      <c r="G1387" s="5"/>
      <c r="H1387" s="1"/>
      <c r="I1387" s="1"/>
      <c r="J1387" s="1"/>
      <c r="K1387" s="1"/>
      <c r="L1387" s="76" t="str">
        <f t="shared" si="1555"/>
        <v/>
      </c>
      <c r="M1387" s="58"/>
      <c r="N1387" s="5" t="s">
        <v>54</v>
      </c>
      <c r="O1387" s="57">
        <v>588</v>
      </c>
      <c r="P1387" s="5">
        <v>0</v>
      </c>
      <c r="Q1387" s="5">
        <v>0</v>
      </c>
      <c r="R1387" s="5">
        <v>0</v>
      </c>
      <c r="S1387" s="76" t="str">
        <f t="shared" si="1556"/>
        <v/>
      </c>
      <c r="T1387" s="58"/>
      <c r="U1387" s="1"/>
      <c r="V1387" s="1"/>
      <c r="W1387" s="1"/>
      <c r="X1387" s="1"/>
      <c r="Y1387" s="1"/>
      <c r="Z1387" s="76" t="str">
        <f t="shared" si="1557"/>
        <v/>
      </c>
      <c r="AA1387" s="66"/>
      <c r="AB1387" s="5" t="s">
        <v>65</v>
      </c>
      <c r="AC1387" s="5">
        <v>722</v>
      </c>
      <c r="AD1387" s="5">
        <v>0</v>
      </c>
      <c r="AE1387" s="5">
        <v>0</v>
      </c>
      <c r="AF1387" s="5">
        <v>1</v>
      </c>
      <c r="AG1387" s="76" t="str">
        <f t="shared" si="1558"/>
        <v/>
      </c>
      <c r="AH1387" s="58"/>
      <c r="AI1387" s="5"/>
      <c r="AJ1387" s="1"/>
      <c r="AK1387" s="1"/>
      <c r="AL1387" s="1"/>
      <c r="AM1387" s="1"/>
      <c r="AN1387" s="76" t="str">
        <f t="shared" si="1559"/>
        <v/>
      </c>
      <c r="AO1387" s="66"/>
      <c r="AP1387" s="1"/>
      <c r="AQ1387" s="1"/>
      <c r="AR1387" s="1"/>
      <c r="AS1387" s="1"/>
      <c r="AT1387" s="1"/>
      <c r="AU1387" s="76" t="str">
        <f t="shared" si="1560"/>
        <v/>
      </c>
      <c r="AV1387" s="59">
        <f t="shared" ref="AV1387:AY1387" si="1586">IF(AND(H1387="",O1387="",V1387="",AC1387="", AJ1387="", AQ1387=""),"",SUM(H1387,O1387,V1387,AC1387,AJ1387,AQ1387))</f>
        <v>1310</v>
      </c>
      <c r="AW1387" s="60">
        <f t="shared" si="1586"/>
        <v>0</v>
      </c>
      <c r="AX1387" s="60">
        <f t="shared" si="1586"/>
        <v>0</v>
      </c>
      <c r="AY1387" s="60">
        <f t="shared" si="1586"/>
        <v>1</v>
      </c>
      <c r="AZ1387" s="61">
        <f t="shared" ref="AZ1387:AZ2002" si="1587">IF(AND(I1387="",P1387="",W1387="",AD1387="", AK1387="", AR1387=""), "", COUNT(I1387,P1387,W1387,AD1387,AK1387,AR1387))</f>
        <v>2</v>
      </c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</row>
    <row r="1388" spans="1:62" ht="15.75" customHeight="1" outlineLevel="1" x14ac:dyDescent="0.25">
      <c r="A1388" s="62"/>
      <c r="B1388" s="5">
        <v>17</v>
      </c>
      <c r="C1388" s="5" t="s">
        <v>138</v>
      </c>
      <c r="D1388" s="5" t="s">
        <v>49</v>
      </c>
      <c r="E1388" s="97"/>
      <c r="F1388" s="8"/>
      <c r="G1388" s="5"/>
      <c r="H1388" s="1"/>
      <c r="I1388" s="1"/>
      <c r="J1388" s="1"/>
      <c r="K1388" s="1"/>
      <c r="L1388" s="76" t="str">
        <f t="shared" si="1555"/>
        <v/>
      </c>
      <c r="M1388" s="58"/>
      <c r="N1388" s="5" t="s">
        <v>54</v>
      </c>
      <c r="O1388" s="57">
        <v>160</v>
      </c>
      <c r="P1388" s="5">
        <v>0</v>
      </c>
      <c r="Q1388" s="5">
        <v>0</v>
      </c>
      <c r="R1388" s="5">
        <v>1</v>
      </c>
      <c r="S1388" s="76" t="str">
        <f t="shared" si="1556"/>
        <v/>
      </c>
      <c r="T1388" s="58"/>
      <c r="U1388" s="1"/>
      <c r="V1388" s="1"/>
      <c r="W1388" s="1"/>
      <c r="X1388" s="1"/>
      <c r="Y1388" s="1"/>
      <c r="Z1388" s="76" t="str">
        <f t="shared" si="1557"/>
        <v/>
      </c>
      <c r="AA1388" s="66"/>
      <c r="AB1388" s="5" t="s">
        <v>65</v>
      </c>
      <c r="AC1388" s="5">
        <v>154</v>
      </c>
      <c r="AD1388" s="5">
        <v>0</v>
      </c>
      <c r="AE1388" s="5">
        <v>0</v>
      </c>
      <c r="AF1388" s="5">
        <v>0</v>
      </c>
      <c r="AG1388" s="76" t="str">
        <f t="shared" si="1558"/>
        <v/>
      </c>
      <c r="AH1388" s="58"/>
      <c r="AI1388" s="5"/>
      <c r="AJ1388" s="1"/>
      <c r="AK1388" s="1"/>
      <c r="AL1388" s="1"/>
      <c r="AM1388" s="1"/>
      <c r="AN1388" s="76" t="str">
        <f t="shared" si="1559"/>
        <v/>
      </c>
      <c r="AO1388" s="66"/>
      <c r="AP1388" s="1"/>
      <c r="AQ1388" s="1"/>
      <c r="AR1388" s="1"/>
      <c r="AS1388" s="1"/>
      <c r="AT1388" s="1"/>
      <c r="AU1388" s="76" t="str">
        <f t="shared" si="1560"/>
        <v/>
      </c>
      <c r="AV1388" s="59">
        <f t="shared" ref="AV1388:AY1388" si="1588">IF(AND(H1388="",O1388="",V1388="",AC1388="", AJ1388="", AQ1388=""),"",SUM(H1388,O1388,V1388,AC1388,AJ1388,AQ1388))</f>
        <v>314</v>
      </c>
      <c r="AW1388" s="60">
        <f t="shared" si="1588"/>
        <v>0</v>
      </c>
      <c r="AX1388" s="60">
        <f t="shared" si="1588"/>
        <v>0</v>
      </c>
      <c r="AY1388" s="60">
        <f t="shared" si="1588"/>
        <v>1</v>
      </c>
      <c r="AZ1388" s="61">
        <f t="shared" si="1587"/>
        <v>2</v>
      </c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</row>
    <row r="1389" spans="1:62" ht="15.75" customHeight="1" outlineLevel="1" x14ac:dyDescent="0.25">
      <c r="A1389" s="62"/>
      <c r="B1389" s="5">
        <v>1</v>
      </c>
      <c r="C1389" s="5" t="s">
        <v>138</v>
      </c>
      <c r="D1389" s="5" t="s">
        <v>74</v>
      </c>
      <c r="E1389" s="97"/>
      <c r="F1389" s="8"/>
      <c r="G1389" s="5"/>
      <c r="H1389" s="1"/>
      <c r="I1389" s="1"/>
      <c r="J1389" s="1"/>
      <c r="K1389" s="1"/>
      <c r="L1389" s="76" t="str">
        <f t="shared" si="1555"/>
        <v/>
      </c>
      <c r="M1389" s="58"/>
      <c r="N1389" s="5" t="s">
        <v>65</v>
      </c>
      <c r="O1389" s="57">
        <v>1077</v>
      </c>
      <c r="P1389" s="5">
        <v>3</v>
      </c>
      <c r="Q1389" s="5">
        <v>5</v>
      </c>
      <c r="R1389" s="5">
        <v>3</v>
      </c>
      <c r="S1389" s="76" t="str">
        <f t="shared" si="1556"/>
        <v/>
      </c>
      <c r="T1389" s="58"/>
      <c r="U1389" s="1"/>
      <c r="V1389" s="1"/>
      <c r="W1389" s="1"/>
      <c r="X1389" s="1"/>
      <c r="Y1389" s="1"/>
      <c r="Z1389" s="76" t="str">
        <f t="shared" si="1557"/>
        <v/>
      </c>
      <c r="AA1389" s="66"/>
      <c r="AB1389" s="5" t="s">
        <v>64</v>
      </c>
      <c r="AC1389" s="5">
        <v>1722</v>
      </c>
      <c r="AD1389" s="5">
        <v>6</v>
      </c>
      <c r="AE1389" s="5">
        <v>1</v>
      </c>
      <c r="AF1389" s="5">
        <v>6</v>
      </c>
      <c r="AG1389" s="76" t="str">
        <f t="shared" si="1558"/>
        <v/>
      </c>
      <c r="AH1389" s="58"/>
      <c r="AI1389" s="1"/>
      <c r="AJ1389" s="1"/>
      <c r="AK1389" s="1"/>
      <c r="AL1389" s="1"/>
      <c r="AM1389" s="1"/>
      <c r="AN1389" s="76" t="str">
        <f t="shared" si="1559"/>
        <v/>
      </c>
      <c r="AO1389" s="66"/>
      <c r="AP1389" s="1"/>
      <c r="AQ1389" s="1"/>
      <c r="AR1389" s="1"/>
      <c r="AS1389" s="1"/>
      <c r="AT1389" s="1"/>
      <c r="AU1389" s="76" t="str">
        <f t="shared" si="1560"/>
        <v/>
      </c>
      <c r="AV1389" s="59">
        <f t="shared" ref="AV1389:AY1389" si="1589">IF(AND(H1389="",O1389="",V1389="",AC1389="", AJ1389="", AQ1389=""),"",SUM(H1389,O1389,V1389,AC1389,AJ1389,AQ1389))</f>
        <v>2799</v>
      </c>
      <c r="AW1389" s="60">
        <f t="shared" si="1589"/>
        <v>9</v>
      </c>
      <c r="AX1389" s="60">
        <f t="shared" si="1589"/>
        <v>6</v>
      </c>
      <c r="AY1389" s="60">
        <f t="shared" si="1589"/>
        <v>9</v>
      </c>
      <c r="AZ1389" s="61">
        <f t="shared" si="1587"/>
        <v>2</v>
      </c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</row>
    <row r="1390" spans="1:62" ht="15.75" customHeight="1" outlineLevel="1" x14ac:dyDescent="0.25">
      <c r="A1390" s="62"/>
      <c r="B1390" s="5">
        <v>3</v>
      </c>
      <c r="C1390" s="5" t="s">
        <v>138</v>
      </c>
      <c r="D1390" s="5" t="s">
        <v>74</v>
      </c>
      <c r="E1390" s="97"/>
      <c r="F1390" s="8"/>
      <c r="G1390" s="5"/>
      <c r="H1390" s="1"/>
      <c r="I1390" s="1"/>
      <c r="J1390" s="1"/>
      <c r="K1390" s="1"/>
      <c r="L1390" s="76" t="str">
        <f t="shared" si="1555"/>
        <v/>
      </c>
      <c r="M1390" s="58"/>
      <c r="N1390" s="5" t="s">
        <v>66</v>
      </c>
      <c r="O1390" s="57">
        <v>146</v>
      </c>
      <c r="P1390" s="5">
        <v>0</v>
      </c>
      <c r="Q1390" s="5">
        <v>0</v>
      </c>
      <c r="R1390" s="5">
        <v>0</v>
      </c>
      <c r="S1390" s="76" t="str">
        <f t="shared" si="1556"/>
        <v/>
      </c>
      <c r="T1390" s="58"/>
      <c r="U1390" s="1"/>
      <c r="V1390" s="1"/>
      <c r="W1390" s="1"/>
      <c r="X1390" s="1"/>
      <c r="Y1390" s="1"/>
      <c r="Z1390" s="76" t="str">
        <f t="shared" si="1557"/>
        <v/>
      </c>
      <c r="AA1390" s="66"/>
      <c r="AB1390" s="5" t="s">
        <v>64</v>
      </c>
      <c r="AC1390" s="5">
        <v>383</v>
      </c>
      <c r="AD1390" s="5">
        <v>1</v>
      </c>
      <c r="AE1390" s="5">
        <v>0</v>
      </c>
      <c r="AF1390" s="5">
        <v>1</v>
      </c>
      <c r="AG1390" s="76" t="str">
        <f t="shared" si="1558"/>
        <v/>
      </c>
      <c r="AH1390" s="58"/>
      <c r="AI1390" s="1"/>
      <c r="AJ1390" s="1"/>
      <c r="AK1390" s="1"/>
      <c r="AL1390" s="1"/>
      <c r="AM1390" s="1"/>
      <c r="AN1390" s="76" t="str">
        <f t="shared" si="1559"/>
        <v/>
      </c>
      <c r="AO1390" s="66"/>
      <c r="AP1390" s="1"/>
      <c r="AQ1390" s="1"/>
      <c r="AR1390" s="1"/>
      <c r="AS1390" s="1"/>
      <c r="AT1390" s="1"/>
      <c r="AU1390" s="76" t="str">
        <f t="shared" si="1560"/>
        <v/>
      </c>
      <c r="AV1390" s="59">
        <f t="shared" ref="AV1390:AY1390" si="1590">IF(AND(H1390="",O1390="",V1390="",AC1390="", AJ1390="", AQ1390=""),"",SUM(H1390,O1390,V1390,AC1390,AJ1390,AQ1390))</f>
        <v>529</v>
      </c>
      <c r="AW1390" s="60">
        <f t="shared" si="1590"/>
        <v>1</v>
      </c>
      <c r="AX1390" s="60">
        <f t="shared" si="1590"/>
        <v>0</v>
      </c>
      <c r="AY1390" s="60">
        <f t="shared" si="1590"/>
        <v>1</v>
      </c>
      <c r="AZ1390" s="61">
        <f t="shared" si="1587"/>
        <v>2</v>
      </c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</row>
    <row r="1391" spans="1:62" ht="15.75" customHeight="1" outlineLevel="1" x14ac:dyDescent="0.25">
      <c r="A1391" s="62"/>
      <c r="B1391" s="5">
        <v>1</v>
      </c>
      <c r="C1391" s="5" t="s">
        <v>138</v>
      </c>
      <c r="D1391" s="5" t="s">
        <v>49</v>
      </c>
      <c r="E1391" s="97"/>
      <c r="F1391" s="8"/>
      <c r="G1391" s="5"/>
      <c r="H1391" s="1"/>
      <c r="I1391" s="1"/>
      <c r="J1391" s="1"/>
      <c r="K1391" s="1"/>
      <c r="L1391" s="76" t="str">
        <f t="shared" si="1555"/>
        <v/>
      </c>
      <c r="M1391" s="58"/>
      <c r="N1391" s="5" t="s">
        <v>58</v>
      </c>
      <c r="O1391" s="57">
        <v>1124</v>
      </c>
      <c r="P1391" s="5">
        <v>7</v>
      </c>
      <c r="Q1391" s="5">
        <v>2</v>
      </c>
      <c r="R1391" s="5">
        <v>7</v>
      </c>
      <c r="S1391" s="76" t="str">
        <f t="shared" si="1556"/>
        <v/>
      </c>
      <c r="T1391" s="58"/>
      <c r="U1391" s="5" t="s">
        <v>55</v>
      </c>
      <c r="V1391" s="5">
        <v>1719</v>
      </c>
      <c r="W1391" s="5">
        <v>3</v>
      </c>
      <c r="X1391" s="5">
        <v>6</v>
      </c>
      <c r="Y1391" s="5">
        <v>3</v>
      </c>
      <c r="Z1391" s="76" t="str">
        <f t="shared" si="1557"/>
        <v/>
      </c>
      <c r="AA1391" s="66"/>
      <c r="AB1391" s="1"/>
      <c r="AC1391" s="1"/>
      <c r="AD1391" s="1"/>
      <c r="AE1391" s="1"/>
      <c r="AF1391" s="1"/>
      <c r="AG1391" s="76" t="str">
        <f t="shared" si="1558"/>
        <v/>
      </c>
      <c r="AH1391" s="58"/>
      <c r="AI1391" s="1"/>
      <c r="AJ1391" s="1"/>
      <c r="AK1391" s="1"/>
      <c r="AL1391" s="1"/>
      <c r="AM1391" s="1"/>
      <c r="AN1391" s="76" t="str">
        <f t="shared" si="1559"/>
        <v/>
      </c>
      <c r="AO1391" s="66"/>
      <c r="AP1391" s="1"/>
      <c r="AQ1391" s="1"/>
      <c r="AR1391" s="1"/>
      <c r="AS1391" s="1"/>
      <c r="AT1391" s="1"/>
      <c r="AU1391" s="76" t="str">
        <f t="shared" si="1560"/>
        <v/>
      </c>
      <c r="AV1391" s="59">
        <f t="shared" ref="AV1391:AY1391" si="1591">IF(AND(H1391="",O1391="",V1391="",AC1391="", AJ1391="", AQ1391=""),"",SUM(H1391,O1391,V1391,AC1391,AJ1391,AQ1391))</f>
        <v>2843</v>
      </c>
      <c r="AW1391" s="60">
        <f t="shared" si="1591"/>
        <v>10</v>
      </c>
      <c r="AX1391" s="60">
        <f t="shared" si="1591"/>
        <v>8</v>
      </c>
      <c r="AY1391" s="60">
        <f t="shared" si="1591"/>
        <v>10</v>
      </c>
      <c r="AZ1391" s="61">
        <f t="shared" si="1587"/>
        <v>2</v>
      </c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</row>
    <row r="1392" spans="1:62" ht="15.75" customHeight="1" outlineLevel="1" x14ac:dyDescent="0.25">
      <c r="A1392" s="62"/>
      <c r="B1392" s="5">
        <v>3</v>
      </c>
      <c r="C1392" s="5" t="s">
        <v>138</v>
      </c>
      <c r="D1392" s="5" t="s">
        <v>49</v>
      </c>
      <c r="E1392" s="97"/>
      <c r="F1392" s="8"/>
      <c r="G1392" s="5"/>
      <c r="H1392" s="1"/>
      <c r="I1392" s="1"/>
      <c r="J1392" s="1"/>
      <c r="K1392" s="1"/>
      <c r="L1392" s="76" t="str">
        <f t="shared" si="1555"/>
        <v/>
      </c>
      <c r="M1392" s="58"/>
      <c r="N1392" s="5" t="s">
        <v>58</v>
      </c>
      <c r="O1392" s="57">
        <v>1004</v>
      </c>
      <c r="P1392" s="5">
        <v>1</v>
      </c>
      <c r="Q1392" s="5">
        <v>1</v>
      </c>
      <c r="R1392" s="5">
        <v>1</v>
      </c>
      <c r="S1392" s="76" t="str">
        <f t="shared" si="1556"/>
        <v/>
      </c>
      <c r="T1392" s="58"/>
      <c r="U1392" s="5" t="s">
        <v>65</v>
      </c>
      <c r="V1392" s="5">
        <v>442</v>
      </c>
      <c r="W1392" s="5">
        <v>3</v>
      </c>
      <c r="X1392" s="5">
        <v>0</v>
      </c>
      <c r="Y1392" s="5">
        <v>3</v>
      </c>
      <c r="Z1392" s="76" t="str">
        <f t="shared" si="1557"/>
        <v/>
      </c>
      <c r="AA1392" s="66"/>
      <c r="AB1392" s="1"/>
      <c r="AC1392" s="1"/>
      <c r="AD1392" s="1"/>
      <c r="AE1392" s="1"/>
      <c r="AF1392" s="1"/>
      <c r="AG1392" s="76" t="str">
        <f t="shared" si="1558"/>
        <v/>
      </c>
      <c r="AH1392" s="58"/>
      <c r="AI1392" s="1"/>
      <c r="AJ1392" s="1"/>
      <c r="AK1392" s="1"/>
      <c r="AL1392" s="1"/>
      <c r="AM1392" s="1"/>
      <c r="AN1392" s="76" t="str">
        <f t="shared" si="1559"/>
        <v/>
      </c>
      <c r="AO1392" s="66"/>
      <c r="AP1392" s="1"/>
      <c r="AQ1392" s="1"/>
      <c r="AR1392" s="1"/>
      <c r="AS1392" s="1"/>
      <c r="AT1392" s="1"/>
      <c r="AU1392" s="76" t="str">
        <f t="shared" si="1560"/>
        <v/>
      </c>
      <c r="AV1392" s="59">
        <f t="shared" ref="AV1392:AY1392" si="1592">IF(AND(H1392="",O1392="",V1392="",AC1392="", AJ1392="", AQ1392=""),"",SUM(H1392,O1392,V1392,AC1392,AJ1392,AQ1392))</f>
        <v>1446</v>
      </c>
      <c r="AW1392" s="60">
        <f t="shared" si="1592"/>
        <v>4</v>
      </c>
      <c r="AX1392" s="60">
        <f t="shared" si="1592"/>
        <v>1</v>
      </c>
      <c r="AY1392" s="60">
        <f t="shared" si="1592"/>
        <v>4</v>
      </c>
      <c r="AZ1392" s="61">
        <f t="shared" si="1587"/>
        <v>2</v>
      </c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</row>
    <row r="1393" spans="1:62" ht="15.75" customHeight="1" outlineLevel="1" x14ac:dyDescent="0.25">
      <c r="A1393" s="62"/>
      <c r="B1393" s="5">
        <v>3</v>
      </c>
      <c r="C1393" s="5" t="s">
        <v>138</v>
      </c>
      <c r="D1393" s="5" t="s">
        <v>74</v>
      </c>
      <c r="E1393" s="97"/>
      <c r="F1393" s="8"/>
      <c r="G1393" s="5"/>
      <c r="H1393" s="1"/>
      <c r="I1393" s="1"/>
      <c r="J1393" s="1"/>
      <c r="K1393" s="1"/>
      <c r="L1393" s="76" t="str">
        <f t="shared" si="1555"/>
        <v/>
      </c>
      <c r="M1393" s="58"/>
      <c r="N1393" s="5" t="s">
        <v>52</v>
      </c>
      <c r="O1393" s="57">
        <v>418</v>
      </c>
      <c r="P1393" s="5">
        <v>2</v>
      </c>
      <c r="Q1393" s="5">
        <v>0</v>
      </c>
      <c r="R1393" s="5">
        <v>3</v>
      </c>
      <c r="S1393" s="76" t="str">
        <f t="shared" si="1556"/>
        <v/>
      </c>
      <c r="T1393" s="58"/>
      <c r="U1393" s="5" t="s">
        <v>65</v>
      </c>
      <c r="V1393" s="5">
        <v>75</v>
      </c>
      <c r="W1393" s="5">
        <v>0</v>
      </c>
      <c r="X1393" s="5">
        <v>1</v>
      </c>
      <c r="Y1393" s="5">
        <v>0</v>
      </c>
      <c r="Z1393" s="76" t="str">
        <f t="shared" si="1557"/>
        <v/>
      </c>
      <c r="AA1393" s="66"/>
      <c r="AB1393" s="1"/>
      <c r="AC1393" s="1"/>
      <c r="AD1393" s="1"/>
      <c r="AE1393" s="1"/>
      <c r="AF1393" s="1"/>
      <c r="AG1393" s="76" t="str">
        <f t="shared" si="1558"/>
        <v/>
      </c>
      <c r="AH1393" s="58"/>
      <c r="AI1393" s="1"/>
      <c r="AJ1393" s="1"/>
      <c r="AK1393" s="1"/>
      <c r="AL1393" s="1"/>
      <c r="AM1393" s="1"/>
      <c r="AN1393" s="76" t="str">
        <f t="shared" si="1559"/>
        <v/>
      </c>
      <c r="AO1393" s="66"/>
      <c r="AP1393" s="1"/>
      <c r="AQ1393" s="1"/>
      <c r="AR1393" s="1"/>
      <c r="AS1393" s="1"/>
      <c r="AT1393" s="1"/>
      <c r="AU1393" s="76" t="str">
        <f t="shared" si="1560"/>
        <v/>
      </c>
      <c r="AV1393" s="59">
        <f t="shared" ref="AV1393:AY1393" si="1593">IF(AND(H1393="",O1393="",V1393="",AC1393="", AJ1393="", AQ1393=""),"",SUM(H1393,O1393,V1393,AC1393,AJ1393,AQ1393))</f>
        <v>493</v>
      </c>
      <c r="AW1393" s="60">
        <f t="shared" si="1593"/>
        <v>2</v>
      </c>
      <c r="AX1393" s="60">
        <f t="shared" si="1593"/>
        <v>1</v>
      </c>
      <c r="AY1393" s="60">
        <f t="shared" si="1593"/>
        <v>3</v>
      </c>
      <c r="AZ1393" s="61">
        <f t="shared" si="1587"/>
        <v>2</v>
      </c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</row>
    <row r="1394" spans="1:62" ht="15.75" customHeight="1" outlineLevel="1" x14ac:dyDescent="0.25">
      <c r="A1394" s="62"/>
      <c r="B1394" s="5">
        <v>16</v>
      </c>
      <c r="C1394" s="5" t="s">
        <v>138</v>
      </c>
      <c r="D1394" s="5" t="s">
        <v>74</v>
      </c>
      <c r="E1394" s="97"/>
      <c r="F1394" s="8"/>
      <c r="G1394" s="5"/>
      <c r="H1394" s="1"/>
      <c r="I1394" s="1"/>
      <c r="J1394" s="1"/>
      <c r="K1394" s="1"/>
      <c r="L1394" s="76" t="str">
        <f t="shared" si="1555"/>
        <v/>
      </c>
      <c r="M1394" s="58"/>
      <c r="N1394" s="5" t="s">
        <v>52</v>
      </c>
      <c r="O1394" s="57">
        <v>186</v>
      </c>
      <c r="P1394" s="5">
        <v>0</v>
      </c>
      <c r="Q1394" s="5">
        <v>0</v>
      </c>
      <c r="R1394" s="5">
        <v>1</v>
      </c>
      <c r="S1394" s="76" t="str">
        <f t="shared" si="1556"/>
        <v/>
      </c>
      <c r="T1394" s="58"/>
      <c r="U1394" s="5" t="s">
        <v>65</v>
      </c>
      <c r="V1394" s="5">
        <v>100</v>
      </c>
      <c r="W1394" s="5">
        <v>0</v>
      </c>
      <c r="X1394" s="5">
        <v>0</v>
      </c>
      <c r="Y1394" s="5">
        <v>0</v>
      </c>
      <c r="Z1394" s="76" t="str">
        <f t="shared" si="1557"/>
        <v/>
      </c>
      <c r="AA1394" s="66"/>
      <c r="AB1394" s="1"/>
      <c r="AC1394" s="1"/>
      <c r="AD1394" s="1"/>
      <c r="AE1394" s="1"/>
      <c r="AF1394" s="1"/>
      <c r="AG1394" s="76" t="str">
        <f t="shared" si="1558"/>
        <v/>
      </c>
      <c r="AH1394" s="58"/>
      <c r="AI1394" s="1"/>
      <c r="AJ1394" s="1"/>
      <c r="AK1394" s="1"/>
      <c r="AL1394" s="1"/>
      <c r="AM1394" s="1"/>
      <c r="AN1394" s="76" t="str">
        <f t="shared" si="1559"/>
        <v/>
      </c>
      <c r="AO1394" s="66"/>
      <c r="AP1394" s="1"/>
      <c r="AQ1394" s="1"/>
      <c r="AR1394" s="1"/>
      <c r="AS1394" s="1"/>
      <c r="AT1394" s="1"/>
      <c r="AU1394" s="76" t="str">
        <f t="shared" si="1560"/>
        <v/>
      </c>
      <c r="AV1394" s="59">
        <f t="shared" ref="AV1394:AY1394" si="1594">IF(AND(H1394="",O1394="",V1394="",AC1394="", AJ1394="", AQ1394=""),"",SUM(H1394,O1394,V1394,AC1394,AJ1394,AQ1394))</f>
        <v>286</v>
      </c>
      <c r="AW1394" s="60">
        <f t="shared" si="1594"/>
        <v>0</v>
      </c>
      <c r="AX1394" s="60">
        <f t="shared" si="1594"/>
        <v>0</v>
      </c>
      <c r="AY1394" s="60">
        <f t="shared" si="1594"/>
        <v>1</v>
      </c>
      <c r="AZ1394" s="61">
        <f t="shared" si="1587"/>
        <v>2</v>
      </c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</row>
    <row r="1395" spans="1:62" ht="15.75" customHeight="1" outlineLevel="1" x14ac:dyDescent="0.25">
      <c r="A1395" s="62"/>
      <c r="B1395" s="5">
        <v>16</v>
      </c>
      <c r="C1395" s="5" t="s">
        <v>138</v>
      </c>
      <c r="D1395" s="5" t="s">
        <v>74</v>
      </c>
      <c r="E1395" s="97"/>
      <c r="F1395" s="8"/>
      <c r="G1395" s="5"/>
      <c r="H1395" s="1"/>
      <c r="I1395" s="1"/>
      <c r="J1395" s="1"/>
      <c r="K1395" s="1"/>
      <c r="L1395" s="76" t="str">
        <f t="shared" si="1555"/>
        <v/>
      </c>
      <c r="M1395" s="58"/>
      <c r="N1395" s="5" t="s">
        <v>52</v>
      </c>
      <c r="O1395" s="57">
        <v>254</v>
      </c>
      <c r="P1395" s="5">
        <v>0</v>
      </c>
      <c r="Q1395" s="5">
        <v>0</v>
      </c>
      <c r="R1395" s="5">
        <v>0</v>
      </c>
      <c r="S1395" s="76" t="str">
        <f t="shared" si="1556"/>
        <v/>
      </c>
      <c r="T1395" s="58"/>
      <c r="U1395" s="5" t="s">
        <v>65</v>
      </c>
      <c r="V1395" s="5">
        <v>418</v>
      </c>
      <c r="W1395" s="5">
        <v>1</v>
      </c>
      <c r="X1395" s="5">
        <v>0</v>
      </c>
      <c r="Y1395" s="5">
        <v>1</v>
      </c>
      <c r="Z1395" s="76" t="str">
        <f t="shared" si="1557"/>
        <v/>
      </c>
      <c r="AA1395" s="66"/>
      <c r="AB1395" s="1"/>
      <c r="AC1395" s="1"/>
      <c r="AD1395" s="1"/>
      <c r="AE1395" s="1"/>
      <c r="AF1395" s="1"/>
      <c r="AG1395" s="76" t="str">
        <f t="shared" si="1558"/>
        <v/>
      </c>
      <c r="AH1395" s="58"/>
      <c r="AI1395" s="1"/>
      <c r="AJ1395" s="1"/>
      <c r="AK1395" s="1"/>
      <c r="AL1395" s="1"/>
      <c r="AM1395" s="1"/>
      <c r="AN1395" s="76" t="str">
        <f t="shared" si="1559"/>
        <v/>
      </c>
      <c r="AO1395" s="66"/>
      <c r="AP1395" s="1"/>
      <c r="AQ1395" s="1"/>
      <c r="AR1395" s="1"/>
      <c r="AS1395" s="1"/>
      <c r="AT1395" s="1"/>
      <c r="AU1395" s="76" t="str">
        <f t="shared" si="1560"/>
        <v/>
      </c>
      <c r="AV1395" s="59">
        <f t="shared" ref="AV1395:AY1395" si="1595">IF(AND(H1395="",O1395="",V1395="",AC1395="", AJ1395="", AQ1395=""),"",SUM(H1395,O1395,V1395,AC1395,AJ1395,AQ1395))</f>
        <v>672</v>
      </c>
      <c r="AW1395" s="60">
        <f t="shared" si="1595"/>
        <v>1</v>
      </c>
      <c r="AX1395" s="60">
        <f t="shared" si="1595"/>
        <v>0</v>
      </c>
      <c r="AY1395" s="60">
        <f t="shared" si="1595"/>
        <v>1</v>
      </c>
      <c r="AZ1395" s="61">
        <f t="shared" si="1587"/>
        <v>2</v>
      </c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</row>
    <row r="1396" spans="1:62" ht="15.75" customHeight="1" outlineLevel="1" x14ac:dyDescent="0.25">
      <c r="A1396" s="62"/>
      <c r="B1396" s="5">
        <v>20</v>
      </c>
      <c r="C1396" s="5" t="s">
        <v>138</v>
      </c>
      <c r="D1396" s="5" t="s">
        <v>74</v>
      </c>
      <c r="E1396" s="97"/>
      <c r="F1396" s="8"/>
      <c r="G1396" s="5"/>
      <c r="H1396" s="1"/>
      <c r="I1396" s="1"/>
      <c r="J1396" s="1"/>
      <c r="K1396" s="1"/>
      <c r="L1396" s="76" t="str">
        <f t="shared" si="1555"/>
        <v/>
      </c>
      <c r="M1396" s="58"/>
      <c r="N1396" s="5" t="s">
        <v>52</v>
      </c>
      <c r="O1396" s="57">
        <v>283</v>
      </c>
      <c r="P1396" s="5">
        <v>0</v>
      </c>
      <c r="Q1396" s="5">
        <v>0</v>
      </c>
      <c r="R1396" s="5">
        <v>0</v>
      </c>
      <c r="S1396" s="76" t="str">
        <f t="shared" si="1556"/>
        <v/>
      </c>
      <c r="T1396" s="58"/>
      <c r="U1396" s="5" t="s">
        <v>65</v>
      </c>
      <c r="V1396" s="5">
        <v>52</v>
      </c>
      <c r="W1396" s="5">
        <v>0</v>
      </c>
      <c r="X1396" s="5">
        <v>0</v>
      </c>
      <c r="Y1396" s="5">
        <v>1</v>
      </c>
      <c r="Z1396" s="76" t="str">
        <f t="shared" si="1557"/>
        <v/>
      </c>
      <c r="AA1396" s="66"/>
      <c r="AB1396" s="1"/>
      <c r="AC1396" s="1"/>
      <c r="AD1396" s="1"/>
      <c r="AE1396" s="1"/>
      <c r="AF1396" s="1"/>
      <c r="AG1396" s="76" t="str">
        <f t="shared" si="1558"/>
        <v/>
      </c>
      <c r="AH1396" s="58"/>
      <c r="AI1396" s="1"/>
      <c r="AJ1396" s="1"/>
      <c r="AK1396" s="1"/>
      <c r="AL1396" s="1"/>
      <c r="AM1396" s="1"/>
      <c r="AN1396" s="76" t="str">
        <f t="shared" si="1559"/>
        <v/>
      </c>
      <c r="AO1396" s="66"/>
      <c r="AP1396" s="1"/>
      <c r="AQ1396" s="1"/>
      <c r="AR1396" s="1"/>
      <c r="AS1396" s="1"/>
      <c r="AT1396" s="1"/>
      <c r="AU1396" s="76" t="str">
        <f t="shared" si="1560"/>
        <v/>
      </c>
      <c r="AV1396" s="59">
        <f t="shared" ref="AV1396:AY1396" si="1596">IF(AND(H1396="",O1396="",V1396="",AC1396="", AJ1396="", AQ1396=""),"",SUM(H1396,O1396,V1396,AC1396,AJ1396,AQ1396))</f>
        <v>335</v>
      </c>
      <c r="AW1396" s="60">
        <f t="shared" si="1596"/>
        <v>0</v>
      </c>
      <c r="AX1396" s="60">
        <f t="shared" si="1596"/>
        <v>0</v>
      </c>
      <c r="AY1396" s="60">
        <f t="shared" si="1596"/>
        <v>1</v>
      </c>
      <c r="AZ1396" s="61">
        <f t="shared" si="1587"/>
        <v>2</v>
      </c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</row>
    <row r="1397" spans="1:62" ht="15.75" customHeight="1" outlineLevel="1" x14ac:dyDescent="0.25">
      <c r="A1397" s="62"/>
      <c r="B1397" s="5">
        <v>8</v>
      </c>
      <c r="C1397" s="5" t="s">
        <v>138</v>
      </c>
      <c r="D1397" s="5" t="s">
        <v>74</v>
      </c>
      <c r="E1397" s="97"/>
      <c r="F1397" s="8"/>
      <c r="G1397" s="5"/>
      <c r="H1397" s="1"/>
      <c r="I1397" s="1"/>
      <c r="J1397" s="1"/>
      <c r="K1397" s="1"/>
      <c r="L1397" s="76" t="str">
        <f t="shared" si="1555"/>
        <v/>
      </c>
      <c r="M1397" s="58"/>
      <c r="N1397" s="5" t="s">
        <v>58</v>
      </c>
      <c r="O1397" s="57">
        <v>132</v>
      </c>
      <c r="P1397" s="5">
        <v>0</v>
      </c>
      <c r="Q1397" s="5">
        <v>0</v>
      </c>
      <c r="R1397" s="5">
        <v>0</v>
      </c>
      <c r="S1397" s="76" t="str">
        <f t="shared" si="1556"/>
        <v/>
      </c>
      <c r="T1397" s="58"/>
      <c r="U1397" s="5" t="s">
        <v>65</v>
      </c>
      <c r="V1397" s="5">
        <v>267</v>
      </c>
      <c r="W1397" s="5">
        <v>0</v>
      </c>
      <c r="X1397" s="5">
        <v>0</v>
      </c>
      <c r="Y1397" s="5">
        <v>1</v>
      </c>
      <c r="Z1397" s="76" t="str">
        <f t="shared" si="1557"/>
        <v/>
      </c>
      <c r="AA1397" s="66"/>
      <c r="AB1397" s="1"/>
      <c r="AC1397" s="1"/>
      <c r="AD1397" s="1"/>
      <c r="AE1397" s="1"/>
      <c r="AF1397" s="1"/>
      <c r="AG1397" s="76" t="str">
        <f t="shared" si="1558"/>
        <v/>
      </c>
      <c r="AH1397" s="58"/>
      <c r="AI1397" s="1"/>
      <c r="AJ1397" s="1"/>
      <c r="AK1397" s="1"/>
      <c r="AL1397" s="1"/>
      <c r="AM1397" s="1"/>
      <c r="AN1397" s="76" t="str">
        <f t="shared" si="1559"/>
        <v/>
      </c>
      <c r="AO1397" s="66"/>
      <c r="AP1397" s="1"/>
      <c r="AQ1397" s="1"/>
      <c r="AR1397" s="1"/>
      <c r="AS1397" s="1"/>
      <c r="AT1397" s="1"/>
      <c r="AU1397" s="76" t="str">
        <f t="shared" si="1560"/>
        <v/>
      </c>
      <c r="AV1397" s="59">
        <f t="shared" ref="AV1397:AY1397" si="1597">IF(AND(H1397="",O1397="",V1397="",AC1397="", AJ1397="", AQ1397=""),"",SUM(H1397,O1397,V1397,AC1397,AJ1397,AQ1397))</f>
        <v>399</v>
      </c>
      <c r="AW1397" s="60">
        <f t="shared" si="1597"/>
        <v>0</v>
      </c>
      <c r="AX1397" s="60">
        <f t="shared" si="1597"/>
        <v>0</v>
      </c>
      <c r="AY1397" s="60">
        <f t="shared" si="1597"/>
        <v>1</v>
      </c>
      <c r="AZ1397" s="61">
        <f t="shared" si="1587"/>
        <v>2</v>
      </c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</row>
    <row r="1398" spans="1:62" ht="15.75" customHeight="1" outlineLevel="1" x14ac:dyDescent="0.25">
      <c r="A1398" s="62"/>
      <c r="B1398" s="5">
        <v>11</v>
      </c>
      <c r="C1398" s="5" t="s">
        <v>138</v>
      </c>
      <c r="D1398" s="5" t="s">
        <v>74</v>
      </c>
      <c r="E1398" s="97"/>
      <c r="F1398" s="8"/>
      <c r="G1398" s="5"/>
      <c r="H1398" s="1"/>
      <c r="I1398" s="1"/>
      <c r="J1398" s="1"/>
      <c r="K1398" s="1"/>
      <c r="L1398" s="76" t="str">
        <f t="shared" si="1555"/>
        <v/>
      </c>
      <c r="M1398" s="58"/>
      <c r="N1398" s="5" t="s">
        <v>58</v>
      </c>
      <c r="O1398" s="57">
        <v>515</v>
      </c>
      <c r="P1398" s="5">
        <v>1</v>
      </c>
      <c r="Q1398" s="5">
        <v>1</v>
      </c>
      <c r="R1398" s="5">
        <v>1</v>
      </c>
      <c r="S1398" s="76" t="str">
        <f t="shared" si="1556"/>
        <v/>
      </c>
      <c r="T1398" s="58"/>
      <c r="U1398" s="5" t="s">
        <v>65</v>
      </c>
      <c r="V1398" s="5">
        <v>273</v>
      </c>
      <c r="W1398" s="5">
        <v>1</v>
      </c>
      <c r="X1398" s="5">
        <v>0</v>
      </c>
      <c r="Y1398" s="5">
        <v>2</v>
      </c>
      <c r="Z1398" s="76" t="str">
        <f t="shared" si="1557"/>
        <v/>
      </c>
      <c r="AA1398" s="66"/>
      <c r="AB1398" s="1"/>
      <c r="AC1398" s="1"/>
      <c r="AD1398" s="1"/>
      <c r="AE1398" s="1"/>
      <c r="AF1398" s="1"/>
      <c r="AG1398" s="76" t="str">
        <f t="shared" si="1558"/>
        <v/>
      </c>
      <c r="AH1398" s="58"/>
      <c r="AI1398" s="1"/>
      <c r="AJ1398" s="1"/>
      <c r="AK1398" s="1"/>
      <c r="AL1398" s="1"/>
      <c r="AM1398" s="1"/>
      <c r="AN1398" s="76" t="str">
        <f t="shared" si="1559"/>
        <v/>
      </c>
      <c r="AO1398" s="66"/>
      <c r="AP1398" s="1"/>
      <c r="AQ1398" s="1"/>
      <c r="AR1398" s="1"/>
      <c r="AS1398" s="1"/>
      <c r="AT1398" s="1"/>
      <c r="AU1398" s="76" t="str">
        <f t="shared" si="1560"/>
        <v/>
      </c>
      <c r="AV1398" s="59">
        <f t="shared" ref="AV1398:AY1398" si="1598">IF(AND(H1398="",O1398="",V1398="",AC1398="", AJ1398="", AQ1398=""),"",SUM(H1398,O1398,V1398,AC1398,AJ1398,AQ1398))</f>
        <v>788</v>
      </c>
      <c r="AW1398" s="60">
        <f t="shared" si="1598"/>
        <v>2</v>
      </c>
      <c r="AX1398" s="60">
        <f t="shared" si="1598"/>
        <v>1</v>
      </c>
      <c r="AY1398" s="60">
        <f t="shared" si="1598"/>
        <v>3</v>
      </c>
      <c r="AZ1398" s="61">
        <f t="shared" si="1587"/>
        <v>2</v>
      </c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</row>
    <row r="1399" spans="1:62" ht="15.75" customHeight="1" outlineLevel="1" x14ac:dyDescent="0.25">
      <c r="A1399" s="62"/>
      <c r="B1399" s="5">
        <v>20</v>
      </c>
      <c r="C1399" s="5" t="s">
        <v>138</v>
      </c>
      <c r="D1399" s="5" t="s">
        <v>74</v>
      </c>
      <c r="E1399" s="97"/>
      <c r="F1399" s="8"/>
      <c r="G1399" s="5"/>
      <c r="H1399" s="1"/>
      <c r="I1399" s="1"/>
      <c r="J1399" s="1"/>
      <c r="K1399" s="1"/>
      <c r="L1399" s="76" t="str">
        <f t="shared" si="1555"/>
        <v/>
      </c>
      <c r="M1399" s="58"/>
      <c r="N1399" s="5" t="s">
        <v>58</v>
      </c>
      <c r="O1399" s="57">
        <v>124</v>
      </c>
      <c r="P1399" s="5">
        <v>0</v>
      </c>
      <c r="Q1399" s="5">
        <v>0</v>
      </c>
      <c r="R1399" s="5">
        <v>0</v>
      </c>
      <c r="S1399" s="76" t="str">
        <f t="shared" si="1556"/>
        <v/>
      </c>
      <c r="T1399" s="58"/>
      <c r="U1399" s="5" t="s">
        <v>65</v>
      </c>
      <c r="V1399" s="5">
        <v>65</v>
      </c>
      <c r="W1399" s="5">
        <v>0</v>
      </c>
      <c r="X1399" s="5">
        <v>0</v>
      </c>
      <c r="Y1399" s="5">
        <v>0</v>
      </c>
      <c r="Z1399" s="76" t="str">
        <f t="shared" si="1557"/>
        <v/>
      </c>
      <c r="AA1399" s="66"/>
      <c r="AB1399" s="1"/>
      <c r="AC1399" s="1"/>
      <c r="AD1399" s="1"/>
      <c r="AE1399" s="1"/>
      <c r="AF1399" s="1"/>
      <c r="AG1399" s="76" t="str">
        <f t="shared" si="1558"/>
        <v/>
      </c>
      <c r="AH1399" s="58"/>
      <c r="AI1399" s="1"/>
      <c r="AJ1399" s="1"/>
      <c r="AK1399" s="1"/>
      <c r="AL1399" s="1"/>
      <c r="AM1399" s="1"/>
      <c r="AN1399" s="76" t="str">
        <f t="shared" si="1559"/>
        <v/>
      </c>
      <c r="AO1399" s="66"/>
      <c r="AP1399" s="1"/>
      <c r="AQ1399" s="1"/>
      <c r="AR1399" s="1"/>
      <c r="AS1399" s="1"/>
      <c r="AT1399" s="1"/>
      <c r="AU1399" s="76" t="str">
        <f t="shared" si="1560"/>
        <v/>
      </c>
      <c r="AV1399" s="59">
        <f t="shared" ref="AV1399:AY1399" si="1599">IF(AND(H1399="",O1399="",V1399="",AC1399="", AJ1399="", AQ1399=""),"",SUM(H1399,O1399,V1399,AC1399,AJ1399,AQ1399))</f>
        <v>189</v>
      </c>
      <c r="AW1399" s="60">
        <f t="shared" si="1599"/>
        <v>0</v>
      </c>
      <c r="AX1399" s="60">
        <f t="shared" si="1599"/>
        <v>0</v>
      </c>
      <c r="AY1399" s="60">
        <f t="shared" si="1599"/>
        <v>0</v>
      </c>
      <c r="AZ1399" s="61">
        <f t="shared" si="1587"/>
        <v>2</v>
      </c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</row>
    <row r="1400" spans="1:62" ht="15.75" customHeight="1" outlineLevel="1" x14ac:dyDescent="0.25">
      <c r="A1400" s="62"/>
      <c r="B1400" s="5">
        <v>9</v>
      </c>
      <c r="C1400" s="5" t="s">
        <v>138</v>
      </c>
      <c r="D1400" s="5" t="s">
        <v>74</v>
      </c>
      <c r="E1400" s="97"/>
      <c r="F1400" s="8"/>
      <c r="G1400" s="5"/>
      <c r="H1400" s="1"/>
      <c r="I1400" s="1"/>
      <c r="J1400" s="1"/>
      <c r="K1400" s="1"/>
      <c r="L1400" s="76" t="str">
        <f t="shared" si="1555"/>
        <v/>
      </c>
      <c r="M1400" s="58"/>
      <c r="N1400" s="5" t="s">
        <v>58</v>
      </c>
      <c r="O1400" s="57">
        <v>261</v>
      </c>
      <c r="P1400" s="5">
        <v>0</v>
      </c>
      <c r="Q1400" s="5">
        <v>2</v>
      </c>
      <c r="R1400" s="5">
        <v>0</v>
      </c>
      <c r="S1400" s="76" t="str">
        <f t="shared" si="1556"/>
        <v/>
      </c>
      <c r="T1400" s="58"/>
      <c r="U1400" s="5" t="s">
        <v>65</v>
      </c>
      <c r="V1400" s="5">
        <v>292</v>
      </c>
      <c r="W1400" s="5">
        <v>2</v>
      </c>
      <c r="X1400" s="5">
        <v>0</v>
      </c>
      <c r="Y1400" s="5">
        <v>2</v>
      </c>
      <c r="Z1400" s="76" t="str">
        <f t="shared" si="1557"/>
        <v/>
      </c>
      <c r="AA1400" s="66"/>
      <c r="AB1400" s="1"/>
      <c r="AC1400" s="1"/>
      <c r="AD1400" s="1"/>
      <c r="AE1400" s="1"/>
      <c r="AF1400" s="1"/>
      <c r="AG1400" s="76" t="str">
        <f t="shared" si="1558"/>
        <v/>
      </c>
      <c r="AH1400" s="58"/>
      <c r="AI1400" s="1"/>
      <c r="AJ1400" s="1"/>
      <c r="AK1400" s="1"/>
      <c r="AL1400" s="1"/>
      <c r="AM1400" s="1"/>
      <c r="AN1400" s="76" t="str">
        <f t="shared" si="1559"/>
        <v/>
      </c>
      <c r="AO1400" s="66"/>
      <c r="AP1400" s="1"/>
      <c r="AQ1400" s="1"/>
      <c r="AR1400" s="1"/>
      <c r="AS1400" s="1"/>
      <c r="AT1400" s="1"/>
      <c r="AU1400" s="76" t="str">
        <f t="shared" si="1560"/>
        <v/>
      </c>
      <c r="AV1400" s="59">
        <f t="shared" ref="AV1400:AY1400" si="1600">IF(AND(H1400="",O1400="",V1400="",AC1400="", AJ1400="", AQ1400=""),"",SUM(H1400,O1400,V1400,AC1400,AJ1400,AQ1400))</f>
        <v>553</v>
      </c>
      <c r="AW1400" s="60">
        <f t="shared" si="1600"/>
        <v>2</v>
      </c>
      <c r="AX1400" s="60">
        <f t="shared" si="1600"/>
        <v>2</v>
      </c>
      <c r="AY1400" s="60">
        <f t="shared" si="1600"/>
        <v>2</v>
      </c>
      <c r="AZ1400" s="61">
        <f t="shared" si="1587"/>
        <v>2</v>
      </c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</row>
    <row r="1401" spans="1:62" ht="15.75" customHeight="1" outlineLevel="1" x14ac:dyDescent="0.25">
      <c r="A1401" s="62"/>
      <c r="B1401" s="5">
        <v>5</v>
      </c>
      <c r="C1401" s="5" t="s">
        <v>140</v>
      </c>
      <c r="D1401" s="5" t="s">
        <v>74</v>
      </c>
      <c r="E1401" s="97"/>
      <c r="F1401" s="8"/>
      <c r="G1401" s="5"/>
      <c r="H1401" s="1"/>
      <c r="I1401" s="1"/>
      <c r="J1401" s="1"/>
      <c r="K1401" s="1"/>
      <c r="L1401" s="76" t="str">
        <f t="shared" si="1555"/>
        <v/>
      </c>
      <c r="M1401" s="58"/>
      <c r="N1401" s="5" t="s">
        <v>75</v>
      </c>
      <c r="O1401" s="57">
        <v>918</v>
      </c>
      <c r="P1401" s="5">
        <v>2</v>
      </c>
      <c r="Q1401" s="5">
        <v>2</v>
      </c>
      <c r="R1401" s="5">
        <v>2</v>
      </c>
      <c r="S1401" s="76" t="str">
        <f t="shared" si="1556"/>
        <v/>
      </c>
      <c r="T1401" s="58"/>
      <c r="U1401" s="5" t="s">
        <v>65</v>
      </c>
      <c r="V1401" s="5">
        <v>747</v>
      </c>
      <c r="W1401" s="5">
        <v>1</v>
      </c>
      <c r="X1401" s="5">
        <v>1</v>
      </c>
      <c r="Y1401" s="5">
        <v>1</v>
      </c>
      <c r="Z1401" s="76" t="str">
        <f t="shared" si="1557"/>
        <v/>
      </c>
      <c r="AA1401" s="66"/>
      <c r="AB1401" s="5" t="s">
        <v>64</v>
      </c>
      <c r="AC1401" s="5">
        <v>1579</v>
      </c>
      <c r="AD1401" s="5">
        <v>4</v>
      </c>
      <c r="AE1401" s="5">
        <v>2</v>
      </c>
      <c r="AF1401" s="5">
        <v>7</v>
      </c>
      <c r="AG1401" s="76" t="str">
        <f t="shared" si="1558"/>
        <v/>
      </c>
      <c r="AH1401" s="58"/>
      <c r="AI1401" s="1"/>
      <c r="AJ1401" s="1"/>
      <c r="AK1401" s="1"/>
      <c r="AL1401" s="1"/>
      <c r="AM1401" s="1"/>
      <c r="AN1401" s="76" t="str">
        <f t="shared" si="1559"/>
        <v/>
      </c>
      <c r="AO1401" s="66"/>
      <c r="AP1401" s="1"/>
      <c r="AQ1401" s="1"/>
      <c r="AR1401" s="1"/>
      <c r="AS1401" s="1"/>
      <c r="AT1401" s="1"/>
      <c r="AU1401" s="76" t="str">
        <f t="shared" si="1560"/>
        <v/>
      </c>
      <c r="AV1401" s="59">
        <f t="shared" ref="AV1401:AY1401" si="1601">IF(AND(H1401="",O1401="",V1401="",AC1401="", AJ1401="", AQ1401=""),"",SUM(H1401,O1401,V1401,AC1401,AJ1401,AQ1401))</f>
        <v>3244</v>
      </c>
      <c r="AW1401" s="60">
        <f t="shared" si="1601"/>
        <v>7</v>
      </c>
      <c r="AX1401" s="60">
        <f t="shared" si="1601"/>
        <v>5</v>
      </c>
      <c r="AY1401" s="60">
        <f t="shared" si="1601"/>
        <v>10</v>
      </c>
      <c r="AZ1401" s="61">
        <f t="shared" si="1587"/>
        <v>3</v>
      </c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</row>
    <row r="1402" spans="1:62" ht="15.75" customHeight="1" outlineLevel="1" x14ac:dyDescent="0.25">
      <c r="A1402" s="62"/>
      <c r="B1402" s="5">
        <v>1</v>
      </c>
      <c r="C1402" s="5" t="s">
        <v>59</v>
      </c>
      <c r="D1402" s="5" t="s">
        <v>74</v>
      </c>
      <c r="E1402" s="97"/>
      <c r="F1402" s="8"/>
      <c r="G1402" s="5" t="s">
        <v>57</v>
      </c>
      <c r="H1402" s="5">
        <v>754</v>
      </c>
      <c r="I1402" s="5">
        <v>1</v>
      </c>
      <c r="J1402" s="5">
        <v>2</v>
      </c>
      <c r="K1402" s="5">
        <v>1</v>
      </c>
      <c r="L1402" s="76" t="str">
        <f t="shared" si="1555"/>
        <v/>
      </c>
      <c r="M1402" s="58"/>
      <c r="N1402" s="5" t="s">
        <v>75</v>
      </c>
      <c r="O1402" s="57">
        <v>2041</v>
      </c>
      <c r="P1402" s="5">
        <v>1</v>
      </c>
      <c r="Q1402" s="5">
        <v>2</v>
      </c>
      <c r="R1402" s="5">
        <v>2</v>
      </c>
      <c r="S1402" s="76" t="str">
        <f t="shared" si="1556"/>
        <v/>
      </c>
      <c r="T1402" s="58"/>
      <c r="U1402" s="1"/>
      <c r="V1402" s="1"/>
      <c r="W1402" s="1"/>
      <c r="X1402" s="1"/>
      <c r="Y1402" s="1"/>
      <c r="Z1402" s="76" t="str">
        <f t="shared" si="1557"/>
        <v/>
      </c>
      <c r="AA1402" s="66"/>
      <c r="AB1402" s="5" t="s">
        <v>64</v>
      </c>
      <c r="AC1402" s="5">
        <v>845</v>
      </c>
      <c r="AD1402" s="5">
        <v>5</v>
      </c>
      <c r="AE1402" s="5">
        <v>1</v>
      </c>
      <c r="AF1402" s="5">
        <v>6</v>
      </c>
      <c r="AG1402" s="76" t="str">
        <f t="shared" si="1558"/>
        <v/>
      </c>
      <c r="AH1402" s="58"/>
      <c r="AI1402" s="1"/>
      <c r="AJ1402" s="1"/>
      <c r="AK1402" s="1"/>
      <c r="AL1402" s="1"/>
      <c r="AM1402" s="1"/>
      <c r="AN1402" s="76" t="str">
        <f t="shared" si="1559"/>
        <v/>
      </c>
      <c r="AO1402" s="66"/>
      <c r="AP1402" s="1"/>
      <c r="AQ1402" s="1"/>
      <c r="AR1402" s="1"/>
      <c r="AS1402" s="1"/>
      <c r="AT1402" s="1"/>
      <c r="AU1402" s="76" t="str">
        <f t="shared" si="1560"/>
        <v/>
      </c>
      <c r="AV1402" s="59">
        <f t="shared" ref="AV1402:AY1402" si="1602">IF(AND(H1402="",O1402="",V1402="",AC1402="", AJ1402="", AQ1402=""),"",SUM(H1402,O1402,V1402,AC1402,AJ1402,AQ1402))</f>
        <v>3640</v>
      </c>
      <c r="AW1402" s="60">
        <f t="shared" si="1602"/>
        <v>7</v>
      </c>
      <c r="AX1402" s="60">
        <f t="shared" si="1602"/>
        <v>5</v>
      </c>
      <c r="AY1402" s="60">
        <f t="shared" si="1602"/>
        <v>9</v>
      </c>
      <c r="AZ1402" s="61">
        <f t="shared" si="1587"/>
        <v>3</v>
      </c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</row>
    <row r="1403" spans="1:62" ht="15.75" customHeight="1" outlineLevel="1" x14ac:dyDescent="0.25">
      <c r="A1403" s="62"/>
      <c r="B1403" s="5">
        <v>19</v>
      </c>
      <c r="C1403" s="5" t="s">
        <v>59</v>
      </c>
      <c r="D1403" s="5" t="s">
        <v>74</v>
      </c>
      <c r="E1403" s="97"/>
      <c r="F1403" s="8"/>
      <c r="G1403" s="5" t="s">
        <v>57</v>
      </c>
      <c r="H1403" s="5">
        <v>74</v>
      </c>
      <c r="I1403" s="5">
        <v>0</v>
      </c>
      <c r="J1403" s="5">
        <v>0</v>
      </c>
      <c r="K1403" s="5">
        <v>0</v>
      </c>
      <c r="L1403" s="76" t="str">
        <f t="shared" si="1555"/>
        <v/>
      </c>
      <c r="M1403" s="58"/>
      <c r="N1403" s="5" t="s">
        <v>75</v>
      </c>
      <c r="O1403" s="57">
        <v>110</v>
      </c>
      <c r="P1403" s="5">
        <v>0</v>
      </c>
      <c r="Q1403" s="5">
        <v>0</v>
      </c>
      <c r="R1403" s="5">
        <v>0</v>
      </c>
      <c r="S1403" s="76" t="str">
        <f t="shared" si="1556"/>
        <v/>
      </c>
      <c r="T1403" s="58"/>
      <c r="U1403" s="1"/>
      <c r="V1403" s="1"/>
      <c r="W1403" s="1"/>
      <c r="X1403" s="1"/>
      <c r="Y1403" s="1"/>
      <c r="Z1403" s="76" t="str">
        <f t="shared" si="1557"/>
        <v/>
      </c>
      <c r="AA1403" s="66"/>
      <c r="AB1403" s="5" t="s">
        <v>65</v>
      </c>
      <c r="AC1403" s="5">
        <v>26</v>
      </c>
      <c r="AD1403" s="5">
        <v>0</v>
      </c>
      <c r="AE1403" s="5">
        <v>0</v>
      </c>
      <c r="AF1403" s="5">
        <v>0</v>
      </c>
      <c r="AG1403" s="76" t="str">
        <f t="shared" si="1558"/>
        <v/>
      </c>
      <c r="AH1403" s="58"/>
      <c r="AI1403" s="1"/>
      <c r="AJ1403" s="1"/>
      <c r="AK1403" s="1"/>
      <c r="AL1403" s="1"/>
      <c r="AM1403" s="1"/>
      <c r="AN1403" s="76" t="str">
        <f t="shared" si="1559"/>
        <v/>
      </c>
      <c r="AO1403" s="66"/>
      <c r="AP1403" s="1"/>
      <c r="AQ1403" s="1"/>
      <c r="AR1403" s="1"/>
      <c r="AS1403" s="1"/>
      <c r="AT1403" s="1"/>
      <c r="AU1403" s="76" t="str">
        <f t="shared" si="1560"/>
        <v/>
      </c>
      <c r="AV1403" s="59">
        <f t="shared" ref="AV1403:AY1403" si="1603">IF(AND(H1403="",O1403="",V1403="",AC1403="", AJ1403="", AQ1403=""),"",SUM(H1403,O1403,V1403,AC1403,AJ1403,AQ1403))</f>
        <v>210</v>
      </c>
      <c r="AW1403" s="60">
        <f t="shared" si="1603"/>
        <v>0</v>
      </c>
      <c r="AX1403" s="60">
        <f t="shared" si="1603"/>
        <v>0</v>
      </c>
      <c r="AY1403" s="60">
        <f t="shared" si="1603"/>
        <v>0</v>
      </c>
      <c r="AZ1403" s="61">
        <f t="shared" si="1587"/>
        <v>3</v>
      </c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</row>
    <row r="1404" spans="1:62" ht="15.75" customHeight="1" outlineLevel="1" x14ac:dyDescent="0.25">
      <c r="A1404" s="62"/>
      <c r="B1404" s="5">
        <v>1</v>
      </c>
      <c r="C1404" s="5" t="s">
        <v>59</v>
      </c>
      <c r="D1404" s="5" t="s">
        <v>74</v>
      </c>
      <c r="E1404" s="97"/>
      <c r="F1404" s="8"/>
      <c r="G1404" s="5" t="s">
        <v>57</v>
      </c>
      <c r="H1404" s="5">
        <v>1379</v>
      </c>
      <c r="I1404" s="5">
        <v>3</v>
      </c>
      <c r="J1404" s="5">
        <v>2</v>
      </c>
      <c r="K1404" s="5">
        <v>3</v>
      </c>
      <c r="L1404" s="76" t="str">
        <f t="shared" si="1555"/>
        <v/>
      </c>
      <c r="M1404" s="58"/>
      <c r="N1404" s="5" t="s">
        <v>75</v>
      </c>
      <c r="O1404" s="57">
        <v>1123</v>
      </c>
      <c r="P1404" s="5">
        <v>2</v>
      </c>
      <c r="Q1404" s="5">
        <v>4</v>
      </c>
      <c r="R1404" s="5">
        <v>2</v>
      </c>
      <c r="S1404" s="76" t="str">
        <f t="shared" si="1556"/>
        <v/>
      </c>
      <c r="T1404" s="58"/>
      <c r="U1404" s="1"/>
      <c r="V1404" s="1"/>
      <c r="W1404" s="1"/>
      <c r="X1404" s="1"/>
      <c r="Y1404" s="1"/>
      <c r="Z1404" s="76" t="str">
        <f t="shared" si="1557"/>
        <v/>
      </c>
      <c r="AA1404" s="66"/>
      <c r="AB1404" s="5" t="s">
        <v>65</v>
      </c>
      <c r="AC1404" s="5">
        <v>1934</v>
      </c>
      <c r="AD1404" s="5">
        <v>10</v>
      </c>
      <c r="AE1404" s="5">
        <v>2</v>
      </c>
      <c r="AF1404" s="5">
        <v>10</v>
      </c>
      <c r="AG1404" s="76" t="str">
        <f t="shared" si="1558"/>
        <v/>
      </c>
      <c r="AH1404" s="58"/>
      <c r="AI1404" s="1"/>
      <c r="AJ1404" s="1"/>
      <c r="AK1404" s="1"/>
      <c r="AL1404" s="1"/>
      <c r="AM1404" s="1"/>
      <c r="AN1404" s="76" t="str">
        <f t="shared" si="1559"/>
        <v/>
      </c>
      <c r="AO1404" s="66"/>
      <c r="AP1404" s="1"/>
      <c r="AQ1404" s="1"/>
      <c r="AR1404" s="1"/>
      <c r="AS1404" s="1"/>
      <c r="AT1404" s="1"/>
      <c r="AU1404" s="76" t="str">
        <f t="shared" si="1560"/>
        <v/>
      </c>
      <c r="AV1404" s="59">
        <f t="shared" ref="AV1404:AY1404" si="1604">IF(AND(H1404="",O1404="",V1404="",AC1404="", AJ1404="", AQ1404=""),"",SUM(H1404,O1404,V1404,AC1404,AJ1404,AQ1404))</f>
        <v>4436</v>
      </c>
      <c r="AW1404" s="60">
        <f t="shared" si="1604"/>
        <v>15</v>
      </c>
      <c r="AX1404" s="60">
        <f t="shared" si="1604"/>
        <v>8</v>
      </c>
      <c r="AY1404" s="60">
        <f t="shared" si="1604"/>
        <v>15</v>
      </c>
      <c r="AZ1404" s="61">
        <f t="shared" si="1587"/>
        <v>3</v>
      </c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</row>
    <row r="1405" spans="1:62" ht="15.75" customHeight="1" outlineLevel="1" x14ac:dyDescent="0.25">
      <c r="A1405" s="62"/>
      <c r="B1405" s="5">
        <v>11</v>
      </c>
      <c r="C1405" s="5" t="s">
        <v>59</v>
      </c>
      <c r="D1405" s="5" t="s">
        <v>74</v>
      </c>
      <c r="E1405" s="97"/>
      <c r="F1405" s="8"/>
      <c r="G1405" s="5" t="s">
        <v>57</v>
      </c>
      <c r="H1405" s="5">
        <v>211</v>
      </c>
      <c r="I1405" s="5">
        <v>0</v>
      </c>
      <c r="J1405" s="5">
        <v>0</v>
      </c>
      <c r="K1405" s="5">
        <v>1</v>
      </c>
      <c r="L1405" s="76" t="str">
        <f t="shared" si="1555"/>
        <v/>
      </c>
      <c r="M1405" s="58"/>
      <c r="N1405" s="5" t="s">
        <v>75</v>
      </c>
      <c r="O1405" s="57">
        <v>24</v>
      </c>
      <c r="P1405" s="5">
        <v>0</v>
      </c>
      <c r="Q1405" s="5">
        <v>0</v>
      </c>
      <c r="R1405" s="5">
        <v>0</v>
      </c>
      <c r="S1405" s="76" t="str">
        <f t="shared" si="1556"/>
        <v/>
      </c>
      <c r="T1405" s="58"/>
      <c r="U1405" s="1"/>
      <c r="V1405" s="1"/>
      <c r="W1405" s="1"/>
      <c r="X1405" s="1"/>
      <c r="Y1405" s="1"/>
      <c r="Z1405" s="76" t="str">
        <f t="shared" si="1557"/>
        <v/>
      </c>
      <c r="AA1405" s="66"/>
      <c r="AB1405" s="5" t="s">
        <v>65</v>
      </c>
      <c r="AC1405" s="5">
        <v>205</v>
      </c>
      <c r="AD1405" s="5">
        <v>0</v>
      </c>
      <c r="AE1405" s="5">
        <v>0</v>
      </c>
      <c r="AF1405" s="5">
        <v>0</v>
      </c>
      <c r="AG1405" s="76" t="str">
        <f t="shared" si="1558"/>
        <v/>
      </c>
      <c r="AH1405" s="58"/>
      <c r="AI1405" s="1"/>
      <c r="AJ1405" s="1"/>
      <c r="AK1405" s="1"/>
      <c r="AL1405" s="1"/>
      <c r="AM1405" s="1"/>
      <c r="AN1405" s="76" t="str">
        <f t="shared" si="1559"/>
        <v/>
      </c>
      <c r="AO1405" s="66"/>
      <c r="AP1405" s="1"/>
      <c r="AQ1405" s="1"/>
      <c r="AR1405" s="1"/>
      <c r="AS1405" s="1"/>
      <c r="AT1405" s="1"/>
      <c r="AU1405" s="76" t="str">
        <f t="shared" si="1560"/>
        <v/>
      </c>
      <c r="AV1405" s="59">
        <f t="shared" ref="AV1405:AY1405" si="1605">IF(AND(H1405="",O1405="",V1405="",AC1405="", AJ1405="", AQ1405=""),"",SUM(H1405,O1405,V1405,AC1405,AJ1405,AQ1405))</f>
        <v>440</v>
      </c>
      <c r="AW1405" s="60">
        <f t="shared" si="1605"/>
        <v>0</v>
      </c>
      <c r="AX1405" s="60">
        <f t="shared" si="1605"/>
        <v>0</v>
      </c>
      <c r="AY1405" s="60">
        <f t="shared" si="1605"/>
        <v>1</v>
      </c>
      <c r="AZ1405" s="61">
        <f t="shared" si="1587"/>
        <v>3</v>
      </c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</row>
    <row r="1406" spans="1:62" ht="15.75" customHeight="1" outlineLevel="1" x14ac:dyDescent="0.25">
      <c r="A1406" s="62"/>
      <c r="B1406" s="5">
        <v>16</v>
      </c>
      <c r="C1406" s="5" t="s">
        <v>59</v>
      </c>
      <c r="D1406" s="5" t="s">
        <v>74</v>
      </c>
      <c r="E1406" s="97"/>
      <c r="F1406" s="8"/>
      <c r="G1406" s="5" t="s">
        <v>57</v>
      </c>
      <c r="H1406" s="5">
        <v>351</v>
      </c>
      <c r="I1406" s="5">
        <v>0</v>
      </c>
      <c r="J1406" s="5">
        <v>0</v>
      </c>
      <c r="K1406" s="5">
        <v>1</v>
      </c>
      <c r="L1406" s="76" t="str">
        <f t="shared" si="1555"/>
        <v/>
      </c>
      <c r="M1406" s="58"/>
      <c r="N1406" s="5" t="s">
        <v>75</v>
      </c>
      <c r="O1406" s="57">
        <v>199</v>
      </c>
      <c r="P1406" s="5">
        <v>0</v>
      </c>
      <c r="Q1406" s="5">
        <v>0</v>
      </c>
      <c r="R1406" s="5">
        <v>0</v>
      </c>
      <c r="S1406" s="76" t="str">
        <f t="shared" si="1556"/>
        <v/>
      </c>
      <c r="T1406" s="58"/>
      <c r="U1406" s="1"/>
      <c r="V1406" s="1"/>
      <c r="W1406" s="1"/>
      <c r="X1406" s="1"/>
      <c r="Y1406" s="1"/>
      <c r="Z1406" s="76" t="str">
        <f t="shared" si="1557"/>
        <v/>
      </c>
      <c r="AA1406" s="66"/>
      <c r="AB1406" s="5" t="s">
        <v>65</v>
      </c>
      <c r="AC1406" s="5">
        <v>122</v>
      </c>
      <c r="AD1406" s="5">
        <v>0</v>
      </c>
      <c r="AE1406" s="5">
        <v>0</v>
      </c>
      <c r="AF1406" s="5">
        <v>0</v>
      </c>
      <c r="AG1406" s="76" t="str">
        <f t="shared" si="1558"/>
        <v/>
      </c>
      <c r="AH1406" s="58"/>
      <c r="AI1406" s="1"/>
      <c r="AJ1406" s="1"/>
      <c r="AK1406" s="1"/>
      <c r="AL1406" s="1"/>
      <c r="AM1406" s="1"/>
      <c r="AN1406" s="76" t="str">
        <f t="shared" si="1559"/>
        <v/>
      </c>
      <c r="AO1406" s="66"/>
      <c r="AP1406" s="1"/>
      <c r="AQ1406" s="1"/>
      <c r="AR1406" s="1"/>
      <c r="AS1406" s="1"/>
      <c r="AT1406" s="1"/>
      <c r="AU1406" s="76" t="str">
        <f t="shared" si="1560"/>
        <v/>
      </c>
      <c r="AV1406" s="59">
        <f t="shared" ref="AV1406:AY1406" si="1606">IF(AND(H1406="",O1406="",V1406="",AC1406="", AJ1406="", AQ1406=""),"",SUM(H1406,O1406,V1406,AC1406,AJ1406,AQ1406))</f>
        <v>672</v>
      </c>
      <c r="AW1406" s="60">
        <f t="shared" si="1606"/>
        <v>0</v>
      </c>
      <c r="AX1406" s="60">
        <f t="shared" si="1606"/>
        <v>0</v>
      </c>
      <c r="AY1406" s="60">
        <f t="shared" si="1606"/>
        <v>1</v>
      </c>
      <c r="AZ1406" s="61">
        <f t="shared" si="1587"/>
        <v>3</v>
      </c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</row>
    <row r="1407" spans="1:62" ht="15.75" customHeight="1" outlineLevel="1" x14ac:dyDescent="0.25">
      <c r="A1407" s="62"/>
      <c r="B1407" s="5">
        <v>2</v>
      </c>
      <c r="C1407" s="5" t="s">
        <v>59</v>
      </c>
      <c r="D1407" s="5" t="s">
        <v>74</v>
      </c>
      <c r="E1407" s="97"/>
      <c r="F1407" s="8"/>
      <c r="G1407" s="5" t="s">
        <v>57</v>
      </c>
      <c r="H1407" s="5">
        <v>573</v>
      </c>
      <c r="I1407" s="5">
        <v>3</v>
      </c>
      <c r="J1407" s="5">
        <v>2</v>
      </c>
      <c r="K1407" s="5">
        <v>3</v>
      </c>
      <c r="L1407" s="76" t="str">
        <f t="shared" si="1555"/>
        <v/>
      </c>
      <c r="M1407" s="58"/>
      <c r="N1407" s="5" t="s">
        <v>75</v>
      </c>
      <c r="O1407" s="57">
        <v>556</v>
      </c>
      <c r="P1407" s="5">
        <v>1</v>
      </c>
      <c r="Q1407" s="5">
        <v>2</v>
      </c>
      <c r="R1407" s="5">
        <v>2</v>
      </c>
      <c r="S1407" s="76" t="str">
        <f t="shared" si="1556"/>
        <v/>
      </c>
      <c r="T1407" s="58"/>
      <c r="U1407" s="1"/>
      <c r="V1407" s="1"/>
      <c r="W1407" s="1"/>
      <c r="X1407" s="1"/>
      <c r="Y1407" s="1"/>
      <c r="Z1407" s="76" t="str">
        <f t="shared" si="1557"/>
        <v/>
      </c>
      <c r="AA1407" s="66"/>
      <c r="AB1407" s="5" t="s">
        <v>65</v>
      </c>
      <c r="AC1407" s="5">
        <v>588</v>
      </c>
      <c r="AD1407" s="5">
        <v>1</v>
      </c>
      <c r="AE1407" s="5">
        <v>1</v>
      </c>
      <c r="AF1407" s="5">
        <v>2</v>
      </c>
      <c r="AG1407" s="76" t="str">
        <f t="shared" si="1558"/>
        <v/>
      </c>
      <c r="AH1407" s="58"/>
      <c r="AI1407" s="1"/>
      <c r="AJ1407" s="1"/>
      <c r="AK1407" s="1"/>
      <c r="AL1407" s="1"/>
      <c r="AM1407" s="1"/>
      <c r="AN1407" s="76" t="str">
        <f t="shared" si="1559"/>
        <v/>
      </c>
      <c r="AO1407" s="66"/>
      <c r="AP1407" s="1"/>
      <c r="AQ1407" s="1"/>
      <c r="AR1407" s="1"/>
      <c r="AS1407" s="1"/>
      <c r="AT1407" s="1"/>
      <c r="AU1407" s="76" t="str">
        <f t="shared" si="1560"/>
        <v/>
      </c>
      <c r="AV1407" s="59">
        <f t="shared" ref="AV1407:AY1407" si="1607">IF(AND(H1407="",O1407="",V1407="",AC1407="", AJ1407="", AQ1407=""),"",SUM(H1407,O1407,V1407,AC1407,AJ1407,AQ1407))</f>
        <v>1717</v>
      </c>
      <c r="AW1407" s="60">
        <f t="shared" si="1607"/>
        <v>5</v>
      </c>
      <c r="AX1407" s="60">
        <f t="shared" si="1607"/>
        <v>5</v>
      </c>
      <c r="AY1407" s="60">
        <f t="shared" si="1607"/>
        <v>7</v>
      </c>
      <c r="AZ1407" s="61">
        <f t="shared" si="1587"/>
        <v>3</v>
      </c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</row>
    <row r="1408" spans="1:62" ht="15.75" customHeight="1" outlineLevel="1" x14ac:dyDescent="0.25">
      <c r="A1408" s="62"/>
      <c r="B1408" s="5">
        <v>14</v>
      </c>
      <c r="C1408" s="5" t="s">
        <v>59</v>
      </c>
      <c r="D1408" s="5" t="s">
        <v>74</v>
      </c>
      <c r="E1408" s="97"/>
      <c r="F1408" s="8"/>
      <c r="G1408" s="5" t="s">
        <v>57</v>
      </c>
      <c r="H1408" s="5">
        <v>131</v>
      </c>
      <c r="I1408" s="5">
        <v>0</v>
      </c>
      <c r="J1408" s="5">
        <v>0</v>
      </c>
      <c r="K1408" s="5">
        <v>0</v>
      </c>
      <c r="L1408" s="76" t="str">
        <f t="shared" si="1555"/>
        <v/>
      </c>
      <c r="M1408" s="58"/>
      <c r="N1408" s="5" t="s">
        <v>75</v>
      </c>
      <c r="O1408" s="57">
        <v>0</v>
      </c>
      <c r="P1408" s="5">
        <v>0</v>
      </c>
      <c r="Q1408" s="5">
        <v>0</v>
      </c>
      <c r="R1408" s="5">
        <v>0</v>
      </c>
      <c r="S1408" s="76" t="str">
        <f t="shared" si="1556"/>
        <v>Audi</v>
      </c>
      <c r="T1408" s="58"/>
      <c r="U1408" s="1"/>
      <c r="V1408" s="1"/>
      <c r="W1408" s="1"/>
      <c r="X1408" s="1"/>
      <c r="Y1408" s="1"/>
      <c r="Z1408" s="76" t="str">
        <f t="shared" si="1557"/>
        <v/>
      </c>
      <c r="AA1408" s="66"/>
      <c r="AB1408" s="5" t="s">
        <v>65</v>
      </c>
      <c r="AC1408" s="5">
        <v>411</v>
      </c>
      <c r="AD1408" s="5">
        <v>0</v>
      </c>
      <c r="AE1408" s="5">
        <v>0</v>
      </c>
      <c r="AF1408" s="5">
        <v>2</v>
      </c>
      <c r="AG1408" s="76" t="str">
        <f t="shared" si="1558"/>
        <v/>
      </c>
      <c r="AH1408" s="58"/>
      <c r="AI1408" s="1"/>
      <c r="AJ1408" s="1"/>
      <c r="AK1408" s="1"/>
      <c r="AL1408" s="1"/>
      <c r="AM1408" s="1"/>
      <c r="AN1408" s="76" t="str">
        <f t="shared" si="1559"/>
        <v/>
      </c>
      <c r="AO1408" s="66"/>
      <c r="AP1408" s="1"/>
      <c r="AQ1408" s="1"/>
      <c r="AR1408" s="1"/>
      <c r="AS1408" s="1"/>
      <c r="AT1408" s="1"/>
      <c r="AU1408" s="76" t="str">
        <f t="shared" si="1560"/>
        <v/>
      </c>
      <c r="AV1408" s="59">
        <f t="shared" ref="AV1408:AY1408" si="1608">IF(AND(H1408="",O1408="",V1408="",AC1408="", AJ1408="", AQ1408=""),"",SUM(H1408,O1408,V1408,AC1408,AJ1408,AQ1408))</f>
        <v>542</v>
      </c>
      <c r="AW1408" s="60">
        <f t="shared" si="1608"/>
        <v>0</v>
      </c>
      <c r="AX1408" s="60">
        <f t="shared" si="1608"/>
        <v>0</v>
      </c>
      <c r="AY1408" s="60">
        <f t="shared" si="1608"/>
        <v>2</v>
      </c>
      <c r="AZ1408" s="61">
        <f t="shared" si="1587"/>
        <v>3</v>
      </c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</row>
    <row r="1409" spans="1:62" ht="15.75" customHeight="1" outlineLevel="1" x14ac:dyDescent="0.25">
      <c r="A1409" s="62"/>
      <c r="B1409" s="5">
        <v>7</v>
      </c>
      <c r="C1409" s="5" t="s">
        <v>59</v>
      </c>
      <c r="D1409" s="5" t="s">
        <v>74</v>
      </c>
      <c r="E1409" s="97"/>
      <c r="F1409" s="8"/>
      <c r="G1409" s="5" t="s">
        <v>57</v>
      </c>
      <c r="H1409" s="5">
        <v>170</v>
      </c>
      <c r="I1409" s="5">
        <v>0</v>
      </c>
      <c r="J1409" s="5">
        <v>0</v>
      </c>
      <c r="K1409" s="5">
        <v>0</v>
      </c>
      <c r="L1409" s="76" t="str">
        <f t="shared" si="1555"/>
        <v/>
      </c>
      <c r="M1409" s="58"/>
      <c r="N1409" s="5" t="s">
        <v>75</v>
      </c>
      <c r="O1409" s="57">
        <v>452</v>
      </c>
      <c r="P1409" s="5">
        <v>0</v>
      </c>
      <c r="Q1409" s="5">
        <v>0</v>
      </c>
      <c r="R1409" s="5">
        <v>1</v>
      </c>
      <c r="S1409" s="76" t="str">
        <f t="shared" si="1556"/>
        <v/>
      </c>
      <c r="T1409" s="58"/>
      <c r="U1409" s="1"/>
      <c r="V1409" s="1"/>
      <c r="W1409" s="1"/>
      <c r="X1409" s="1"/>
      <c r="Y1409" s="1"/>
      <c r="Z1409" s="76" t="str">
        <f t="shared" si="1557"/>
        <v/>
      </c>
      <c r="AA1409" s="66"/>
      <c r="AB1409" s="5" t="s">
        <v>65</v>
      </c>
      <c r="AC1409" s="5">
        <v>214</v>
      </c>
      <c r="AD1409" s="5">
        <v>0</v>
      </c>
      <c r="AE1409" s="5">
        <v>0</v>
      </c>
      <c r="AF1409" s="5">
        <v>1</v>
      </c>
      <c r="AG1409" s="76" t="str">
        <f t="shared" si="1558"/>
        <v/>
      </c>
      <c r="AH1409" s="58"/>
      <c r="AI1409" s="1"/>
      <c r="AJ1409" s="1"/>
      <c r="AK1409" s="1"/>
      <c r="AL1409" s="1"/>
      <c r="AM1409" s="1"/>
      <c r="AN1409" s="76" t="str">
        <f t="shared" si="1559"/>
        <v/>
      </c>
      <c r="AO1409" s="66"/>
      <c r="AP1409" s="1"/>
      <c r="AQ1409" s="1"/>
      <c r="AR1409" s="1"/>
      <c r="AS1409" s="1"/>
      <c r="AT1409" s="1"/>
      <c r="AU1409" s="76" t="str">
        <f t="shared" si="1560"/>
        <v/>
      </c>
      <c r="AV1409" s="59">
        <f t="shared" ref="AV1409:AY1409" si="1609">IF(AND(H1409="",O1409="",V1409="",AC1409="", AJ1409="", AQ1409=""),"",SUM(H1409,O1409,V1409,AC1409,AJ1409,AQ1409))</f>
        <v>836</v>
      </c>
      <c r="AW1409" s="60">
        <f t="shared" si="1609"/>
        <v>0</v>
      </c>
      <c r="AX1409" s="60">
        <f t="shared" si="1609"/>
        <v>0</v>
      </c>
      <c r="AY1409" s="60">
        <f t="shared" si="1609"/>
        <v>2</v>
      </c>
      <c r="AZ1409" s="61">
        <f t="shared" si="1587"/>
        <v>3</v>
      </c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</row>
    <row r="1410" spans="1:62" ht="15.75" customHeight="1" outlineLevel="1" x14ac:dyDescent="0.25">
      <c r="A1410" s="54">
        <v>44514</v>
      </c>
      <c r="B1410" s="5">
        <v>1</v>
      </c>
      <c r="C1410" s="5" t="s">
        <v>59</v>
      </c>
      <c r="D1410" s="5" t="s">
        <v>74</v>
      </c>
      <c r="E1410" s="97"/>
      <c r="F1410" s="8"/>
      <c r="G1410" s="5" t="s">
        <v>57</v>
      </c>
      <c r="H1410" s="5">
        <v>895</v>
      </c>
      <c r="I1410" s="5">
        <v>2</v>
      </c>
      <c r="J1410" s="5">
        <v>1</v>
      </c>
      <c r="K1410" s="5">
        <v>2</v>
      </c>
      <c r="L1410" s="76" t="str">
        <f t="shared" si="1555"/>
        <v/>
      </c>
      <c r="M1410" s="58"/>
      <c r="N1410" s="5" t="s">
        <v>75</v>
      </c>
      <c r="O1410" s="57">
        <v>739</v>
      </c>
      <c r="P1410" s="5">
        <v>2</v>
      </c>
      <c r="Q1410" s="5">
        <v>1</v>
      </c>
      <c r="R1410" s="5">
        <v>2</v>
      </c>
      <c r="S1410" s="76" t="str">
        <f t="shared" si="1556"/>
        <v/>
      </c>
      <c r="T1410" s="58"/>
      <c r="U1410" s="1"/>
      <c r="V1410" s="1"/>
      <c r="W1410" s="1"/>
      <c r="X1410" s="1"/>
      <c r="Y1410" s="1"/>
      <c r="Z1410" s="76" t="str">
        <f t="shared" si="1557"/>
        <v/>
      </c>
      <c r="AA1410" s="66"/>
      <c r="AB1410" s="5" t="s">
        <v>65</v>
      </c>
      <c r="AC1410" s="5">
        <v>1818</v>
      </c>
      <c r="AD1410" s="5">
        <v>3</v>
      </c>
      <c r="AE1410" s="5">
        <v>0</v>
      </c>
      <c r="AF1410" s="5">
        <v>5</v>
      </c>
      <c r="AG1410" s="76" t="str">
        <f t="shared" si="1558"/>
        <v/>
      </c>
      <c r="AH1410" s="58"/>
      <c r="AI1410" s="1"/>
      <c r="AJ1410" s="1"/>
      <c r="AK1410" s="1"/>
      <c r="AL1410" s="1"/>
      <c r="AM1410" s="1"/>
      <c r="AN1410" s="76" t="str">
        <f t="shared" si="1559"/>
        <v/>
      </c>
      <c r="AO1410" s="66"/>
      <c r="AP1410" s="1"/>
      <c r="AQ1410" s="1"/>
      <c r="AR1410" s="1"/>
      <c r="AS1410" s="1"/>
      <c r="AT1410" s="1"/>
      <c r="AU1410" s="76" t="str">
        <f t="shared" si="1560"/>
        <v/>
      </c>
      <c r="AV1410" s="59">
        <f t="shared" ref="AV1410:AY1410" si="1610">IF(AND(H1410="",O1410="",V1410="",AC1410="", AJ1410="", AQ1410=""),"",SUM(H1410,O1410,V1410,AC1410,AJ1410,AQ1410))</f>
        <v>3452</v>
      </c>
      <c r="AW1410" s="60">
        <f t="shared" si="1610"/>
        <v>7</v>
      </c>
      <c r="AX1410" s="60">
        <f t="shared" si="1610"/>
        <v>2</v>
      </c>
      <c r="AY1410" s="60">
        <f t="shared" si="1610"/>
        <v>9</v>
      </c>
      <c r="AZ1410" s="61">
        <f t="shared" si="1587"/>
        <v>3</v>
      </c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</row>
    <row r="1411" spans="1:62" ht="15.75" customHeight="1" outlineLevel="1" x14ac:dyDescent="0.25">
      <c r="A1411" s="62"/>
      <c r="B1411" s="5">
        <v>1</v>
      </c>
      <c r="C1411" s="5" t="s">
        <v>59</v>
      </c>
      <c r="D1411" s="5" t="s">
        <v>74</v>
      </c>
      <c r="E1411" s="97"/>
      <c r="F1411" s="8"/>
      <c r="G1411" s="5" t="s">
        <v>57</v>
      </c>
      <c r="H1411" s="5">
        <v>797</v>
      </c>
      <c r="I1411" s="5">
        <v>4</v>
      </c>
      <c r="J1411" s="5">
        <v>1</v>
      </c>
      <c r="K1411" s="5">
        <v>4</v>
      </c>
      <c r="L1411" s="76" t="str">
        <f t="shared" si="1555"/>
        <v/>
      </c>
      <c r="M1411" s="58"/>
      <c r="N1411" s="5" t="s">
        <v>75</v>
      </c>
      <c r="O1411" s="57">
        <v>877</v>
      </c>
      <c r="P1411" s="5">
        <v>0</v>
      </c>
      <c r="Q1411" s="5">
        <v>6</v>
      </c>
      <c r="R1411" s="5">
        <v>0</v>
      </c>
      <c r="S1411" s="76" t="str">
        <f t="shared" si="1556"/>
        <v/>
      </c>
      <c r="T1411" s="58"/>
      <c r="U1411" s="1"/>
      <c r="V1411" s="1"/>
      <c r="W1411" s="1"/>
      <c r="X1411" s="1"/>
      <c r="Y1411" s="1"/>
      <c r="Z1411" s="76" t="str">
        <f t="shared" si="1557"/>
        <v/>
      </c>
      <c r="AA1411" s="66"/>
      <c r="AB1411" s="5" t="s">
        <v>65</v>
      </c>
      <c r="AC1411" s="5">
        <v>443</v>
      </c>
      <c r="AD1411" s="5">
        <v>4</v>
      </c>
      <c r="AE1411" s="5">
        <v>0</v>
      </c>
      <c r="AF1411" s="5">
        <v>4</v>
      </c>
      <c r="AG1411" s="76" t="str">
        <f t="shared" si="1558"/>
        <v/>
      </c>
      <c r="AH1411" s="58"/>
      <c r="AI1411" s="1"/>
      <c r="AJ1411" s="1"/>
      <c r="AK1411" s="1"/>
      <c r="AL1411" s="1"/>
      <c r="AM1411" s="1"/>
      <c r="AN1411" s="76" t="str">
        <f t="shared" si="1559"/>
        <v/>
      </c>
      <c r="AO1411" s="66"/>
      <c r="AP1411" s="1"/>
      <c r="AQ1411" s="1"/>
      <c r="AR1411" s="1"/>
      <c r="AS1411" s="1"/>
      <c r="AT1411" s="1"/>
      <c r="AU1411" s="76" t="str">
        <f t="shared" si="1560"/>
        <v/>
      </c>
      <c r="AV1411" s="59">
        <f t="shared" ref="AV1411:AY1411" si="1611">IF(AND(H1411="",O1411="",V1411="",AC1411="", AJ1411="", AQ1411=""),"",SUM(H1411,O1411,V1411,AC1411,AJ1411,AQ1411))</f>
        <v>2117</v>
      </c>
      <c r="AW1411" s="60">
        <f t="shared" si="1611"/>
        <v>8</v>
      </c>
      <c r="AX1411" s="60">
        <f t="shared" si="1611"/>
        <v>7</v>
      </c>
      <c r="AY1411" s="60">
        <f t="shared" si="1611"/>
        <v>8</v>
      </c>
      <c r="AZ1411" s="61">
        <f t="shared" si="1587"/>
        <v>3</v>
      </c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</row>
    <row r="1412" spans="1:62" ht="15.75" customHeight="1" outlineLevel="1" x14ac:dyDescent="0.25">
      <c r="A1412" s="62"/>
      <c r="B1412" s="5">
        <v>3</v>
      </c>
      <c r="C1412" s="5" t="s">
        <v>59</v>
      </c>
      <c r="D1412" s="5" t="s">
        <v>74</v>
      </c>
      <c r="E1412" s="97"/>
      <c r="F1412" s="8"/>
      <c r="G1412" s="5" t="s">
        <v>57</v>
      </c>
      <c r="H1412" s="5">
        <v>398</v>
      </c>
      <c r="I1412" s="5">
        <v>0</v>
      </c>
      <c r="J1412" s="5">
        <v>0</v>
      </c>
      <c r="K1412" s="5">
        <v>1</v>
      </c>
      <c r="L1412" s="76" t="str">
        <f t="shared" si="1555"/>
        <v/>
      </c>
      <c r="M1412" s="58"/>
      <c r="N1412" s="5" t="s">
        <v>51</v>
      </c>
      <c r="O1412" s="57">
        <v>326</v>
      </c>
      <c r="P1412" s="5">
        <v>0</v>
      </c>
      <c r="Q1412" s="5">
        <v>0</v>
      </c>
      <c r="R1412" s="5">
        <v>2</v>
      </c>
      <c r="S1412" s="76" t="str">
        <f t="shared" si="1556"/>
        <v/>
      </c>
      <c r="T1412" s="58"/>
      <c r="U1412" s="1"/>
      <c r="V1412" s="1"/>
      <c r="W1412" s="1"/>
      <c r="X1412" s="1"/>
      <c r="Y1412" s="1"/>
      <c r="Z1412" s="76" t="str">
        <f t="shared" si="1557"/>
        <v/>
      </c>
      <c r="AA1412" s="66"/>
      <c r="AB1412" s="5"/>
      <c r="AC1412" s="1"/>
      <c r="AD1412" s="1"/>
      <c r="AE1412" s="1"/>
      <c r="AF1412" s="1"/>
      <c r="AG1412" s="76" t="str">
        <f t="shared" si="1558"/>
        <v/>
      </c>
      <c r="AH1412" s="58"/>
      <c r="AI1412" s="5" t="s">
        <v>75</v>
      </c>
      <c r="AJ1412" s="5">
        <v>53</v>
      </c>
      <c r="AK1412" s="5">
        <v>0</v>
      </c>
      <c r="AL1412" s="5">
        <v>0</v>
      </c>
      <c r="AM1412" s="5">
        <v>0</v>
      </c>
      <c r="AN1412" s="76" t="str">
        <f t="shared" si="1559"/>
        <v/>
      </c>
      <c r="AO1412" s="66"/>
      <c r="AP1412" s="1"/>
      <c r="AQ1412" s="1"/>
      <c r="AR1412" s="1"/>
      <c r="AS1412" s="1"/>
      <c r="AT1412" s="1"/>
      <c r="AU1412" s="76" t="str">
        <f t="shared" si="1560"/>
        <v/>
      </c>
      <c r="AV1412" s="59">
        <f t="shared" ref="AV1412:AY1412" si="1612">IF(AND(H1412="",O1412="",V1412="",AC1412="", AJ1412="", AQ1412=""),"",SUM(H1412,O1412,V1412,AC1412,AJ1412,AQ1412))</f>
        <v>777</v>
      </c>
      <c r="AW1412" s="60">
        <f t="shared" si="1612"/>
        <v>0</v>
      </c>
      <c r="AX1412" s="60">
        <f t="shared" si="1612"/>
        <v>0</v>
      </c>
      <c r="AY1412" s="60">
        <f t="shared" si="1612"/>
        <v>3</v>
      </c>
      <c r="AZ1412" s="61">
        <f t="shared" si="1587"/>
        <v>3</v>
      </c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</row>
    <row r="1413" spans="1:62" ht="15.75" customHeight="1" outlineLevel="1" x14ac:dyDescent="0.25">
      <c r="A1413" s="62"/>
      <c r="B1413" s="5">
        <v>11</v>
      </c>
      <c r="C1413" s="5" t="s">
        <v>59</v>
      </c>
      <c r="D1413" s="5" t="s">
        <v>74</v>
      </c>
      <c r="E1413" s="97"/>
      <c r="F1413" s="8"/>
      <c r="G1413" s="5" t="s">
        <v>57</v>
      </c>
      <c r="H1413" s="5">
        <v>231</v>
      </c>
      <c r="I1413" s="5">
        <v>0</v>
      </c>
      <c r="J1413" s="5">
        <v>0</v>
      </c>
      <c r="K1413" s="5">
        <v>0</v>
      </c>
      <c r="L1413" s="76" t="str">
        <f t="shared" si="1555"/>
        <v/>
      </c>
      <c r="M1413" s="58"/>
      <c r="N1413" s="5" t="s">
        <v>51</v>
      </c>
      <c r="O1413" s="57">
        <v>280</v>
      </c>
      <c r="P1413" s="5">
        <v>0</v>
      </c>
      <c r="Q1413" s="5">
        <v>0</v>
      </c>
      <c r="R1413" s="5">
        <v>1</v>
      </c>
      <c r="S1413" s="76" t="str">
        <f t="shared" si="1556"/>
        <v/>
      </c>
      <c r="T1413" s="58"/>
      <c r="U1413" s="1"/>
      <c r="V1413" s="1"/>
      <c r="W1413" s="1"/>
      <c r="X1413" s="1"/>
      <c r="Y1413" s="1"/>
      <c r="Z1413" s="76" t="str">
        <f t="shared" si="1557"/>
        <v/>
      </c>
      <c r="AA1413" s="66"/>
      <c r="AB1413" s="5"/>
      <c r="AC1413" s="1"/>
      <c r="AD1413" s="1"/>
      <c r="AE1413" s="1"/>
      <c r="AF1413" s="1"/>
      <c r="AG1413" s="76" t="str">
        <f t="shared" si="1558"/>
        <v/>
      </c>
      <c r="AH1413" s="58"/>
      <c r="AI1413" s="5" t="s">
        <v>75</v>
      </c>
      <c r="AJ1413" s="5">
        <v>165</v>
      </c>
      <c r="AK1413" s="5">
        <v>0</v>
      </c>
      <c r="AL1413" s="5">
        <v>0</v>
      </c>
      <c r="AM1413" s="5">
        <v>0</v>
      </c>
      <c r="AN1413" s="76" t="str">
        <f t="shared" si="1559"/>
        <v/>
      </c>
      <c r="AO1413" s="66"/>
      <c r="AP1413" s="1"/>
      <c r="AQ1413" s="1"/>
      <c r="AR1413" s="1"/>
      <c r="AS1413" s="1"/>
      <c r="AT1413" s="1"/>
      <c r="AU1413" s="76" t="str">
        <f t="shared" si="1560"/>
        <v/>
      </c>
      <c r="AV1413" s="59">
        <f t="shared" ref="AV1413:AY1413" si="1613">IF(AND(H1413="",O1413="",V1413="",AC1413="", AJ1413="", AQ1413=""),"",SUM(H1413,O1413,V1413,AC1413,AJ1413,AQ1413))</f>
        <v>676</v>
      </c>
      <c r="AW1413" s="60">
        <f t="shared" si="1613"/>
        <v>0</v>
      </c>
      <c r="AX1413" s="60">
        <f t="shared" si="1613"/>
        <v>0</v>
      </c>
      <c r="AY1413" s="60">
        <f t="shared" si="1613"/>
        <v>1</v>
      </c>
      <c r="AZ1413" s="61">
        <f t="shared" si="1587"/>
        <v>3</v>
      </c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</row>
    <row r="1414" spans="1:62" ht="15.75" customHeight="1" outlineLevel="1" x14ac:dyDescent="0.25">
      <c r="A1414" s="62"/>
      <c r="B1414" s="5">
        <v>3</v>
      </c>
      <c r="C1414" s="5" t="s">
        <v>138</v>
      </c>
      <c r="D1414" s="5" t="s">
        <v>74</v>
      </c>
      <c r="E1414" s="97"/>
      <c r="F1414" s="8"/>
      <c r="G1414" s="5" t="s">
        <v>57</v>
      </c>
      <c r="H1414" s="5">
        <v>839</v>
      </c>
      <c r="I1414" s="5">
        <v>2</v>
      </c>
      <c r="J1414" s="5">
        <v>2</v>
      </c>
      <c r="K1414" s="5">
        <v>2</v>
      </c>
      <c r="L1414" s="76" t="str">
        <f t="shared" si="1555"/>
        <v/>
      </c>
      <c r="M1414" s="58"/>
      <c r="N1414" s="5"/>
      <c r="O1414" s="63"/>
      <c r="P1414" s="1"/>
      <c r="Q1414" s="1"/>
      <c r="R1414" s="1"/>
      <c r="S1414" s="76" t="str">
        <f t="shared" si="1556"/>
        <v/>
      </c>
      <c r="T1414" s="58"/>
      <c r="U1414" s="1"/>
      <c r="V1414" s="1"/>
      <c r="W1414" s="1"/>
      <c r="X1414" s="1"/>
      <c r="Y1414" s="1"/>
      <c r="Z1414" s="76" t="str">
        <f t="shared" si="1557"/>
        <v/>
      </c>
      <c r="AA1414" s="66"/>
      <c r="AB1414" s="5"/>
      <c r="AC1414" s="1"/>
      <c r="AD1414" s="1"/>
      <c r="AE1414" s="1"/>
      <c r="AF1414" s="1"/>
      <c r="AG1414" s="76" t="str">
        <f t="shared" si="1558"/>
        <v/>
      </c>
      <c r="AH1414" s="58"/>
      <c r="AI1414" s="5" t="s">
        <v>75</v>
      </c>
      <c r="AJ1414" s="5">
        <v>721</v>
      </c>
      <c r="AK1414" s="5">
        <v>3</v>
      </c>
      <c r="AL1414" s="5">
        <v>0</v>
      </c>
      <c r="AM1414" s="5">
        <v>3</v>
      </c>
      <c r="AN1414" s="76" t="str">
        <f t="shared" si="1559"/>
        <v/>
      </c>
      <c r="AO1414" s="66"/>
      <c r="AP1414" s="1"/>
      <c r="AQ1414" s="1"/>
      <c r="AR1414" s="1"/>
      <c r="AS1414" s="1"/>
      <c r="AT1414" s="1"/>
      <c r="AU1414" s="76" t="str">
        <f t="shared" si="1560"/>
        <v/>
      </c>
      <c r="AV1414" s="59">
        <f t="shared" ref="AV1414:AY1414" si="1614">IF(AND(H1414="",O1414="",V1414="",AC1414="", AJ1414="", AQ1414=""),"",SUM(H1414,O1414,V1414,AC1414,AJ1414,AQ1414))</f>
        <v>1560</v>
      </c>
      <c r="AW1414" s="60">
        <f t="shared" si="1614"/>
        <v>5</v>
      </c>
      <c r="AX1414" s="60">
        <f t="shared" si="1614"/>
        <v>2</v>
      </c>
      <c r="AY1414" s="60">
        <f t="shared" si="1614"/>
        <v>5</v>
      </c>
      <c r="AZ1414" s="61">
        <f t="shared" si="1587"/>
        <v>2</v>
      </c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</row>
    <row r="1415" spans="1:62" ht="15.75" customHeight="1" outlineLevel="1" x14ac:dyDescent="0.25">
      <c r="A1415" s="62"/>
      <c r="B1415" s="5">
        <v>17</v>
      </c>
      <c r="C1415" s="5" t="s">
        <v>59</v>
      </c>
      <c r="D1415" s="5" t="s">
        <v>74</v>
      </c>
      <c r="E1415" s="97"/>
      <c r="F1415" s="8"/>
      <c r="G1415" s="5" t="s">
        <v>57</v>
      </c>
      <c r="H1415" s="5">
        <v>173</v>
      </c>
      <c r="I1415" s="5">
        <v>0</v>
      </c>
      <c r="J1415" s="5">
        <v>0</v>
      </c>
      <c r="K1415" s="5">
        <v>0</v>
      </c>
      <c r="L1415" s="76" t="str">
        <f t="shared" si="1555"/>
        <v/>
      </c>
      <c r="M1415" s="58"/>
      <c r="N1415" s="5" t="s">
        <v>75</v>
      </c>
      <c r="O1415" s="57">
        <v>136</v>
      </c>
      <c r="P1415" s="5">
        <v>0</v>
      </c>
      <c r="Q1415" s="5">
        <v>0</v>
      </c>
      <c r="R1415" s="5">
        <v>1</v>
      </c>
      <c r="S1415" s="76" t="str">
        <f t="shared" si="1556"/>
        <v/>
      </c>
      <c r="T1415" s="58"/>
      <c r="U1415" s="1"/>
      <c r="V1415" s="1"/>
      <c r="W1415" s="1"/>
      <c r="X1415" s="1"/>
      <c r="Y1415" s="1"/>
      <c r="Z1415" s="76" t="str">
        <f t="shared" si="1557"/>
        <v/>
      </c>
      <c r="AA1415" s="66"/>
      <c r="AB1415" s="5"/>
      <c r="AC1415" s="1"/>
      <c r="AD1415" s="1"/>
      <c r="AE1415" s="1"/>
      <c r="AF1415" s="1"/>
      <c r="AG1415" s="76" t="str">
        <f t="shared" si="1558"/>
        <v/>
      </c>
      <c r="AH1415" s="58"/>
      <c r="AI1415" s="5" t="s">
        <v>51</v>
      </c>
      <c r="AJ1415" s="5">
        <v>239</v>
      </c>
      <c r="AK1415" s="5">
        <v>0</v>
      </c>
      <c r="AL1415" s="5">
        <v>0</v>
      </c>
      <c r="AM1415" s="5">
        <v>0</v>
      </c>
      <c r="AN1415" s="76" t="str">
        <f t="shared" si="1559"/>
        <v/>
      </c>
      <c r="AO1415" s="66"/>
      <c r="AP1415" s="1"/>
      <c r="AQ1415" s="1"/>
      <c r="AR1415" s="1"/>
      <c r="AS1415" s="1"/>
      <c r="AT1415" s="1"/>
      <c r="AU1415" s="76" t="str">
        <f t="shared" si="1560"/>
        <v/>
      </c>
      <c r="AV1415" s="59">
        <f t="shared" ref="AV1415:AY1415" si="1615">IF(AND(H1415="",O1415="",V1415="",AC1415="", AJ1415="", AQ1415=""),"",SUM(H1415,O1415,V1415,AC1415,AJ1415,AQ1415))</f>
        <v>548</v>
      </c>
      <c r="AW1415" s="60">
        <f t="shared" si="1615"/>
        <v>0</v>
      </c>
      <c r="AX1415" s="60">
        <f t="shared" si="1615"/>
        <v>0</v>
      </c>
      <c r="AY1415" s="60">
        <f t="shared" si="1615"/>
        <v>1</v>
      </c>
      <c r="AZ1415" s="61">
        <f t="shared" si="1587"/>
        <v>3</v>
      </c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</row>
    <row r="1416" spans="1:62" ht="15.75" customHeight="1" outlineLevel="1" x14ac:dyDescent="0.25">
      <c r="A1416" s="62"/>
      <c r="B1416" s="5">
        <v>11</v>
      </c>
      <c r="C1416" s="5" t="s">
        <v>59</v>
      </c>
      <c r="D1416" s="5" t="s">
        <v>74</v>
      </c>
      <c r="E1416" s="97"/>
      <c r="F1416" s="8"/>
      <c r="G1416" s="5" t="s">
        <v>57</v>
      </c>
      <c r="H1416" s="5">
        <v>178</v>
      </c>
      <c r="I1416" s="5">
        <v>0</v>
      </c>
      <c r="J1416" s="5">
        <v>0</v>
      </c>
      <c r="K1416" s="5">
        <v>0</v>
      </c>
      <c r="L1416" s="76" t="str">
        <f t="shared" si="1555"/>
        <v/>
      </c>
      <c r="M1416" s="58"/>
      <c r="N1416" s="5" t="s">
        <v>75</v>
      </c>
      <c r="O1416" s="57">
        <v>364</v>
      </c>
      <c r="P1416" s="5">
        <v>0</v>
      </c>
      <c r="Q1416" s="5">
        <v>1</v>
      </c>
      <c r="R1416" s="5">
        <v>1</v>
      </c>
      <c r="S1416" s="76" t="str">
        <f t="shared" si="1556"/>
        <v/>
      </c>
      <c r="T1416" s="58"/>
      <c r="U1416" s="1"/>
      <c r="V1416" s="1"/>
      <c r="W1416" s="1"/>
      <c r="X1416" s="1"/>
      <c r="Y1416" s="1"/>
      <c r="Z1416" s="76" t="str">
        <f t="shared" si="1557"/>
        <v/>
      </c>
      <c r="AA1416" s="66"/>
      <c r="AB1416" s="5"/>
      <c r="AC1416" s="1"/>
      <c r="AD1416" s="1"/>
      <c r="AE1416" s="1"/>
      <c r="AF1416" s="1"/>
      <c r="AG1416" s="76" t="str">
        <f t="shared" si="1558"/>
        <v/>
      </c>
      <c r="AH1416" s="58"/>
      <c r="AI1416" s="5" t="s">
        <v>51</v>
      </c>
      <c r="AJ1416" s="5">
        <v>243</v>
      </c>
      <c r="AK1416" s="5">
        <v>1</v>
      </c>
      <c r="AL1416" s="5">
        <v>0</v>
      </c>
      <c r="AM1416" s="5">
        <v>1</v>
      </c>
      <c r="AN1416" s="76" t="str">
        <f t="shared" si="1559"/>
        <v/>
      </c>
      <c r="AO1416" s="66"/>
      <c r="AP1416" s="1"/>
      <c r="AQ1416" s="1"/>
      <c r="AR1416" s="1"/>
      <c r="AS1416" s="1"/>
      <c r="AT1416" s="1"/>
      <c r="AU1416" s="76" t="str">
        <f t="shared" si="1560"/>
        <v/>
      </c>
      <c r="AV1416" s="59">
        <f t="shared" ref="AV1416:AY1416" si="1616">IF(AND(H1416="",O1416="",V1416="",AC1416="", AJ1416="", AQ1416=""),"",SUM(H1416,O1416,V1416,AC1416,AJ1416,AQ1416))</f>
        <v>785</v>
      </c>
      <c r="AW1416" s="60">
        <f t="shared" si="1616"/>
        <v>1</v>
      </c>
      <c r="AX1416" s="60">
        <f t="shared" si="1616"/>
        <v>1</v>
      </c>
      <c r="AY1416" s="60">
        <f t="shared" si="1616"/>
        <v>2</v>
      </c>
      <c r="AZ1416" s="61">
        <f t="shared" si="1587"/>
        <v>3</v>
      </c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</row>
    <row r="1417" spans="1:62" ht="15.75" customHeight="1" outlineLevel="1" x14ac:dyDescent="0.25">
      <c r="A1417" s="62"/>
      <c r="B1417" s="5">
        <v>20</v>
      </c>
      <c r="C1417" s="5" t="s">
        <v>59</v>
      </c>
      <c r="D1417" s="5" t="s">
        <v>74</v>
      </c>
      <c r="E1417" s="97"/>
      <c r="F1417" s="8"/>
      <c r="G1417" s="5" t="s">
        <v>57</v>
      </c>
      <c r="H1417" s="5">
        <v>144</v>
      </c>
      <c r="I1417" s="5">
        <v>0</v>
      </c>
      <c r="J1417" s="5">
        <v>0</v>
      </c>
      <c r="K1417" s="5">
        <v>0</v>
      </c>
      <c r="L1417" s="76" t="str">
        <f t="shared" si="1555"/>
        <v/>
      </c>
      <c r="M1417" s="58"/>
      <c r="N1417" s="5" t="s">
        <v>75</v>
      </c>
      <c r="O1417" s="57">
        <v>363</v>
      </c>
      <c r="P1417" s="5">
        <v>0</v>
      </c>
      <c r="Q1417" s="5">
        <v>0</v>
      </c>
      <c r="R1417" s="5">
        <v>0</v>
      </c>
      <c r="S1417" s="76" t="str">
        <f t="shared" si="1556"/>
        <v/>
      </c>
      <c r="T1417" s="58"/>
      <c r="U1417" s="1"/>
      <c r="V1417" s="1"/>
      <c r="W1417" s="1"/>
      <c r="X1417" s="1"/>
      <c r="Y1417" s="1"/>
      <c r="Z1417" s="76" t="str">
        <f t="shared" si="1557"/>
        <v/>
      </c>
      <c r="AA1417" s="66"/>
      <c r="AB1417" s="5"/>
      <c r="AC1417" s="1"/>
      <c r="AD1417" s="1"/>
      <c r="AE1417" s="1"/>
      <c r="AF1417" s="1"/>
      <c r="AG1417" s="76" t="str">
        <f t="shared" si="1558"/>
        <v/>
      </c>
      <c r="AH1417" s="58"/>
      <c r="AI1417" s="5" t="s">
        <v>51</v>
      </c>
      <c r="AJ1417" s="5">
        <v>112</v>
      </c>
      <c r="AK1417" s="5">
        <v>0</v>
      </c>
      <c r="AL1417" s="5">
        <v>0</v>
      </c>
      <c r="AM1417" s="5">
        <v>3</v>
      </c>
      <c r="AN1417" s="76" t="str">
        <f t="shared" si="1559"/>
        <v/>
      </c>
      <c r="AO1417" s="66"/>
      <c r="AP1417" s="1"/>
      <c r="AQ1417" s="1"/>
      <c r="AR1417" s="1"/>
      <c r="AS1417" s="1"/>
      <c r="AT1417" s="1"/>
      <c r="AU1417" s="76" t="str">
        <f t="shared" si="1560"/>
        <v/>
      </c>
      <c r="AV1417" s="59">
        <f t="shared" ref="AV1417:AY1417" si="1617">IF(AND(H1417="",O1417="",V1417="",AC1417="", AJ1417="", AQ1417=""),"",SUM(H1417,O1417,V1417,AC1417,AJ1417,AQ1417))</f>
        <v>619</v>
      </c>
      <c r="AW1417" s="60">
        <f t="shared" si="1617"/>
        <v>0</v>
      </c>
      <c r="AX1417" s="60">
        <f t="shared" si="1617"/>
        <v>0</v>
      </c>
      <c r="AY1417" s="60">
        <f t="shared" si="1617"/>
        <v>3</v>
      </c>
      <c r="AZ1417" s="61">
        <f t="shared" si="1587"/>
        <v>3</v>
      </c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</row>
    <row r="1418" spans="1:62" ht="15.75" customHeight="1" outlineLevel="1" x14ac:dyDescent="0.25">
      <c r="A1418" s="62"/>
      <c r="B1418" s="5">
        <v>6</v>
      </c>
      <c r="C1418" s="5" t="s">
        <v>59</v>
      </c>
      <c r="D1418" s="5" t="s">
        <v>74</v>
      </c>
      <c r="E1418" s="97"/>
      <c r="F1418" s="8"/>
      <c r="G1418" s="5" t="s">
        <v>57</v>
      </c>
      <c r="H1418" s="5">
        <v>739</v>
      </c>
      <c r="I1418" s="5">
        <v>0</v>
      </c>
      <c r="J1418" s="5">
        <v>3</v>
      </c>
      <c r="K1418" s="5">
        <v>1</v>
      </c>
      <c r="L1418" s="76" t="str">
        <f t="shared" si="1555"/>
        <v/>
      </c>
      <c r="M1418" s="58"/>
      <c r="N1418" s="5" t="s">
        <v>75</v>
      </c>
      <c r="O1418" s="57">
        <v>847</v>
      </c>
      <c r="P1418" s="5">
        <v>1</v>
      </c>
      <c r="Q1418" s="5">
        <v>2</v>
      </c>
      <c r="R1418" s="5">
        <v>1</v>
      </c>
      <c r="S1418" s="76" t="str">
        <f t="shared" si="1556"/>
        <v/>
      </c>
      <c r="T1418" s="58"/>
      <c r="U1418" s="1"/>
      <c r="V1418" s="1"/>
      <c r="W1418" s="1"/>
      <c r="X1418" s="1"/>
      <c r="Y1418" s="1"/>
      <c r="Z1418" s="76" t="str">
        <f t="shared" si="1557"/>
        <v/>
      </c>
      <c r="AA1418" s="66"/>
      <c r="AB1418" s="5"/>
      <c r="AC1418" s="1"/>
      <c r="AD1418" s="1"/>
      <c r="AE1418" s="1"/>
      <c r="AF1418" s="1"/>
      <c r="AG1418" s="76" t="str">
        <f t="shared" si="1558"/>
        <v/>
      </c>
      <c r="AH1418" s="58"/>
      <c r="AI1418" s="5" t="s">
        <v>51</v>
      </c>
      <c r="AJ1418" s="5">
        <v>732</v>
      </c>
      <c r="AK1418" s="5">
        <v>2</v>
      </c>
      <c r="AL1418" s="5">
        <v>0</v>
      </c>
      <c r="AM1418" s="5">
        <v>3</v>
      </c>
      <c r="AN1418" s="76" t="str">
        <f t="shared" si="1559"/>
        <v/>
      </c>
      <c r="AO1418" s="66"/>
      <c r="AP1418" s="1"/>
      <c r="AQ1418" s="1"/>
      <c r="AR1418" s="1"/>
      <c r="AS1418" s="1"/>
      <c r="AT1418" s="1"/>
      <c r="AU1418" s="76" t="str">
        <f t="shared" si="1560"/>
        <v/>
      </c>
      <c r="AV1418" s="59">
        <f t="shared" ref="AV1418:AY1418" si="1618">IF(AND(H1418="",O1418="",V1418="",AC1418="", AJ1418="", AQ1418=""),"",SUM(H1418,O1418,V1418,AC1418,AJ1418,AQ1418))</f>
        <v>2318</v>
      </c>
      <c r="AW1418" s="60">
        <f t="shared" si="1618"/>
        <v>3</v>
      </c>
      <c r="AX1418" s="60">
        <f t="shared" si="1618"/>
        <v>5</v>
      </c>
      <c r="AY1418" s="60">
        <f t="shared" si="1618"/>
        <v>5</v>
      </c>
      <c r="AZ1418" s="61">
        <f t="shared" si="1587"/>
        <v>3</v>
      </c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</row>
    <row r="1419" spans="1:62" ht="15.75" customHeight="1" outlineLevel="1" x14ac:dyDescent="0.25">
      <c r="A1419" s="62"/>
      <c r="B1419" s="5">
        <v>13</v>
      </c>
      <c r="C1419" s="5" t="s">
        <v>59</v>
      </c>
      <c r="D1419" s="5" t="s">
        <v>74</v>
      </c>
      <c r="E1419" s="97"/>
      <c r="F1419" s="8"/>
      <c r="G1419" s="5" t="s">
        <v>57</v>
      </c>
      <c r="H1419" s="5">
        <v>174</v>
      </c>
      <c r="I1419" s="5">
        <v>1</v>
      </c>
      <c r="J1419" s="5">
        <v>1</v>
      </c>
      <c r="K1419" s="5">
        <v>1</v>
      </c>
      <c r="L1419" s="76" t="str">
        <f t="shared" si="1555"/>
        <v/>
      </c>
      <c r="M1419" s="58"/>
      <c r="N1419" s="5" t="s">
        <v>75</v>
      </c>
      <c r="O1419" s="57">
        <v>316</v>
      </c>
      <c r="P1419" s="5">
        <v>1</v>
      </c>
      <c r="Q1419" s="5">
        <v>1</v>
      </c>
      <c r="R1419" s="5">
        <v>1</v>
      </c>
      <c r="S1419" s="76" t="str">
        <f t="shared" si="1556"/>
        <v/>
      </c>
      <c r="T1419" s="58"/>
      <c r="U1419" s="1"/>
      <c r="V1419" s="1"/>
      <c r="W1419" s="1"/>
      <c r="X1419" s="1"/>
      <c r="Y1419" s="1"/>
      <c r="Z1419" s="76" t="str">
        <f t="shared" si="1557"/>
        <v/>
      </c>
      <c r="AA1419" s="66"/>
      <c r="AB1419" s="5"/>
      <c r="AC1419" s="1"/>
      <c r="AD1419" s="1"/>
      <c r="AE1419" s="1"/>
      <c r="AF1419" s="1"/>
      <c r="AG1419" s="76" t="str">
        <f t="shared" si="1558"/>
        <v/>
      </c>
      <c r="AH1419" s="58"/>
      <c r="AI1419" s="5" t="s">
        <v>51</v>
      </c>
      <c r="AJ1419" s="5">
        <v>155</v>
      </c>
      <c r="AK1419" s="5">
        <v>0</v>
      </c>
      <c r="AL1419" s="5">
        <v>2</v>
      </c>
      <c r="AM1419" s="5">
        <v>0</v>
      </c>
      <c r="AN1419" s="76" t="str">
        <f t="shared" si="1559"/>
        <v/>
      </c>
      <c r="AO1419" s="66"/>
      <c r="AP1419" s="1"/>
      <c r="AQ1419" s="1"/>
      <c r="AR1419" s="1"/>
      <c r="AS1419" s="1"/>
      <c r="AT1419" s="1"/>
      <c r="AU1419" s="76" t="str">
        <f t="shared" si="1560"/>
        <v/>
      </c>
      <c r="AV1419" s="59">
        <f t="shared" ref="AV1419:AY1419" si="1619">IF(AND(H1419="",O1419="",V1419="",AC1419="", AJ1419="", AQ1419=""),"",SUM(H1419,O1419,V1419,AC1419,AJ1419,AQ1419))</f>
        <v>645</v>
      </c>
      <c r="AW1419" s="60">
        <f t="shared" si="1619"/>
        <v>2</v>
      </c>
      <c r="AX1419" s="60">
        <f t="shared" si="1619"/>
        <v>4</v>
      </c>
      <c r="AY1419" s="60">
        <f t="shared" si="1619"/>
        <v>2</v>
      </c>
      <c r="AZ1419" s="61">
        <f t="shared" si="1587"/>
        <v>3</v>
      </c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</row>
    <row r="1420" spans="1:62" ht="15.75" customHeight="1" outlineLevel="1" x14ac:dyDescent="0.25">
      <c r="A1420" s="62"/>
      <c r="B1420" s="5">
        <v>9</v>
      </c>
      <c r="C1420" s="5" t="s">
        <v>59</v>
      </c>
      <c r="D1420" s="5" t="s">
        <v>74</v>
      </c>
      <c r="E1420" s="97"/>
      <c r="F1420" s="8"/>
      <c r="G1420" s="5" t="s">
        <v>57</v>
      </c>
      <c r="H1420" s="5">
        <v>905</v>
      </c>
      <c r="I1420" s="5">
        <v>2</v>
      </c>
      <c r="J1420" s="5">
        <v>0</v>
      </c>
      <c r="K1420" s="5">
        <v>2</v>
      </c>
      <c r="L1420" s="76" t="str">
        <f t="shared" si="1555"/>
        <v/>
      </c>
      <c r="M1420" s="58"/>
      <c r="N1420" s="5" t="s">
        <v>75</v>
      </c>
      <c r="O1420" s="57">
        <v>146</v>
      </c>
      <c r="P1420" s="5">
        <v>0</v>
      </c>
      <c r="Q1420" s="5">
        <v>0</v>
      </c>
      <c r="R1420" s="5">
        <v>0</v>
      </c>
      <c r="S1420" s="76" t="str">
        <f t="shared" si="1556"/>
        <v/>
      </c>
      <c r="T1420" s="58"/>
      <c r="U1420" s="1"/>
      <c r="V1420" s="1"/>
      <c r="W1420" s="1"/>
      <c r="X1420" s="1"/>
      <c r="Y1420" s="1"/>
      <c r="Z1420" s="76" t="str">
        <f t="shared" si="1557"/>
        <v/>
      </c>
      <c r="AA1420" s="66"/>
      <c r="AB1420" s="5"/>
      <c r="AC1420" s="1"/>
      <c r="AD1420" s="1"/>
      <c r="AE1420" s="1"/>
      <c r="AF1420" s="1"/>
      <c r="AG1420" s="76" t="str">
        <f t="shared" si="1558"/>
        <v/>
      </c>
      <c r="AH1420" s="58"/>
      <c r="AI1420" s="5" t="s">
        <v>51</v>
      </c>
      <c r="AJ1420" s="5">
        <v>267</v>
      </c>
      <c r="AK1420" s="5">
        <v>1</v>
      </c>
      <c r="AL1420" s="5">
        <v>0</v>
      </c>
      <c r="AM1420" s="5">
        <v>1</v>
      </c>
      <c r="AN1420" s="76" t="str">
        <f t="shared" si="1559"/>
        <v/>
      </c>
      <c r="AO1420" s="66"/>
      <c r="AP1420" s="1"/>
      <c r="AQ1420" s="1"/>
      <c r="AR1420" s="1"/>
      <c r="AS1420" s="1"/>
      <c r="AT1420" s="1"/>
      <c r="AU1420" s="76" t="str">
        <f t="shared" si="1560"/>
        <v/>
      </c>
      <c r="AV1420" s="59">
        <f t="shared" ref="AV1420:AY1420" si="1620">IF(AND(H1420="",O1420="",V1420="",AC1420="", AJ1420="", AQ1420=""),"",SUM(H1420,O1420,V1420,AC1420,AJ1420,AQ1420))</f>
        <v>1318</v>
      </c>
      <c r="AW1420" s="60">
        <f t="shared" si="1620"/>
        <v>3</v>
      </c>
      <c r="AX1420" s="60">
        <f t="shared" si="1620"/>
        <v>0</v>
      </c>
      <c r="AY1420" s="60">
        <f t="shared" si="1620"/>
        <v>3</v>
      </c>
      <c r="AZ1420" s="61">
        <f t="shared" si="1587"/>
        <v>3</v>
      </c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</row>
    <row r="1421" spans="1:62" ht="15.75" customHeight="1" outlineLevel="1" x14ac:dyDescent="0.25">
      <c r="A1421" s="62"/>
      <c r="B1421" s="5">
        <v>6</v>
      </c>
      <c r="C1421" s="5" t="s">
        <v>59</v>
      </c>
      <c r="D1421" s="5" t="s">
        <v>74</v>
      </c>
      <c r="E1421" s="97"/>
      <c r="F1421" s="8"/>
      <c r="G1421" s="5" t="s">
        <v>57</v>
      </c>
      <c r="H1421" s="5">
        <v>344</v>
      </c>
      <c r="I1421" s="5">
        <v>0</v>
      </c>
      <c r="J1421" s="5">
        <v>0</v>
      </c>
      <c r="K1421" s="5">
        <v>0</v>
      </c>
      <c r="L1421" s="76" t="str">
        <f t="shared" si="1555"/>
        <v/>
      </c>
      <c r="M1421" s="58"/>
      <c r="N1421" s="5" t="s">
        <v>75</v>
      </c>
      <c r="O1421" s="57">
        <v>212</v>
      </c>
      <c r="P1421" s="5">
        <v>0</v>
      </c>
      <c r="Q1421" s="5">
        <v>0</v>
      </c>
      <c r="R1421" s="5">
        <v>0</v>
      </c>
      <c r="S1421" s="76" t="str">
        <f t="shared" si="1556"/>
        <v/>
      </c>
      <c r="T1421" s="58"/>
      <c r="U1421" s="1"/>
      <c r="V1421" s="1"/>
      <c r="W1421" s="1"/>
      <c r="X1421" s="1"/>
      <c r="Y1421" s="1"/>
      <c r="Z1421" s="76" t="str">
        <f t="shared" si="1557"/>
        <v/>
      </c>
      <c r="AA1421" s="66"/>
      <c r="AB1421" s="1"/>
      <c r="AC1421" s="1"/>
      <c r="AD1421" s="1"/>
      <c r="AE1421" s="1"/>
      <c r="AF1421" s="1"/>
      <c r="AG1421" s="76" t="str">
        <f t="shared" si="1558"/>
        <v/>
      </c>
      <c r="AH1421" s="58"/>
      <c r="AI1421" s="5" t="s">
        <v>51</v>
      </c>
      <c r="AJ1421" s="5">
        <v>130</v>
      </c>
      <c r="AK1421" s="5">
        <v>0</v>
      </c>
      <c r="AL1421" s="5">
        <v>0</v>
      </c>
      <c r="AM1421" s="5">
        <v>1</v>
      </c>
      <c r="AN1421" s="76" t="str">
        <f t="shared" si="1559"/>
        <v/>
      </c>
      <c r="AO1421" s="66"/>
      <c r="AP1421" s="1"/>
      <c r="AQ1421" s="1"/>
      <c r="AR1421" s="1"/>
      <c r="AS1421" s="1"/>
      <c r="AT1421" s="1"/>
      <c r="AU1421" s="76" t="str">
        <f t="shared" si="1560"/>
        <v/>
      </c>
      <c r="AV1421" s="59">
        <f t="shared" ref="AV1421:AY1421" si="1621">IF(AND(H1421="",O1421="",V1421="",AC1421="", AJ1421="", AQ1421=""),"",SUM(H1421,O1421,V1421,AC1421,AJ1421,AQ1421))</f>
        <v>686</v>
      </c>
      <c r="AW1421" s="60">
        <f t="shared" si="1621"/>
        <v>0</v>
      </c>
      <c r="AX1421" s="60">
        <f t="shared" si="1621"/>
        <v>0</v>
      </c>
      <c r="AY1421" s="60">
        <f t="shared" si="1621"/>
        <v>1</v>
      </c>
      <c r="AZ1421" s="61">
        <f t="shared" si="1587"/>
        <v>3</v>
      </c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</row>
    <row r="1422" spans="1:62" ht="15.75" customHeight="1" outlineLevel="1" x14ac:dyDescent="0.25">
      <c r="A1422" s="62"/>
      <c r="B1422" s="5">
        <v>12</v>
      </c>
      <c r="C1422" s="5" t="s">
        <v>59</v>
      </c>
      <c r="D1422" s="5" t="s">
        <v>74</v>
      </c>
      <c r="E1422" s="97"/>
      <c r="F1422" s="8"/>
      <c r="G1422" s="5" t="s">
        <v>57</v>
      </c>
      <c r="H1422" s="5">
        <v>501</v>
      </c>
      <c r="I1422" s="5">
        <v>1</v>
      </c>
      <c r="J1422" s="5">
        <v>1</v>
      </c>
      <c r="K1422" s="5">
        <v>1</v>
      </c>
      <c r="L1422" s="76" t="str">
        <f t="shared" si="1555"/>
        <v/>
      </c>
      <c r="M1422" s="58"/>
      <c r="N1422" s="5" t="s">
        <v>75</v>
      </c>
      <c r="O1422" s="57">
        <v>596</v>
      </c>
      <c r="P1422" s="5">
        <v>1</v>
      </c>
      <c r="Q1422" s="5">
        <v>1</v>
      </c>
      <c r="R1422" s="5">
        <v>2</v>
      </c>
      <c r="S1422" s="76" t="str">
        <f t="shared" si="1556"/>
        <v/>
      </c>
      <c r="T1422" s="58"/>
      <c r="U1422" s="1"/>
      <c r="V1422" s="1"/>
      <c r="W1422" s="1"/>
      <c r="X1422" s="1"/>
      <c r="Y1422" s="1"/>
      <c r="Z1422" s="76" t="str">
        <f t="shared" si="1557"/>
        <v/>
      </c>
      <c r="AA1422" s="66"/>
      <c r="AB1422" s="1"/>
      <c r="AC1422" s="1"/>
      <c r="AD1422" s="1"/>
      <c r="AE1422" s="1"/>
      <c r="AF1422" s="1"/>
      <c r="AG1422" s="76" t="str">
        <f t="shared" si="1558"/>
        <v/>
      </c>
      <c r="AH1422" s="58"/>
      <c r="AI1422" s="5" t="s">
        <v>51</v>
      </c>
      <c r="AJ1422" s="5">
        <v>367</v>
      </c>
      <c r="AK1422" s="5">
        <v>1</v>
      </c>
      <c r="AL1422" s="5">
        <v>0</v>
      </c>
      <c r="AM1422" s="5">
        <v>2</v>
      </c>
      <c r="AN1422" s="76" t="str">
        <f t="shared" si="1559"/>
        <v/>
      </c>
      <c r="AO1422" s="66"/>
      <c r="AP1422" s="1"/>
      <c r="AQ1422" s="1"/>
      <c r="AR1422" s="1"/>
      <c r="AS1422" s="1"/>
      <c r="AT1422" s="1"/>
      <c r="AU1422" s="76" t="str">
        <f t="shared" si="1560"/>
        <v/>
      </c>
      <c r="AV1422" s="59">
        <f t="shared" ref="AV1422:AY1422" si="1622">IF(AND(H1422="",O1422="",V1422="",AC1422="", AJ1422="", AQ1422=""),"",SUM(H1422,O1422,V1422,AC1422,AJ1422,AQ1422))</f>
        <v>1464</v>
      </c>
      <c r="AW1422" s="60">
        <f t="shared" si="1622"/>
        <v>3</v>
      </c>
      <c r="AX1422" s="60">
        <f t="shared" si="1622"/>
        <v>2</v>
      </c>
      <c r="AY1422" s="60">
        <f t="shared" si="1622"/>
        <v>5</v>
      </c>
      <c r="AZ1422" s="61">
        <f t="shared" si="1587"/>
        <v>3</v>
      </c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</row>
    <row r="1423" spans="1:62" ht="15.75" customHeight="1" outlineLevel="1" x14ac:dyDescent="0.25">
      <c r="A1423" s="62"/>
      <c r="B1423" s="5">
        <v>16</v>
      </c>
      <c r="C1423" s="5" t="s">
        <v>59</v>
      </c>
      <c r="D1423" s="5" t="s">
        <v>74</v>
      </c>
      <c r="E1423" s="97"/>
      <c r="F1423" s="8"/>
      <c r="G1423" s="5" t="s">
        <v>57</v>
      </c>
      <c r="H1423" s="5">
        <v>664</v>
      </c>
      <c r="I1423" s="5">
        <v>2</v>
      </c>
      <c r="J1423" s="5">
        <v>0</v>
      </c>
      <c r="K1423" s="5">
        <v>2</v>
      </c>
      <c r="L1423" s="76" t="str">
        <f t="shared" si="1555"/>
        <v/>
      </c>
      <c r="M1423" s="58"/>
      <c r="N1423" s="5" t="s">
        <v>75</v>
      </c>
      <c r="O1423" s="57">
        <v>144</v>
      </c>
      <c r="P1423" s="5">
        <v>0</v>
      </c>
      <c r="Q1423" s="5">
        <v>1</v>
      </c>
      <c r="R1423" s="5">
        <v>0</v>
      </c>
      <c r="S1423" s="76" t="str">
        <f t="shared" si="1556"/>
        <v/>
      </c>
      <c r="T1423" s="58"/>
      <c r="U1423" s="1"/>
      <c r="V1423" s="1"/>
      <c r="W1423" s="1"/>
      <c r="X1423" s="1"/>
      <c r="Y1423" s="1"/>
      <c r="Z1423" s="76" t="str">
        <f t="shared" si="1557"/>
        <v/>
      </c>
      <c r="AA1423" s="66"/>
      <c r="AB1423" s="1"/>
      <c r="AC1423" s="1"/>
      <c r="AD1423" s="1"/>
      <c r="AE1423" s="1"/>
      <c r="AF1423" s="1"/>
      <c r="AG1423" s="76" t="str">
        <f t="shared" si="1558"/>
        <v/>
      </c>
      <c r="AH1423" s="58"/>
      <c r="AI1423" s="5" t="s">
        <v>51</v>
      </c>
      <c r="AJ1423" s="5">
        <v>294</v>
      </c>
      <c r="AK1423" s="5">
        <v>1</v>
      </c>
      <c r="AL1423" s="5">
        <v>1</v>
      </c>
      <c r="AM1423" s="5">
        <v>1</v>
      </c>
      <c r="AN1423" s="76" t="str">
        <f t="shared" si="1559"/>
        <v/>
      </c>
      <c r="AO1423" s="66"/>
      <c r="AP1423" s="1"/>
      <c r="AQ1423" s="1"/>
      <c r="AR1423" s="1"/>
      <c r="AS1423" s="1"/>
      <c r="AT1423" s="1"/>
      <c r="AU1423" s="76" t="str">
        <f t="shared" si="1560"/>
        <v/>
      </c>
      <c r="AV1423" s="59">
        <f t="shared" ref="AV1423:AY1423" si="1623">IF(AND(H1423="",O1423="",V1423="",AC1423="", AJ1423="", AQ1423=""),"",SUM(H1423,O1423,V1423,AC1423,AJ1423,AQ1423))</f>
        <v>1102</v>
      </c>
      <c r="AW1423" s="60">
        <f t="shared" si="1623"/>
        <v>3</v>
      </c>
      <c r="AX1423" s="60">
        <f t="shared" si="1623"/>
        <v>2</v>
      </c>
      <c r="AY1423" s="60">
        <f t="shared" si="1623"/>
        <v>3</v>
      </c>
      <c r="AZ1423" s="61">
        <f t="shared" si="1587"/>
        <v>3</v>
      </c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</row>
    <row r="1424" spans="1:62" ht="15.75" customHeight="1" outlineLevel="1" x14ac:dyDescent="0.25">
      <c r="A1424" s="62"/>
      <c r="B1424" s="5">
        <v>16</v>
      </c>
      <c r="C1424" s="5" t="s">
        <v>59</v>
      </c>
      <c r="D1424" s="5" t="s">
        <v>74</v>
      </c>
      <c r="E1424" s="97"/>
      <c r="F1424" s="8"/>
      <c r="G1424" s="5" t="s">
        <v>57</v>
      </c>
      <c r="H1424" s="5">
        <v>211</v>
      </c>
      <c r="I1424" s="5">
        <v>0</v>
      </c>
      <c r="J1424" s="5">
        <v>0</v>
      </c>
      <c r="K1424" s="5">
        <v>0</v>
      </c>
      <c r="L1424" s="76" t="str">
        <f t="shared" si="1555"/>
        <v/>
      </c>
      <c r="M1424" s="58"/>
      <c r="N1424" s="5" t="s">
        <v>75</v>
      </c>
      <c r="O1424" s="57">
        <v>148</v>
      </c>
      <c r="P1424" s="5">
        <v>0</v>
      </c>
      <c r="Q1424" s="5">
        <v>0</v>
      </c>
      <c r="R1424" s="5">
        <v>1</v>
      </c>
      <c r="S1424" s="76" t="str">
        <f t="shared" si="1556"/>
        <v/>
      </c>
      <c r="T1424" s="58"/>
      <c r="U1424" s="1"/>
      <c r="V1424" s="1"/>
      <c r="W1424" s="1"/>
      <c r="X1424" s="1"/>
      <c r="Y1424" s="1"/>
      <c r="Z1424" s="76" t="str">
        <f t="shared" si="1557"/>
        <v/>
      </c>
      <c r="AA1424" s="66"/>
      <c r="AB1424" s="1"/>
      <c r="AC1424" s="1"/>
      <c r="AD1424" s="1"/>
      <c r="AE1424" s="1"/>
      <c r="AF1424" s="1"/>
      <c r="AG1424" s="76" t="str">
        <f t="shared" si="1558"/>
        <v/>
      </c>
      <c r="AH1424" s="58"/>
      <c r="AI1424" s="5" t="s">
        <v>51</v>
      </c>
      <c r="AJ1424" s="5">
        <v>86</v>
      </c>
      <c r="AK1424" s="5">
        <v>0</v>
      </c>
      <c r="AL1424" s="5">
        <v>0</v>
      </c>
      <c r="AM1424" s="5">
        <v>0</v>
      </c>
      <c r="AN1424" s="76" t="str">
        <f t="shared" si="1559"/>
        <v/>
      </c>
      <c r="AO1424" s="66"/>
      <c r="AP1424" s="1"/>
      <c r="AQ1424" s="1"/>
      <c r="AR1424" s="1"/>
      <c r="AS1424" s="1"/>
      <c r="AT1424" s="1"/>
      <c r="AU1424" s="76" t="str">
        <f t="shared" si="1560"/>
        <v/>
      </c>
      <c r="AV1424" s="59">
        <f t="shared" ref="AV1424:AY1424" si="1624">IF(AND(H1424="",O1424="",V1424="",AC1424="", AJ1424="", AQ1424=""),"",SUM(H1424,O1424,V1424,AC1424,AJ1424,AQ1424))</f>
        <v>445</v>
      </c>
      <c r="AW1424" s="60">
        <f t="shared" si="1624"/>
        <v>0</v>
      </c>
      <c r="AX1424" s="60">
        <f t="shared" si="1624"/>
        <v>0</v>
      </c>
      <c r="AY1424" s="60">
        <f t="shared" si="1624"/>
        <v>1</v>
      </c>
      <c r="AZ1424" s="61">
        <f t="shared" si="1587"/>
        <v>3</v>
      </c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</row>
    <row r="1425" spans="1:62" ht="15.75" customHeight="1" outlineLevel="1" x14ac:dyDescent="0.25">
      <c r="A1425" s="62"/>
      <c r="B1425" s="5">
        <v>11</v>
      </c>
      <c r="C1425" s="5" t="s">
        <v>59</v>
      </c>
      <c r="D1425" s="5" t="s">
        <v>74</v>
      </c>
      <c r="E1425" s="97"/>
      <c r="F1425" s="8"/>
      <c r="G1425" s="5" t="s">
        <v>57</v>
      </c>
      <c r="H1425" s="5">
        <v>272</v>
      </c>
      <c r="I1425" s="5">
        <v>0</v>
      </c>
      <c r="J1425" s="5">
        <v>1</v>
      </c>
      <c r="K1425" s="5">
        <v>0</v>
      </c>
      <c r="L1425" s="76" t="str">
        <f t="shared" ref="L1425:L1488" si="1625">IF(ISBLANK(H1425),"",IF(H1425 = 0,"Audi", ""))</f>
        <v/>
      </c>
      <c r="M1425" s="58"/>
      <c r="N1425" s="5" t="s">
        <v>75</v>
      </c>
      <c r="O1425" s="57">
        <v>216</v>
      </c>
      <c r="P1425" s="5">
        <v>1</v>
      </c>
      <c r="Q1425" s="5">
        <v>0</v>
      </c>
      <c r="R1425" s="5">
        <v>1</v>
      </c>
      <c r="S1425" s="76" t="str">
        <f t="shared" ref="S1425:S1488" si="1626">IF(ISBLANK(O1425),"",IF(O1425 = 0,"Audi", ""))</f>
        <v/>
      </c>
      <c r="T1425" s="58"/>
      <c r="U1425" s="1"/>
      <c r="V1425" s="1"/>
      <c r="W1425" s="1"/>
      <c r="X1425" s="1"/>
      <c r="Y1425" s="1"/>
      <c r="Z1425" s="76" t="str">
        <f t="shared" ref="Z1425:Z1488" si="1627">IF(ISBLANK(V1425),"",IF(V1425 = 0,"Audi", ""))</f>
        <v/>
      </c>
      <c r="AA1425" s="66"/>
      <c r="AB1425" s="1"/>
      <c r="AC1425" s="1"/>
      <c r="AD1425" s="1"/>
      <c r="AE1425" s="1"/>
      <c r="AF1425" s="1"/>
      <c r="AG1425" s="76" t="str">
        <f t="shared" ref="AG1425:AG1488" si="1628">IF(ISBLANK(AC1425),"",IF(AC1425 = 0,"Audi", ""))</f>
        <v/>
      </c>
      <c r="AH1425" s="58"/>
      <c r="AI1425" s="5" t="s">
        <v>51</v>
      </c>
      <c r="AJ1425" s="5">
        <v>236</v>
      </c>
      <c r="AK1425" s="5">
        <v>1</v>
      </c>
      <c r="AL1425" s="5">
        <v>1</v>
      </c>
      <c r="AM1425" s="5">
        <v>1</v>
      </c>
      <c r="AN1425" s="76" t="str">
        <f t="shared" ref="AN1425:AN1488" si="1629">IF(ISBLANK(AJ1425),"",IF(AJ1425 = 0,"Audi", ""))</f>
        <v/>
      </c>
      <c r="AO1425" s="66"/>
      <c r="AP1425" s="1"/>
      <c r="AQ1425" s="1"/>
      <c r="AR1425" s="1"/>
      <c r="AS1425" s="1"/>
      <c r="AT1425" s="1"/>
      <c r="AU1425" s="76" t="str">
        <f t="shared" ref="AU1425:AU1488" si="1630">IF(ISBLANK(AQ1425),"",IF(AQ1425 = 0,"Audi", ""))</f>
        <v/>
      </c>
      <c r="AV1425" s="59">
        <f t="shared" ref="AV1425:AY1425" si="1631">IF(AND(H1425="",O1425="",V1425="",AC1425="", AJ1425="", AQ1425=""),"",SUM(H1425,O1425,V1425,AC1425,AJ1425,AQ1425))</f>
        <v>724</v>
      </c>
      <c r="AW1425" s="60">
        <f t="shared" si="1631"/>
        <v>2</v>
      </c>
      <c r="AX1425" s="60">
        <f t="shared" si="1631"/>
        <v>2</v>
      </c>
      <c r="AY1425" s="60">
        <f t="shared" si="1631"/>
        <v>2</v>
      </c>
      <c r="AZ1425" s="61">
        <f t="shared" si="1587"/>
        <v>3</v>
      </c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</row>
    <row r="1426" spans="1:62" ht="15.75" customHeight="1" outlineLevel="1" x14ac:dyDescent="0.25">
      <c r="A1426" s="54">
        <v>44515</v>
      </c>
      <c r="B1426" s="5">
        <v>9</v>
      </c>
      <c r="C1426" s="5" t="s">
        <v>138</v>
      </c>
      <c r="D1426" s="5" t="s">
        <v>74</v>
      </c>
      <c r="E1426" s="97"/>
      <c r="F1426" s="8"/>
      <c r="G1426" s="5" t="s">
        <v>57</v>
      </c>
      <c r="H1426" s="5">
        <v>33</v>
      </c>
      <c r="I1426" s="5">
        <v>0</v>
      </c>
      <c r="J1426" s="5">
        <v>0</v>
      </c>
      <c r="K1426" s="5">
        <v>0</v>
      </c>
      <c r="L1426" s="76" t="str">
        <f t="shared" si="1625"/>
        <v/>
      </c>
      <c r="M1426" s="58"/>
      <c r="N1426" s="5" t="s">
        <v>69</v>
      </c>
      <c r="O1426" s="57">
        <v>89</v>
      </c>
      <c r="P1426" s="5">
        <v>0</v>
      </c>
      <c r="Q1426" s="5">
        <v>0</v>
      </c>
      <c r="R1426" s="5">
        <v>0</v>
      </c>
      <c r="S1426" s="76" t="str">
        <f t="shared" si="1626"/>
        <v/>
      </c>
      <c r="T1426" s="58"/>
      <c r="U1426" s="1"/>
      <c r="V1426" s="1"/>
      <c r="W1426" s="1"/>
      <c r="X1426" s="1"/>
      <c r="Y1426" s="1"/>
      <c r="Z1426" s="76" t="str">
        <f t="shared" si="1627"/>
        <v/>
      </c>
      <c r="AA1426" s="66"/>
      <c r="AB1426" s="1"/>
      <c r="AC1426" s="1"/>
      <c r="AD1426" s="1"/>
      <c r="AE1426" s="1"/>
      <c r="AF1426" s="1"/>
      <c r="AG1426" s="76" t="str">
        <f t="shared" si="1628"/>
        <v/>
      </c>
      <c r="AH1426" s="58"/>
      <c r="AI1426" s="5"/>
      <c r="AJ1426" s="1"/>
      <c r="AK1426" s="1"/>
      <c r="AL1426" s="1"/>
      <c r="AM1426" s="1"/>
      <c r="AN1426" s="76" t="str">
        <f t="shared" si="1629"/>
        <v/>
      </c>
      <c r="AO1426" s="66"/>
      <c r="AP1426" s="1"/>
      <c r="AQ1426" s="1"/>
      <c r="AR1426" s="1"/>
      <c r="AS1426" s="1"/>
      <c r="AT1426" s="1"/>
      <c r="AU1426" s="76" t="str">
        <f t="shared" si="1630"/>
        <v/>
      </c>
      <c r="AV1426" s="59">
        <f t="shared" ref="AV1426:AY1426" si="1632">IF(AND(H1426="",O1426="",V1426="",AC1426="", AJ1426="", AQ1426=""),"",SUM(H1426,O1426,V1426,AC1426,AJ1426,AQ1426))</f>
        <v>122</v>
      </c>
      <c r="AW1426" s="60">
        <f t="shared" si="1632"/>
        <v>0</v>
      </c>
      <c r="AX1426" s="60">
        <f t="shared" si="1632"/>
        <v>0</v>
      </c>
      <c r="AY1426" s="60">
        <f t="shared" si="1632"/>
        <v>0</v>
      </c>
      <c r="AZ1426" s="61">
        <f t="shared" si="1587"/>
        <v>2</v>
      </c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</row>
    <row r="1427" spans="1:62" ht="15.75" customHeight="1" outlineLevel="1" x14ac:dyDescent="0.25">
      <c r="A1427" s="62"/>
      <c r="B1427" s="5">
        <v>12</v>
      </c>
      <c r="C1427" s="5" t="s">
        <v>59</v>
      </c>
      <c r="D1427" s="5" t="s">
        <v>74</v>
      </c>
      <c r="E1427" s="97"/>
      <c r="F1427" s="8"/>
      <c r="G1427" s="5" t="s">
        <v>57</v>
      </c>
      <c r="H1427" s="5">
        <v>87</v>
      </c>
      <c r="I1427" s="5">
        <v>0</v>
      </c>
      <c r="J1427" s="5">
        <v>0</v>
      </c>
      <c r="K1427" s="5">
        <v>0</v>
      </c>
      <c r="L1427" s="76" t="str">
        <f t="shared" si="1625"/>
        <v/>
      </c>
      <c r="M1427" s="58"/>
      <c r="N1427" s="5" t="s">
        <v>69</v>
      </c>
      <c r="O1427" s="57">
        <v>365</v>
      </c>
      <c r="P1427" s="5">
        <v>0</v>
      </c>
      <c r="Q1427" s="5">
        <v>0</v>
      </c>
      <c r="R1427" s="5">
        <v>1</v>
      </c>
      <c r="S1427" s="76" t="str">
        <f t="shared" si="1626"/>
        <v/>
      </c>
      <c r="T1427" s="58"/>
      <c r="U1427" s="1"/>
      <c r="V1427" s="1"/>
      <c r="W1427" s="1"/>
      <c r="X1427" s="1"/>
      <c r="Y1427" s="1"/>
      <c r="Z1427" s="76" t="str">
        <f t="shared" si="1627"/>
        <v/>
      </c>
      <c r="AA1427" s="66"/>
      <c r="AB1427" s="5" t="s">
        <v>65</v>
      </c>
      <c r="AC1427" s="5">
        <v>171</v>
      </c>
      <c r="AD1427" s="5">
        <v>0</v>
      </c>
      <c r="AE1427" s="5">
        <v>0</v>
      </c>
      <c r="AF1427" s="5">
        <v>0</v>
      </c>
      <c r="AG1427" s="76" t="str">
        <f t="shared" si="1628"/>
        <v/>
      </c>
      <c r="AH1427" s="58"/>
      <c r="AI1427" s="5"/>
      <c r="AJ1427" s="1"/>
      <c r="AK1427" s="1"/>
      <c r="AL1427" s="1"/>
      <c r="AM1427" s="1"/>
      <c r="AN1427" s="76" t="str">
        <f t="shared" si="1629"/>
        <v/>
      </c>
      <c r="AO1427" s="66"/>
      <c r="AP1427" s="1"/>
      <c r="AQ1427" s="1"/>
      <c r="AR1427" s="1"/>
      <c r="AS1427" s="1"/>
      <c r="AT1427" s="1"/>
      <c r="AU1427" s="76" t="str">
        <f t="shared" si="1630"/>
        <v/>
      </c>
      <c r="AV1427" s="59">
        <f t="shared" ref="AV1427:AY1427" si="1633">IF(AND(H1427="",O1427="",V1427="",AC1427="", AJ1427="", AQ1427=""),"",SUM(H1427,O1427,V1427,AC1427,AJ1427,AQ1427))</f>
        <v>623</v>
      </c>
      <c r="AW1427" s="60">
        <f t="shared" si="1633"/>
        <v>0</v>
      </c>
      <c r="AX1427" s="60">
        <f t="shared" si="1633"/>
        <v>0</v>
      </c>
      <c r="AY1427" s="60">
        <f t="shared" si="1633"/>
        <v>1</v>
      </c>
      <c r="AZ1427" s="61">
        <f t="shared" si="1587"/>
        <v>3</v>
      </c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</row>
    <row r="1428" spans="1:62" ht="15.75" customHeight="1" outlineLevel="1" x14ac:dyDescent="0.25">
      <c r="A1428" s="62"/>
      <c r="B1428" s="5">
        <v>3</v>
      </c>
      <c r="C1428" s="5" t="s">
        <v>59</v>
      </c>
      <c r="D1428" s="5" t="s">
        <v>74</v>
      </c>
      <c r="E1428" s="97"/>
      <c r="F1428" s="8"/>
      <c r="G1428" s="5" t="s">
        <v>57</v>
      </c>
      <c r="H1428" s="5">
        <v>522</v>
      </c>
      <c r="I1428" s="5">
        <v>0</v>
      </c>
      <c r="J1428" s="5">
        <v>0</v>
      </c>
      <c r="K1428" s="5">
        <v>0</v>
      </c>
      <c r="L1428" s="76" t="str">
        <f t="shared" si="1625"/>
        <v/>
      </c>
      <c r="M1428" s="58"/>
      <c r="N1428" s="5" t="s">
        <v>50</v>
      </c>
      <c r="O1428" s="57">
        <v>677</v>
      </c>
      <c r="P1428" s="5">
        <v>1</v>
      </c>
      <c r="Q1428" s="5">
        <v>2</v>
      </c>
      <c r="R1428" s="5">
        <v>1</v>
      </c>
      <c r="S1428" s="76" t="str">
        <f t="shared" si="1626"/>
        <v/>
      </c>
      <c r="T1428" s="58"/>
      <c r="U1428" s="1"/>
      <c r="V1428" s="1"/>
      <c r="W1428" s="1"/>
      <c r="X1428" s="1"/>
      <c r="Y1428" s="1"/>
      <c r="Z1428" s="76" t="str">
        <f t="shared" si="1627"/>
        <v/>
      </c>
      <c r="AA1428" s="66"/>
      <c r="AB1428" s="5" t="s">
        <v>71</v>
      </c>
      <c r="AC1428" s="5">
        <v>499</v>
      </c>
      <c r="AD1428" s="5">
        <v>3</v>
      </c>
      <c r="AE1428" s="5">
        <v>0</v>
      </c>
      <c r="AF1428" s="5">
        <v>3</v>
      </c>
      <c r="AG1428" s="76" t="str">
        <f t="shared" si="1628"/>
        <v/>
      </c>
      <c r="AH1428" s="58"/>
      <c r="AI1428" s="5"/>
      <c r="AJ1428" s="1"/>
      <c r="AK1428" s="1"/>
      <c r="AL1428" s="1"/>
      <c r="AM1428" s="1"/>
      <c r="AN1428" s="76" t="str">
        <f t="shared" si="1629"/>
        <v/>
      </c>
      <c r="AO1428" s="66"/>
      <c r="AP1428" s="1"/>
      <c r="AQ1428" s="1"/>
      <c r="AR1428" s="1"/>
      <c r="AS1428" s="1"/>
      <c r="AT1428" s="1"/>
      <c r="AU1428" s="76" t="str">
        <f t="shared" si="1630"/>
        <v/>
      </c>
      <c r="AV1428" s="59">
        <f t="shared" ref="AV1428:AY1428" si="1634">IF(AND(H1428="",O1428="",V1428="",AC1428="", AJ1428="", AQ1428=""),"",SUM(H1428,O1428,V1428,AC1428,AJ1428,AQ1428))</f>
        <v>1698</v>
      </c>
      <c r="AW1428" s="60">
        <f t="shared" si="1634"/>
        <v>4</v>
      </c>
      <c r="AX1428" s="60">
        <f t="shared" si="1634"/>
        <v>2</v>
      </c>
      <c r="AY1428" s="60">
        <f t="shared" si="1634"/>
        <v>4</v>
      </c>
      <c r="AZ1428" s="61">
        <f t="shared" si="1587"/>
        <v>3</v>
      </c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</row>
    <row r="1429" spans="1:62" ht="15.75" customHeight="1" outlineLevel="1" x14ac:dyDescent="0.25">
      <c r="A1429" s="62"/>
      <c r="B1429" s="5">
        <v>15</v>
      </c>
      <c r="C1429" s="5" t="s">
        <v>140</v>
      </c>
      <c r="D1429" s="5" t="s">
        <v>49</v>
      </c>
      <c r="E1429" s="97"/>
      <c r="F1429" s="8"/>
      <c r="G1429" s="5" t="s">
        <v>57</v>
      </c>
      <c r="H1429" s="5">
        <v>0</v>
      </c>
      <c r="I1429" s="5">
        <v>0</v>
      </c>
      <c r="J1429" s="5">
        <v>0</v>
      </c>
      <c r="K1429" s="5">
        <v>0</v>
      </c>
      <c r="L1429" s="76" t="str">
        <f t="shared" si="1625"/>
        <v>Audi</v>
      </c>
      <c r="M1429" s="58"/>
      <c r="N1429" s="5" t="s">
        <v>50</v>
      </c>
      <c r="O1429" s="57">
        <v>60</v>
      </c>
      <c r="P1429" s="5">
        <v>0</v>
      </c>
      <c r="Q1429" s="5">
        <v>0</v>
      </c>
      <c r="R1429" s="5">
        <v>0</v>
      </c>
      <c r="S1429" s="76" t="str">
        <f t="shared" si="1626"/>
        <v/>
      </c>
      <c r="T1429" s="58"/>
      <c r="U1429" s="1"/>
      <c r="V1429" s="1"/>
      <c r="W1429" s="1"/>
      <c r="X1429" s="1"/>
      <c r="Y1429" s="1"/>
      <c r="Z1429" s="76" t="str">
        <f t="shared" si="1627"/>
        <v/>
      </c>
      <c r="AA1429" s="66"/>
      <c r="AB1429" s="5" t="s">
        <v>71</v>
      </c>
      <c r="AC1429" s="5">
        <v>135</v>
      </c>
      <c r="AD1429" s="5">
        <v>0</v>
      </c>
      <c r="AE1429" s="5">
        <v>0</v>
      </c>
      <c r="AF1429" s="5">
        <v>0</v>
      </c>
      <c r="AG1429" s="76" t="str">
        <f t="shared" si="1628"/>
        <v/>
      </c>
      <c r="AH1429" s="58"/>
      <c r="AI1429" s="5"/>
      <c r="AJ1429" s="1"/>
      <c r="AK1429" s="1"/>
      <c r="AL1429" s="1"/>
      <c r="AM1429" s="1"/>
      <c r="AN1429" s="76" t="str">
        <f t="shared" si="1629"/>
        <v/>
      </c>
      <c r="AO1429" s="66"/>
      <c r="AP1429" s="1"/>
      <c r="AQ1429" s="1"/>
      <c r="AR1429" s="1"/>
      <c r="AS1429" s="1"/>
      <c r="AT1429" s="1"/>
      <c r="AU1429" s="76" t="str">
        <f t="shared" si="1630"/>
        <v/>
      </c>
      <c r="AV1429" s="59">
        <f t="shared" ref="AV1429:AY1429" si="1635">IF(AND(H1429="",O1429="",V1429="",AC1429="", AJ1429="", AQ1429=""),"",SUM(H1429,O1429,V1429,AC1429,AJ1429,AQ1429))</f>
        <v>195</v>
      </c>
      <c r="AW1429" s="60">
        <f t="shared" si="1635"/>
        <v>0</v>
      </c>
      <c r="AX1429" s="60">
        <f t="shared" si="1635"/>
        <v>0</v>
      </c>
      <c r="AY1429" s="60">
        <f t="shared" si="1635"/>
        <v>0</v>
      </c>
      <c r="AZ1429" s="61">
        <f t="shared" si="1587"/>
        <v>3</v>
      </c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</row>
    <row r="1430" spans="1:62" ht="15.75" customHeight="1" outlineLevel="1" x14ac:dyDescent="0.25">
      <c r="A1430" s="62"/>
      <c r="B1430" s="5">
        <v>2</v>
      </c>
      <c r="C1430" s="5" t="s">
        <v>140</v>
      </c>
      <c r="D1430" s="5" t="s">
        <v>49</v>
      </c>
      <c r="E1430" s="97"/>
      <c r="F1430" s="8"/>
      <c r="G1430" s="5" t="s">
        <v>57</v>
      </c>
      <c r="H1430" s="5">
        <v>700</v>
      </c>
      <c r="I1430" s="5">
        <v>0</v>
      </c>
      <c r="J1430" s="5">
        <v>0</v>
      </c>
      <c r="K1430" s="5">
        <v>1</v>
      </c>
      <c r="L1430" s="76" t="str">
        <f t="shared" si="1625"/>
        <v/>
      </c>
      <c r="M1430" s="58"/>
      <c r="N1430" s="5" t="s">
        <v>50</v>
      </c>
      <c r="O1430" s="57">
        <v>144</v>
      </c>
      <c r="P1430" s="5">
        <v>0</v>
      </c>
      <c r="Q1430" s="5">
        <v>0</v>
      </c>
      <c r="R1430" s="5">
        <v>0</v>
      </c>
      <c r="S1430" s="76" t="str">
        <f t="shared" si="1626"/>
        <v/>
      </c>
      <c r="T1430" s="58"/>
      <c r="U1430" s="1"/>
      <c r="V1430" s="1"/>
      <c r="W1430" s="1"/>
      <c r="X1430" s="1"/>
      <c r="Y1430" s="1"/>
      <c r="Z1430" s="76" t="str">
        <f t="shared" si="1627"/>
        <v/>
      </c>
      <c r="AA1430" s="66"/>
      <c r="AB1430" s="5" t="s">
        <v>71</v>
      </c>
      <c r="AC1430" s="5">
        <v>0</v>
      </c>
      <c r="AD1430" s="5">
        <v>0</v>
      </c>
      <c r="AE1430" s="5">
        <v>0</v>
      </c>
      <c r="AF1430" s="5">
        <v>0</v>
      </c>
      <c r="AG1430" s="76" t="str">
        <f t="shared" si="1628"/>
        <v>Audi</v>
      </c>
      <c r="AH1430" s="58"/>
      <c r="AI1430" s="5"/>
      <c r="AJ1430" s="1"/>
      <c r="AK1430" s="1"/>
      <c r="AL1430" s="1"/>
      <c r="AM1430" s="1"/>
      <c r="AN1430" s="76" t="str">
        <f t="shared" si="1629"/>
        <v/>
      </c>
      <c r="AO1430" s="66"/>
      <c r="AP1430" s="1"/>
      <c r="AQ1430" s="1"/>
      <c r="AR1430" s="1"/>
      <c r="AS1430" s="1"/>
      <c r="AT1430" s="1"/>
      <c r="AU1430" s="76" t="str">
        <f t="shared" si="1630"/>
        <v/>
      </c>
      <c r="AV1430" s="59">
        <f t="shared" ref="AV1430:AY1430" si="1636">IF(AND(H1430="",O1430="",V1430="",AC1430="", AJ1430="", AQ1430=""),"",SUM(H1430,O1430,V1430,AC1430,AJ1430,AQ1430))</f>
        <v>844</v>
      </c>
      <c r="AW1430" s="60">
        <f t="shared" si="1636"/>
        <v>0</v>
      </c>
      <c r="AX1430" s="60">
        <f t="shared" si="1636"/>
        <v>0</v>
      </c>
      <c r="AY1430" s="60">
        <f t="shared" si="1636"/>
        <v>1</v>
      </c>
      <c r="AZ1430" s="61">
        <f t="shared" si="1587"/>
        <v>3</v>
      </c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</row>
    <row r="1431" spans="1:62" ht="15.75" customHeight="1" outlineLevel="1" x14ac:dyDescent="0.25">
      <c r="A1431" s="62"/>
      <c r="B1431" s="5">
        <v>14</v>
      </c>
      <c r="C1431" s="5" t="s">
        <v>59</v>
      </c>
      <c r="D1431" s="5" t="s">
        <v>74</v>
      </c>
      <c r="E1431" s="97"/>
      <c r="F1431" s="8"/>
      <c r="G1431" s="5" t="s">
        <v>57</v>
      </c>
      <c r="H1431" s="5">
        <v>642</v>
      </c>
      <c r="I1431" s="5">
        <v>4</v>
      </c>
      <c r="J1431" s="5">
        <v>0</v>
      </c>
      <c r="K1431" s="5">
        <v>4</v>
      </c>
      <c r="L1431" s="76" t="str">
        <f t="shared" si="1625"/>
        <v/>
      </c>
      <c r="M1431" s="58"/>
      <c r="N1431" s="5"/>
      <c r="O1431" s="63"/>
      <c r="P1431" s="1"/>
      <c r="Q1431" s="1"/>
      <c r="R1431" s="1"/>
      <c r="S1431" s="76" t="str">
        <f t="shared" si="1626"/>
        <v/>
      </c>
      <c r="T1431" s="58"/>
      <c r="U1431" s="1"/>
      <c r="V1431" s="1"/>
      <c r="W1431" s="1"/>
      <c r="X1431" s="1"/>
      <c r="Y1431" s="1"/>
      <c r="Z1431" s="76" t="str">
        <f t="shared" si="1627"/>
        <v/>
      </c>
      <c r="AA1431" s="66"/>
      <c r="AB1431" s="5" t="s">
        <v>71</v>
      </c>
      <c r="AC1431" s="5">
        <v>483</v>
      </c>
      <c r="AD1431" s="5">
        <v>1</v>
      </c>
      <c r="AE1431" s="5">
        <v>2</v>
      </c>
      <c r="AF1431" s="5">
        <v>1</v>
      </c>
      <c r="AG1431" s="76" t="str">
        <f t="shared" si="1628"/>
        <v/>
      </c>
      <c r="AH1431" s="58"/>
      <c r="AI1431" s="5" t="s">
        <v>75</v>
      </c>
      <c r="AJ1431" s="5">
        <v>241</v>
      </c>
      <c r="AK1431" s="5">
        <v>0</v>
      </c>
      <c r="AL1431" s="5">
        <v>2</v>
      </c>
      <c r="AM1431" s="5">
        <v>0</v>
      </c>
      <c r="AN1431" s="76" t="str">
        <f t="shared" si="1629"/>
        <v/>
      </c>
      <c r="AO1431" s="66"/>
      <c r="AP1431" s="1"/>
      <c r="AQ1431" s="1"/>
      <c r="AR1431" s="1"/>
      <c r="AS1431" s="1"/>
      <c r="AT1431" s="1"/>
      <c r="AU1431" s="76" t="str">
        <f t="shared" si="1630"/>
        <v/>
      </c>
      <c r="AV1431" s="59">
        <f t="shared" ref="AV1431:AY1431" si="1637">IF(AND(H1431="",O1431="",V1431="",AC1431="", AJ1431="", AQ1431=""),"",SUM(H1431,O1431,V1431,AC1431,AJ1431,AQ1431))</f>
        <v>1366</v>
      </c>
      <c r="AW1431" s="60">
        <f t="shared" si="1637"/>
        <v>5</v>
      </c>
      <c r="AX1431" s="60">
        <f t="shared" si="1637"/>
        <v>4</v>
      </c>
      <c r="AY1431" s="60">
        <f t="shared" si="1637"/>
        <v>5</v>
      </c>
      <c r="AZ1431" s="61">
        <f t="shared" si="1587"/>
        <v>3</v>
      </c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</row>
    <row r="1432" spans="1:62" ht="15.75" customHeight="1" outlineLevel="1" x14ac:dyDescent="0.25">
      <c r="A1432" s="62"/>
      <c r="B1432" s="5">
        <v>1</v>
      </c>
      <c r="C1432" s="5" t="s">
        <v>59</v>
      </c>
      <c r="D1432" s="5" t="s">
        <v>74</v>
      </c>
      <c r="E1432" s="97"/>
      <c r="F1432" s="8"/>
      <c r="G1432" s="5" t="s">
        <v>57</v>
      </c>
      <c r="H1432" s="5">
        <v>1153</v>
      </c>
      <c r="I1432" s="5">
        <v>4</v>
      </c>
      <c r="J1432" s="5">
        <v>1</v>
      </c>
      <c r="K1432" s="5">
        <v>4</v>
      </c>
      <c r="L1432" s="76" t="str">
        <f t="shared" si="1625"/>
        <v/>
      </c>
      <c r="M1432" s="58"/>
      <c r="N1432" s="5"/>
      <c r="O1432" s="63"/>
      <c r="P1432" s="1"/>
      <c r="Q1432" s="1"/>
      <c r="R1432" s="1"/>
      <c r="S1432" s="76" t="str">
        <f t="shared" si="1626"/>
        <v/>
      </c>
      <c r="T1432" s="58"/>
      <c r="U1432" s="1"/>
      <c r="V1432" s="1"/>
      <c r="W1432" s="1"/>
      <c r="X1432" s="1"/>
      <c r="Y1432" s="1"/>
      <c r="Z1432" s="76" t="str">
        <f t="shared" si="1627"/>
        <v/>
      </c>
      <c r="AA1432" s="66"/>
      <c r="AB1432" s="5" t="s">
        <v>71</v>
      </c>
      <c r="AC1432" s="5">
        <v>1601</v>
      </c>
      <c r="AD1432" s="5">
        <v>3</v>
      </c>
      <c r="AE1432" s="5">
        <v>2</v>
      </c>
      <c r="AF1432" s="5">
        <v>5</v>
      </c>
      <c r="AG1432" s="76" t="str">
        <f t="shared" si="1628"/>
        <v/>
      </c>
      <c r="AH1432" s="58"/>
      <c r="AI1432" s="5" t="s">
        <v>75</v>
      </c>
      <c r="AJ1432" s="5">
        <v>721</v>
      </c>
      <c r="AK1432" s="5">
        <v>3</v>
      </c>
      <c r="AL1432" s="5">
        <v>4</v>
      </c>
      <c r="AM1432" s="5">
        <v>2</v>
      </c>
      <c r="AN1432" s="76" t="str">
        <f t="shared" si="1629"/>
        <v/>
      </c>
      <c r="AO1432" s="66"/>
      <c r="AP1432" s="1"/>
      <c r="AQ1432" s="1"/>
      <c r="AR1432" s="1"/>
      <c r="AS1432" s="1"/>
      <c r="AT1432" s="1"/>
      <c r="AU1432" s="76" t="str">
        <f t="shared" si="1630"/>
        <v/>
      </c>
      <c r="AV1432" s="59">
        <f t="shared" ref="AV1432:AY1432" si="1638">IF(AND(H1432="",O1432="",V1432="",AC1432="", AJ1432="", AQ1432=""),"",SUM(H1432,O1432,V1432,AC1432,AJ1432,AQ1432))</f>
        <v>3475</v>
      </c>
      <c r="AW1432" s="60">
        <f t="shared" si="1638"/>
        <v>10</v>
      </c>
      <c r="AX1432" s="60">
        <f t="shared" si="1638"/>
        <v>7</v>
      </c>
      <c r="AY1432" s="60">
        <f t="shared" si="1638"/>
        <v>11</v>
      </c>
      <c r="AZ1432" s="61">
        <f t="shared" si="1587"/>
        <v>3</v>
      </c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</row>
    <row r="1433" spans="1:62" ht="15.75" customHeight="1" outlineLevel="1" x14ac:dyDescent="0.25">
      <c r="A1433" s="62"/>
      <c r="B1433" s="5">
        <v>9</v>
      </c>
      <c r="C1433" s="5" t="s">
        <v>59</v>
      </c>
      <c r="D1433" s="5" t="s">
        <v>74</v>
      </c>
      <c r="E1433" s="97"/>
      <c r="F1433" s="8"/>
      <c r="G1433" s="5" t="s">
        <v>57</v>
      </c>
      <c r="H1433" s="5">
        <v>242</v>
      </c>
      <c r="I1433" s="5">
        <v>0</v>
      </c>
      <c r="J1433" s="5">
        <v>0</v>
      </c>
      <c r="K1433" s="5">
        <v>0</v>
      </c>
      <c r="L1433" s="76" t="str">
        <f t="shared" si="1625"/>
        <v/>
      </c>
      <c r="M1433" s="58"/>
      <c r="N1433" s="5"/>
      <c r="O1433" s="63"/>
      <c r="P1433" s="1"/>
      <c r="Q1433" s="1"/>
      <c r="R1433" s="1"/>
      <c r="S1433" s="76" t="str">
        <f t="shared" si="1626"/>
        <v/>
      </c>
      <c r="T1433" s="58"/>
      <c r="U1433" s="1"/>
      <c r="V1433" s="1"/>
      <c r="W1433" s="1"/>
      <c r="X1433" s="1"/>
      <c r="Y1433" s="1"/>
      <c r="Z1433" s="76" t="str">
        <f t="shared" si="1627"/>
        <v/>
      </c>
      <c r="AA1433" s="66"/>
      <c r="AB1433" s="5" t="s">
        <v>71</v>
      </c>
      <c r="AC1433" s="5">
        <v>465</v>
      </c>
      <c r="AD1433" s="5">
        <v>1</v>
      </c>
      <c r="AE1433" s="5">
        <v>0</v>
      </c>
      <c r="AF1433" s="5">
        <v>3</v>
      </c>
      <c r="AG1433" s="76" t="str">
        <f t="shared" si="1628"/>
        <v/>
      </c>
      <c r="AH1433" s="58"/>
      <c r="AI1433" s="5" t="s">
        <v>75</v>
      </c>
      <c r="AJ1433" s="5">
        <v>273</v>
      </c>
      <c r="AK1433" s="5">
        <v>0</v>
      </c>
      <c r="AL1433" s="5">
        <v>0</v>
      </c>
      <c r="AM1433" s="5">
        <v>0</v>
      </c>
      <c r="AN1433" s="76" t="str">
        <f t="shared" si="1629"/>
        <v/>
      </c>
      <c r="AO1433" s="66"/>
      <c r="AP1433" s="1"/>
      <c r="AQ1433" s="1"/>
      <c r="AR1433" s="1"/>
      <c r="AS1433" s="1"/>
      <c r="AT1433" s="1"/>
      <c r="AU1433" s="76" t="str">
        <f t="shared" si="1630"/>
        <v/>
      </c>
      <c r="AV1433" s="59">
        <f t="shared" ref="AV1433:AY1433" si="1639">IF(AND(H1433="",O1433="",V1433="",AC1433="", AJ1433="", AQ1433=""),"",SUM(H1433,O1433,V1433,AC1433,AJ1433,AQ1433))</f>
        <v>980</v>
      </c>
      <c r="AW1433" s="60">
        <f t="shared" si="1639"/>
        <v>1</v>
      </c>
      <c r="AX1433" s="60">
        <f t="shared" si="1639"/>
        <v>0</v>
      </c>
      <c r="AY1433" s="60">
        <f t="shared" si="1639"/>
        <v>3</v>
      </c>
      <c r="AZ1433" s="61">
        <f t="shared" si="1587"/>
        <v>3</v>
      </c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</row>
    <row r="1434" spans="1:62" ht="15.75" customHeight="1" outlineLevel="1" x14ac:dyDescent="0.25">
      <c r="A1434" s="54">
        <v>44516</v>
      </c>
      <c r="B1434" s="5">
        <v>1</v>
      </c>
      <c r="C1434" s="5" t="s">
        <v>59</v>
      </c>
      <c r="D1434" s="5" t="s">
        <v>74</v>
      </c>
      <c r="E1434" s="97"/>
      <c r="F1434" s="8"/>
      <c r="G1434" s="5"/>
      <c r="H1434" s="1"/>
      <c r="I1434" s="1"/>
      <c r="J1434" s="1"/>
      <c r="K1434" s="1"/>
      <c r="L1434" s="76" t="str">
        <f t="shared" si="1625"/>
        <v/>
      </c>
      <c r="M1434" s="58"/>
      <c r="N1434" s="5" t="s">
        <v>54</v>
      </c>
      <c r="O1434" s="57">
        <v>434</v>
      </c>
      <c r="P1434" s="5">
        <v>0</v>
      </c>
      <c r="Q1434" s="5">
        <v>3</v>
      </c>
      <c r="R1434" s="5">
        <v>0</v>
      </c>
      <c r="S1434" s="76" t="str">
        <f t="shared" si="1626"/>
        <v/>
      </c>
      <c r="T1434" s="58"/>
      <c r="U1434" s="5" t="s">
        <v>56</v>
      </c>
      <c r="V1434" s="5">
        <v>202</v>
      </c>
      <c r="W1434" s="5">
        <v>2</v>
      </c>
      <c r="X1434" s="5">
        <v>0</v>
      </c>
      <c r="Y1434" s="5">
        <v>2</v>
      </c>
      <c r="Z1434" s="76" t="str">
        <f t="shared" si="1627"/>
        <v/>
      </c>
      <c r="AA1434" s="66"/>
      <c r="AB1434" s="1"/>
      <c r="AC1434" s="1"/>
      <c r="AD1434" s="1"/>
      <c r="AE1434" s="1"/>
      <c r="AF1434" s="1"/>
      <c r="AG1434" s="76" t="str">
        <f t="shared" si="1628"/>
        <v/>
      </c>
      <c r="AH1434" s="58"/>
      <c r="AI1434" s="5" t="s">
        <v>75</v>
      </c>
      <c r="AJ1434" s="5">
        <v>343</v>
      </c>
      <c r="AK1434" s="5">
        <v>1</v>
      </c>
      <c r="AL1434" s="5">
        <v>1</v>
      </c>
      <c r="AM1434" s="5">
        <v>1</v>
      </c>
      <c r="AN1434" s="76" t="str">
        <f t="shared" si="1629"/>
        <v/>
      </c>
      <c r="AO1434" s="66"/>
      <c r="AP1434" s="1"/>
      <c r="AQ1434" s="1"/>
      <c r="AR1434" s="1"/>
      <c r="AS1434" s="1"/>
      <c r="AT1434" s="1"/>
      <c r="AU1434" s="76" t="str">
        <f t="shared" si="1630"/>
        <v/>
      </c>
      <c r="AV1434" s="59">
        <f t="shared" ref="AV1434:AY1434" si="1640">IF(AND(H1434="",O1434="",V1434="",AC1434="", AJ1434="", AQ1434=""),"",SUM(H1434,O1434,V1434,AC1434,AJ1434,AQ1434))</f>
        <v>979</v>
      </c>
      <c r="AW1434" s="60">
        <f t="shared" si="1640"/>
        <v>3</v>
      </c>
      <c r="AX1434" s="60">
        <f t="shared" si="1640"/>
        <v>4</v>
      </c>
      <c r="AY1434" s="60">
        <f t="shared" si="1640"/>
        <v>3</v>
      </c>
      <c r="AZ1434" s="61">
        <f t="shared" si="1587"/>
        <v>3</v>
      </c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</row>
    <row r="1435" spans="1:62" ht="15.75" customHeight="1" outlineLevel="1" x14ac:dyDescent="0.25">
      <c r="A1435" s="62"/>
      <c r="B1435" s="5">
        <v>3</v>
      </c>
      <c r="C1435" s="5" t="s">
        <v>59</v>
      </c>
      <c r="D1435" s="5" t="s">
        <v>74</v>
      </c>
      <c r="E1435" s="97"/>
      <c r="F1435" s="8"/>
      <c r="G1435" s="5"/>
      <c r="H1435" s="1"/>
      <c r="I1435" s="1"/>
      <c r="J1435" s="1"/>
      <c r="K1435" s="1"/>
      <c r="L1435" s="76" t="str">
        <f t="shared" si="1625"/>
        <v/>
      </c>
      <c r="M1435" s="58"/>
      <c r="N1435" s="5" t="s">
        <v>54</v>
      </c>
      <c r="O1435" s="57">
        <v>882</v>
      </c>
      <c r="P1435" s="5">
        <v>4</v>
      </c>
      <c r="Q1435" s="5">
        <v>1</v>
      </c>
      <c r="R1435" s="5">
        <v>4</v>
      </c>
      <c r="S1435" s="76" t="str">
        <f t="shared" si="1626"/>
        <v/>
      </c>
      <c r="T1435" s="58"/>
      <c r="U1435" s="5" t="s">
        <v>56</v>
      </c>
      <c r="V1435" s="5">
        <v>979</v>
      </c>
      <c r="W1435" s="5">
        <v>2</v>
      </c>
      <c r="X1435" s="5">
        <v>1</v>
      </c>
      <c r="Y1435" s="5">
        <v>3</v>
      </c>
      <c r="Z1435" s="76" t="str">
        <f t="shared" si="1627"/>
        <v/>
      </c>
      <c r="AA1435" s="66"/>
      <c r="AB1435" s="1"/>
      <c r="AC1435" s="1"/>
      <c r="AD1435" s="1"/>
      <c r="AE1435" s="1"/>
      <c r="AF1435" s="1"/>
      <c r="AG1435" s="76" t="str">
        <f t="shared" si="1628"/>
        <v/>
      </c>
      <c r="AH1435" s="58"/>
      <c r="AI1435" s="5" t="s">
        <v>75</v>
      </c>
      <c r="AJ1435" s="5">
        <v>725</v>
      </c>
      <c r="AK1435" s="5">
        <v>0</v>
      </c>
      <c r="AL1435" s="5">
        <v>5</v>
      </c>
      <c r="AM1435" s="5">
        <v>0</v>
      </c>
      <c r="AN1435" s="76" t="str">
        <f t="shared" si="1629"/>
        <v/>
      </c>
      <c r="AO1435" s="66"/>
      <c r="AP1435" s="1"/>
      <c r="AQ1435" s="1"/>
      <c r="AR1435" s="1"/>
      <c r="AS1435" s="1"/>
      <c r="AT1435" s="1"/>
      <c r="AU1435" s="76" t="str">
        <f t="shared" si="1630"/>
        <v/>
      </c>
      <c r="AV1435" s="59">
        <f t="shared" ref="AV1435:AY1435" si="1641">IF(AND(H1435="",O1435="",V1435="",AC1435="", AJ1435="", AQ1435=""),"",SUM(H1435,O1435,V1435,AC1435,AJ1435,AQ1435))</f>
        <v>2586</v>
      </c>
      <c r="AW1435" s="60">
        <f t="shared" si="1641"/>
        <v>6</v>
      </c>
      <c r="AX1435" s="60">
        <f t="shared" si="1641"/>
        <v>7</v>
      </c>
      <c r="AY1435" s="60">
        <f t="shared" si="1641"/>
        <v>7</v>
      </c>
      <c r="AZ1435" s="61">
        <f t="shared" si="1587"/>
        <v>3</v>
      </c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</row>
    <row r="1436" spans="1:62" ht="15.75" customHeight="1" outlineLevel="1" x14ac:dyDescent="0.25">
      <c r="A1436" s="62"/>
      <c r="B1436" s="5">
        <v>17</v>
      </c>
      <c r="C1436" s="5" t="s">
        <v>59</v>
      </c>
      <c r="D1436" s="5" t="s">
        <v>74</v>
      </c>
      <c r="E1436" s="97"/>
      <c r="F1436" s="8"/>
      <c r="G1436" s="5"/>
      <c r="H1436" s="1"/>
      <c r="I1436" s="1"/>
      <c r="J1436" s="1"/>
      <c r="K1436" s="1"/>
      <c r="L1436" s="76" t="str">
        <f t="shared" si="1625"/>
        <v/>
      </c>
      <c r="M1436" s="58"/>
      <c r="N1436" s="5" t="s">
        <v>54</v>
      </c>
      <c r="O1436" s="57">
        <v>220</v>
      </c>
      <c r="P1436" s="5">
        <v>2</v>
      </c>
      <c r="Q1436" s="5">
        <v>0</v>
      </c>
      <c r="R1436" s="5">
        <v>2</v>
      </c>
      <c r="S1436" s="76" t="str">
        <f t="shared" si="1626"/>
        <v/>
      </c>
      <c r="T1436" s="58"/>
      <c r="U1436" s="5" t="s">
        <v>56</v>
      </c>
      <c r="V1436" s="5">
        <v>227</v>
      </c>
      <c r="W1436" s="5">
        <v>0</v>
      </c>
      <c r="X1436" s="5">
        <v>2</v>
      </c>
      <c r="Y1436" s="5">
        <v>0</v>
      </c>
      <c r="Z1436" s="76" t="str">
        <f t="shared" si="1627"/>
        <v/>
      </c>
      <c r="AA1436" s="66"/>
      <c r="AB1436" s="1"/>
      <c r="AC1436" s="1"/>
      <c r="AD1436" s="1"/>
      <c r="AE1436" s="1"/>
      <c r="AF1436" s="1"/>
      <c r="AG1436" s="76" t="str">
        <f t="shared" si="1628"/>
        <v/>
      </c>
      <c r="AH1436" s="58"/>
      <c r="AI1436" s="5" t="s">
        <v>75</v>
      </c>
      <c r="AJ1436" s="5">
        <v>413</v>
      </c>
      <c r="AK1436" s="5">
        <v>2</v>
      </c>
      <c r="AL1436" s="5">
        <v>1</v>
      </c>
      <c r="AM1436" s="5">
        <v>2</v>
      </c>
      <c r="AN1436" s="76" t="str">
        <f t="shared" si="1629"/>
        <v/>
      </c>
      <c r="AO1436" s="66"/>
      <c r="AP1436" s="1"/>
      <c r="AQ1436" s="1"/>
      <c r="AR1436" s="1"/>
      <c r="AS1436" s="1"/>
      <c r="AT1436" s="1"/>
      <c r="AU1436" s="76" t="str">
        <f t="shared" si="1630"/>
        <v/>
      </c>
      <c r="AV1436" s="59">
        <f t="shared" ref="AV1436:AY1436" si="1642">IF(AND(H1436="",O1436="",V1436="",AC1436="", AJ1436="", AQ1436=""),"",SUM(H1436,O1436,V1436,AC1436,AJ1436,AQ1436))</f>
        <v>860</v>
      </c>
      <c r="AW1436" s="60">
        <f t="shared" si="1642"/>
        <v>4</v>
      </c>
      <c r="AX1436" s="60">
        <f t="shared" si="1642"/>
        <v>3</v>
      </c>
      <c r="AY1436" s="60">
        <f t="shared" si="1642"/>
        <v>4</v>
      </c>
      <c r="AZ1436" s="61">
        <f t="shared" si="1587"/>
        <v>3</v>
      </c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</row>
    <row r="1437" spans="1:62" ht="15.75" customHeight="1" outlineLevel="1" x14ac:dyDescent="0.25">
      <c r="A1437" s="62"/>
      <c r="B1437" s="5">
        <v>15</v>
      </c>
      <c r="C1437" s="5" t="s">
        <v>59</v>
      </c>
      <c r="D1437" s="5" t="s">
        <v>74</v>
      </c>
      <c r="E1437" s="97"/>
      <c r="F1437" s="8"/>
      <c r="G1437" s="5"/>
      <c r="H1437" s="1"/>
      <c r="I1437" s="1"/>
      <c r="J1437" s="1"/>
      <c r="K1437" s="1"/>
      <c r="L1437" s="76" t="str">
        <f t="shared" si="1625"/>
        <v/>
      </c>
      <c r="M1437" s="58"/>
      <c r="N1437" s="5" t="s">
        <v>54</v>
      </c>
      <c r="O1437" s="57">
        <v>378</v>
      </c>
      <c r="P1437" s="5">
        <v>3</v>
      </c>
      <c r="Q1437" s="5">
        <v>1</v>
      </c>
      <c r="R1437" s="5">
        <v>3</v>
      </c>
      <c r="S1437" s="76" t="str">
        <f t="shared" si="1626"/>
        <v/>
      </c>
      <c r="T1437" s="58"/>
      <c r="U1437" s="5" t="s">
        <v>56</v>
      </c>
      <c r="V1437" s="5">
        <v>468</v>
      </c>
      <c r="W1437" s="5">
        <v>1</v>
      </c>
      <c r="X1437" s="5">
        <v>2</v>
      </c>
      <c r="Y1437" s="5">
        <v>1</v>
      </c>
      <c r="Z1437" s="76" t="str">
        <f t="shared" si="1627"/>
        <v/>
      </c>
      <c r="AA1437" s="66"/>
      <c r="AB1437" s="1"/>
      <c r="AC1437" s="1"/>
      <c r="AD1437" s="1"/>
      <c r="AE1437" s="1"/>
      <c r="AF1437" s="1"/>
      <c r="AG1437" s="76" t="str">
        <f t="shared" si="1628"/>
        <v/>
      </c>
      <c r="AH1437" s="58"/>
      <c r="AI1437" s="5" t="s">
        <v>75</v>
      </c>
      <c r="AJ1437" s="5">
        <v>219</v>
      </c>
      <c r="AK1437" s="5">
        <v>0</v>
      </c>
      <c r="AL1437" s="5">
        <v>1</v>
      </c>
      <c r="AM1437" s="5">
        <v>0</v>
      </c>
      <c r="AN1437" s="76" t="str">
        <f t="shared" si="1629"/>
        <v/>
      </c>
      <c r="AO1437" s="66"/>
      <c r="AP1437" s="1"/>
      <c r="AQ1437" s="1"/>
      <c r="AR1437" s="1"/>
      <c r="AS1437" s="1"/>
      <c r="AT1437" s="1"/>
      <c r="AU1437" s="76" t="str">
        <f t="shared" si="1630"/>
        <v/>
      </c>
      <c r="AV1437" s="59">
        <f t="shared" ref="AV1437:AY1437" si="1643">IF(AND(H1437="",O1437="",V1437="",AC1437="", AJ1437="", AQ1437=""),"",SUM(H1437,O1437,V1437,AC1437,AJ1437,AQ1437))</f>
        <v>1065</v>
      </c>
      <c r="AW1437" s="60">
        <f t="shared" si="1643"/>
        <v>4</v>
      </c>
      <c r="AX1437" s="60">
        <f t="shared" si="1643"/>
        <v>4</v>
      </c>
      <c r="AY1437" s="60">
        <f t="shared" si="1643"/>
        <v>4</v>
      </c>
      <c r="AZ1437" s="61">
        <f t="shared" si="1587"/>
        <v>3</v>
      </c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</row>
    <row r="1438" spans="1:62" ht="15.75" customHeight="1" outlineLevel="1" x14ac:dyDescent="0.25">
      <c r="A1438" s="62"/>
      <c r="B1438" s="5">
        <v>12</v>
      </c>
      <c r="C1438" s="5" t="s">
        <v>59</v>
      </c>
      <c r="D1438" s="5" t="s">
        <v>74</v>
      </c>
      <c r="E1438" s="97"/>
      <c r="F1438" s="8"/>
      <c r="G1438" s="5"/>
      <c r="H1438" s="1"/>
      <c r="I1438" s="1"/>
      <c r="J1438" s="1"/>
      <c r="K1438" s="1"/>
      <c r="L1438" s="76" t="str">
        <f t="shared" si="1625"/>
        <v/>
      </c>
      <c r="M1438" s="58"/>
      <c r="N1438" s="5" t="s">
        <v>54</v>
      </c>
      <c r="O1438" s="57">
        <v>134</v>
      </c>
      <c r="P1438" s="5">
        <v>0</v>
      </c>
      <c r="Q1438" s="5">
        <v>0</v>
      </c>
      <c r="R1438" s="5">
        <v>0</v>
      </c>
      <c r="S1438" s="76" t="str">
        <f t="shared" si="1626"/>
        <v/>
      </c>
      <c r="T1438" s="58"/>
      <c r="U1438" s="5" t="s">
        <v>56</v>
      </c>
      <c r="V1438" s="5">
        <v>134</v>
      </c>
      <c r="W1438" s="5">
        <v>0</v>
      </c>
      <c r="X1438" s="5">
        <v>0</v>
      </c>
      <c r="Y1438" s="5">
        <v>1</v>
      </c>
      <c r="Z1438" s="76" t="str">
        <f t="shared" si="1627"/>
        <v/>
      </c>
      <c r="AA1438" s="66"/>
      <c r="AB1438" s="1"/>
      <c r="AC1438" s="1"/>
      <c r="AD1438" s="1"/>
      <c r="AE1438" s="1"/>
      <c r="AF1438" s="1"/>
      <c r="AG1438" s="76" t="str">
        <f t="shared" si="1628"/>
        <v/>
      </c>
      <c r="AH1438" s="58"/>
      <c r="AI1438" s="5" t="s">
        <v>75</v>
      </c>
      <c r="AJ1438" s="5">
        <v>164</v>
      </c>
      <c r="AK1438" s="5">
        <v>0</v>
      </c>
      <c r="AL1438" s="5">
        <v>0</v>
      </c>
      <c r="AM1438" s="5">
        <v>1</v>
      </c>
      <c r="AN1438" s="76" t="str">
        <f t="shared" si="1629"/>
        <v/>
      </c>
      <c r="AO1438" s="66"/>
      <c r="AP1438" s="1"/>
      <c r="AQ1438" s="1"/>
      <c r="AR1438" s="1"/>
      <c r="AS1438" s="1"/>
      <c r="AT1438" s="1"/>
      <c r="AU1438" s="76" t="str">
        <f t="shared" si="1630"/>
        <v/>
      </c>
      <c r="AV1438" s="59">
        <f t="shared" ref="AV1438:AY1438" si="1644">IF(AND(H1438="",O1438="",V1438="",AC1438="", AJ1438="", AQ1438=""),"",SUM(H1438,O1438,V1438,AC1438,AJ1438,AQ1438))</f>
        <v>432</v>
      </c>
      <c r="AW1438" s="60">
        <f t="shared" si="1644"/>
        <v>0</v>
      </c>
      <c r="AX1438" s="60">
        <f t="shared" si="1644"/>
        <v>0</v>
      </c>
      <c r="AY1438" s="60">
        <f t="shared" si="1644"/>
        <v>2</v>
      </c>
      <c r="AZ1438" s="61">
        <f t="shared" si="1587"/>
        <v>3</v>
      </c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</row>
    <row r="1439" spans="1:62" ht="15.75" customHeight="1" outlineLevel="1" x14ac:dyDescent="0.25">
      <c r="A1439" s="62"/>
      <c r="B1439" s="5">
        <v>27</v>
      </c>
      <c r="C1439" s="5" t="s">
        <v>138</v>
      </c>
      <c r="D1439" s="5" t="s">
        <v>74</v>
      </c>
      <c r="E1439" s="97"/>
      <c r="F1439" s="8"/>
      <c r="G1439" s="5" t="s">
        <v>75</v>
      </c>
      <c r="H1439" s="5">
        <v>115</v>
      </c>
      <c r="I1439" s="5">
        <v>0</v>
      </c>
      <c r="J1439" s="5">
        <v>0</v>
      </c>
      <c r="K1439" s="5">
        <v>0</v>
      </c>
      <c r="L1439" s="76" t="str">
        <f t="shared" si="1625"/>
        <v/>
      </c>
      <c r="M1439" s="58"/>
      <c r="N1439" s="1"/>
      <c r="O1439" s="63"/>
      <c r="P1439" s="1"/>
      <c r="Q1439" s="1"/>
      <c r="R1439" s="1"/>
      <c r="S1439" s="76" t="str">
        <f t="shared" si="1626"/>
        <v/>
      </c>
      <c r="T1439" s="58"/>
      <c r="U1439" s="1"/>
      <c r="V1439" s="1"/>
      <c r="W1439" s="1"/>
      <c r="X1439" s="1"/>
      <c r="Y1439" s="1"/>
      <c r="Z1439" s="76" t="str">
        <f t="shared" si="1627"/>
        <v/>
      </c>
      <c r="AA1439" s="66"/>
      <c r="AB1439" s="5" t="s">
        <v>71</v>
      </c>
      <c r="AC1439" s="5">
        <v>70</v>
      </c>
      <c r="AD1439" s="5">
        <v>0</v>
      </c>
      <c r="AE1439" s="5">
        <v>0</v>
      </c>
      <c r="AF1439" s="5">
        <v>0</v>
      </c>
      <c r="AG1439" s="76" t="str">
        <f t="shared" si="1628"/>
        <v/>
      </c>
      <c r="AH1439" s="58"/>
      <c r="AI1439" s="5"/>
      <c r="AJ1439" s="1"/>
      <c r="AK1439" s="1"/>
      <c r="AL1439" s="1"/>
      <c r="AM1439" s="1"/>
      <c r="AN1439" s="76" t="str">
        <f t="shared" si="1629"/>
        <v/>
      </c>
      <c r="AO1439" s="66"/>
      <c r="AP1439" s="1"/>
      <c r="AQ1439" s="1"/>
      <c r="AR1439" s="1"/>
      <c r="AS1439" s="1"/>
      <c r="AT1439" s="1"/>
      <c r="AU1439" s="76" t="str">
        <f t="shared" si="1630"/>
        <v/>
      </c>
      <c r="AV1439" s="59">
        <f t="shared" ref="AV1439:AY1439" si="1645">IF(AND(H1439="",O1439="",V1439="",AC1439="", AJ1439="", AQ1439=""),"",SUM(H1439,O1439,V1439,AC1439,AJ1439,AQ1439))</f>
        <v>185</v>
      </c>
      <c r="AW1439" s="60">
        <f t="shared" si="1645"/>
        <v>0</v>
      </c>
      <c r="AX1439" s="60">
        <f t="shared" si="1645"/>
        <v>0</v>
      </c>
      <c r="AY1439" s="60">
        <f t="shared" si="1645"/>
        <v>0</v>
      </c>
      <c r="AZ1439" s="61">
        <f t="shared" si="1587"/>
        <v>2</v>
      </c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</row>
    <row r="1440" spans="1:62" ht="15.75" customHeight="1" outlineLevel="1" x14ac:dyDescent="0.25">
      <c r="A1440" s="62"/>
      <c r="B1440" s="5">
        <v>3</v>
      </c>
      <c r="C1440" s="5" t="s">
        <v>138</v>
      </c>
      <c r="D1440" s="5" t="s">
        <v>74</v>
      </c>
      <c r="E1440" s="97"/>
      <c r="F1440" s="8"/>
      <c r="G1440" s="5" t="s">
        <v>75</v>
      </c>
      <c r="H1440" s="5">
        <v>270</v>
      </c>
      <c r="I1440" s="5">
        <v>0</v>
      </c>
      <c r="J1440" s="5">
        <v>0</v>
      </c>
      <c r="K1440" s="5">
        <v>1</v>
      </c>
      <c r="L1440" s="76" t="str">
        <f t="shared" si="1625"/>
        <v/>
      </c>
      <c r="M1440" s="58"/>
      <c r="N1440" s="1"/>
      <c r="O1440" s="63"/>
      <c r="P1440" s="1"/>
      <c r="Q1440" s="1"/>
      <c r="R1440" s="1"/>
      <c r="S1440" s="76" t="str">
        <f t="shared" si="1626"/>
        <v/>
      </c>
      <c r="T1440" s="58"/>
      <c r="U1440" s="1"/>
      <c r="V1440" s="1"/>
      <c r="W1440" s="1"/>
      <c r="X1440" s="1"/>
      <c r="Y1440" s="1"/>
      <c r="Z1440" s="76" t="str">
        <f t="shared" si="1627"/>
        <v/>
      </c>
      <c r="AA1440" s="66"/>
      <c r="AB1440" s="5" t="s">
        <v>71</v>
      </c>
      <c r="AC1440" s="5">
        <v>289</v>
      </c>
      <c r="AD1440" s="5">
        <v>0</v>
      </c>
      <c r="AE1440" s="5">
        <v>0</v>
      </c>
      <c r="AF1440" s="5">
        <v>0</v>
      </c>
      <c r="AG1440" s="76" t="str">
        <f t="shared" si="1628"/>
        <v/>
      </c>
      <c r="AH1440" s="58"/>
      <c r="AI1440" s="1"/>
      <c r="AJ1440" s="1"/>
      <c r="AK1440" s="1"/>
      <c r="AL1440" s="1"/>
      <c r="AM1440" s="1"/>
      <c r="AN1440" s="76" t="str">
        <f t="shared" si="1629"/>
        <v/>
      </c>
      <c r="AO1440" s="66"/>
      <c r="AP1440" s="1"/>
      <c r="AQ1440" s="1"/>
      <c r="AR1440" s="1"/>
      <c r="AS1440" s="1"/>
      <c r="AT1440" s="1"/>
      <c r="AU1440" s="76" t="str">
        <f t="shared" si="1630"/>
        <v/>
      </c>
      <c r="AV1440" s="59">
        <f t="shared" ref="AV1440:AY1440" si="1646">IF(AND(H1440="",O1440="",V1440="",AC1440="", AJ1440="", AQ1440=""),"",SUM(H1440,O1440,V1440,AC1440,AJ1440,AQ1440))</f>
        <v>559</v>
      </c>
      <c r="AW1440" s="60">
        <f t="shared" si="1646"/>
        <v>0</v>
      </c>
      <c r="AX1440" s="60">
        <f t="shared" si="1646"/>
        <v>0</v>
      </c>
      <c r="AY1440" s="60">
        <f t="shared" si="1646"/>
        <v>1</v>
      </c>
      <c r="AZ1440" s="61">
        <f t="shared" si="1587"/>
        <v>2</v>
      </c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</row>
    <row r="1441" spans="1:62" ht="15.75" customHeight="1" outlineLevel="1" x14ac:dyDescent="0.25">
      <c r="A1441" s="62"/>
      <c r="B1441" s="5">
        <v>22</v>
      </c>
      <c r="C1441" s="5" t="s">
        <v>138</v>
      </c>
      <c r="D1441" s="5" t="s">
        <v>74</v>
      </c>
      <c r="E1441" s="97"/>
      <c r="F1441" s="8"/>
      <c r="G1441" s="5" t="s">
        <v>75</v>
      </c>
      <c r="H1441" s="5">
        <v>200</v>
      </c>
      <c r="I1441" s="5">
        <v>0</v>
      </c>
      <c r="J1441" s="5">
        <v>0</v>
      </c>
      <c r="K1441" s="5">
        <v>1</v>
      </c>
      <c r="L1441" s="76" t="str">
        <f t="shared" si="1625"/>
        <v/>
      </c>
      <c r="M1441" s="58"/>
      <c r="N1441" s="1"/>
      <c r="O1441" s="63"/>
      <c r="P1441" s="1"/>
      <c r="Q1441" s="1"/>
      <c r="R1441" s="1"/>
      <c r="S1441" s="76" t="str">
        <f t="shared" si="1626"/>
        <v/>
      </c>
      <c r="T1441" s="58"/>
      <c r="U1441" s="1"/>
      <c r="V1441" s="1"/>
      <c r="W1441" s="1"/>
      <c r="X1441" s="1"/>
      <c r="Y1441" s="1"/>
      <c r="Z1441" s="76" t="str">
        <f t="shared" si="1627"/>
        <v/>
      </c>
      <c r="AA1441" s="66"/>
      <c r="AB1441" s="5" t="s">
        <v>71</v>
      </c>
      <c r="AC1441" s="5">
        <v>0</v>
      </c>
      <c r="AD1441" s="5">
        <v>0</v>
      </c>
      <c r="AE1441" s="5">
        <v>0</v>
      </c>
      <c r="AF1441" s="5">
        <v>0</v>
      </c>
      <c r="AG1441" s="76" t="str">
        <f t="shared" si="1628"/>
        <v>Audi</v>
      </c>
      <c r="AH1441" s="58"/>
      <c r="AI1441" s="1"/>
      <c r="AJ1441" s="1"/>
      <c r="AK1441" s="1"/>
      <c r="AL1441" s="1"/>
      <c r="AM1441" s="1"/>
      <c r="AN1441" s="76" t="str">
        <f t="shared" si="1629"/>
        <v/>
      </c>
      <c r="AO1441" s="66"/>
      <c r="AP1441" s="1"/>
      <c r="AQ1441" s="1"/>
      <c r="AR1441" s="1"/>
      <c r="AS1441" s="1"/>
      <c r="AT1441" s="1"/>
      <c r="AU1441" s="76" t="str">
        <f t="shared" si="1630"/>
        <v/>
      </c>
      <c r="AV1441" s="59">
        <f t="shared" ref="AV1441:AY1441" si="1647">IF(AND(H1441="",O1441="",V1441="",AC1441="", AJ1441="", AQ1441=""),"",SUM(H1441,O1441,V1441,AC1441,AJ1441,AQ1441))</f>
        <v>200</v>
      </c>
      <c r="AW1441" s="60">
        <f t="shared" si="1647"/>
        <v>0</v>
      </c>
      <c r="AX1441" s="60">
        <f t="shared" si="1647"/>
        <v>0</v>
      </c>
      <c r="AY1441" s="60">
        <f t="shared" si="1647"/>
        <v>1</v>
      </c>
      <c r="AZ1441" s="61">
        <f t="shared" si="1587"/>
        <v>2</v>
      </c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</row>
    <row r="1442" spans="1:62" ht="15.75" customHeight="1" outlineLevel="1" x14ac:dyDescent="0.25">
      <c r="A1442" s="62"/>
      <c r="B1442" s="5">
        <v>5</v>
      </c>
      <c r="C1442" s="5" t="s">
        <v>138</v>
      </c>
      <c r="D1442" s="5" t="s">
        <v>74</v>
      </c>
      <c r="E1442" s="97"/>
      <c r="F1442" s="8"/>
      <c r="G1442" s="5" t="s">
        <v>75</v>
      </c>
      <c r="H1442" s="5">
        <v>273</v>
      </c>
      <c r="I1442" s="5">
        <v>1</v>
      </c>
      <c r="J1442" s="5">
        <v>1</v>
      </c>
      <c r="K1442" s="5">
        <v>1</v>
      </c>
      <c r="L1442" s="76" t="str">
        <f t="shared" si="1625"/>
        <v/>
      </c>
      <c r="M1442" s="58"/>
      <c r="N1442" s="1"/>
      <c r="O1442" s="63"/>
      <c r="P1442" s="1"/>
      <c r="Q1442" s="1"/>
      <c r="R1442" s="1"/>
      <c r="S1442" s="76" t="str">
        <f t="shared" si="1626"/>
        <v/>
      </c>
      <c r="T1442" s="58"/>
      <c r="U1442" s="1"/>
      <c r="V1442" s="1"/>
      <c r="W1442" s="1"/>
      <c r="X1442" s="1"/>
      <c r="Y1442" s="1"/>
      <c r="Z1442" s="76" t="str">
        <f t="shared" si="1627"/>
        <v/>
      </c>
      <c r="AA1442" s="66"/>
      <c r="AB1442" s="5" t="s">
        <v>71</v>
      </c>
      <c r="AC1442" s="5">
        <v>429</v>
      </c>
      <c r="AD1442" s="5">
        <v>1</v>
      </c>
      <c r="AE1442" s="5">
        <v>0</v>
      </c>
      <c r="AF1442" s="5">
        <v>2</v>
      </c>
      <c r="AG1442" s="76" t="str">
        <f t="shared" si="1628"/>
        <v/>
      </c>
      <c r="AH1442" s="58"/>
      <c r="AI1442" s="1"/>
      <c r="AJ1442" s="1"/>
      <c r="AK1442" s="1"/>
      <c r="AL1442" s="1"/>
      <c r="AM1442" s="1"/>
      <c r="AN1442" s="76" t="str">
        <f t="shared" si="1629"/>
        <v/>
      </c>
      <c r="AO1442" s="66"/>
      <c r="AP1442" s="1"/>
      <c r="AQ1442" s="1"/>
      <c r="AR1442" s="1"/>
      <c r="AS1442" s="1"/>
      <c r="AT1442" s="1"/>
      <c r="AU1442" s="76" t="str">
        <f t="shared" si="1630"/>
        <v/>
      </c>
      <c r="AV1442" s="59">
        <f t="shared" ref="AV1442:AY1442" si="1648">IF(AND(H1442="",O1442="",V1442="",AC1442="", AJ1442="", AQ1442=""),"",SUM(H1442,O1442,V1442,AC1442,AJ1442,AQ1442))</f>
        <v>702</v>
      </c>
      <c r="AW1442" s="60">
        <f t="shared" si="1648"/>
        <v>2</v>
      </c>
      <c r="AX1442" s="60">
        <f t="shared" si="1648"/>
        <v>1</v>
      </c>
      <c r="AY1442" s="60">
        <f t="shared" si="1648"/>
        <v>3</v>
      </c>
      <c r="AZ1442" s="61">
        <f t="shared" si="1587"/>
        <v>2</v>
      </c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</row>
    <row r="1443" spans="1:62" ht="15.75" customHeight="1" outlineLevel="1" x14ac:dyDescent="0.25">
      <c r="A1443" s="62"/>
      <c r="B1443" s="5">
        <v>5</v>
      </c>
      <c r="C1443" s="5" t="s">
        <v>138</v>
      </c>
      <c r="D1443" s="5" t="s">
        <v>74</v>
      </c>
      <c r="E1443" s="97"/>
      <c r="F1443" s="8"/>
      <c r="G1443" s="5" t="s">
        <v>75</v>
      </c>
      <c r="H1443" s="5">
        <v>588</v>
      </c>
      <c r="I1443" s="5">
        <v>1</v>
      </c>
      <c r="J1443" s="5">
        <v>2</v>
      </c>
      <c r="K1443" s="5">
        <v>2</v>
      </c>
      <c r="L1443" s="76" t="str">
        <f t="shared" si="1625"/>
        <v/>
      </c>
      <c r="M1443" s="58"/>
      <c r="N1443" s="1"/>
      <c r="O1443" s="63"/>
      <c r="P1443" s="1"/>
      <c r="Q1443" s="1"/>
      <c r="R1443" s="1"/>
      <c r="S1443" s="76" t="str">
        <f t="shared" si="1626"/>
        <v/>
      </c>
      <c r="T1443" s="58"/>
      <c r="U1443" s="1"/>
      <c r="V1443" s="1"/>
      <c r="W1443" s="1"/>
      <c r="X1443" s="1"/>
      <c r="Y1443" s="1"/>
      <c r="Z1443" s="76" t="str">
        <f t="shared" si="1627"/>
        <v/>
      </c>
      <c r="AA1443" s="66"/>
      <c r="AB1443" s="5" t="s">
        <v>71</v>
      </c>
      <c r="AC1443" s="5">
        <v>989</v>
      </c>
      <c r="AD1443" s="5">
        <v>3</v>
      </c>
      <c r="AE1443" s="5">
        <v>0</v>
      </c>
      <c r="AF1443" s="5">
        <v>4</v>
      </c>
      <c r="AG1443" s="76" t="str">
        <f t="shared" si="1628"/>
        <v/>
      </c>
      <c r="AH1443" s="58"/>
      <c r="AI1443" s="1"/>
      <c r="AJ1443" s="1"/>
      <c r="AK1443" s="1"/>
      <c r="AL1443" s="1"/>
      <c r="AM1443" s="1"/>
      <c r="AN1443" s="76" t="str">
        <f t="shared" si="1629"/>
        <v/>
      </c>
      <c r="AO1443" s="66"/>
      <c r="AP1443" s="1"/>
      <c r="AQ1443" s="1"/>
      <c r="AR1443" s="1"/>
      <c r="AS1443" s="1"/>
      <c r="AT1443" s="1"/>
      <c r="AU1443" s="76" t="str">
        <f t="shared" si="1630"/>
        <v/>
      </c>
      <c r="AV1443" s="59">
        <f t="shared" ref="AV1443:AY1443" si="1649">IF(AND(H1443="",O1443="",V1443="",AC1443="", AJ1443="", AQ1443=""),"",SUM(H1443,O1443,V1443,AC1443,AJ1443,AQ1443))</f>
        <v>1577</v>
      </c>
      <c r="AW1443" s="60">
        <f t="shared" si="1649"/>
        <v>4</v>
      </c>
      <c r="AX1443" s="60">
        <f t="shared" si="1649"/>
        <v>2</v>
      </c>
      <c r="AY1443" s="60">
        <f t="shared" si="1649"/>
        <v>6</v>
      </c>
      <c r="AZ1443" s="61">
        <f t="shared" si="1587"/>
        <v>2</v>
      </c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</row>
    <row r="1444" spans="1:62" ht="15.75" customHeight="1" outlineLevel="1" x14ac:dyDescent="0.25">
      <c r="A1444" s="62"/>
      <c r="B1444" s="5">
        <v>1</v>
      </c>
      <c r="C1444" s="5" t="s">
        <v>138</v>
      </c>
      <c r="D1444" s="5" t="s">
        <v>49</v>
      </c>
      <c r="E1444" s="97"/>
      <c r="F1444" s="8"/>
      <c r="G1444" s="5" t="s">
        <v>75</v>
      </c>
      <c r="H1444" s="5">
        <v>861</v>
      </c>
      <c r="I1444" s="5">
        <v>1</v>
      </c>
      <c r="J1444" s="5">
        <v>2</v>
      </c>
      <c r="K1444" s="5">
        <v>1</v>
      </c>
      <c r="L1444" s="76" t="str">
        <f t="shared" si="1625"/>
        <v/>
      </c>
      <c r="M1444" s="58"/>
      <c r="N1444" s="1"/>
      <c r="O1444" s="63"/>
      <c r="P1444" s="1"/>
      <c r="Q1444" s="1"/>
      <c r="R1444" s="1"/>
      <c r="S1444" s="76" t="str">
        <f t="shared" si="1626"/>
        <v/>
      </c>
      <c r="T1444" s="58"/>
      <c r="U1444" s="1"/>
      <c r="V1444" s="1"/>
      <c r="W1444" s="1"/>
      <c r="X1444" s="1"/>
      <c r="Y1444" s="1"/>
      <c r="Z1444" s="76" t="str">
        <f t="shared" si="1627"/>
        <v/>
      </c>
      <c r="AA1444" s="66"/>
      <c r="AB1444" s="5" t="s">
        <v>71</v>
      </c>
      <c r="AC1444" s="5">
        <v>2064</v>
      </c>
      <c r="AD1444" s="5">
        <v>8</v>
      </c>
      <c r="AE1444" s="5">
        <v>1</v>
      </c>
      <c r="AF1444" s="5">
        <v>10</v>
      </c>
      <c r="AG1444" s="76" t="str">
        <f t="shared" si="1628"/>
        <v/>
      </c>
      <c r="AH1444" s="58"/>
      <c r="AI1444" s="1"/>
      <c r="AJ1444" s="1"/>
      <c r="AK1444" s="1"/>
      <c r="AL1444" s="1"/>
      <c r="AM1444" s="1"/>
      <c r="AN1444" s="76" t="str">
        <f t="shared" si="1629"/>
        <v/>
      </c>
      <c r="AO1444" s="66"/>
      <c r="AP1444" s="1"/>
      <c r="AQ1444" s="1"/>
      <c r="AR1444" s="1"/>
      <c r="AS1444" s="1"/>
      <c r="AT1444" s="1"/>
      <c r="AU1444" s="76" t="str">
        <f t="shared" si="1630"/>
        <v/>
      </c>
      <c r="AV1444" s="59">
        <f t="shared" ref="AV1444:AY1444" si="1650">IF(AND(H1444="",O1444="",V1444="",AC1444="", AJ1444="", AQ1444=""),"",SUM(H1444,O1444,V1444,AC1444,AJ1444,AQ1444))</f>
        <v>2925</v>
      </c>
      <c r="AW1444" s="60">
        <f t="shared" si="1650"/>
        <v>9</v>
      </c>
      <c r="AX1444" s="60">
        <f t="shared" si="1650"/>
        <v>3</v>
      </c>
      <c r="AY1444" s="60">
        <f t="shared" si="1650"/>
        <v>11</v>
      </c>
      <c r="AZ1444" s="61">
        <f t="shared" si="1587"/>
        <v>2</v>
      </c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</row>
    <row r="1445" spans="1:62" ht="15.75" customHeight="1" outlineLevel="1" x14ac:dyDescent="0.25">
      <c r="A1445" s="62"/>
      <c r="B1445" s="5">
        <v>3</v>
      </c>
      <c r="C1445" s="5" t="s">
        <v>138</v>
      </c>
      <c r="D1445" s="5" t="s">
        <v>49</v>
      </c>
      <c r="E1445" s="97"/>
      <c r="F1445" s="8"/>
      <c r="G1445" s="5" t="s">
        <v>75</v>
      </c>
      <c r="H1445" s="5">
        <v>878</v>
      </c>
      <c r="I1445" s="5">
        <v>1</v>
      </c>
      <c r="J1445" s="5">
        <v>4</v>
      </c>
      <c r="K1445" s="5">
        <v>1</v>
      </c>
      <c r="L1445" s="76" t="str">
        <f t="shared" si="1625"/>
        <v/>
      </c>
      <c r="M1445" s="58"/>
      <c r="N1445" s="1"/>
      <c r="O1445" s="63"/>
      <c r="P1445" s="1"/>
      <c r="Q1445" s="1"/>
      <c r="R1445" s="1"/>
      <c r="S1445" s="76" t="str">
        <f t="shared" si="1626"/>
        <v/>
      </c>
      <c r="T1445" s="58"/>
      <c r="U1445" s="1"/>
      <c r="V1445" s="1"/>
      <c r="W1445" s="1"/>
      <c r="X1445" s="1"/>
      <c r="Y1445" s="1"/>
      <c r="Z1445" s="76" t="str">
        <f t="shared" si="1627"/>
        <v/>
      </c>
      <c r="AA1445" s="66"/>
      <c r="AB1445" s="5" t="s">
        <v>71</v>
      </c>
      <c r="AC1445" s="5">
        <v>1213</v>
      </c>
      <c r="AD1445" s="5">
        <v>5</v>
      </c>
      <c r="AE1445" s="5">
        <v>0</v>
      </c>
      <c r="AF1445" s="5">
        <v>5</v>
      </c>
      <c r="AG1445" s="76" t="str">
        <f t="shared" si="1628"/>
        <v/>
      </c>
      <c r="AH1445" s="58"/>
      <c r="AI1445" s="1"/>
      <c r="AJ1445" s="1"/>
      <c r="AK1445" s="1"/>
      <c r="AL1445" s="1"/>
      <c r="AM1445" s="1"/>
      <c r="AN1445" s="76" t="str">
        <f t="shared" si="1629"/>
        <v/>
      </c>
      <c r="AO1445" s="66"/>
      <c r="AP1445" s="1"/>
      <c r="AQ1445" s="1"/>
      <c r="AR1445" s="1"/>
      <c r="AS1445" s="1"/>
      <c r="AT1445" s="1"/>
      <c r="AU1445" s="76" t="str">
        <f t="shared" si="1630"/>
        <v/>
      </c>
      <c r="AV1445" s="59">
        <f t="shared" ref="AV1445:AY1445" si="1651">IF(AND(H1445="",O1445="",V1445="",AC1445="", AJ1445="", AQ1445=""),"",SUM(H1445,O1445,V1445,AC1445,AJ1445,AQ1445))</f>
        <v>2091</v>
      </c>
      <c r="AW1445" s="60">
        <f t="shared" si="1651"/>
        <v>6</v>
      </c>
      <c r="AX1445" s="60">
        <f t="shared" si="1651"/>
        <v>4</v>
      </c>
      <c r="AY1445" s="60">
        <f t="shared" si="1651"/>
        <v>6</v>
      </c>
      <c r="AZ1445" s="61">
        <f t="shared" si="1587"/>
        <v>2</v>
      </c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</row>
    <row r="1446" spans="1:62" ht="15.75" customHeight="1" outlineLevel="1" x14ac:dyDescent="0.25">
      <c r="A1446" s="54">
        <v>44517</v>
      </c>
      <c r="B1446" s="5">
        <v>6</v>
      </c>
      <c r="C1446" s="5" t="s">
        <v>138</v>
      </c>
      <c r="D1446" s="5" t="s">
        <v>74</v>
      </c>
      <c r="E1446" s="97"/>
      <c r="F1446" s="8"/>
      <c r="G1446" s="5"/>
      <c r="H1446" s="1"/>
      <c r="I1446" s="1"/>
      <c r="J1446" s="1"/>
      <c r="K1446" s="1"/>
      <c r="L1446" s="76" t="str">
        <f t="shared" si="1625"/>
        <v/>
      </c>
      <c r="M1446" s="58"/>
      <c r="N1446" s="5" t="s">
        <v>54</v>
      </c>
      <c r="O1446" s="57">
        <v>732</v>
      </c>
      <c r="P1446" s="5">
        <v>4</v>
      </c>
      <c r="Q1446" s="5">
        <v>0</v>
      </c>
      <c r="R1446" s="5">
        <v>4</v>
      </c>
      <c r="S1446" s="76" t="str">
        <f t="shared" si="1626"/>
        <v/>
      </c>
      <c r="T1446" s="58"/>
      <c r="U1446" s="5" t="s">
        <v>71</v>
      </c>
      <c r="V1446" s="5">
        <v>1018</v>
      </c>
      <c r="W1446" s="5">
        <v>2</v>
      </c>
      <c r="X1446" s="5">
        <v>2</v>
      </c>
      <c r="Y1446" s="5">
        <v>2</v>
      </c>
      <c r="Z1446" s="76" t="str">
        <f t="shared" si="1627"/>
        <v/>
      </c>
      <c r="AA1446" s="66"/>
      <c r="AB1446" s="5"/>
      <c r="AC1446" s="1"/>
      <c r="AD1446" s="1"/>
      <c r="AE1446" s="1"/>
      <c r="AF1446" s="1"/>
      <c r="AG1446" s="76" t="str">
        <f t="shared" si="1628"/>
        <v/>
      </c>
      <c r="AH1446" s="58"/>
      <c r="AI1446" s="1"/>
      <c r="AJ1446" s="1"/>
      <c r="AK1446" s="1"/>
      <c r="AL1446" s="1"/>
      <c r="AM1446" s="1"/>
      <c r="AN1446" s="76" t="str">
        <f t="shared" si="1629"/>
        <v/>
      </c>
      <c r="AO1446" s="66"/>
      <c r="AP1446" s="1"/>
      <c r="AQ1446" s="1"/>
      <c r="AR1446" s="1"/>
      <c r="AS1446" s="1"/>
      <c r="AT1446" s="1"/>
      <c r="AU1446" s="76" t="str">
        <f t="shared" si="1630"/>
        <v/>
      </c>
      <c r="AV1446" s="59">
        <f t="shared" ref="AV1446:AY1446" si="1652">IF(AND(H1446="",O1446="",V1446="",AC1446="", AJ1446="", AQ1446=""),"",SUM(H1446,O1446,V1446,AC1446,AJ1446,AQ1446))</f>
        <v>1750</v>
      </c>
      <c r="AW1446" s="60">
        <f t="shared" si="1652"/>
        <v>6</v>
      </c>
      <c r="AX1446" s="60">
        <f t="shared" si="1652"/>
        <v>2</v>
      </c>
      <c r="AY1446" s="60">
        <f t="shared" si="1652"/>
        <v>6</v>
      </c>
      <c r="AZ1446" s="61">
        <f t="shared" si="1587"/>
        <v>2</v>
      </c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</row>
    <row r="1447" spans="1:62" ht="15.75" customHeight="1" outlineLevel="1" x14ac:dyDescent="0.25">
      <c r="A1447" s="62"/>
      <c r="B1447" s="5">
        <v>2</v>
      </c>
      <c r="C1447" s="5" t="s">
        <v>140</v>
      </c>
      <c r="D1447" s="5" t="s">
        <v>49</v>
      </c>
      <c r="E1447" s="97"/>
      <c r="F1447" s="8"/>
      <c r="G1447" s="5" t="s">
        <v>75</v>
      </c>
      <c r="H1447" s="5">
        <v>1002</v>
      </c>
      <c r="I1447" s="5">
        <v>1</v>
      </c>
      <c r="J1447" s="5">
        <v>3</v>
      </c>
      <c r="K1447" s="5">
        <v>2</v>
      </c>
      <c r="L1447" s="76" t="str">
        <f t="shared" si="1625"/>
        <v/>
      </c>
      <c r="M1447" s="58"/>
      <c r="N1447" s="5" t="s">
        <v>54</v>
      </c>
      <c r="O1447" s="57">
        <v>312</v>
      </c>
      <c r="P1447" s="5">
        <v>3</v>
      </c>
      <c r="Q1447" s="5">
        <v>0</v>
      </c>
      <c r="R1447" s="5">
        <v>3</v>
      </c>
      <c r="S1447" s="76" t="str">
        <f t="shared" si="1626"/>
        <v/>
      </c>
      <c r="T1447" s="58"/>
      <c r="U1447" s="5" t="s">
        <v>56</v>
      </c>
      <c r="V1447" s="5">
        <v>522</v>
      </c>
      <c r="W1447" s="5">
        <v>0</v>
      </c>
      <c r="X1447" s="5">
        <v>2</v>
      </c>
      <c r="Y1447" s="5">
        <v>0</v>
      </c>
      <c r="Z1447" s="76" t="str">
        <f t="shared" si="1627"/>
        <v/>
      </c>
      <c r="AA1447" s="66"/>
      <c r="AB1447" s="5"/>
      <c r="AC1447" s="1"/>
      <c r="AD1447" s="1"/>
      <c r="AE1447" s="1"/>
      <c r="AF1447" s="1"/>
      <c r="AG1447" s="76" t="str">
        <f t="shared" si="1628"/>
        <v/>
      </c>
      <c r="AH1447" s="58"/>
      <c r="AI1447" s="1"/>
      <c r="AJ1447" s="1"/>
      <c r="AK1447" s="1"/>
      <c r="AL1447" s="1"/>
      <c r="AM1447" s="1"/>
      <c r="AN1447" s="76" t="str">
        <f t="shared" si="1629"/>
        <v/>
      </c>
      <c r="AO1447" s="66"/>
      <c r="AP1447" s="1"/>
      <c r="AQ1447" s="1"/>
      <c r="AR1447" s="1"/>
      <c r="AS1447" s="1"/>
      <c r="AT1447" s="1"/>
      <c r="AU1447" s="76" t="str">
        <f t="shared" si="1630"/>
        <v/>
      </c>
      <c r="AV1447" s="59">
        <f t="shared" ref="AV1447:AY1447" si="1653">IF(AND(H1447="",O1447="",V1447="",AC1447="", AJ1447="", AQ1447=""),"",SUM(H1447,O1447,V1447,AC1447,AJ1447,AQ1447))</f>
        <v>1836</v>
      </c>
      <c r="AW1447" s="60">
        <f t="shared" si="1653"/>
        <v>4</v>
      </c>
      <c r="AX1447" s="60">
        <f t="shared" si="1653"/>
        <v>5</v>
      </c>
      <c r="AY1447" s="60">
        <f t="shared" si="1653"/>
        <v>5</v>
      </c>
      <c r="AZ1447" s="61">
        <f t="shared" si="1587"/>
        <v>3</v>
      </c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</row>
    <row r="1448" spans="1:62" ht="15.75" customHeight="1" outlineLevel="1" x14ac:dyDescent="0.25">
      <c r="A1448" s="62"/>
      <c r="B1448" s="5">
        <v>4</v>
      </c>
      <c r="C1448" s="5" t="s">
        <v>140</v>
      </c>
      <c r="D1448" s="5" t="s">
        <v>49</v>
      </c>
      <c r="E1448" s="97"/>
      <c r="F1448" s="8"/>
      <c r="G1448" s="5" t="s">
        <v>75</v>
      </c>
      <c r="H1448" s="5">
        <v>194</v>
      </c>
      <c r="I1448" s="5">
        <v>0</v>
      </c>
      <c r="J1448" s="5">
        <v>0</v>
      </c>
      <c r="K1448" s="5">
        <v>0</v>
      </c>
      <c r="L1448" s="76" t="str">
        <f t="shared" si="1625"/>
        <v/>
      </c>
      <c r="M1448" s="58"/>
      <c r="N1448" s="5" t="s">
        <v>54</v>
      </c>
      <c r="O1448" s="57">
        <v>0</v>
      </c>
      <c r="P1448" s="5">
        <v>0</v>
      </c>
      <c r="Q1448" s="5">
        <v>0</v>
      </c>
      <c r="R1448" s="5">
        <v>0</v>
      </c>
      <c r="S1448" s="76" t="str">
        <f t="shared" si="1626"/>
        <v>Audi</v>
      </c>
      <c r="T1448" s="58"/>
      <c r="U1448" s="5" t="s">
        <v>56</v>
      </c>
      <c r="V1448" s="5">
        <v>268</v>
      </c>
      <c r="W1448" s="5">
        <v>0</v>
      </c>
      <c r="X1448" s="5">
        <v>0</v>
      </c>
      <c r="Y1448" s="5">
        <v>1</v>
      </c>
      <c r="Z1448" s="76" t="str">
        <f t="shared" si="1627"/>
        <v/>
      </c>
      <c r="AA1448" s="66"/>
      <c r="AB1448" s="1"/>
      <c r="AC1448" s="1"/>
      <c r="AD1448" s="1"/>
      <c r="AE1448" s="1"/>
      <c r="AF1448" s="1"/>
      <c r="AG1448" s="76" t="str">
        <f t="shared" si="1628"/>
        <v/>
      </c>
      <c r="AH1448" s="58"/>
      <c r="AI1448" s="1"/>
      <c r="AJ1448" s="1"/>
      <c r="AK1448" s="1"/>
      <c r="AL1448" s="1"/>
      <c r="AM1448" s="1"/>
      <c r="AN1448" s="76" t="str">
        <f t="shared" si="1629"/>
        <v/>
      </c>
      <c r="AO1448" s="66"/>
      <c r="AP1448" s="1"/>
      <c r="AQ1448" s="1"/>
      <c r="AR1448" s="1"/>
      <c r="AS1448" s="1"/>
      <c r="AT1448" s="1"/>
      <c r="AU1448" s="76" t="str">
        <f t="shared" si="1630"/>
        <v/>
      </c>
      <c r="AV1448" s="59">
        <f t="shared" ref="AV1448:AY1448" si="1654">IF(AND(H1448="",O1448="",V1448="",AC1448="", AJ1448="", AQ1448=""),"",SUM(H1448,O1448,V1448,AC1448,AJ1448,AQ1448))</f>
        <v>462</v>
      </c>
      <c r="AW1448" s="60">
        <f t="shared" si="1654"/>
        <v>0</v>
      </c>
      <c r="AX1448" s="60">
        <f t="shared" si="1654"/>
        <v>0</v>
      </c>
      <c r="AY1448" s="60">
        <f t="shared" si="1654"/>
        <v>1</v>
      </c>
      <c r="AZ1448" s="61">
        <f t="shared" si="1587"/>
        <v>3</v>
      </c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</row>
    <row r="1449" spans="1:62" ht="15.75" customHeight="1" outlineLevel="1" x14ac:dyDescent="0.25">
      <c r="A1449" s="62"/>
      <c r="B1449" s="5">
        <v>4</v>
      </c>
      <c r="C1449" s="5" t="s">
        <v>140</v>
      </c>
      <c r="D1449" s="5" t="s">
        <v>49</v>
      </c>
      <c r="E1449" s="97"/>
      <c r="F1449" s="8"/>
      <c r="G1449" s="5" t="s">
        <v>75</v>
      </c>
      <c r="H1449" s="5">
        <v>276</v>
      </c>
      <c r="I1449" s="5">
        <v>0</v>
      </c>
      <c r="J1449" s="5">
        <v>0</v>
      </c>
      <c r="K1449" s="5">
        <v>0</v>
      </c>
      <c r="L1449" s="76" t="str">
        <f t="shared" si="1625"/>
        <v/>
      </c>
      <c r="M1449" s="58"/>
      <c r="N1449" s="5" t="s">
        <v>54</v>
      </c>
      <c r="O1449" s="57">
        <v>223</v>
      </c>
      <c r="P1449" s="5">
        <v>1</v>
      </c>
      <c r="Q1449" s="5">
        <v>0</v>
      </c>
      <c r="R1449" s="5">
        <v>1</v>
      </c>
      <c r="S1449" s="76" t="str">
        <f t="shared" si="1626"/>
        <v/>
      </c>
      <c r="T1449" s="58"/>
      <c r="U1449" s="5" t="s">
        <v>56</v>
      </c>
      <c r="V1449" s="5">
        <v>165</v>
      </c>
      <c r="W1449" s="5">
        <v>0</v>
      </c>
      <c r="X1449" s="5">
        <v>1</v>
      </c>
      <c r="Y1449" s="5">
        <v>0</v>
      </c>
      <c r="Z1449" s="76" t="str">
        <f t="shared" si="1627"/>
        <v/>
      </c>
      <c r="AA1449" s="66"/>
      <c r="AB1449" s="1"/>
      <c r="AC1449" s="1"/>
      <c r="AD1449" s="1"/>
      <c r="AE1449" s="1"/>
      <c r="AF1449" s="1"/>
      <c r="AG1449" s="76" t="str">
        <f t="shared" si="1628"/>
        <v/>
      </c>
      <c r="AH1449" s="58"/>
      <c r="AI1449" s="1"/>
      <c r="AJ1449" s="1"/>
      <c r="AK1449" s="1"/>
      <c r="AL1449" s="1"/>
      <c r="AM1449" s="1"/>
      <c r="AN1449" s="76" t="str">
        <f t="shared" si="1629"/>
        <v/>
      </c>
      <c r="AO1449" s="66"/>
      <c r="AP1449" s="1"/>
      <c r="AQ1449" s="1"/>
      <c r="AR1449" s="1"/>
      <c r="AS1449" s="1"/>
      <c r="AT1449" s="1"/>
      <c r="AU1449" s="76" t="str">
        <f t="shared" si="1630"/>
        <v/>
      </c>
      <c r="AV1449" s="59">
        <f t="shared" ref="AV1449:AY1449" si="1655">IF(AND(H1449="",O1449="",V1449="",AC1449="", AJ1449="", AQ1449=""),"",SUM(H1449,O1449,V1449,AC1449,AJ1449,AQ1449))</f>
        <v>664</v>
      </c>
      <c r="AW1449" s="60">
        <f t="shared" si="1655"/>
        <v>1</v>
      </c>
      <c r="AX1449" s="60">
        <f t="shared" si="1655"/>
        <v>1</v>
      </c>
      <c r="AY1449" s="60">
        <f t="shared" si="1655"/>
        <v>1</v>
      </c>
      <c r="AZ1449" s="61">
        <f t="shared" si="1587"/>
        <v>3</v>
      </c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</row>
    <row r="1450" spans="1:62" ht="15.75" customHeight="1" outlineLevel="1" x14ac:dyDescent="0.25">
      <c r="A1450" s="62"/>
      <c r="B1450" s="5">
        <v>5</v>
      </c>
      <c r="C1450" s="5" t="s">
        <v>140</v>
      </c>
      <c r="D1450" s="5" t="s">
        <v>49</v>
      </c>
      <c r="E1450" s="97"/>
      <c r="F1450" s="8"/>
      <c r="G1450" s="5" t="s">
        <v>75</v>
      </c>
      <c r="H1450" s="5">
        <v>921</v>
      </c>
      <c r="I1450" s="5">
        <v>1</v>
      </c>
      <c r="J1450" s="5">
        <v>2</v>
      </c>
      <c r="K1450" s="5">
        <v>1</v>
      </c>
      <c r="L1450" s="76" t="str">
        <f t="shared" si="1625"/>
        <v/>
      </c>
      <c r="M1450" s="58"/>
      <c r="N1450" s="5" t="s">
        <v>54</v>
      </c>
      <c r="O1450" s="57">
        <v>226</v>
      </c>
      <c r="P1450" s="5">
        <v>1</v>
      </c>
      <c r="Q1450" s="5">
        <v>1</v>
      </c>
      <c r="R1450" s="5">
        <v>2</v>
      </c>
      <c r="S1450" s="76" t="str">
        <f t="shared" si="1626"/>
        <v/>
      </c>
      <c r="T1450" s="58"/>
      <c r="U1450" s="5" t="s">
        <v>50</v>
      </c>
      <c r="V1450" s="5">
        <v>357</v>
      </c>
      <c r="W1450" s="5">
        <v>1</v>
      </c>
      <c r="X1450" s="5">
        <v>1</v>
      </c>
      <c r="Y1450" s="5">
        <v>1</v>
      </c>
      <c r="Z1450" s="76" t="str">
        <f t="shared" si="1627"/>
        <v/>
      </c>
      <c r="AA1450" s="66"/>
      <c r="AB1450" s="1"/>
      <c r="AC1450" s="1"/>
      <c r="AD1450" s="1"/>
      <c r="AE1450" s="1"/>
      <c r="AF1450" s="1"/>
      <c r="AG1450" s="76" t="str">
        <f t="shared" si="1628"/>
        <v/>
      </c>
      <c r="AH1450" s="58"/>
      <c r="AI1450" s="1"/>
      <c r="AJ1450" s="1"/>
      <c r="AK1450" s="1"/>
      <c r="AL1450" s="1"/>
      <c r="AM1450" s="1"/>
      <c r="AN1450" s="76" t="str">
        <f t="shared" si="1629"/>
        <v/>
      </c>
      <c r="AO1450" s="66"/>
      <c r="AP1450" s="1"/>
      <c r="AQ1450" s="1"/>
      <c r="AR1450" s="1"/>
      <c r="AS1450" s="1"/>
      <c r="AT1450" s="1"/>
      <c r="AU1450" s="76" t="str">
        <f t="shared" si="1630"/>
        <v/>
      </c>
      <c r="AV1450" s="59">
        <f t="shared" ref="AV1450:AY1450" si="1656">IF(AND(H1450="",O1450="",V1450="",AC1450="", AJ1450="", AQ1450=""),"",SUM(H1450,O1450,V1450,AC1450,AJ1450,AQ1450))</f>
        <v>1504</v>
      </c>
      <c r="AW1450" s="60">
        <f t="shared" si="1656"/>
        <v>3</v>
      </c>
      <c r="AX1450" s="60">
        <f t="shared" si="1656"/>
        <v>4</v>
      </c>
      <c r="AY1450" s="60">
        <f t="shared" si="1656"/>
        <v>4</v>
      </c>
      <c r="AZ1450" s="61">
        <f t="shared" si="1587"/>
        <v>3</v>
      </c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</row>
    <row r="1451" spans="1:62" ht="15.75" customHeight="1" outlineLevel="1" x14ac:dyDescent="0.25">
      <c r="A1451" s="62"/>
      <c r="B1451" s="5">
        <v>7</v>
      </c>
      <c r="C1451" s="5" t="s">
        <v>140</v>
      </c>
      <c r="D1451" s="5" t="s">
        <v>49</v>
      </c>
      <c r="E1451" s="97"/>
      <c r="F1451" s="8"/>
      <c r="G1451" s="5" t="s">
        <v>55</v>
      </c>
      <c r="H1451" s="5">
        <v>414</v>
      </c>
      <c r="I1451" s="5">
        <v>0</v>
      </c>
      <c r="J1451" s="5">
        <v>0</v>
      </c>
      <c r="K1451" s="5">
        <v>1</v>
      </c>
      <c r="L1451" s="76" t="str">
        <f t="shared" si="1625"/>
        <v/>
      </c>
      <c r="M1451" s="58"/>
      <c r="N1451" s="5" t="s">
        <v>51</v>
      </c>
      <c r="O1451" s="57">
        <v>197</v>
      </c>
      <c r="P1451" s="5">
        <v>0</v>
      </c>
      <c r="Q1451" s="5">
        <v>0</v>
      </c>
      <c r="R1451" s="5">
        <v>0</v>
      </c>
      <c r="S1451" s="76" t="str">
        <f t="shared" si="1626"/>
        <v/>
      </c>
      <c r="T1451" s="58"/>
      <c r="U1451" s="5" t="s">
        <v>50</v>
      </c>
      <c r="V1451" s="5">
        <v>135</v>
      </c>
      <c r="W1451" s="5">
        <v>0</v>
      </c>
      <c r="X1451" s="5">
        <v>0</v>
      </c>
      <c r="Y1451" s="5">
        <v>0</v>
      </c>
      <c r="Z1451" s="76" t="str">
        <f t="shared" si="1627"/>
        <v/>
      </c>
      <c r="AA1451" s="66"/>
      <c r="AB1451" s="1"/>
      <c r="AC1451" s="1"/>
      <c r="AD1451" s="1"/>
      <c r="AE1451" s="1"/>
      <c r="AF1451" s="1"/>
      <c r="AG1451" s="76" t="str">
        <f t="shared" si="1628"/>
        <v/>
      </c>
      <c r="AH1451" s="58"/>
      <c r="AI1451" s="1"/>
      <c r="AJ1451" s="1"/>
      <c r="AK1451" s="1"/>
      <c r="AL1451" s="1"/>
      <c r="AM1451" s="1"/>
      <c r="AN1451" s="76" t="str">
        <f t="shared" si="1629"/>
        <v/>
      </c>
      <c r="AO1451" s="66"/>
      <c r="AP1451" s="1"/>
      <c r="AQ1451" s="1"/>
      <c r="AR1451" s="1"/>
      <c r="AS1451" s="1"/>
      <c r="AT1451" s="1"/>
      <c r="AU1451" s="76" t="str">
        <f t="shared" si="1630"/>
        <v/>
      </c>
      <c r="AV1451" s="59">
        <f t="shared" ref="AV1451:AY1451" si="1657">IF(AND(H1451="",O1451="",V1451="",AC1451="", AJ1451="", AQ1451=""),"",SUM(H1451,O1451,V1451,AC1451,AJ1451,AQ1451))</f>
        <v>746</v>
      </c>
      <c r="AW1451" s="60">
        <f t="shared" si="1657"/>
        <v>0</v>
      </c>
      <c r="AX1451" s="60">
        <f t="shared" si="1657"/>
        <v>0</v>
      </c>
      <c r="AY1451" s="60">
        <f t="shared" si="1657"/>
        <v>1</v>
      </c>
      <c r="AZ1451" s="61">
        <f t="shared" si="1587"/>
        <v>3</v>
      </c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</row>
    <row r="1452" spans="1:62" ht="15.75" customHeight="1" outlineLevel="1" x14ac:dyDescent="0.25">
      <c r="A1452" s="54">
        <v>44518</v>
      </c>
      <c r="B1452" s="5">
        <v>1</v>
      </c>
      <c r="C1452" s="5" t="s">
        <v>140</v>
      </c>
      <c r="D1452" s="5" t="s">
        <v>49</v>
      </c>
      <c r="E1452" s="97"/>
      <c r="F1452" s="8"/>
      <c r="G1452" s="5" t="s">
        <v>54</v>
      </c>
      <c r="H1452" s="5">
        <v>2157</v>
      </c>
      <c r="I1452" s="5">
        <v>5</v>
      </c>
      <c r="J1452" s="5">
        <v>2</v>
      </c>
      <c r="K1452" s="5">
        <v>8</v>
      </c>
      <c r="L1452" s="76" t="str">
        <f t="shared" si="1625"/>
        <v/>
      </c>
      <c r="M1452" s="58"/>
      <c r="N1452" s="5" t="s">
        <v>52</v>
      </c>
      <c r="O1452" s="57">
        <v>997</v>
      </c>
      <c r="P1452" s="5">
        <v>2</v>
      </c>
      <c r="Q1452" s="5">
        <v>4</v>
      </c>
      <c r="R1452" s="5">
        <v>2</v>
      </c>
      <c r="S1452" s="76" t="str">
        <f t="shared" si="1626"/>
        <v/>
      </c>
      <c r="T1452" s="58"/>
      <c r="U1452" s="5"/>
      <c r="V1452" s="1"/>
      <c r="W1452" s="1"/>
      <c r="X1452" s="1"/>
      <c r="Y1452" s="1"/>
      <c r="Z1452" s="76" t="str">
        <f t="shared" si="1627"/>
        <v/>
      </c>
      <c r="AA1452" s="66"/>
      <c r="AB1452" s="5" t="s">
        <v>71</v>
      </c>
      <c r="AC1452" s="5">
        <v>1837</v>
      </c>
      <c r="AD1452" s="5">
        <v>3</v>
      </c>
      <c r="AE1452" s="5">
        <v>1</v>
      </c>
      <c r="AF1452" s="5">
        <v>4</v>
      </c>
      <c r="AG1452" s="76" t="str">
        <f t="shared" si="1628"/>
        <v/>
      </c>
      <c r="AH1452" s="58"/>
      <c r="AI1452" s="1"/>
      <c r="AJ1452" s="1"/>
      <c r="AK1452" s="1"/>
      <c r="AL1452" s="1"/>
      <c r="AM1452" s="1"/>
      <c r="AN1452" s="76" t="str">
        <f t="shared" si="1629"/>
        <v/>
      </c>
      <c r="AO1452" s="66"/>
      <c r="AP1452" s="1"/>
      <c r="AQ1452" s="1"/>
      <c r="AR1452" s="1"/>
      <c r="AS1452" s="1"/>
      <c r="AT1452" s="1"/>
      <c r="AU1452" s="76" t="str">
        <f t="shared" si="1630"/>
        <v/>
      </c>
      <c r="AV1452" s="59">
        <f t="shared" ref="AV1452:AY1452" si="1658">IF(AND(H1452="",O1452="",V1452="",AC1452="", AJ1452="", AQ1452=""),"",SUM(H1452,O1452,V1452,AC1452,AJ1452,AQ1452))</f>
        <v>4991</v>
      </c>
      <c r="AW1452" s="60">
        <f t="shared" si="1658"/>
        <v>10</v>
      </c>
      <c r="AX1452" s="60">
        <f t="shared" si="1658"/>
        <v>7</v>
      </c>
      <c r="AY1452" s="60">
        <f t="shared" si="1658"/>
        <v>14</v>
      </c>
      <c r="AZ1452" s="61">
        <f t="shared" si="1587"/>
        <v>3</v>
      </c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</row>
    <row r="1453" spans="1:62" ht="15.75" customHeight="1" outlineLevel="1" x14ac:dyDescent="0.25">
      <c r="A1453" s="62"/>
      <c r="B1453" s="5">
        <v>19</v>
      </c>
      <c r="C1453" s="5" t="s">
        <v>140</v>
      </c>
      <c r="D1453" s="5" t="s">
        <v>49</v>
      </c>
      <c r="E1453" s="97"/>
      <c r="F1453" s="8"/>
      <c r="G1453" s="5" t="s">
        <v>51</v>
      </c>
      <c r="H1453" s="5">
        <v>166</v>
      </c>
      <c r="I1453" s="5">
        <v>0</v>
      </c>
      <c r="J1453" s="5">
        <v>0</v>
      </c>
      <c r="K1453" s="5">
        <v>0</v>
      </c>
      <c r="L1453" s="76" t="str">
        <f t="shared" si="1625"/>
        <v/>
      </c>
      <c r="M1453" s="58"/>
      <c r="N1453" s="5" t="s">
        <v>70</v>
      </c>
      <c r="O1453" s="57">
        <v>231</v>
      </c>
      <c r="P1453" s="5">
        <v>0</v>
      </c>
      <c r="Q1453" s="5">
        <v>0</v>
      </c>
      <c r="R1453" s="5">
        <v>1</v>
      </c>
      <c r="S1453" s="76" t="str">
        <f t="shared" si="1626"/>
        <v/>
      </c>
      <c r="T1453" s="58"/>
      <c r="U1453" s="5"/>
      <c r="V1453" s="1"/>
      <c r="W1453" s="1"/>
      <c r="X1453" s="1"/>
      <c r="Y1453" s="1"/>
      <c r="Z1453" s="76" t="str">
        <f t="shared" si="1627"/>
        <v/>
      </c>
      <c r="AA1453" s="66"/>
      <c r="AB1453" s="5" t="s">
        <v>53</v>
      </c>
      <c r="AC1453" s="5">
        <v>0</v>
      </c>
      <c r="AD1453" s="5">
        <v>0</v>
      </c>
      <c r="AE1453" s="5">
        <v>0</v>
      </c>
      <c r="AF1453" s="5">
        <v>0</v>
      </c>
      <c r="AG1453" s="76" t="str">
        <f t="shared" si="1628"/>
        <v>Audi</v>
      </c>
      <c r="AH1453" s="58"/>
      <c r="AI1453" s="1"/>
      <c r="AJ1453" s="1"/>
      <c r="AK1453" s="1"/>
      <c r="AL1453" s="1"/>
      <c r="AM1453" s="1"/>
      <c r="AN1453" s="76" t="str">
        <f t="shared" si="1629"/>
        <v/>
      </c>
      <c r="AO1453" s="66"/>
      <c r="AP1453" s="1"/>
      <c r="AQ1453" s="1"/>
      <c r="AR1453" s="1"/>
      <c r="AS1453" s="1"/>
      <c r="AT1453" s="1"/>
      <c r="AU1453" s="76" t="str">
        <f t="shared" si="1630"/>
        <v/>
      </c>
      <c r="AV1453" s="59">
        <f t="shared" ref="AV1453:AY1453" si="1659">IF(AND(H1453="",O1453="",V1453="",AC1453="", AJ1453="", AQ1453=""),"",SUM(H1453,O1453,V1453,AC1453,AJ1453,AQ1453))</f>
        <v>397</v>
      </c>
      <c r="AW1453" s="60">
        <f t="shared" si="1659"/>
        <v>0</v>
      </c>
      <c r="AX1453" s="60">
        <f t="shared" si="1659"/>
        <v>0</v>
      </c>
      <c r="AY1453" s="60">
        <f t="shared" si="1659"/>
        <v>1</v>
      </c>
      <c r="AZ1453" s="61">
        <f t="shared" si="1587"/>
        <v>3</v>
      </c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</row>
    <row r="1454" spans="1:62" ht="15.75" customHeight="1" outlineLevel="1" x14ac:dyDescent="0.25">
      <c r="A1454" s="62"/>
      <c r="B1454" s="5">
        <v>8</v>
      </c>
      <c r="C1454" s="5" t="s">
        <v>140</v>
      </c>
      <c r="D1454" s="5" t="s">
        <v>49</v>
      </c>
      <c r="E1454" s="97"/>
      <c r="F1454" s="8"/>
      <c r="G1454" s="5" t="s">
        <v>51</v>
      </c>
      <c r="H1454" s="5">
        <v>219</v>
      </c>
      <c r="I1454" s="5">
        <v>0</v>
      </c>
      <c r="J1454" s="5">
        <v>0</v>
      </c>
      <c r="K1454" s="5">
        <v>0</v>
      </c>
      <c r="L1454" s="76" t="str">
        <f t="shared" si="1625"/>
        <v/>
      </c>
      <c r="M1454" s="58"/>
      <c r="N1454" s="5" t="s">
        <v>70</v>
      </c>
      <c r="O1454" s="57">
        <v>39</v>
      </c>
      <c r="P1454" s="5">
        <v>0</v>
      </c>
      <c r="Q1454" s="5">
        <v>0</v>
      </c>
      <c r="R1454" s="5">
        <v>0</v>
      </c>
      <c r="S1454" s="76" t="str">
        <f t="shared" si="1626"/>
        <v/>
      </c>
      <c r="T1454" s="58"/>
      <c r="U1454" s="5"/>
      <c r="V1454" s="1"/>
      <c r="W1454" s="1"/>
      <c r="X1454" s="1"/>
      <c r="Y1454" s="1"/>
      <c r="Z1454" s="76" t="str">
        <f t="shared" si="1627"/>
        <v/>
      </c>
      <c r="AA1454" s="66"/>
      <c r="AB1454" s="5" t="s">
        <v>65</v>
      </c>
      <c r="AC1454" s="5">
        <v>150</v>
      </c>
      <c r="AD1454" s="5">
        <v>0</v>
      </c>
      <c r="AE1454" s="5">
        <v>0</v>
      </c>
      <c r="AF1454" s="5">
        <v>0</v>
      </c>
      <c r="AG1454" s="76" t="str">
        <f t="shared" si="1628"/>
        <v/>
      </c>
      <c r="AH1454" s="58"/>
      <c r="AI1454" s="1"/>
      <c r="AJ1454" s="1"/>
      <c r="AK1454" s="1"/>
      <c r="AL1454" s="1"/>
      <c r="AM1454" s="1"/>
      <c r="AN1454" s="76" t="str">
        <f t="shared" si="1629"/>
        <v/>
      </c>
      <c r="AO1454" s="66"/>
      <c r="AP1454" s="1"/>
      <c r="AQ1454" s="1"/>
      <c r="AR1454" s="1"/>
      <c r="AS1454" s="1"/>
      <c r="AT1454" s="1"/>
      <c r="AU1454" s="76" t="str">
        <f t="shared" si="1630"/>
        <v/>
      </c>
      <c r="AV1454" s="59">
        <f t="shared" ref="AV1454:AY1454" si="1660">IF(AND(H1454="",O1454="",V1454="",AC1454="", AJ1454="", AQ1454=""),"",SUM(H1454,O1454,V1454,AC1454,AJ1454,AQ1454))</f>
        <v>408</v>
      </c>
      <c r="AW1454" s="60">
        <f t="shared" si="1660"/>
        <v>0</v>
      </c>
      <c r="AX1454" s="60">
        <f t="shared" si="1660"/>
        <v>0</v>
      </c>
      <c r="AY1454" s="60">
        <f t="shared" si="1660"/>
        <v>0</v>
      </c>
      <c r="AZ1454" s="61">
        <f t="shared" si="1587"/>
        <v>3</v>
      </c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</row>
    <row r="1455" spans="1:62" ht="15.75" customHeight="1" outlineLevel="1" x14ac:dyDescent="0.25">
      <c r="A1455" s="62"/>
      <c r="B1455" s="5">
        <v>4</v>
      </c>
      <c r="C1455" s="5" t="s">
        <v>140</v>
      </c>
      <c r="D1455" s="5" t="s">
        <v>49</v>
      </c>
      <c r="E1455" s="97"/>
      <c r="F1455" s="8"/>
      <c r="G1455" s="5" t="s">
        <v>64</v>
      </c>
      <c r="H1455" s="5">
        <v>504</v>
      </c>
      <c r="I1455" s="5">
        <v>0</v>
      </c>
      <c r="J1455" s="5">
        <v>0</v>
      </c>
      <c r="K1455" s="5">
        <v>0</v>
      </c>
      <c r="L1455" s="76" t="str">
        <f t="shared" si="1625"/>
        <v/>
      </c>
      <c r="M1455" s="58"/>
      <c r="N1455" s="5" t="s">
        <v>51</v>
      </c>
      <c r="O1455" s="57">
        <v>401</v>
      </c>
      <c r="P1455" s="5">
        <v>0</v>
      </c>
      <c r="Q1455" s="5">
        <v>0</v>
      </c>
      <c r="R1455" s="5">
        <v>0</v>
      </c>
      <c r="S1455" s="76" t="str">
        <f t="shared" si="1626"/>
        <v/>
      </c>
      <c r="T1455" s="58"/>
      <c r="U1455" s="5"/>
      <c r="V1455" s="1"/>
      <c r="W1455" s="1"/>
      <c r="X1455" s="1"/>
      <c r="Y1455" s="1"/>
      <c r="Z1455" s="76" t="str">
        <f t="shared" si="1627"/>
        <v/>
      </c>
      <c r="AA1455" s="66"/>
      <c r="AB1455" s="5" t="s">
        <v>65</v>
      </c>
      <c r="AC1455" s="5">
        <v>165</v>
      </c>
      <c r="AD1455" s="5">
        <v>0</v>
      </c>
      <c r="AE1455" s="5">
        <v>0</v>
      </c>
      <c r="AF1455" s="5">
        <v>0</v>
      </c>
      <c r="AG1455" s="76" t="str">
        <f t="shared" si="1628"/>
        <v/>
      </c>
      <c r="AH1455" s="58"/>
      <c r="AI1455" s="1"/>
      <c r="AJ1455" s="1"/>
      <c r="AK1455" s="1"/>
      <c r="AL1455" s="1"/>
      <c r="AM1455" s="1"/>
      <c r="AN1455" s="76" t="str">
        <f t="shared" si="1629"/>
        <v/>
      </c>
      <c r="AO1455" s="66"/>
      <c r="AP1455" s="1"/>
      <c r="AQ1455" s="1"/>
      <c r="AR1455" s="1"/>
      <c r="AS1455" s="1"/>
      <c r="AT1455" s="1"/>
      <c r="AU1455" s="76" t="str">
        <f t="shared" si="1630"/>
        <v/>
      </c>
      <c r="AV1455" s="59">
        <f t="shared" ref="AV1455:AY1455" si="1661">IF(AND(H1455="",O1455="",V1455="",AC1455="", AJ1455="", AQ1455=""),"",SUM(H1455,O1455,V1455,AC1455,AJ1455,AQ1455))</f>
        <v>1070</v>
      </c>
      <c r="AW1455" s="60">
        <f t="shared" si="1661"/>
        <v>0</v>
      </c>
      <c r="AX1455" s="60">
        <f t="shared" si="1661"/>
        <v>0</v>
      </c>
      <c r="AY1455" s="60">
        <f t="shared" si="1661"/>
        <v>0</v>
      </c>
      <c r="AZ1455" s="61">
        <f t="shared" si="1587"/>
        <v>3</v>
      </c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</row>
    <row r="1456" spans="1:62" ht="15.75" customHeight="1" outlineLevel="1" x14ac:dyDescent="0.25">
      <c r="A1456" s="62"/>
      <c r="B1456" s="5">
        <v>4</v>
      </c>
      <c r="C1456" s="5" t="s">
        <v>140</v>
      </c>
      <c r="D1456" s="5" t="s">
        <v>74</v>
      </c>
      <c r="E1456" s="97"/>
      <c r="F1456" s="8"/>
      <c r="G1456" s="5" t="s">
        <v>64</v>
      </c>
      <c r="H1456" s="5">
        <v>796</v>
      </c>
      <c r="I1456" s="5">
        <v>1</v>
      </c>
      <c r="J1456" s="5">
        <v>1</v>
      </c>
      <c r="K1456" s="5">
        <v>1</v>
      </c>
      <c r="L1456" s="76" t="str">
        <f t="shared" si="1625"/>
        <v/>
      </c>
      <c r="M1456" s="58"/>
      <c r="N1456" s="5" t="s">
        <v>51</v>
      </c>
      <c r="O1456" s="57">
        <v>435</v>
      </c>
      <c r="P1456" s="5">
        <v>2</v>
      </c>
      <c r="Q1456" s="5">
        <v>0</v>
      </c>
      <c r="R1456" s="5">
        <v>2</v>
      </c>
      <c r="S1456" s="76" t="str">
        <f t="shared" si="1626"/>
        <v/>
      </c>
      <c r="T1456" s="58"/>
      <c r="U1456" s="5"/>
      <c r="V1456" s="1"/>
      <c r="W1456" s="1"/>
      <c r="X1456" s="1"/>
      <c r="Y1456" s="1"/>
      <c r="Z1456" s="76" t="str">
        <f t="shared" si="1627"/>
        <v/>
      </c>
      <c r="AA1456" s="66"/>
      <c r="AB1456" s="5" t="s">
        <v>65</v>
      </c>
      <c r="AC1456" s="5">
        <v>83</v>
      </c>
      <c r="AD1456" s="5">
        <v>0</v>
      </c>
      <c r="AE1456" s="5">
        <v>1</v>
      </c>
      <c r="AF1456" s="5">
        <v>0</v>
      </c>
      <c r="AG1456" s="76" t="str">
        <f t="shared" si="1628"/>
        <v/>
      </c>
      <c r="AH1456" s="58"/>
      <c r="AI1456" s="1"/>
      <c r="AJ1456" s="1"/>
      <c r="AK1456" s="1"/>
      <c r="AL1456" s="1"/>
      <c r="AM1456" s="1"/>
      <c r="AN1456" s="76" t="str">
        <f t="shared" si="1629"/>
        <v/>
      </c>
      <c r="AO1456" s="66"/>
      <c r="AP1456" s="1"/>
      <c r="AQ1456" s="1"/>
      <c r="AR1456" s="1"/>
      <c r="AS1456" s="1"/>
      <c r="AT1456" s="1"/>
      <c r="AU1456" s="76" t="str">
        <f t="shared" si="1630"/>
        <v/>
      </c>
      <c r="AV1456" s="59">
        <f t="shared" ref="AV1456:AY1456" si="1662">IF(AND(H1456="",O1456="",V1456="",AC1456="", AJ1456="", AQ1456=""),"",SUM(H1456,O1456,V1456,AC1456,AJ1456,AQ1456))</f>
        <v>1314</v>
      </c>
      <c r="AW1456" s="60">
        <f t="shared" si="1662"/>
        <v>3</v>
      </c>
      <c r="AX1456" s="60">
        <f t="shared" si="1662"/>
        <v>2</v>
      </c>
      <c r="AY1456" s="60">
        <f t="shared" si="1662"/>
        <v>3</v>
      </c>
      <c r="AZ1456" s="61">
        <f t="shared" si="1587"/>
        <v>3</v>
      </c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</row>
    <row r="1457" spans="1:62" ht="15.75" customHeight="1" outlineLevel="1" x14ac:dyDescent="0.25">
      <c r="A1457" s="62"/>
      <c r="B1457" s="5">
        <v>4</v>
      </c>
      <c r="C1457" s="5" t="s">
        <v>140</v>
      </c>
      <c r="D1457" s="5" t="s">
        <v>74</v>
      </c>
      <c r="E1457" s="97"/>
      <c r="F1457" s="8"/>
      <c r="G1457" s="5" t="s">
        <v>55</v>
      </c>
      <c r="H1457" s="5">
        <v>336</v>
      </c>
      <c r="I1457" s="5">
        <v>0</v>
      </c>
      <c r="J1457" s="5">
        <v>0</v>
      </c>
      <c r="K1457" s="5">
        <v>0</v>
      </c>
      <c r="L1457" s="76" t="str">
        <f t="shared" si="1625"/>
        <v/>
      </c>
      <c r="M1457" s="58"/>
      <c r="N1457" s="5" t="s">
        <v>51</v>
      </c>
      <c r="O1457" s="57">
        <v>260</v>
      </c>
      <c r="P1457" s="5">
        <v>0</v>
      </c>
      <c r="Q1457" s="5">
        <v>0</v>
      </c>
      <c r="R1457" s="5">
        <v>1</v>
      </c>
      <c r="S1457" s="76" t="str">
        <f t="shared" si="1626"/>
        <v/>
      </c>
      <c r="T1457" s="58"/>
      <c r="U1457" s="1"/>
      <c r="V1457" s="1"/>
      <c r="W1457" s="1"/>
      <c r="X1457" s="1"/>
      <c r="Y1457" s="1"/>
      <c r="Z1457" s="76" t="str">
        <f t="shared" si="1627"/>
        <v/>
      </c>
      <c r="AA1457" s="66"/>
      <c r="AB1457" s="5" t="s">
        <v>65</v>
      </c>
      <c r="AC1457" s="5">
        <v>882</v>
      </c>
      <c r="AD1457" s="5">
        <v>3</v>
      </c>
      <c r="AE1457" s="5">
        <v>0</v>
      </c>
      <c r="AF1457" s="5">
        <v>3</v>
      </c>
      <c r="AG1457" s="76" t="str">
        <f t="shared" si="1628"/>
        <v/>
      </c>
      <c r="AH1457" s="58"/>
      <c r="AI1457" s="1"/>
      <c r="AJ1457" s="1"/>
      <c r="AK1457" s="1"/>
      <c r="AL1457" s="1"/>
      <c r="AM1457" s="1"/>
      <c r="AN1457" s="76" t="str">
        <f t="shared" si="1629"/>
        <v/>
      </c>
      <c r="AO1457" s="66"/>
      <c r="AP1457" s="1"/>
      <c r="AQ1457" s="1"/>
      <c r="AR1457" s="1"/>
      <c r="AS1457" s="1"/>
      <c r="AT1457" s="1"/>
      <c r="AU1457" s="76" t="str">
        <f t="shared" si="1630"/>
        <v/>
      </c>
      <c r="AV1457" s="59">
        <f t="shared" ref="AV1457:AY1457" si="1663">IF(AND(H1457="",O1457="",V1457="",AC1457="", AJ1457="", AQ1457=""),"",SUM(H1457,O1457,V1457,AC1457,AJ1457,AQ1457))</f>
        <v>1478</v>
      </c>
      <c r="AW1457" s="60">
        <f t="shared" si="1663"/>
        <v>3</v>
      </c>
      <c r="AX1457" s="60">
        <f t="shared" si="1663"/>
        <v>0</v>
      </c>
      <c r="AY1457" s="60">
        <f t="shared" si="1663"/>
        <v>4</v>
      </c>
      <c r="AZ1457" s="61">
        <f t="shared" si="1587"/>
        <v>3</v>
      </c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</row>
    <row r="1458" spans="1:62" ht="15.75" customHeight="1" outlineLevel="1" x14ac:dyDescent="0.25">
      <c r="A1458" s="54">
        <v>44521</v>
      </c>
      <c r="B1458" s="5">
        <v>4</v>
      </c>
      <c r="C1458" s="5" t="s">
        <v>140</v>
      </c>
      <c r="D1458" s="5" t="s">
        <v>74</v>
      </c>
      <c r="E1458" s="97"/>
      <c r="F1458" s="8"/>
      <c r="G1458" s="5" t="s">
        <v>51</v>
      </c>
      <c r="H1458" s="5">
        <v>987</v>
      </c>
      <c r="I1458" s="5">
        <v>1</v>
      </c>
      <c r="J1458" s="5">
        <v>0</v>
      </c>
      <c r="K1458" s="5">
        <v>3</v>
      </c>
      <c r="L1458" s="76" t="str">
        <f t="shared" si="1625"/>
        <v/>
      </c>
      <c r="M1458" s="58"/>
      <c r="N1458" s="5" t="s">
        <v>53</v>
      </c>
      <c r="O1458" s="57">
        <v>429</v>
      </c>
      <c r="P1458" s="5">
        <v>0</v>
      </c>
      <c r="Q1458" s="5">
        <v>0</v>
      </c>
      <c r="R1458" s="5">
        <v>0</v>
      </c>
      <c r="S1458" s="76" t="str">
        <f t="shared" si="1626"/>
        <v/>
      </c>
      <c r="T1458" s="58"/>
      <c r="U1458" s="1"/>
      <c r="V1458" s="1"/>
      <c r="W1458" s="1"/>
      <c r="X1458" s="1"/>
      <c r="Y1458" s="1"/>
      <c r="Z1458" s="76" t="str">
        <f t="shared" si="1627"/>
        <v/>
      </c>
      <c r="AA1458" s="66"/>
      <c r="AB1458" s="5" t="s">
        <v>65</v>
      </c>
      <c r="AC1458" s="5">
        <v>440</v>
      </c>
      <c r="AD1458" s="5">
        <v>0</v>
      </c>
      <c r="AE1458" s="5">
        <v>0</v>
      </c>
      <c r="AF1458" s="5">
        <v>1</v>
      </c>
      <c r="AG1458" s="76" t="str">
        <f t="shared" si="1628"/>
        <v/>
      </c>
      <c r="AH1458" s="58"/>
      <c r="AI1458" s="1"/>
      <c r="AJ1458" s="1"/>
      <c r="AK1458" s="1"/>
      <c r="AL1458" s="1"/>
      <c r="AM1458" s="1"/>
      <c r="AN1458" s="76" t="str">
        <f t="shared" si="1629"/>
        <v/>
      </c>
      <c r="AO1458" s="66"/>
      <c r="AP1458" s="1"/>
      <c r="AQ1458" s="1"/>
      <c r="AR1458" s="1"/>
      <c r="AS1458" s="1"/>
      <c r="AT1458" s="1"/>
      <c r="AU1458" s="76" t="str">
        <f t="shared" si="1630"/>
        <v/>
      </c>
      <c r="AV1458" s="59">
        <f t="shared" ref="AV1458:AY1458" si="1664">IF(AND(H1458="",O1458="",V1458="",AC1458="", AJ1458="", AQ1458=""),"",SUM(H1458,O1458,V1458,AC1458,AJ1458,AQ1458))</f>
        <v>1856</v>
      </c>
      <c r="AW1458" s="60">
        <f t="shared" si="1664"/>
        <v>1</v>
      </c>
      <c r="AX1458" s="60">
        <f t="shared" si="1664"/>
        <v>0</v>
      </c>
      <c r="AY1458" s="60">
        <f t="shared" si="1664"/>
        <v>4</v>
      </c>
      <c r="AZ1458" s="61">
        <f t="shared" si="1587"/>
        <v>3</v>
      </c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</row>
    <row r="1459" spans="1:62" ht="15.75" customHeight="1" outlineLevel="1" x14ac:dyDescent="0.25">
      <c r="A1459" s="62"/>
      <c r="B1459" s="5">
        <v>14</v>
      </c>
      <c r="C1459" s="5" t="s">
        <v>138</v>
      </c>
      <c r="D1459" s="5" t="s">
        <v>74</v>
      </c>
      <c r="E1459" s="97"/>
      <c r="F1459" s="8"/>
      <c r="G1459" s="5" t="s">
        <v>51</v>
      </c>
      <c r="H1459" s="5">
        <v>135</v>
      </c>
      <c r="I1459" s="5">
        <v>0</v>
      </c>
      <c r="J1459" s="5">
        <v>0</v>
      </c>
      <c r="K1459" s="5">
        <v>0</v>
      </c>
      <c r="L1459" s="76" t="str">
        <f t="shared" si="1625"/>
        <v/>
      </c>
      <c r="M1459" s="58"/>
      <c r="N1459" s="5" t="s">
        <v>53</v>
      </c>
      <c r="O1459" s="57">
        <v>452</v>
      </c>
      <c r="P1459" s="5">
        <v>0</v>
      </c>
      <c r="Q1459" s="5">
        <v>0</v>
      </c>
      <c r="R1459" s="5">
        <v>0</v>
      </c>
      <c r="S1459" s="76" t="str">
        <f t="shared" si="1626"/>
        <v/>
      </c>
      <c r="T1459" s="58"/>
      <c r="U1459" s="1"/>
      <c r="V1459" s="1"/>
      <c r="W1459" s="1"/>
      <c r="X1459" s="1"/>
      <c r="Y1459" s="1"/>
      <c r="Z1459" s="76" t="str">
        <f t="shared" si="1627"/>
        <v/>
      </c>
      <c r="AA1459" s="66"/>
      <c r="AB1459" s="5"/>
      <c r="AC1459" s="1"/>
      <c r="AD1459" s="1"/>
      <c r="AE1459" s="1"/>
      <c r="AF1459" s="1"/>
      <c r="AG1459" s="76" t="str">
        <f t="shared" si="1628"/>
        <v/>
      </c>
      <c r="AH1459" s="58"/>
      <c r="AI1459" s="1"/>
      <c r="AJ1459" s="1"/>
      <c r="AK1459" s="1"/>
      <c r="AL1459" s="1"/>
      <c r="AM1459" s="1"/>
      <c r="AN1459" s="76" t="str">
        <f t="shared" si="1629"/>
        <v/>
      </c>
      <c r="AO1459" s="66"/>
      <c r="AP1459" s="1"/>
      <c r="AQ1459" s="1"/>
      <c r="AR1459" s="1"/>
      <c r="AS1459" s="1"/>
      <c r="AT1459" s="1"/>
      <c r="AU1459" s="76" t="str">
        <f t="shared" si="1630"/>
        <v/>
      </c>
      <c r="AV1459" s="59">
        <f t="shared" ref="AV1459:AY1459" si="1665">IF(AND(H1459="",O1459="",V1459="",AC1459="", AJ1459="", AQ1459=""),"",SUM(H1459,O1459,V1459,AC1459,AJ1459,AQ1459))</f>
        <v>587</v>
      </c>
      <c r="AW1459" s="60">
        <f t="shared" si="1665"/>
        <v>0</v>
      </c>
      <c r="AX1459" s="60">
        <f t="shared" si="1665"/>
        <v>0</v>
      </c>
      <c r="AY1459" s="60">
        <f t="shared" si="1665"/>
        <v>0</v>
      </c>
      <c r="AZ1459" s="61">
        <f t="shared" si="1587"/>
        <v>2</v>
      </c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</row>
    <row r="1460" spans="1:62" ht="15.75" customHeight="1" outlineLevel="1" x14ac:dyDescent="0.25">
      <c r="A1460" s="62"/>
      <c r="B1460" s="5">
        <v>1</v>
      </c>
      <c r="C1460" s="5" t="s">
        <v>140</v>
      </c>
      <c r="D1460" s="5" t="s">
        <v>74</v>
      </c>
      <c r="E1460" s="97"/>
      <c r="F1460" s="8"/>
      <c r="G1460" s="5" t="s">
        <v>51</v>
      </c>
      <c r="H1460" s="5">
        <v>899</v>
      </c>
      <c r="I1460" s="5">
        <v>4</v>
      </c>
      <c r="J1460" s="5">
        <v>2</v>
      </c>
      <c r="K1460" s="5">
        <v>4</v>
      </c>
      <c r="L1460" s="76" t="str">
        <f t="shared" si="1625"/>
        <v/>
      </c>
      <c r="M1460" s="58"/>
      <c r="N1460" s="5" t="s">
        <v>53</v>
      </c>
      <c r="O1460" s="57">
        <v>482</v>
      </c>
      <c r="P1460" s="5">
        <v>0</v>
      </c>
      <c r="Q1460" s="5">
        <v>1</v>
      </c>
      <c r="R1460" s="5">
        <v>0</v>
      </c>
      <c r="S1460" s="76" t="str">
        <f t="shared" si="1626"/>
        <v/>
      </c>
      <c r="T1460" s="58"/>
      <c r="U1460" s="1"/>
      <c r="V1460" s="1"/>
      <c r="W1460" s="1"/>
      <c r="X1460" s="1"/>
      <c r="Y1460" s="1"/>
      <c r="Z1460" s="76" t="str">
        <f t="shared" si="1627"/>
        <v/>
      </c>
      <c r="AA1460" s="66"/>
      <c r="AB1460" s="5" t="s">
        <v>65</v>
      </c>
      <c r="AC1460" s="5">
        <v>1323</v>
      </c>
      <c r="AD1460" s="5">
        <v>3</v>
      </c>
      <c r="AE1460" s="5">
        <v>1</v>
      </c>
      <c r="AF1460" s="5">
        <v>6</v>
      </c>
      <c r="AG1460" s="76" t="str">
        <f t="shared" si="1628"/>
        <v/>
      </c>
      <c r="AH1460" s="58"/>
      <c r="AI1460" s="1"/>
      <c r="AJ1460" s="1"/>
      <c r="AK1460" s="1"/>
      <c r="AL1460" s="1"/>
      <c r="AM1460" s="1"/>
      <c r="AN1460" s="76" t="str">
        <f t="shared" si="1629"/>
        <v/>
      </c>
      <c r="AO1460" s="66"/>
      <c r="AP1460" s="1"/>
      <c r="AQ1460" s="1"/>
      <c r="AR1460" s="1"/>
      <c r="AS1460" s="1"/>
      <c r="AT1460" s="1"/>
      <c r="AU1460" s="76" t="str">
        <f t="shared" si="1630"/>
        <v/>
      </c>
      <c r="AV1460" s="59">
        <f t="shared" ref="AV1460:AY1460" si="1666">IF(AND(H1460="",O1460="",V1460="",AC1460="", AJ1460="", AQ1460=""),"",SUM(H1460,O1460,V1460,AC1460,AJ1460,AQ1460))</f>
        <v>2704</v>
      </c>
      <c r="AW1460" s="60">
        <f t="shared" si="1666"/>
        <v>7</v>
      </c>
      <c r="AX1460" s="60">
        <f t="shared" si="1666"/>
        <v>4</v>
      </c>
      <c r="AY1460" s="60">
        <f t="shared" si="1666"/>
        <v>10</v>
      </c>
      <c r="AZ1460" s="61">
        <f t="shared" si="1587"/>
        <v>3</v>
      </c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</row>
    <row r="1461" spans="1:62" ht="15.75" customHeight="1" outlineLevel="1" x14ac:dyDescent="0.25">
      <c r="A1461" s="62"/>
      <c r="B1461" s="5">
        <v>3</v>
      </c>
      <c r="C1461" s="5" t="s">
        <v>140</v>
      </c>
      <c r="D1461" s="5" t="s">
        <v>74</v>
      </c>
      <c r="E1461" s="97"/>
      <c r="F1461" s="8"/>
      <c r="G1461" s="5" t="s">
        <v>51</v>
      </c>
      <c r="H1461" s="5">
        <v>690</v>
      </c>
      <c r="I1461" s="5">
        <v>0</v>
      </c>
      <c r="J1461" s="5">
        <v>1</v>
      </c>
      <c r="K1461" s="5">
        <v>2</v>
      </c>
      <c r="L1461" s="76" t="str">
        <f t="shared" si="1625"/>
        <v/>
      </c>
      <c r="M1461" s="58"/>
      <c r="N1461" s="5" t="s">
        <v>56</v>
      </c>
      <c r="O1461" s="57">
        <v>497</v>
      </c>
      <c r="P1461" s="5">
        <v>0</v>
      </c>
      <c r="Q1461" s="5">
        <v>1</v>
      </c>
      <c r="R1461" s="5">
        <v>0</v>
      </c>
      <c r="S1461" s="76" t="str">
        <f t="shared" si="1626"/>
        <v/>
      </c>
      <c r="T1461" s="58"/>
      <c r="U1461" s="1"/>
      <c r="V1461" s="1"/>
      <c r="W1461" s="1"/>
      <c r="X1461" s="1"/>
      <c r="Y1461" s="1"/>
      <c r="Z1461" s="76" t="str">
        <f t="shared" si="1627"/>
        <v/>
      </c>
      <c r="AA1461" s="66"/>
      <c r="AB1461" s="5" t="s">
        <v>65</v>
      </c>
      <c r="AC1461" s="5">
        <v>654</v>
      </c>
      <c r="AD1461" s="5">
        <v>3</v>
      </c>
      <c r="AE1461" s="5">
        <v>0</v>
      </c>
      <c r="AF1461" s="5">
        <v>3</v>
      </c>
      <c r="AG1461" s="76" t="str">
        <f t="shared" si="1628"/>
        <v/>
      </c>
      <c r="AH1461" s="58"/>
      <c r="AI1461" s="1"/>
      <c r="AJ1461" s="1"/>
      <c r="AK1461" s="1"/>
      <c r="AL1461" s="1"/>
      <c r="AM1461" s="1"/>
      <c r="AN1461" s="76" t="str">
        <f t="shared" si="1629"/>
        <v/>
      </c>
      <c r="AO1461" s="66"/>
      <c r="AP1461" s="1"/>
      <c r="AQ1461" s="1"/>
      <c r="AR1461" s="1"/>
      <c r="AS1461" s="1"/>
      <c r="AT1461" s="1"/>
      <c r="AU1461" s="76" t="str">
        <f t="shared" si="1630"/>
        <v/>
      </c>
      <c r="AV1461" s="59">
        <f t="shared" ref="AV1461:AY1461" si="1667">IF(AND(H1461="",O1461="",V1461="",AC1461="", AJ1461="", AQ1461=""),"",SUM(H1461,O1461,V1461,AC1461,AJ1461,AQ1461))</f>
        <v>1841</v>
      </c>
      <c r="AW1461" s="60">
        <f t="shared" si="1667"/>
        <v>3</v>
      </c>
      <c r="AX1461" s="60">
        <f t="shared" si="1667"/>
        <v>2</v>
      </c>
      <c r="AY1461" s="60">
        <f t="shared" si="1667"/>
        <v>5</v>
      </c>
      <c r="AZ1461" s="61">
        <f t="shared" si="1587"/>
        <v>3</v>
      </c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</row>
    <row r="1462" spans="1:62" ht="15.75" customHeight="1" outlineLevel="1" x14ac:dyDescent="0.25">
      <c r="A1462" s="62"/>
      <c r="B1462" s="5">
        <v>10</v>
      </c>
      <c r="C1462" s="5" t="s">
        <v>140</v>
      </c>
      <c r="D1462" s="5" t="s">
        <v>49</v>
      </c>
      <c r="E1462" s="97"/>
      <c r="F1462" s="8"/>
      <c r="G1462" s="5" t="s">
        <v>51</v>
      </c>
      <c r="H1462" s="5">
        <v>160</v>
      </c>
      <c r="I1462" s="5">
        <v>0</v>
      </c>
      <c r="J1462" s="5">
        <v>0</v>
      </c>
      <c r="K1462" s="5">
        <v>0</v>
      </c>
      <c r="L1462" s="76" t="str">
        <f t="shared" si="1625"/>
        <v/>
      </c>
      <c r="M1462" s="58"/>
      <c r="N1462" s="5" t="s">
        <v>50</v>
      </c>
      <c r="O1462" s="57">
        <v>162</v>
      </c>
      <c r="P1462" s="5">
        <v>0</v>
      </c>
      <c r="Q1462" s="5">
        <v>0</v>
      </c>
      <c r="R1462" s="5">
        <v>0</v>
      </c>
      <c r="S1462" s="76" t="str">
        <f t="shared" si="1626"/>
        <v/>
      </c>
      <c r="T1462" s="58"/>
      <c r="U1462" s="1"/>
      <c r="V1462" s="1"/>
      <c r="W1462" s="1"/>
      <c r="X1462" s="1"/>
      <c r="Y1462" s="1"/>
      <c r="Z1462" s="76" t="str">
        <f t="shared" si="1627"/>
        <v/>
      </c>
      <c r="AA1462" s="66"/>
      <c r="AB1462" s="5" t="s">
        <v>64</v>
      </c>
      <c r="AC1462" s="5">
        <v>336</v>
      </c>
      <c r="AD1462" s="5">
        <v>0</v>
      </c>
      <c r="AE1462" s="5">
        <v>0</v>
      </c>
      <c r="AF1462" s="5">
        <v>2</v>
      </c>
      <c r="AG1462" s="76" t="str">
        <f t="shared" si="1628"/>
        <v/>
      </c>
      <c r="AH1462" s="58"/>
      <c r="AI1462" s="1"/>
      <c r="AJ1462" s="1"/>
      <c r="AK1462" s="1"/>
      <c r="AL1462" s="1"/>
      <c r="AM1462" s="1"/>
      <c r="AN1462" s="76" t="str">
        <f t="shared" si="1629"/>
        <v/>
      </c>
      <c r="AO1462" s="66"/>
      <c r="AP1462" s="1"/>
      <c r="AQ1462" s="1"/>
      <c r="AR1462" s="1"/>
      <c r="AS1462" s="1"/>
      <c r="AT1462" s="1"/>
      <c r="AU1462" s="76" t="str">
        <f t="shared" si="1630"/>
        <v/>
      </c>
      <c r="AV1462" s="59">
        <f t="shared" ref="AV1462:AY1462" si="1668">IF(AND(H1462="",O1462="",V1462="",AC1462="", AJ1462="", AQ1462=""),"",SUM(H1462,O1462,V1462,AC1462,AJ1462,AQ1462))</f>
        <v>658</v>
      </c>
      <c r="AW1462" s="60">
        <f t="shared" si="1668"/>
        <v>0</v>
      </c>
      <c r="AX1462" s="60">
        <f t="shared" si="1668"/>
        <v>0</v>
      </c>
      <c r="AY1462" s="60">
        <f t="shared" si="1668"/>
        <v>2</v>
      </c>
      <c r="AZ1462" s="61">
        <f t="shared" si="1587"/>
        <v>3</v>
      </c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</row>
    <row r="1463" spans="1:62" ht="15.75" customHeight="1" outlineLevel="1" x14ac:dyDescent="0.25">
      <c r="A1463" s="54">
        <v>44519</v>
      </c>
      <c r="B1463" s="5">
        <v>3</v>
      </c>
      <c r="C1463" s="5" t="s">
        <v>67</v>
      </c>
      <c r="D1463" s="5" t="s">
        <v>74</v>
      </c>
      <c r="E1463" s="97"/>
      <c r="F1463" s="8"/>
      <c r="G1463" s="5"/>
      <c r="H1463" s="1"/>
      <c r="I1463" s="1"/>
      <c r="J1463" s="1"/>
      <c r="K1463" s="1"/>
      <c r="L1463" s="76" t="str">
        <f t="shared" si="1625"/>
        <v/>
      </c>
      <c r="M1463" s="58"/>
      <c r="N1463" s="5" t="s">
        <v>51</v>
      </c>
      <c r="O1463" s="57">
        <v>175</v>
      </c>
      <c r="P1463" s="5">
        <v>1</v>
      </c>
      <c r="Q1463" s="5">
        <v>0</v>
      </c>
      <c r="R1463" s="5">
        <v>1</v>
      </c>
      <c r="S1463" s="76" t="str">
        <f t="shared" si="1626"/>
        <v/>
      </c>
      <c r="T1463" s="58"/>
      <c r="U1463" s="5" t="s">
        <v>75</v>
      </c>
      <c r="V1463" s="5">
        <v>471</v>
      </c>
      <c r="W1463" s="5">
        <v>1</v>
      </c>
      <c r="X1463" s="5">
        <v>1</v>
      </c>
      <c r="Y1463" s="5">
        <v>1</v>
      </c>
      <c r="Z1463" s="76" t="str">
        <f t="shared" si="1627"/>
        <v/>
      </c>
      <c r="AA1463" s="66"/>
      <c r="AB1463" s="5" t="s">
        <v>53</v>
      </c>
      <c r="AC1463" s="5">
        <v>408</v>
      </c>
      <c r="AD1463" s="5">
        <v>1</v>
      </c>
      <c r="AE1463" s="5">
        <v>1</v>
      </c>
      <c r="AF1463" s="5">
        <v>1</v>
      </c>
      <c r="AG1463" s="76" t="str">
        <f t="shared" si="1628"/>
        <v/>
      </c>
      <c r="AH1463" s="58"/>
      <c r="AI1463" s="1"/>
      <c r="AJ1463" s="1"/>
      <c r="AK1463" s="1"/>
      <c r="AL1463" s="1"/>
      <c r="AM1463" s="1"/>
      <c r="AN1463" s="76" t="str">
        <f t="shared" si="1629"/>
        <v/>
      </c>
      <c r="AO1463" s="66"/>
      <c r="AP1463" s="1"/>
      <c r="AQ1463" s="1"/>
      <c r="AR1463" s="1"/>
      <c r="AS1463" s="1"/>
      <c r="AT1463" s="1"/>
      <c r="AU1463" s="76" t="str">
        <f t="shared" si="1630"/>
        <v/>
      </c>
      <c r="AV1463" s="59">
        <f t="shared" ref="AV1463:AY1463" si="1669">IF(AND(H1463="",O1463="",V1463="",AC1463="", AJ1463="", AQ1463=""),"",SUM(H1463,O1463,V1463,AC1463,AJ1463,AQ1463))</f>
        <v>1054</v>
      </c>
      <c r="AW1463" s="60">
        <f t="shared" si="1669"/>
        <v>3</v>
      </c>
      <c r="AX1463" s="60">
        <f t="shared" si="1669"/>
        <v>2</v>
      </c>
      <c r="AY1463" s="60">
        <f t="shared" si="1669"/>
        <v>3</v>
      </c>
      <c r="AZ1463" s="61">
        <f t="shared" si="1587"/>
        <v>3</v>
      </c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</row>
    <row r="1464" spans="1:62" ht="15.75" customHeight="1" outlineLevel="1" x14ac:dyDescent="0.25">
      <c r="A1464" s="62"/>
      <c r="B1464" s="5">
        <v>14</v>
      </c>
      <c r="C1464" s="5" t="s">
        <v>67</v>
      </c>
      <c r="D1464" s="5" t="s">
        <v>74</v>
      </c>
      <c r="E1464" s="97"/>
      <c r="F1464" s="8"/>
      <c r="G1464" s="5"/>
      <c r="H1464" s="1"/>
      <c r="I1464" s="1"/>
      <c r="J1464" s="1"/>
      <c r="K1464" s="1"/>
      <c r="L1464" s="76" t="str">
        <f t="shared" si="1625"/>
        <v/>
      </c>
      <c r="M1464" s="58"/>
      <c r="N1464" s="5" t="s">
        <v>51</v>
      </c>
      <c r="O1464" s="57">
        <v>0</v>
      </c>
      <c r="P1464" s="5">
        <v>0</v>
      </c>
      <c r="Q1464" s="5">
        <v>0</v>
      </c>
      <c r="R1464" s="5">
        <v>0</v>
      </c>
      <c r="S1464" s="76" t="str">
        <f t="shared" si="1626"/>
        <v>Audi</v>
      </c>
      <c r="T1464" s="58"/>
      <c r="U1464" s="5" t="s">
        <v>75</v>
      </c>
      <c r="V1464" s="5">
        <v>175</v>
      </c>
      <c r="W1464" s="5">
        <v>0</v>
      </c>
      <c r="X1464" s="5">
        <v>0</v>
      </c>
      <c r="Y1464" s="5">
        <v>1</v>
      </c>
      <c r="Z1464" s="76" t="str">
        <f t="shared" si="1627"/>
        <v/>
      </c>
      <c r="AA1464" s="66"/>
      <c r="AB1464" s="5" t="s">
        <v>53</v>
      </c>
      <c r="AC1464" s="5">
        <v>190</v>
      </c>
      <c r="AD1464" s="5">
        <v>0</v>
      </c>
      <c r="AE1464" s="5">
        <v>0</v>
      </c>
      <c r="AF1464" s="5">
        <v>0</v>
      </c>
      <c r="AG1464" s="76" t="str">
        <f t="shared" si="1628"/>
        <v/>
      </c>
      <c r="AH1464" s="58"/>
      <c r="AI1464" s="1"/>
      <c r="AJ1464" s="1"/>
      <c r="AK1464" s="1"/>
      <c r="AL1464" s="1"/>
      <c r="AM1464" s="1"/>
      <c r="AN1464" s="76" t="str">
        <f t="shared" si="1629"/>
        <v/>
      </c>
      <c r="AO1464" s="66"/>
      <c r="AP1464" s="1"/>
      <c r="AQ1464" s="1"/>
      <c r="AR1464" s="1"/>
      <c r="AS1464" s="1"/>
      <c r="AT1464" s="1"/>
      <c r="AU1464" s="76" t="str">
        <f t="shared" si="1630"/>
        <v/>
      </c>
      <c r="AV1464" s="59">
        <f t="shared" ref="AV1464:AY1464" si="1670">IF(AND(H1464="",O1464="",V1464="",AC1464="", AJ1464="", AQ1464=""),"",SUM(H1464,O1464,V1464,AC1464,AJ1464,AQ1464))</f>
        <v>365</v>
      </c>
      <c r="AW1464" s="60">
        <f t="shared" si="1670"/>
        <v>0</v>
      </c>
      <c r="AX1464" s="60">
        <f t="shared" si="1670"/>
        <v>0</v>
      </c>
      <c r="AY1464" s="60">
        <f t="shared" si="1670"/>
        <v>1</v>
      </c>
      <c r="AZ1464" s="61">
        <f t="shared" si="1587"/>
        <v>3</v>
      </c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</row>
    <row r="1465" spans="1:62" ht="15.75" customHeight="1" outlineLevel="1" x14ac:dyDescent="0.25">
      <c r="A1465" s="62"/>
      <c r="B1465" s="5">
        <v>1</v>
      </c>
      <c r="C1465" s="5" t="s">
        <v>67</v>
      </c>
      <c r="D1465" s="5" t="s">
        <v>74</v>
      </c>
      <c r="E1465" s="97"/>
      <c r="F1465" s="8"/>
      <c r="G1465" s="5"/>
      <c r="H1465" s="1"/>
      <c r="I1465" s="1"/>
      <c r="J1465" s="1"/>
      <c r="K1465" s="1"/>
      <c r="L1465" s="76" t="str">
        <f t="shared" si="1625"/>
        <v/>
      </c>
      <c r="M1465" s="58"/>
      <c r="N1465" s="5" t="s">
        <v>51</v>
      </c>
      <c r="O1465" s="57">
        <v>1150</v>
      </c>
      <c r="P1465" s="5">
        <v>3</v>
      </c>
      <c r="Q1465" s="5">
        <v>5</v>
      </c>
      <c r="R1465" s="5">
        <v>3</v>
      </c>
      <c r="S1465" s="76" t="str">
        <f t="shared" si="1626"/>
        <v/>
      </c>
      <c r="T1465" s="58"/>
      <c r="U1465" s="5" t="s">
        <v>75</v>
      </c>
      <c r="V1465" s="5">
        <v>1088</v>
      </c>
      <c r="W1465" s="5">
        <v>4</v>
      </c>
      <c r="X1465" s="5">
        <v>4</v>
      </c>
      <c r="Y1465" s="5">
        <v>4</v>
      </c>
      <c r="Z1465" s="76" t="str">
        <f t="shared" si="1627"/>
        <v/>
      </c>
      <c r="AA1465" s="66"/>
      <c r="AB1465" s="5" t="s">
        <v>53</v>
      </c>
      <c r="AC1465" s="5">
        <v>2287</v>
      </c>
      <c r="AD1465" s="5">
        <v>8</v>
      </c>
      <c r="AE1465" s="5">
        <v>2</v>
      </c>
      <c r="AF1465" s="5">
        <v>10</v>
      </c>
      <c r="AG1465" s="76" t="str">
        <f t="shared" si="1628"/>
        <v/>
      </c>
      <c r="AH1465" s="58"/>
      <c r="AI1465" s="1"/>
      <c r="AJ1465" s="1"/>
      <c r="AK1465" s="1"/>
      <c r="AL1465" s="1"/>
      <c r="AM1465" s="1"/>
      <c r="AN1465" s="76" t="str">
        <f t="shared" si="1629"/>
        <v/>
      </c>
      <c r="AO1465" s="66"/>
      <c r="AP1465" s="1"/>
      <c r="AQ1465" s="1"/>
      <c r="AR1465" s="1"/>
      <c r="AS1465" s="1"/>
      <c r="AT1465" s="1"/>
      <c r="AU1465" s="76" t="str">
        <f t="shared" si="1630"/>
        <v/>
      </c>
      <c r="AV1465" s="59">
        <f t="shared" ref="AV1465:AY1465" si="1671">IF(AND(H1465="",O1465="",V1465="",AC1465="", AJ1465="", AQ1465=""),"",SUM(H1465,O1465,V1465,AC1465,AJ1465,AQ1465))</f>
        <v>4525</v>
      </c>
      <c r="AW1465" s="60">
        <f t="shared" si="1671"/>
        <v>15</v>
      </c>
      <c r="AX1465" s="60">
        <f t="shared" si="1671"/>
        <v>11</v>
      </c>
      <c r="AY1465" s="60">
        <f t="shared" si="1671"/>
        <v>17</v>
      </c>
      <c r="AZ1465" s="61">
        <f t="shared" si="1587"/>
        <v>3</v>
      </c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</row>
    <row r="1466" spans="1:62" ht="15.75" customHeight="1" outlineLevel="1" x14ac:dyDescent="0.25">
      <c r="A1466" s="62"/>
      <c r="B1466" s="5">
        <v>10</v>
      </c>
      <c r="C1466" s="5" t="s">
        <v>67</v>
      </c>
      <c r="D1466" s="5" t="s">
        <v>74</v>
      </c>
      <c r="E1466" s="97"/>
      <c r="F1466" s="8"/>
      <c r="G1466" s="5"/>
      <c r="H1466" s="1"/>
      <c r="I1466" s="1"/>
      <c r="J1466" s="1"/>
      <c r="K1466" s="1"/>
      <c r="L1466" s="76" t="str">
        <f t="shared" si="1625"/>
        <v/>
      </c>
      <c r="M1466" s="58"/>
      <c r="N1466" s="5" t="s">
        <v>51</v>
      </c>
      <c r="O1466" s="57">
        <v>352</v>
      </c>
      <c r="P1466" s="5">
        <v>2</v>
      </c>
      <c r="Q1466" s="5">
        <v>0</v>
      </c>
      <c r="R1466" s="5">
        <v>3</v>
      </c>
      <c r="S1466" s="76" t="str">
        <f t="shared" si="1626"/>
        <v/>
      </c>
      <c r="T1466" s="58"/>
      <c r="U1466" s="5" t="s">
        <v>75</v>
      </c>
      <c r="V1466" s="5">
        <v>196</v>
      </c>
      <c r="W1466" s="5">
        <v>0</v>
      </c>
      <c r="X1466" s="5">
        <v>0</v>
      </c>
      <c r="Y1466" s="5">
        <v>0</v>
      </c>
      <c r="Z1466" s="76" t="str">
        <f t="shared" si="1627"/>
        <v/>
      </c>
      <c r="AA1466" s="66"/>
      <c r="AB1466" s="5" t="s">
        <v>53</v>
      </c>
      <c r="AC1466" s="5">
        <v>260</v>
      </c>
      <c r="AD1466" s="5">
        <v>0</v>
      </c>
      <c r="AE1466" s="5">
        <v>1</v>
      </c>
      <c r="AF1466" s="5">
        <v>0</v>
      </c>
      <c r="AG1466" s="76" t="str">
        <f t="shared" si="1628"/>
        <v/>
      </c>
      <c r="AH1466" s="58"/>
      <c r="AI1466" s="1"/>
      <c r="AJ1466" s="1"/>
      <c r="AK1466" s="1"/>
      <c r="AL1466" s="1"/>
      <c r="AM1466" s="1"/>
      <c r="AN1466" s="76" t="str">
        <f t="shared" si="1629"/>
        <v/>
      </c>
      <c r="AO1466" s="66"/>
      <c r="AP1466" s="1"/>
      <c r="AQ1466" s="1"/>
      <c r="AR1466" s="1"/>
      <c r="AS1466" s="1"/>
      <c r="AT1466" s="1"/>
      <c r="AU1466" s="76" t="str">
        <f t="shared" si="1630"/>
        <v/>
      </c>
      <c r="AV1466" s="59">
        <f t="shared" ref="AV1466:AY1466" si="1672">IF(AND(H1466="",O1466="",V1466="",AC1466="", AJ1466="", AQ1466=""),"",SUM(H1466,O1466,V1466,AC1466,AJ1466,AQ1466))</f>
        <v>808</v>
      </c>
      <c r="AW1466" s="60">
        <f t="shared" si="1672"/>
        <v>2</v>
      </c>
      <c r="AX1466" s="60">
        <f t="shared" si="1672"/>
        <v>1</v>
      </c>
      <c r="AY1466" s="60">
        <f t="shared" si="1672"/>
        <v>3</v>
      </c>
      <c r="AZ1466" s="61">
        <f t="shared" si="1587"/>
        <v>3</v>
      </c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</row>
    <row r="1467" spans="1:62" ht="15.75" customHeight="1" outlineLevel="1" x14ac:dyDescent="0.25">
      <c r="A1467" s="62"/>
      <c r="B1467" s="5">
        <v>13</v>
      </c>
      <c r="C1467" s="5" t="s">
        <v>67</v>
      </c>
      <c r="D1467" s="5" t="s">
        <v>74</v>
      </c>
      <c r="E1467" s="97"/>
      <c r="F1467" s="8"/>
      <c r="G1467" s="5"/>
      <c r="H1467" s="1"/>
      <c r="I1467" s="1"/>
      <c r="J1467" s="1"/>
      <c r="K1467" s="1"/>
      <c r="L1467" s="76" t="str">
        <f t="shared" si="1625"/>
        <v/>
      </c>
      <c r="M1467" s="58"/>
      <c r="N1467" s="5" t="s">
        <v>51</v>
      </c>
      <c r="O1467" s="57">
        <v>212</v>
      </c>
      <c r="P1467" s="5">
        <v>0</v>
      </c>
      <c r="Q1467" s="5">
        <v>0</v>
      </c>
      <c r="R1467" s="5">
        <v>1</v>
      </c>
      <c r="S1467" s="76" t="str">
        <f t="shared" si="1626"/>
        <v/>
      </c>
      <c r="T1467" s="58"/>
      <c r="U1467" s="5" t="s">
        <v>75</v>
      </c>
      <c r="V1467" s="5">
        <v>72</v>
      </c>
      <c r="W1467" s="5">
        <v>0</v>
      </c>
      <c r="X1467" s="5">
        <v>0</v>
      </c>
      <c r="Y1467" s="5">
        <v>0</v>
      </c>
      <c r="Z1467" s="76" t="str">
        <f t="shared" si="1627"/>
        <v/>
      </c>
      <c r="AA1467" s="66"/>
      <c r="AB1467" s="5" t="s">
        <v>53</v>
      </c>
      <c r="AC1467" s="5">
        <v>41</v>
      </c>
      <c r="AD1467" s="5">
        <v>0</v>
      </c>
      <c r="AE1467" s="5">
        <v>0</v>
      </c>
      <c r="AF1467" s="5">
        <v>1</v>
      </c>
      <c r="AG1467" s="76" t="str">
        <f t="shared" si="1628"/>
        <v/>
      </c>
      <c r="AH1467" s="58"/>
      <c r="AI1467" s="1"/>
      <c r="AJ1467" s="1"/>
      <c r="AK1467" s="1"/>
      <c r="AL1467" s="1"/>
      <c r="AM1467" s="1"/>
      <c r="AN1467" s="76" t="str">
        <f t="shared" si="1629"/>
        <v/>
      </c>
      <c r="AO1467" s="66"/>
      <c r="AP1467" s="1"/>
      <c r="AQ1467" s="1"/>
      <c r="AR1467" s="1"/>
      <c r="AS1467" s="1"/>
      <c r="AT1467" s="1"/>
      <c r="AU1467" s="76" t="str">
        <f t="shared" si="1630"/>
        <v/>
      </c>
      <c r="AV1467" s="59">
        <f t="shared" ref="AV1467:AY1467" si="1673">IF(AND(H1467="",O1467="",V1467="",AC1467="", AJ1467="", AQ1467=""),"",SUM(H1467,O1467,V1467,AC1467,AJ1467,AQ1467))</f>
        <v>325</v>
      </c>
      <c r="AW1467" s="60">
        <f t="shared" si="1673"/>
        <v>0</v>
      </c>
      <c r="AX1467" s="60">
        <f t="shared" si="1673"/>
        <v>0</v>
      </c>
      <c r="AY1467" s="60">
        <f t="shared" si="1673"/>
        <v>2</v>
      </c>
      <c r="AZ1467" s="61">
        <f t="shared" si="1587"/>
        <v>3</v>
      </c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</row>
    <row r="1468" spans="1:62" ht="15.75" customHeight="1" outlineLevel="1" x14ac:dyDescent="0.25">
      <c r="A1468" s="62"/>
      <c r="B1468" s="5">
        <v>12</v>
      </c>
      <c r="C1468" s="5" t="s">
        <v>67</v>
      </c>
      <c r="D1468" s="5" t="s">
        <v>74</v>
      </c>
      <c r="E1468" s="97"/>
      <c r="F1468" s="8"/>
      <c r="G1468" s="5"/>
      <c r="H1468" s="1"/>
      <c r="I1468" s="1"/>
      <c r="J1468" s="1"/>
      <c r="K1468" s="1"/>
      <c r="L1468" s="76" t="str">
        <f t="shared" si="1625"/>
        <v/>
      </c>
      <c r="M1468" s="58"/>
      <c r="N1468" s="5" t="s">
        <v>51</v>
      </c>
      <c r="O1468" s="57">
        <v>80</v>
      </c>
      <c r="P1468" s="5">
        <v>0</v>
      </c>
      <c r="Q1468" s="5">
        <v>0</v>
      </c>
      <c r="R1468" s="5">
        <v>0</v>
      </c>
      <c r="S1468" s="76" t="str">
        <f t="shared" si="1626"/>
        <v/>
      </c>
      <c r="T1468" s="58"/>
      <c r="U1468" s="5" t="s">
        <v>75</v>
      </c>
      <c r="V1468" s="5">
        <v>45</v>
      </c>
      <c r="W1468" s="5">
        <v>0</v>
      </c>
      <c r="X1468" s="5">
        <v>0</v>
      </c>
      <c r="Y1468" s="5">
        <v>0</v>
      </c>
      <c r="Z1468" s="76" t="str">
        <f t="shared" si="1627"/>
        <v/>
      </c>
      <c r="AA1468" s="66"/>
      <c r="AB1468" s="5" t="s">
        <v>53</v>
      </c>
      <c r="AC1468" s="5">
        <v>749</v>
      </c>
      <c r="AD1468" s="5">
        <v>0</v>
      </c>
      <c r="AE1468" s="5">
        <v>0</v>
      </c>
      <c r="AF1468" s="5">
        <v>0</v>
      </c>
      <c r="AG1468" s="76" t="str">
        <f t="shared" si="1628"/>
        <v/>
      </c>
      <c r="AH1468" s="58"/>
      <c r="AI1468" s="1"/>
      <c r="AJ1468" s="1"/>
      <c r="AK1468" s="1"/>
      <c r="AL1468" s="1"/>
      <c r="AM1468" s="1"/>
      <c r="AN1468" s="76" t="str">
        <f t="shared" si="1629"/>
        <v/>
      </c>
      <c r="AO1468" s="66"/>
      <c r="AP1468" s="1"/>
      <c r="AQ1468" s="1"/>
      <c r="AR1468" s="1"/>
      <c r="AS1468" s="1"/>
      <c r="AT1468" s="1"/>
      <c r="AU1468" s="76" t="str">
        <f t="shared" si="1630"/>
        <v/>
      </c>
      <c r="AV1468" s="59">
        <f t="shared" ref="AV1468:AY1468" si="1674">IF(AND(H1468="",O1468="",V1468="",AC1468="", AJ1468="", AQ1468=""),"",SUM(H1468,O1468,V1468,AC1468,AJ1468,AQ1468))</f>
        <v>874</v>
      </c>
      <c r="AW1468" s="60">
        <f t="shared" si="1674"/>
        <v>0</v>
      </c>
      <c r="AX1468" s="60">
        <f t="shared" si="1674"/>
        <v>0</v>
      </c>
      <c r="AY1468" s="60">
        <f t="shared" si="1674"/>
        <v>0</v>
      </c>
      <c r="AZ1468" s="61">
        <f t="shared" si="1587"/>
        <v>3</v>
      </c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</row>
    <row r="1469" spans="1:62" ht="15.75" customHeight="1" outlineLevel="1" x14ac:dyDescent="0.25">
      <c r="A1469" s="62"/>
      <c r="B1469" s="5">
        <v>5</v>
      </c>
      <c r="C1469" s="5" t="s">
        <v>67</v>
      </c>
      <c r="D1469" s="5" t="s">
        <v>74</v>
      </c>
      <c r="E1469" s="97"/>
      <c r="F1469" s="8"/>
      <c r="G1469" s="5"/>
      <c r="H1469" s="1"/>
      <c r="I1469" s="1"/>
      <c r="J1469" s="1"/>
      <c r="K1469" s="1"/>
      <c r="L1469" s="76" t="str">
        <f t="shared" si="1625"/>
        <v/>
      </c>
      <c r="M1469" s="58"/>
      <c r="N1469" s="5" t="s">
        <v>51</v>
      </c>
      <c r="O1469" s="57">
        <v>1045</v>
      </c>
      <c r="P1469" s="5">
        <v>2</v>
      </c>
      <c r="Q1469" s="5">
        <v>4</v>
      </c>
      <c r="R1469" s="5">
        <v>2</v>
      </c>
      <c r="S1469" s="76" t="str">
        <f t="shared" si="1626"/>
        <v/>
      </c>
      <c r="T1469" s="58"/>
      <c r="U1469" s="5" t="s">
        <v>75</v>
      </c>
      <c r="V1469" s="5">
        <v>722</v>
      </c>
      <c r="W1469" s="5">
        <v>3</v>
      </c>
      <c r="X1469" s="5">
        <v>1</v>
      </c>
      <c r="Y1469" s="5">
        <v>4</v>
      </c>
      <c r="Z1469" s="76" t="str">
        <f t="shared" si="1627"/>
        <v/>
      </c>
      <c r="AA1469" s="66"/>
      <c r="AB1469" s="5" t="s">
        <v>53</v>
      </c>
      <c r="AC1469" s="5">
        <v>473</v>
      </c>
      <c r="AD1469" s="5">
        <v>1</v>
      </c>
      <c r="AE1469" s="5">
        <v>2</v>
      </c>
      <c r="AF1469" s="5">
        <v>2</v>
      </c>
      <c r="AG1469" s="76" t="str">
        <f t="shared" si="1628"/>
        <v/>
      </c>
      <c r="AH1469" s="58"/>
      <c r="AI1469" s="1"/>
      <c r="AJ1469" s="1"/>
      <c r="AK1469" s="1"/>
      <c r="AL1469" s="1"/>
      <c r="AM1469" s="1"/>
      <c r="AN1469" s="76" t="str">
        <f t="shared" si="1629"/>
        <v/>
      </c>
      <c r="AO1469" s="66"/>
      <c r="AP1469" s="1"/>
      <c r="AQ1469" s="1"/>
      <c r="AR1469" s="1"/>
      <c r="AS1469" s="1"/>
      <c r="AT1469" s="1"/>
      <c r="AU1469" s="76" t="str">
        <f t="shared" si="1630"/>
        <v/>
      </c>
      <c r="AV1469" s="59">
        <f t="shared" ref="AV1469:AY1469" si="1675">IF(AND(H1469="",O1469="",V1469="",AC1469="", AJ1469="", AQ1469=""),"",SUM(H1469,O1469,V1469,AC1469,AJ1469,AQ1469))</f>
        <v>2240</v>
      </c>
      <c r="AW1469" s="60">
        <f t="shared" si="1675"/>
        <v>6</v>
      </c>
      <c r="AX1469" s="60">
        <f t="shared" si="1675"/>
        <v>7</v>
      </c>
      <c r="AY1469" s="60">
        <f t="shared" si="1675"/>
        <v>8</v>
      </c>
      <c r="AZ1469" s="61">
        <f t="shared" si="1587"/>
        <v>3</v>
      </c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</row>
    <row r="1470" spans="1:62" ht="15.75" customHeight="1" outlineLevel="1" x14ac:dyDescent="0.25">
      <c r="A1470" s="62"/>
      <c r="B1470" s="5">
        <v>16</v>
      </c>
      <c r="C1470" s="5" t="s">
        <v>67</v>
      </c>
      <c r="D1470" s="5" t="s">
        <v>74</v>
      </c>
      <c r="E1470" s="97"/>
      <c r="F1470" s="8"/>
      <c r="G1470" s="5"/>
      <c r="H1470" s="1"/>
      <c r="I1470" s="1"/>
      <c r="J1470" s="1"/>
      <c r="K1470" s="1"/>
      <c r="L1470" s="76" t="str">
        <f t="shared" si="1625"/>
        <v/>
      </c>
      <c r="M1470" s="58"/>
      <c r="N1470" s="5" t="s">
        <v>51</v>
      </c>
      <c r="O1470" s="57">
        <v>92</v>
      </c>
      <c r="P1470" s="5">
        <v>0</v>
      </c>
      <c r="Q1470" s="5">
        <v>0</v>
      </c>
      <c r="R1470" s="5">
        <v>0</v>
      </c>
      <c r="S1470" s="76" t="str">
        <f t="shared" si="1626"/>
        <v/>
      </c>
      <c r="T1470" s="58"/>
      <c r="U1470" s="5" t="s">
        <v>75</v>
      </c>
      <c r="V1470" s="5">
        <v>110</v>
      </c>
      <c r="W1470" s="5">
        <v>0</v>
      </c>
      <c r="X1470" s="5">
        <v>0</v>
      </c>
      <c r="Y1470" s="5">
        <v>0</v>
      </c>
      <c r="Z1470" s="76" t="str">
        <f t="shared" si="1627"/>
        <v/>
      </c>
      <c r="AA1470" s="66"/>
      <c r="AB1470" s="5" t="s">
        <v>53</v>
      </c>
      <c r="AC1470" s="5">
        <v>158</v>
      </c>
      <c r="AD1470" s="5">
        <v>0</v>
      </c>
      <c r="AE1470" s="5">
        <v>0</v>
      </c>
      <c r="AF1470" s="5">
        <v>0</v>
      </c>
      <c r="AG1470" s="76" t="str">
        <f t="shared" si="1628"/>
        <v/>
      </c>
      <c r="AH1470" s="58"/>
      <c r="AI1470" s="1"/>
      <c r="AJ1470" s="1"/>
      <c r="AK1470" s="1"/>
      <c r="AL1470" s="1"/>
      <c r="AM1470" s="1"/>
      <c r="AN1470" s="76" t="str">
        <f t="shared" si="1629"/>
        <v/>
      </c>
      <c r="AO1470" s="66"/>
      <c r="AP1470" s="1"/>
      <c r="AQ1470" s="1"/>
      <c r="AR1470" s="1"/>
      <c r="AS1470" s="1"/>
      <c r="AT1470" s="1"/>
      <c r="AU1470" s="76" t="str">
        <f t="shared" si="1630"/>
        <v/>
      </c>
      <c r="AV1470" s="59">
        <f t="shared" ref="AV1470:AY1470" si="1676">IF(AND(H1470="",O1470="",V1470="",AC1470="", AJ1470="", AQ1470=""),"",SUM(H1470,O1470,V1470,AC1470,AJ1470,AQ1470))</f>
        <v>360</v>
      </c>
      <c r="AW1470" s="60">
        <f t="shared" si="1676"/>
        <v>0</v>
      </c>
      <c r="AX1470" s="60">
        <f t="shared" si="1676"/>
        <v>0</v>
      </c>
      <c r="AY1470" s="60">
        <f t="shared" si="1676"/>
        <v>0</v>
      </c>
      <c r="AZ1470" s="61">
        <f t="shared" si="1587"/>
        <v>3</v>
      </c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</row>
    <row r="1471" spans="1:62" ht="15.75" customHeight="1" outlineLevel="1" x14ac:dyDescent="0.25">
      <c r="A1471" s="62"/>
      <c r="B1471" s="5">
        <v>16</v>
      </c>
      <c r="C1471" s="5" t="s">
        <v>67</v>
      </c>
      <c r="D1471" s="5" t="s">
        <v>74</v>
      </c>
      <c r="E1471" s="97"/>
      <c r="F1471" s="8"/>
      <c r="G1471" s="5"/>
      <c r="H1471" s="1"/>
      <c r="I1471" s="1"/>
      <c r="J1471" s="1"/>
      <c r="K1471" s="1"/>
      <c r="L1471" s="76" t="str">
        <f t="shared" si="1625"/>
        <v/>
      </c>
      <c r="M1471" s="58"/>
      <c r="N1471" s="5" t="s">
        <v>51</v>
      </c>
      <c r="O1471" s="57">
        <v>42</v>
      </c>
      <c r="P1471" s="5">
        <v>0</v>
      </c>
      <c r="Q1471" s="5">
        <v>0</v>
      </c>
      <c r="R1471" s="5">
        <v>0</v>
      </c>
      <c r="S1471" s="76" t="str">
        <f t="shared" si="1626"/>
        <v/>
      </c>
      <c r="T1471" s="58"/>
      <c r="U1471" s="5" t="s">
        <v>54</v>
      </c>
      <c r="V1471" s="5">
        <v>168</v>
      </c>
      <c r="W1471" s="5">
        <v>0</v>
      </c>
      <c r="X1471" s="5">
        <v>0</v>
      </c>
      <c r="Y1471" s="5">
        <v>1</v>
      </c>
      <c r="Z1471" s="76" t="str">
        <f t="shared" si="1627"/>
        <v/>
      </c>
      <c r="AA1471" s="66"/>
      <c r="AB1471" s="5" t="s">
        <v>53</v>
      </c>
      <c r="AC1471" s="5">
        <v>102</v>
      </c>
      <c r="AD1471" s="5">
        <v>0</v>
      </c>
      <c r="AE1471" s="5">
        <v>0</v>
      </c>
      <c r="AF1471" s="5">
        <v>0</v>
      </c>
      <c r="AG1471" s="76" t="str">
        <f t="shared" si="1628"/>
        <v/>
      </c>
      <c r="AH1471" s="58"/>
      <c r="AI1471" s="1"/>
      <c r="AJ1471" s="1"/>
      <c r="AK1471" s="1"/>
      <c r="AL1471" s="1"/>
      <c r="AM1471" s="1"/>
      <c r="AN1471" s="76" t="str">
        <f t="shared" si="1629"/>
        <v/>
      </c>
      <c r="AO1471" s="66"/>
      <c r="AP1471" s="1"/>
      <c r="AQ1471" s="1"/>
      <c r="AR1471" s="1"/>
      <c r="AS1471" s="1"/>
      <c r="AT1471" s="1"/>
      <c r="AU1471" s="76" t="str">
        <f t="shared" si="1630"/>
        <v/>
      </c>
      <c r="AV1471" s="59">
        <f t="shared" ref="AV1471:AY1471" si="1677">IF(AND(H1471="",O1471="",V1471="",AC1471="", AJ1471="", AQ1471=""),"",SUM(H1471,O1471,V1471,AC1471,AJ1471,AQ1471))</f>
        <v>312</v>
      </c>
      <c r="AW1471" s="60">
        <f t="shared" si="1677"/>
        <v>0</v>
      </c>
      <c r="AX1471" s="60">
        <f t="shared" si="1677"/>
        <v>0</v>
      </c>
      <c r="AY1471" s="60">
        <f t="shared" si="1677"/>
        <v>1</v>
      </c>
      <c r="AZ1471" s="61">
        <f t="shared" si="1587"/>
        <v>3</v>
      </c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</row>
    <row r="1472" spans="1:62" ht="15.75" customHeight="1" outlineLevel="1" x14ac:dyDescent="0.25">
      <c r="A1472" s="62"/>
      <c r="B1472" s="5">
        <v>18</v>
      </c>
      <c r="C1472" s="5" t="s">
        <v>67</v>
      </c>
      <c r="D1472" s="5" t="s">
        <v>74</v>
      </c>
      <c r="E1472" s="97"/>
      <c r="F1472" s="8"/>
      <c r="G1472" s="5"/>
      <c r="H1472" s="1"/>
      <c r="I1472" s="1"/>
      <c r="J1472" s="1"/>
      <c r="K1472" s="1"/>
      <c r="L1472" s="76" t="str">
        <f t="shared" si="1625"/>
        <v/>
      </c>
      <c r="M1472" s="58"/>
      <c r="N1472" s="5" t="s">
        <v>56</v>
      </c>
      <c r="O1472" s="57">
        <v>0</v>
      </c>
      <c r="P1472" s="5">
        <v>0</v>
      </c>
      <c r="Q1472" s="5">
        <v>0</v>
      </c>
      <c r="R1472" s="5">
        <v>0</v>
      </c>
      <c r="S1472" s="76" t="str">
        <f t="shared" si="1626"/>
        <v>Audi</v>
      </c>
      <c r="T1472" s="58"/>
      <c r="U1472" s="5" t="s">
        <v>54</v>
      </c>
      <c r="V1472" s="5">
        <v>138</v>
      </c>
      <c r="W1472" s="5">
        <v>0</v>
      </c>
      <c r="X1472" s="5">
        <v>0</v>
      </c>
      <c r="Y1472" s="5">
        <v>0</v>
      </c>
      <c r="Z1472" s="76" t="str">
        <f t="shared" si="1627"/>
        <v/>
      </c>
      <c r="AA1472" s="66"/>
      <c r="AB1472" s="5" t="s">
        <v>53</v>
      </c>
      <c r="AC1472" s="5">
        <v>76</v>
      </c>
      <c r="AD1472" s="5">
        <v>0</v>
      </c>
      <c r="AE1472" s="5">
        <v>0</v>
      </c>
      <c r="AF1472" s="5">
        <v>1</v>
      </c>
      <c r="AG1472" s="76" t="str">
        <f t="shared" si="1628"/>
        <v/>
      </c>
      <c r="AH1472" s="58"/>
      <c r="AI1472" s="1"/>
      <c r="AJ1472" s="1"/>
      <c r="AK1472" s="1"/>
      <c r="AL1472" s="1"/>
      <c r="AM1472" s="1"/>
      <c r="AN1472" s="76" t="str">
        <f t="shared" si="1629"/>
        <v/>
      </c>
      <c r="AO1472" s="66"/>
      <c r="AP1472" s="1"/>
      <c r="AQ1472" s="1"/>
      <c r="AR1472" s="1"/>
      <c r="AS1472" s="1"/>
      <c r="AT1472" s="1"/>
      <c r="AU1472" s="76" t="str">
        <f t="shared" si="1630"/>
        <v/>
      </c>
      <c r="AV1472" s="59">
        <f t="shared" ref="AV1472:AY1472" si="1678">IF(AND(H1472="",O1472="",V1472="",AC1472="", AJ1472="", AQ1472=""),"",SUM(H1472,O1472,V1472,AC1472,AJ1472,AQ1472))</f>
        <v>214</v>
      </c>
      <c r="AW1472" s="60">
        <f t="shared" si="1678"/>
        <v>0</v>
      </c>
      <c r="AX1472" s="60">
        <f t="shared" si="1678"/>
        <v>0</v>
      </c>
      <c r="AY1472" s="60">
        <f t="shared" si="1678"/>
        <v>1</v>
      </c>
      <c r="AZ1472" s="61">
        <f t="shared" si="1587"/>
        <v>3</v>
      </c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</row>
    <row r="1473" spans="1:62" ht="15.75" customHeight="1" outlineLevel="1" x14ac:dyDescent="0.25">
      <c r="A1473" s="62"/>
      <c r="B1473" s="5">
        <v>20</v>
      </c>
      <c r="C1473" s="5" t="s">
        <v>67</v>
      </c>
      <c r="D1473" s="5" t="s">
        <v>74</v>
      </c>
      <c r="E1473" s="97"/>
      <c r="F1473" s="8"/>
      <c r="G1473" s="5"/>
      <c r="H1473" s="1"/>
      <c r="I1473" s="1"/>
      <c r="J1473" s="1"/>
      <c r="K1473" s="1"/>
      <c r="L1473" s="76" t="str">
        <f t="shared" si="1625"/>
        <v/>
      </c>
      <c r="M1473" s="58"/>
      <c r="N1473" s="5" t="s">
        <v>56</v>
      </c>
      <c r="O1473" s="57">
        <v>46</v>
      </c>
      <c r="P1473" s="5">
        <v>0</v>
      </c>
      <c r="Q1473" s="5">
        <v>0</v>
      </c>
      <c r="R1473" s="5">
        <v>0</v>
      </c>
      <c r="S1473" s="76" t="str">
        <f t="shared" si="1626"/>
        <v/>
      </c>
      <c r="T1473" s="58"/>
      <c r="U1473" s="5" t="s">
        <v>54</v>
      </c>
      <c r="V1473" s="5">
        <v>197</v>
      </c>
      <c r="W1473" s="5">
        <v>0</v>
      </c>
      <c r="X1473" s="5">
        <v>0</v>
      </c>
      <c r="Y1473" s="5">
        <v>1</v>
      </c>
      <c r="Z1473" s="76" t="str">
        <f t="shared" si="1627"/>
        <v/>
      </c>
      <c r="AA1473" s="66"/>
      <c r="AB1473" s="5" t="s">
        <v>53</v>
      </c>
      <c r="AC1473" s="5">
        <v>84</v>
      </c>
      <c r="AD1473" s="5">
        <v>0</v>
      </c>
      <c r="AE1473" s="5">
        <v>0</v>
      </c>
      <c r="AF1473" s="5">
        <v>0</v>
      </c>
      <c r="AG1473" s="76" t="str">
        <f t="shared" si="1628"/>
        <v/>
      </c>
      <c r="AH1473" s="58"/>
      <c r="AI1473" s="1"/>
      <c r="AJ1473" s="1"/>
      <c r="AK1473" s="1"/>
      <c r="AL1473" s="1"/>
      <c r="AM1473" s="1"/>
      <c r="AN1473" s="76" t="str">
        <f t="shared" si="1629"/>
        <v/>
      </c>
      <c r="AO1473" s="66"/>
      <c r="AP1473" s="1"/>
      <c r="AQ1473" s="1"/>
      <c r="AR1473" s="1"/>
      <c r="AS1473" s="1"/>
      <c r="AT1473" s="1"/>
      <c r="AU1473" s="76" t="str">
        <f t="shared" si="1630"/>
        <v/>
      </c>
      <c r="AV1473" s="59">
        <f t="shared" ref="AV1473:AY1473" si="1679">IF(AND(H1473="",O1473="",V1473="",AC1473="", AJ1473="", AQ1473=""),"",SUM(H1473,O1473,V1473,AC1473,AJ1473,AQ1473))</f>
        <v>327</v>
      </c>
      <c r="AW1473" s="60">
        <f t="shared" si="1679"/>
        <v>0</v>
      </c>
      <c r="AX1473" s="60">
        <f t="shared" si="1679"/>
        <v>0</v>
      </c>
      <c r="AY1473" s="60">
        <f t="shared" si="1679"/>
        <v>1</v>
      </c>
      <c r="AZ1473" s="61">
        <f t="shared" si="1587"/>
        <v>3</v>
      </c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</row>
    <row r="1474" spans="1:62" ht="15.75" customHeight="1" outlineLevel="1" x14ac:dyDescent="0.25">
      <c r="A1474" s="62"/>
      <c r="B1474" s="5">
        <v>8</v>
      </c>
      <c r="C1474" s="5" t="s">
        <v>67</v>
      </c>
      <c r="D1474" s="5" t="s">
        <v>74</v>
      </c>
      <c r="E1474" s="97"/>
      <c r="F1474" s="8"/>
      <c r="G1474" s="5"/>
      <c r="H1474" s="1"/>
      <c r="I1474" s="1"/>
      <c r="J1474" s="1"/>
      <c r="K1474" s="1"/>
      <c r="L1474" s="76" t="str">
        <f t="shared" si="1625"/>
        <v/>
      </c>
      <c r="M1474" s="58"/>
      <c r="N1474" s="5" t="s">
        <v>56</v>
      </c>
      <c r="O1474" s="57">
        <v>141</v>
      </c>
      <c r="P1474" s="5">
        <v>1</v>
      </c>
      <c r="Q1474" s="5">
        <v>0</v>
      </c>
      <c r="R1474" s="5">
        <v>2</v>
      </c>
      <c r="S1474" s="76" t="str">
        <f t="shared" si="1626"/>
        <v/>
      </c>
      <c r="T1474" s="58"/>
      <c r="U1474" s="5" t="s">
        <v>54</v>
      </c>
      <c r="V1474" s="5">
        <v>497</v>
      </c>
      <c r="W1474" s="5">
        <v>0</v>
      </c>
      <c r="X1474" s="5">
        <v>1</v>
      </c>
      <c r="Y1474" s="5">
        <v>0</v>
      </c>
      <c r="Z1474" s="76" t="str">
        <f t="shared" si="1627"/>
        <v/>
      </c>
      <c r="AA1474" s="66"/>
      <c r="AB1474" s="5" t="s">
        <v>53</v>
      </c>
      <c r="AC1474" s="5">
        <v>569</v>
      </c>
      <c r="AD1474" s="5">
        <v>2</v>
      </c>
      <c r="AE1474" s="5">
        <v>0</v>
      </c>
      <c r="AF1474" s="5">
        <v>2</v>
      </c>
      <c r="AG1474" s="76" t="str">
        <f t="shared" si="1628"/>
        <v/>
      </c>
      <c r="AH1474" s="58"/>
      <c r="AI1474" s="1"/>
      <c r="AJ1474" s="1"/>
      <c r="AK1474" s="1"/>
      <c r="AL1474" s="1"/>
      <c r="AM1474" s="1"/>
      <c r="AN1474" s="76" t="str">
        <f t="shared" si="1629"/>
        <v/>
      </c>
      <c r="AO1474" s="66"/>
      <c r="AP1474" s="1"/>
      <c r="AQ1474" s="1"/>
      <c r="AR1474" s="1"/>
      <c r="AS1474" s="1"/>
      <c r="AT1474" s="1"/>
      <c r="AU1474" s="76" t="str">
        <f t="shared" si="1630"/>
        <v/>
      </c>
      <c r="AV1474" s="59">
        <f t="shared" ref="AV1474:AY1474" si="1680">IF(AND(H1474="",O1474="",V1474="",AC1474="", AJ1474="", AQ1474=""),"",SUM(H1474,O1474,V1474,AC1474,AJ1474,AQ1474))</f>
        <v>1207</v>
      </c>
      <c r="AW1474" s="60">
        <f t="shared" si="1680"/>
        <v>3</v>
      </c>
      <c r="AX1474" s="60">
        <f t="shared" si="1680"/>
        <v>1</v>
      </c>
      <c r="AY1474" s="60">
        <f t="shared" si="1680"/>
        <v>4</v>
      </c>
      <c r="AZ1474" s="61">
        <f t="shared" si="1587"/>
        <v>3</v>
      </c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</row>
    <row r="1475" spans="1:62" ht="15.75" customHeight="1" outlineLevel="1" x14ac:dyDescent="0.25">
      <c r="A1475" s="62"/>
      <c r="B1475" s="5">
        <v>7</v>
      </c>
      <c r="C1475" s="5" t="s">
        <v>67</v>
      </c>
      <c r="D1475" s="5" t="s">
        <v>74</v>
      </c>
      <c r="E1475" s="97"/>
      <c r="F1475" s="8"/>
      <c r="G1475" s="5"/>
      <c r="H1475" s="1"/>
      <c r="I1475" s="1"/>
      <c r="J1475" s="1"/>
      <c r="K1475" s="1"/>
      <c r="L1475" s="76" t="str">
        <f t="shared" si="1625"/>
        <v/>
      </c>
      <c r="M1475" s="58"/>
      <c r="N1475" s="5" t="s">
        <v>56</v>
      </c>
      <c r="O1475" s="57">
        <v>113</v>
      </c>
      <c r="P1475" s="5">
        <v>0</v>
      </c>
      <c r="Q1475" s="5">
        <v>0</v>
      </c>
      <c r="R1475" s="5">
        <v>0</v>
      </c>
      <c r="S1475" s="76" t="str">
        <f t="shared" si="1626"/>
        <v/>
      </c>
      <c r="T1475" s="58"/>
      <c r="U1475" s="5" t="s">
        <v>54</v>
      </c>
      <c r="V1475" s="5">
        <v>238</v>
      </c>
      <c r="W1475" s="5">
        <v>0</v>
      </c>
      <c r="X1475" s="5">
        <v>0</v>
      </c>
      <c r="Y1475" s="5">
        <v>0</v>
      </c>
      <c r="Z1475" s="76" t="str">
        <f t="shared" si="1627"/>
        <v/>
      </c>
      <c r="AA1475" s="66"/>
      <c r="AB1475" s="5" t="s">
        <v>53</v>
      </c>
      <c r="AC1475" s="5">
        <v>40</v>
      </c>
      <c r="AD1475" s="5">
        <v>0</v>
      </c>
      <c r="AE1475" s="5">
        <v>0</v>
      </c>
      <c r="AF1475" s="5">
        <v>0</v>
      </c>
      <c r="AG1475" s="76" t="str">
        <f t="shared" si="1628"/>
        <v/>
      </c>
      <c r="AH1475" s="58"/>
      <c r="AI1475" s="1"/>
      <c r="AJ1475" s="1"/>
      <c r="AK1475" s="1"/>
      <c r="AL1475" s="1"/>
      <c r="AM1475" s="1"/>
      <c r="AN1475" s="76" t="str">
        <f t="shared" si="1629"/>
        <v/>
      </c>
      <c r="AO1475" s="66"/>
      <c r="AP1475" s="1"/>
      <c r="AQ1475" s="1"/>
      <c r="AR1475" s="1"/>
      <c r="AS1475" s="1"/>
      <c r="AT1475" s="1"/>
      <c r="AU1475" s="76" t="str">
        <f t="shared" si="1630"/>
        <v/>
      </c>
      <c r="AV1475" s="59">
        <f t="shared" ref="AV1475:AY1475" si="1681">IF(AND(H1475="",O1475="",V1475="",AC1475="", AJ1475="", AQ1475=""),"",SUM(H1475,O1475,V1475,AC1475,AJ1475,AQ1475))</f>
        <v>391</v>
      </c>
      <c r="AW1475" s="60">
        <f t="shared" si="1681"/>
        <v>0</v>
      </c>
      <c r="AX1475" s="60">
        <f t="shared" si="1681"/>
        <v>0</v>
      </c>
      <c r="AY1475" s="60">
        <f t="shared" si="1681"/>
        <v>0</v>
      </c>
      <c r="AZ1475" s="61">
        <f t="shared" si="1587"/>
        <v>3</v>
      </c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</row>
    <row r="1476" spans="1:62" ht="15.75" customHeight="1" outlineLevel="1" x14ac:dyDescent="0.25">
      <c r="A1476" s="62"/>
      <c r="B1476" s="5">
        <v>13</v>
      </c>
      <c r="C1476" s="5" t="s">
        <v>67</v>
      </c>
      <c r="D1476" s="5" t="s">
        <v>74</v>
      </c>
      <c r="E1476" s="97"/>
      <c r="F1476" s="8"/>
      <c r="G1476" s="5"/>
      <c r="H1476" s="1"/>
      <c r="I1476" s="1"/>
      <c r="J1476" s="1"/>
      <c r="K1476" s="1"/>
      <c r="L1476" s="76" t="str">
        <f t="shared" si="1625"/>
        <v/>
      </c>
      <c r="M1476" s="58"/>
      <c r="N1476" s="5" t="s">
        <v>56</v>
      </c>
      <c r="O1476" s="57">
        <v>229</v>
      </c>
      <c r="P1476" s="5">
        <v>0</v>
      </c>
      <c r="Q1476" s="5">
        <v>1</v>
      </c>
      <c r="R1476" s="5">
        <v>0</v>
      </c>
      <c r="S1476" s="76" t="str">
        <f t="shared" si="1626"/>
        <v/>
      </c>
      <c r="T1476" s="58"/>
      <c r="U1476" s="5" t="s">
        <v>54</v>
      </c>
      <c r="V1476" s="5">
        <v>279</v>
      </c>
      <c r="W1476" s="5">
        <v>2</v>
      </c>
      <c r="X1476" s="5">
        <v>0</v>
      </c>
      <c r="Y1476" s="5">
        <v>2</v>
      </c>
      <c r="Z1476" s="76" t="str">
        <f t="shared" si="1627"/>
        <v/>
      </c>
      <c r="AA1476" s="66"/>
      <c r="AB1476" s="5" t="s">
        <v>53</v>
      </c>
      <c r="AC1476" s="5">
        <v>246</v>
      </c>
      <c r="AD1476" s="5">
        <v>0</v>
      </c>
      <c r="AE1476" s="5">
        <v>0</v>
      </c>
      <c r="AF1476" s="5">
        <v>0</v>
      </c>
      <c r="AG1476" s="76" t="str">
        <f t="shared" si="1628"/>
        <v/>
      </c>
      <c r="AH1476" s="58"/>
      <c r="AI1476" s="1"/>
      <c r="AJ1476" s="1"/>
      <c r="AK1476" s="1"/>
      <c r="AL1476" s="1"/>
      <c r="AM1476" s="1"/>
      <c r="AN1476" s="76" t="str">
        <f t="shared" si="1629"/>
        <v/>
      </c>
      <c r="AO1476" s="66"/>
      <c r="AP1476" s="1"/>
      <c r="AQ1476" s="1"/>
      <c r="AR1476" s="1"/>
      <c r="AS1476" s="1"/>
      <c r="AT1476" s="1"/>
      <c r="AU1476" s="76" t="str">
        <f t="shared" si="1630"/>
        <v/>
      </c>
      <c r="AV1476" s="59">
        <f t="shared" ref="AV1476:AY1476" si="1682">IF(AND(H1476="",O1476="",V1476="",AC1476="", AJ1476="", AQ1476=""),"",SUM(H1476,O1476,V1476,AC1476,AJ1476,AQ1476))</f>
        <v>754</v>
      </c>
      <c r="AW1476" s="60">
        <f t="shared" si="1682"/>
        <v>2</v>
      </c>
      <c r="AX1476" s="60">
        <f t="shared" si="1682"/>
        <v>1</v>
      </c>
      <c r="AY1476" s="60">
        <f t="shared" si="1682"/>
        <v>2</v>
      </c>
      <c r="AZ1476" s="61">
        <f t="shared" si="1587"/>
        <v>3</v>
      </c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</row>
    <row r="1477" spans="1:62" ht="15.75" customHeight="1" outlineLevel="1" x14ac:dyDescent="0.25">
      <c r="A1477" s="54">
        <v>44520</v>
      </c>
      <c r="B1477" s="5">
        <v>8</v>
      </c>
      <c r="C1477" s="5" t="s">
        <v>138</v>
      </c>
      <c r="D1477" s="5" t="s">
        <v>49</v>
      </c>
      <c r="E1477" s="97"/>
      <c r="F1477" s="8"/>
      <c r="G1477" s="5"/>
      <c r="H1477" s="1"/>
      <c r="I1477" s="1"/>
      <c r="J1477" s="1"/>
      <c r="K1477" s="1"/>
      <c r="L1477" s="76" t="str">
        <f t="shared" si="1625"/>
        <v/>
      </c>
      <c r="M1477" s="58"/>
      <c r="N1477" s="5" t="s">
        <v>51</v>
      </c>
      <c r="O1477" s="57">
        <v>268</v>
      </c>
      <c r="P1477" s="5">
        <v>2</v>
      </c>
      <c r="Q1477" s="5">
        <v>0</v>
      </c>
      <c r="R1477" s="5">
        <v>2</v>
      </c>
      <c r="S1477" s="76" t="str">
        <f t="shared" si="1626"/>
        <v/>
      </c>
      <c r="T1477" s="58"/>
      <c r="U1477" s="1"/>
      <c r="V1477" s="1"/>
      <c r="W1477" s="1"/>
      <c r="X1477" s="1"/>
      <c r="Y1477" s="1"/>
      <c r="Z1477" s="76" t="str">
        <f t="shared" si="1627"/>
        <v/>
      </c>
      <c r="AA1477" s="66"/>
      <c r="AB1477" s="1"/>
      <c r="AC1477" s="1"/>
      <c r="AD1477" s="1"/>
      <c r="AE1477" s="1"/>
      <c r="AF1477" s="1"/>
      <c r="AG1477" s="76" t="str">
        <f t="shared" si="1628"/>
        <v/>
      </c>
      <c r="AH1477" s="58"/>
      <c r="AI1477" s="5" t="s">
        <v>51</v>
      </c>
      <c r="AJ1477" s="5">
        <v>453</v>
      </c>
      <c r="AK1477" s="5">
        <v>0</v>
      </c>
      <c r="AL1477" s="5">
        <v>1</v>
      </c>
      <c r="AM1477" s="5">
        <v>1</v>
      </c>
      <c r="AN1477" s="76" t="str">
        <f t="shared" si="1629"/>
        <v/>
      </c>
      <c r="AO1477" s="66"/>
      <c r="AP1477" s="1"/>
      <c r="AQ1477" s="1"/>
      <c r="AR1477" s="1"/>
      <c r="AS1477" s="1"/>
      <c r="AT1477" s="1"/>
      <c r="AU1477" s="76" t="str">
        <f t="shared" si="1630"/>
        <v/>
      </c>
      <c r="AV1477" s="59">
        <f t="shared" ref="AV1477:AY1477" si="1683">IF(AND(H1477="",O1477="",V1477="",AC1477="", AJ1477="", AQ1477=""),"",SUM(H1477,O1477,V1477,AC1477,AJ1477,AQ1477))</f>
        <v>721</v>
      </c>
      <c r="AW1477" s="60">
        <f t="shared" si="1683"/>
        <v>2</v>
      </c>
      <c r="AX1477" s="60">
        <f t="shared" si="1683"/>
        <v>1</v>
      </c>
      <c r="AY1477" s="60">
        <f t="shared" si="1683"/>
        <v>3</v>
      </c>
      <c r="AZ1477" s="61">
        <f t="shared" si="1587"/>
        <v>2</v>
      </c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</row>
    <row r="1478" spans="1:62" ht="15.75" customHeight="1" outlineLevel="1" x14ac:dyDescent="0.25">
      <c r="A1478" s="62"/>
      <c r="B1478" s="5">
        <v>13</v>
      </c>
      <c r="C1478" s="5" t="s">
        <v>140</v>
      </c>
      <c r="D1478" s="5" t="s">
        <v>49</v>
      </c>
      <c r="E1478" s="97"/>
      <c r="F1478" s="8"/>
      <c r="G1478" s="5"/>
      <c r="H1478" s="1"/>
      <c r="I1478" s="1"/>
      <c r="J1478" s="1"/>
      <c r="K1478" s="1"/>
      <c r="L1478" s="76" t="str">
        <f t="shared" si="1625"/>
        <v/>
      </c>
      <c r="M1478" s="58"/>
      <c r="N1478" s="5" t="s">
        <v>51</v>
      </c>
      <c r="O1478" s="57">
        <v>197</v>
      </c>
      <c r="P1478" s="5">
        <v>0</v>
      </c>
      <c r="Q1478" s="5">
        <v>0</v>
      </c>
      <c r="R1478" s="5">
        <v>1</v>
      </c>
      <c r="S1478" s="76" t="str">
        <f t="shared" si="1626"/>
        <v/>
      </c>
      <c r="T1478" s="58"/>
      <c r="U1478" s="5" t="s">
        <v>54</v>
      </c>
      <c r="V1478" s="5">
        <v>143</v>
      </c>
      <c r="W1478" s="5">
        <v>0</v>
      </c>
      <c r="X1478" s="5">
        <v>0</v>
      </c>
      <c r="Y1478" s="5">
        <v>0</v>
      </c>
      <c r="Z1478" s="76" t="str">
        <f t="shared" si="1627"/>
        <v/>
      </c>
      <c r="AA1478" s="66"/>
      <c r="AB1478" s="1"/>
      <c r="AC1478" s="1"/>
      <c r="AD1478" s="1"/>
      <c r="AE1478" s="1"/>
      <c r="AF1478" s="1"/>
      <c r="AG1478" s="76" t="str">
        <f t="shared" si="1628"/>
        <v/>
      </c>
      <c r="AH1478" s="58"/>
      <c r="AI1478" s="5" t="s">
        <v>75</v>
      </c>
      <c r="AJ1478" s="5">
        <v>120</v>
      </c>
      <c r="AK1478" s="5">
        <v>0</v>
      </c>
      <c r="AL1478" s="5">
        <v>0</v>
      </c>
      <c r="AM1478" s="5">
        <v>0</v>
      </c>
      <c r="AN1478" s="76" t="str">
        <f t="shared" si="1629"/>
        <v/>
      </c>
      <c r="AO1478" s="66"/>
      <c r="AP1478" s="1"/>
      <c r="AQ1478" s="1"/>
      <c r="AR1478" s="1"/>
      <c r="AS1478" s="1"/>
      <c r="AT1478" s="1"/>
      <c r="AU1478" s="76" t="str">
        <f t="shared" si="1630"/>
        <v/>
      </c>
      <c r="AV1478" s="59">
        <f t="shared" ref="AV1478:AY1478" si="1684">IF(AND(H1478="",O1478="",V1478="",AC1478="", AJ1478="", AQ1478=""),"",SUM(H1478,O1478,V1478,AC1478,AJ1478,AQ1478))</f>
        <v>460</v>
      </c>
      <c r="AW1478" s="60">
        <f t="shared" si="1684"/>
        <v>0</v>
      </c>
      <c r="AX1478" s="60">
        <f t="shared" si="1684"/>
        <v>0</v>
      </c>
      <c r="AY1478" s="60">
        <f t="shared" si="1684"/>
        <v>1</v>
      </c>
      <c r="AZ1478" s="61">
        <f t="shared" si="1587"/>
        <v>3</v>
      </c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</row>
    <row r="1479" spans="1:62" ht="15.75" customHeight="1" outlineLevel="1" x14ac:dyDescent="0.25">
      <c r="A1479" s="62"/>
      <c r="B1479" s="5">
        <v>14</v>
      </c>
      <c r="C1479" s="5" t="s">
        <v>140</v>
      </c>
      <c r="D1479" s="5" t="s">
        <v>49</v>
      </c>
      <c r="E1479" s="97"/>
      <c r="F1479" s="8"/>
      <c r="G1479" s="5"/>
      <c r="H1479" s="1"/>
      <c r="I1479" s="1"/>
      <c r="J1479" s="1"/>
      <c r="K1479" s="1"/>
      <c r="L1479" s="76" t="str">
        <f t="shared" si="1625"/>
        <v/>
      </c>
      <c r="M1479" s="58"/>
      <c r="N1479" s="5" t="s">
        <v>65</v>
      </c>
      <c r="O1479" s="57">
        <v>500</v>
      </c>
      <c r="P1479" s="5">
        <v>2</v>
      </c>
      <c r="Q1479" s="5">
        <v>0</v>
      </c>
      <c r="R1479" s="5">
        <v>3</v>
      </c>
      <c r="S1479" s="76" t="str">
        <f t="shared" si="1626"/>
        <v/>
      </c>
      <c r="T1479" s="58"/>
      <c r="U1479" s="5" t="s">
        <v>56</v>
      </c>
      <c r="V1479" s="5">
        <v>175</v>
      </c>
      <c r="W1479" s="5">
        <v>0</v>
      </c>
      <c r="X1479" s="5">
        <v>0</v>
      </c>
      <c r="Y1479" s="5">
        <v>0</v>
      </c>
      <c r="Z1479" s="76" t="str">
        <f t="shared" si="1627"/>
        <v/>
      </c>
      <c r="AA1479" s="66"/>
      <c r="AB1479" s="1"/>
      <c r="AC1479" s="1"/>
      <c r="AD1479" s="1"/>
      <c r="AE1479" s="1"/>
      <c r="AF1479" s="1"/>
      <c r="AG1479" s="76" t="str">
        <f t="shared" si="1628"/>
        <v/>
      </c>
      <c r="AH1479" s="58"/>
      <c r="AI1479" s="5" t="s">
        <v>51</v>
      </c>
      <c r="AJ1479" s="5">
        <v>111</v>
      </c>
      <c r="AK1479" s="5">
        <v>0</v>
      </c>
      <c r="AL1479" s="5">
        <v>1</v>
      </c>
      <c r="AM1479" s="5">
        <v>0</v>
      </c>
      <c r="AN1479" s="76" t="str">
        <f t="shared" si="1629"/>
        <v/>
      </c>
      <c r="AO1479" s="66"/>
      <c r="AP1479" s="1"/>
      <c r="AQ1479" s="1"/>
      <c r="AR1479" s="1"/>
      <c r="AS1479" s="1"/>
      <c r="AT1479" s="1"/>
      <c r="AU1479" s="76" t="str">
        <f t="shared" si="1630"/>
        <v/>
      </c>
      <c r="AV1479" s="59">
        <f t="shared" ref="AV1479:AY1479" si="1685">IF(AND(H1479="",O1479="",V1479="",AC1479="", AJ1479="", AQ1479=""),"",SUM(H1479,O1479,V1479,AC1479,AJ1479,AQ1479))</f>
        <v>786</v>
      </c>
      <c r="AW1479" s="60">
        <f t="shared" si="1685"/>
        <v>2</v>
      </c>
      <c r="AX1479" s="60">
        <f t="shared" si="1685"/>
        <v>1</v>
      </c>
      <c r="AY1479" s="60">
        <f t="shared" si="1685"/>
        <v>3</v>
      </c>
      <c r="AZ1479" s="61">
        <f t="shared" si="1587"/>
        <v>3</v>
      </c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</row>
    <row r="1480" spans="1:62" ht="15.75" customHeight="1" outlineLevel="1" x14ac:dyDescent="0.25">
      <c r="A1480" s="62"/>
      <c r="B1480" s="5">
        <v>17</v>
      </c>
      <c r="C1480" s="5" t="s">
        <v>140</v>
      </c>
      <c r="D1480" s="5" t="s">
        <v>74</v>
      </c>
      <c r="E1480" s="97"/>
      <c r="F1480" s="8"/>
      <c r="G1480" s="5"/>
      <c r="H1480" s="1"/>
      <c r="I1480" s="1"/>
      <c r="J1480" s="1"/>
      <c r="K1480" s="1"/>
      <c r="L1480" s="76" t="str">
        <f t="shared" si="1625"/>
        <v/>
      </c>
      <c r="M1480" s="58"/>
      <c r="N1480" s="5" t="s">
        <v>65</v>
      </c>
      <c r="O1480" s="57">
        <v>99</v>
      </c>
      <c r="P1480" s="5">
        <v>0</v>
      </c>
      <c r="Q1480" s="5">
        <v>0</v>
      </c>
      <c r="R1480" s="5">
        <v>0</v>
      </c>
      <c r="S1480" s="76" t="str">
        <f t="shared" si="1626"/>
        <v/>
      </c>
      <c r="T1480" s="58"/>
      <c r="U1480" s="5" t="s">
        <v>56</v>
      </c>
      <c r="V1480" s="5">
        <v>159</v>
      </c>
      <c r="W1480" s="5">
        <v>0</v>
      </c>
      <c r="X1480" s="5">
        <v>0</v>
      </c>
      <c r="Y1480" s="5">
        <v>1</v>
      </c>
      <c r="Z1480" s="76" t="str">
        <f t="shared" si="1627"/>
        <v/>
      </c>
      <c r="AA1480" s="66"/>
      <c r="AB1480" s="1"/>
      <c r="AC1480" s="1"/>
      <c r="AD1480" s="1"/>
      <c r="AE1480" s="1"/>
      <c r="AF1480" s="1"/>
      <c r="AG1480" s="76" t="str">
        <f t="shared" si="1628"/>
        <v/>
      </c>
      <c r="AH1480" s="58"/>
      <c r="AI1480" s="5" t="s">
        <v>51</v>
      </c>
      <c r="AJ1480" s="5">
        <v>173</v>
      </c>
      <c r="AK1480" s="5">
        <v>0</v>
      </c>
      <c r="AL1480" s="5">
        <v>0</v>
      </c>
      <c r="AM1480" s="5">
        <v>1</v>
      </c>
      <c r="AN1480" s="76" t="str">
        <f t="shared" si="1629"/>
        <v/>
      </c>
      <c r="AO1480" s="66"/>
      <c r="AP1480" s="1"/>
      <c r="AQ1480" s="1"/>
      <c r="AR1480" s="1"/>
      <c r="AS1480" s="1"/>
      <c r="AT1480" s="1"/>
      <c r="AU1480" s="76" t="str">
        <f t="shared" si="1630"/>
        <v/>
      </c>
      <c r="AV1480" s="59">
        <f t="shared" ref="AV1480:AY1480" si="1686">IF(AND(H1480="",O1480="",V1480="",AC1480="", AJ1480="", AQ1480=""),"",SUM(H1480,O1480,V1480,AC1480,AJ1480,AQ1480))</f>
        <v>431</v>
      </c>
      <c r="AW1480" s="60">
        <f t="shared" si="1686"/>
        <v>0</v>
      </c>
      <c r="AX1480" s="60">
        <f t="shared" si="1686"/>
        <v>0</v>
      </c>
      <c r="AY1480" s="60">
        <f t="shared" si="1686"/>
        <v>2</v>
      </c>
      <c r="AZ1480" s="61">
        <f t="shared" si="1587"/>
        <v>3</v>
      </c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</row>
    <row r="1481" spans="1:62" ht="15.75" customHeight="1" outlineLevel="1" x14ac:dyDescent="0.25">
      <c r="A1481" s="62"/>
      <c r="B1481" s="5">
        <v>6</v>
      </c>
      <c r="C1481" s="5" t="s">
        <v>140</v>
      </c>
      <c r="D1481" s="5" t="s">
        <v>74</v>
      </c>
      <c r="E1481" s="97"/>
      <c r="F1481" s="8"/>
      <c r="G1481" s="5"/>
      <c r="H1481" s="1"/>
      <c r="I1481" s="1"/>
      <c r="J1481" s="1"/>
      <c r="K1481" s="1"/>
      <c r="L1481" s="76" t="str">
        <f t="shared" si="1625"/>
        <v/>
      </c>
      <c r="M1481" s="58"/>
      <c r="N1481" s="5" t="s">
        <v>65</v>
      </c>
      <c r="O1481" s="57">
        <v>437</v>
      </c>
      <c r="P1481" s="5">
        <v>2</v>
      </c>
      <c r="Q1481" s="5">
        <v>1</v>
      </c>
      <c r="R1481" s="5">
        <v>2</v>
      </c>
      <c r="S1481" s="76" t="str">
        <f t="shared" si="1626"/>
        <v/>
      </c>
      <c r="T1481" s="58"/>
      <c r="U1481" s="5" t="s">
        <v>56</v>
      </c>
      <c r="V1481" s="5">
        <v>705</v>
      </c>
      <c r="W1481" s="5">
        <v>2</v>
      </c>
      <c r="X1481" s="5">
        <v>0</v>
      </c>
      <c r="Y1481" s="5">
        <v>2</v>
      </c>
      <c r="Z1481" s="76" t="str">
        <f t="shared" si="1627"/>
        <v/>
      </c>
      <c r="AA1481" s="66"/>
      <c r="AB1481" s="1"/>
      <c r="AC1481" s="1"/>
      <c r="AD1481" s="1"/>
      <c r="AE1481" s="1"/>
      <c r="AF1481" s="1"/>
      <c r="AG1481" s="76" t="str">
        <f t="shared" si="1628"/>
        <v/>
      </c>
      <c r="AH1481" s="58"/>
      <c r="AI1481" s="5" t="s">
        <v>51</v>
      </c>
      <c r="AJ1481" s="5">
        <v>284</v>
      </c>
      <c r="AK1481" s="5">
        <v>0</v>
      </c>
      <c r="AL1481" s="5">
        <v>1</v>
      </c>
      <c r="AM1481" s="5">
        <v>0</v>
      </c>
      <c r="AN1481" s="76" t="str">
        <f t="shared" si="1629"/>
        <v/>
      </c>
      <c r="AO1481" s="66"/>
      <c r="AP1481" s="1"/>
      <c r="AQ1481" s="1"/>
      <c r="AR1481" s="1"/>
      <c r="AS1481" s="1"/>
      <c r="AT1481" s="1"/>
      <c r="AU1481" s="76" t="str">
        <f t="shared" si="1630"/>
        <v/>
      </c>
      <c r="AV1481" s="59">
        <f t="shared" ref="AV1481:AY1481" si="1687">IF(AND(H1481="",O1481="",V1481="",AC1481="", AJ1481="", AQ1481=""),"",SUM(H1481,O1481,V1481,AC1481,AJ1481,AQ1481))</f>
        <v>1426</v>
      </c>
      <c r="AW1481" s="60">
        <f t="shared" si="1687"/>
        <v>4</v>
      </c>
      <c r="AX1481" s="60">
        <f t="shared" si="1687"/>
        <v>2</v>
      </c>
      <c r="AY1481" s="60">
        <f t="shared" si="1687"/>
        <v>4</v>
      </c>
      <c r="AZ1481" s="61">
        <f t="shared" si="1587"/>
        <v>3</v>
      </c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</row>
    <row r="1482" spans="1:62" ht="15.75" customHeight="1" outlineLevel="1" x14ac:dyDescent="0.25">
      <c r="A1482" s="62"/>
      <c r="B1482" s="5">
        <v>4</v>
      </c>
      <c r="C1482" s="5" t="s">
        <v>140</v>
      </c>
      <c r="D1482" s="5" t="s">
        <v>74</v>
      </c>
      <c r="E1482" s="97"/>
      <c r="F1482" s="8"/>
      <c r="G1482" s="5"/>
      <c r="H1482" s="1"/>
      <c r="I1482" s="1"/>
      <c r="J1482" s="1"/>
      <c r="K1482" s="1"/>
      <c r="L1482" s="76" t="str">
        <f t="shared" si="1625"/>
        <v/>
      </c>
      <c r="M1482" s="58"/>
      <c r="N1482" s="5" t="s">
        <v>50</v>
      </c>
      <c r="O1482" s="57">
        <v>49</v>
      </c>
      <c r="P1482" s="5">
        <v>0</v>
      </c>
      <c r="Q1482" s="5">
        <v>0</v>
      </c>
      <c r="R1482" s="5">
        <v>0</v>
      </c>
      <c r="S1482" s="76" t="str">
        <f t="shared" si="1626"/>
        <v/>
      </c>
      <c r="T1482" s="58"/>
      <c r="U1482" s="5" t="s">
        <v>53</v>
      </c>
      <c r="V1482" s="5">
        <v>0</v>
      </c>
      <c r="W1482" s="5">
        <v>0</v>
      </c>
      <c r="X1482" s="5">
        <v>0</v>
      </c>
      <c r="Y1482" s="5">
        <v>0</v>
      </c>
      <c r="Z1482" s="76" t="str">
        <f t="shared" si="1627"/>
        <v>Audi</v>
      </c>
      <c r="AA1482" s="66"/>
      <c r="AB1482" s="1"/>
      <c r="AC1482" s="1"/>
      <c r="AD1482" s="1"/>
      <c r="AE1482" s="1"/>
      <c r="AF1482" s="1"/>
      <c r="AG1482" s="76" t="str">
        <f t="shared" si="1628"/>
        <v/>
      </c>
      <c r="AH1482" s="58"/>
      <c r="AI1482" s="5" t="s">
        <v>75</v>
      </c>
      <c r="AJ1482" s="5">
        <v>66</v>
      </c>
      <c r="AK1482" s="5">
        <v>0</v>
      </c>
      <c r="AL1482" s="5">
        <v>0</v>
      </c>
      <c r="AM1482" s="5">
        <v>0</v>
      </c>
      <c r="AN1482" s="76" t="str">
        <f t="shared" si="1629"/>
        <v/>
      </c>
      <c r="AO1482" s="66"/>
      <c r="AP1482" s="1"/>
      <c r="AQ1482" s="1"/>
      <c r="AR1482" s="1"/>
      <c r="AS1482" s="1"/>
      <c r="AT1482" s="1"/>
      <c r="AU1482" s="76" t="str">
        <f t="shared" si="1630"/>
        <v/>
      </c>
      <c r="AV1482" s="59">
        <f t="shared" ref="AV1482:AY1482" si="1688">IF(AND(H1482="",O1482="",V1482="",AC1482="", AJ1482="", AQ1482=""),"",SUM(H1482,O1482,V1482,AC1482,AJ1482,AQ1482))</f>
        <v>115</v>
      </c>
      <c r="AW1482" s="60">
        <f t="shared" si="1688"/>
        <v>0</v>
      </c>
      <c r="AX1482" s="60">
        <f t="shared" si="1688"/>
        <v>0</v>
      </c>
      <c r="AY1482" s="60">
        <f t="shared" si="1688"/>
        <v>0</v>
      </c>
      <c r="AZ1482" s="61">
        <f t="shared" si="1587"/>
        <v>3</v>
      </c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</row>
    <row r="1483" spans="1:62" ht="15.75" customHeight="1" outlineLevel="1" x14ac:dyDescent="0.25">
      <c r="A1483" s="62"/>
      <c r="B1483" s="5">
        <v>9</v>
      </c>
      <c r="C1483" s="5" t="s">
        <v>140</v>
      </c>
      <c r="D1483" s="5" t="s">
        <v>74</v>
      </c>
      <c r="E1483" s="97"/>
      <c r="F1483" s="8"/>
      <c r="G1483" s="5"/>
      <c r="H1483" s="1"/>
      <c r="I1483" s="1"/>
      <c r="J1483" s="1"/>
      <c r="K1483" s="1"/>
      <c r="L1483" s="76" t="str">
        <f t="shared" si="1625"/>
        <v/>
      </c>
      <c r="M1483" s="58"/>
      <c r="N1483" s="5" t="s">
        <v>50</v>
      </c>
      <c r="O1483" s="57">
        <v>360</v>
      </c>
      <c r="P1483" s="5">
        <v>1</v>
      </c>
      <c r="Q1483" s="5">
        <v>0</v>
      </c>
      <c r="R1483" s="5">
        <v>1</v>
      </c>
      <c r="S1483" s="76" t="str">
        <f t="shared" si="1626"/>
        <v/>
      </c>
      <c r="T1483" s="58"/>
      <c r="U1483" s="5" t="s">
        <v>53</v>
      </c>
      <c r="V1483" s="5">
        <v>151</v>
      </c>
      <c r="W1483" s="5">
        <v>0</v>
      </c>
      <c r="X1483" s="5">
        <v>0</v>
      </c>
      <c r="Y1483" s="5">
        <v>0</v>
      </c>
      <c r="Z1483" s="76" t="str">
        <f t="shared" si="1627"/>
        <v/>
      </c>
      <c r="AA1483" s="66"/>
      <c r="AB1483" s="1"/>
      <c r="AC1483" s="1"/>
      <c r="AD1483" s="1"/>
      <c r="AE1483" s="1"/>
      <c r="AF1483" s="1"/>
      <c r="AG1483" s="76" t="str">
        <f t="shared" si="1628"/>
        <v/>
      </c>
      <c r="AH1483" s="58"/>
      <c r="AI1483" s="5" t="s">
        <v>75</v>
      </c>
      <c r="AJ1483" s="5">
        <v>291</v>
      </c>
      <c r="AK1483" s="5">
        <v>0</v>
      </c>
      <c r="AL1483" s="5">
        <v>1</v>
      </c>
      <c r="AM1483" s="5">
        <v>1</v>
      </c>
      <c r="AN1483" s="76" t="str">
        <f t="shared" si="1629"/>
        <v/>
      </c>
      <c r="AO1483" s="66"/>
      <c r="AP1483" s="1"/>
      <c r="AQ1483" s="1"/>
      <c r="AR1483" s="1"/>
      <c r="AS1483" s="1"/>
      <c r="AT1483" s="1"/>
      <c r="AU1483" s="76" t="str">
        <f t="shared" si="1630"/>
        <v/>
      </c>
      <c r="AV1483" s="59">
        <f t="shared" ref="AV1483:AY1483" si="1689">IF(AND(H1483="",O1483="",V1483="",AC1483="", AJ1483="", AQ1483=""),"",SUM(H1483,O1483,V1483,AC1483,AJ1483,AQ1483))</f>
        <v>802</v>
      </c>
      <c r="AW1483" s="60">
        <f t="shared" si="1689"/>
        <v>1</v>
      </c>
      <c r="AX1483" s="60">
        <f t="shared" si="1689"/>
        <v>1</v>
      </c>
      <c r="AY1483" s="60">
        <f t="shared" si="1689"/>
        <v>2</v>
      </c>
      <c r="AZ1483" s="61">
        <f t="shared" si="1587"/>
        <v>3</v>
      </c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</row>
    <row r="1484" spans="1:62" ht="15.75" customHeight="1" outlineLevel="1" x14ac:dyDescent="0.25">
      <c r="A1484" s="62"/>
      <c r="B1484" s="5">
        <v>9</v>
      </c>
      <c r="C1484" s="5" t="s">
        <v>140</v>
      </c>
      <c r="D1484" s="5" t="s">
        <v>74</v>
      </c>
      <c r="E1484" s="97"/>
      <c r="F1484" s="8"/>
      <c r="G1484" s="5"/>
      <c r="H1484" s="1"/>
      <c r="I1484" s="1"/>
      <c r="J1484" s="1"/>
      <c r="K1484" s="1"/>
      <c r="L1484" s="76" t="str">
        <f t="shared" si="1625"/>
        <v/>
      </c>
      <c r="M1484" s="58"/>
      <c r="N1484" s="5" t="s">
        <v>50</v>
      </c>
      <c r="O1484" s="57">
        <v>1026</v>
      </c>
      <c r="P1484" s="5">
        <v>4</v>
      </c>
      <c r="Q1484" s="5">
        <v>0</v>
      </c>
      <c r="R1484" s="5">
        <v>5</v>
      </c>
      <c r="S1484" s="76" t="str">
        <f t="shared" si="1626"/>
        <v/>
      </c>
      <c r="T1484" s="58"/>
      <c r="U1484" s="5" t="s">
        <v>53</v>
      </c>
      <c r="V1484" s="5">
        <v>992</v>
      </c>
      <c r="W1484" s="5">
        <v>1</v>
      </c>
      <c r="X1484" s="5">
        <v>0</v>
      </c>
      <c r="Y1484" s="5">
        <v>2</v>
      </c>
      <c r="Z1484" s="76" t="str">
        <f t="shared" si="1627"/>
        <v/>
      </c>
      <c r="AA1484" s="66"/>
      <c r="AB1484" s="1"/>
      <c r="AC1484" s="1"/>
      <c r="AD1484" s="1"/>
      <c r="AE1484" s="1"/>
      <c r="AF1484" s="1"/>
      <c r="AG1484" s="76" t="str">
        <f t="shared" si="1628"/>
        <v/>
      </c>
      <c r="AH1484" s="58"/>
      <c r="AI1484" s="5" t="s">
        <v>75</v>
      </c>
      <c r="AJ1484" s="5">
        <v>606</v>
      </c>
      <c r="AK1484" s="5">
        <v>1</v>
      </c>
      <c r="AL1484" s="5">
        <v>1</v>
      </c>
      <c r="AM1484" s="5">
        <v>1</v>
      </c>
      <c r="AN1484" s="76" t="str">
        <f t="shared" si="1629"/>
        <v/>
      </c>
      <c r="AO1484" s="66"/>
      <c r="AP1484" s="1"/>
      <c r="AQ1484" s="1"/>
      <c r="AR1484" s="1"/>
      <c r="AS1484" s="1"/>
      <c r="AT1484" s="1"/>
      <c r="AU1484" s="76" t="str">
        <f t="shared" si="1630"/>
        <v/>
      </c>
      <c r="AV1484" s="59">
        <f t="shared" ref="AV1484:AY1484" si="1690">IF(AND(H1484="",O1484="",V1484="",AC1484="", AJ1484="", AQ1484=""),"",SUM(H1484,O1484,V1484,AC1484,AJ1484,AQ1484))</f>
        <v>2624</v>
      </c>
      <c r="AW1484" s="60">
        <f t="shared" si="1690"/>
        <v>6</v>
      </c>
      <c r="AX1484" s="60">
        <f t="shared" si="1690"/>
        <v>1</v>
      </c>
      <c r="AY1484" s="60">
        <f t="shared" si="1690"/>
        <v>8</v>
      </c>
      <c r="AZ1484" s="61">
        <f t="shared" si="1587"/>
        <v>3</v>
      </c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</row>
    <row r="1485" spans="1:62" ht="15.75" customHeight="1" outlineLevel="1" x14ac:dyDescent="0.25">
      <c r="A1485" s="62"/>
      <c r="B1485" s="5">
        <v>8</v>
      </c>
      <c r="C1485" s="5" t="s">
        <v>140</v>
      </c>
      <c r="D1485" s="5" t="s">
        <v>74</v>
      </c>
      <c r="E1485" s="97"/>
      <c r="F1485" s="8"/>
      <c r="G1485" s="5"/>
      <c r="H1485" s="1"/>
      <c r="I1485" s="1"/>
      <c r="J1485" s="1"/>
      <c r="K1485" s="1"/>
      <c r="L1485" s="76" t="str">
        <f t="shared" si="1625"/>
        <v/>
      </c>
      <c r="M1485" s="58"/>
      <c r="N1485" s="5" t="s">
        <v>50</v>
      </c>
      <c r="O1485" s="57">
        <v>495</v>
      </c>
      <c r="P1485" s="5">
        <v>2</v>
      </c>
      <c r="Q1485" s="5">
        <v>2</v>
      </c>
      <c r="R1485" s="5">
        <v>2</v>
      </c>
      <c r="S1485" s="76" t="str">
        <f t="shared" si="1626"/>
        <v/>
      </c>
      <c r="T1485" s="58"/>
      <c r="U1485" s="5" t="s">
        <v>54</v>
      </c>
      <c r="V1485" s="5">
        <v>882</v>
      </c>
      <c r="W1485" s="5">
        <v>3</v>
      </c>
      <c r="X1485" s="5">
        <v>1</v>
      </c>
      <c r="Y1485" s="5">
        <v>4</v>
      </c>
      <c r="Z1485" s="76" t="str">
        <f t="shared" si="1627"/>
        <v/>
      </c>
      <c r="AA1485" s="66"/>
      <c r="AB1485" s="1"/>
      <c r="AC1485" s="1"/>
      <c r="AD1485" s="1"/>
      <c r="AE1485" s="1"/>
      <c r="AF1485" s="1"/>
      <c r="AG1485" s="76" t="str">
        <f t="shared" si="1628"/>
        <v/>
      </c>
      <c r="AH1485" s="58"/>
      <c r="AI1485" s="5" t="s">
        <v>75</v>
      </c>
      <c r="AJ1485" s="5">
        <v>965</v>
      </c>
      <c r="AK1485" s="5">
        <v>0</v>
      </c>
      <c r="AL1485" s="5">
        <v>2</v>
      </c>
      <c r="AM1485" s="5">
        <v>1</v>
      </c>
      <c r="AN1485" s="76" t="str">
        <f t="shared" si="1629"/>
        <v/>
      </c>
      <c r="AO1485" s="66"/>
      <c r="AP1485" s="1"/>
      <c r="AQ1485" s="1"/>
      <c r="AR1485" s="1"/>
      <c r="AS1485" s="1"/>
      <c r="AT1485" s="1"/>
      <c r="AU1485" s="76" t="str">
        <f t="shared" si="1630"/>
        <v/>
      </c>
      <c r="AV1485" s="59">
        <f t="shared" ref="AV1485:AY1485" si="1691">IF(AND(H1485="",O1485="",V1485="",AC1485="", AJ1485="", AQ1485=""),"",SUM(H1485,O1485,V1485,AC1485,AJ1485,AQ1485))</f>
        <v>2342</v>
      </c>
      <c r="AW1485" s="60">
        <f t="shared" si="1691"/>
        <v>5</v>
      </c>
      <c r="AX1485" s="60">
        <f t="shared" si="1691"/>
        <v>5</v>
      </c>
      <c r="AY1485" s="60">
        <f t="shared" si="1691"/>
        <v>7</v>
      </c>
      <c r="AZ1485" s="61">
        <f t="shared" si="1587"/>
        <v>3</v>
      </c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</row>
    <row r="1486" spans="1:62" ht="15.75" customHeight="1" outlineLevel="1" x14ac:dyDescent="0.25">
      <c r="A1486" s="62"/>
      <c r="B1486" s="5">
        <v>7</v>
      </c>
      <c r="C1486" s="5" t="s">
        <v>140</v>
      </c>
      <c r="D1486" s="5" t="s">
        <v>74</v>
      </c>
      <c r="E1486" s="97"/>
      <c r="F1486" s="8"/>
      <c r="G1486" s="5"/>
      <c r="H1486" s="1"/>
      <c r="I1486" s="1"/>
      <c r="J1486" s="1"/>
      <c r="K1486" s="1"/>
      <c r="L1486" s="76" t="str">
        <f t="shared" si="1625"/>
        <v/>
      </c>
      <c r="M1486" s="58"/>
      <c r="N1486" s="5" t="s">
        <v>50</v>
      </c>
      <c r="O1486" s="57">
        <v>402</v>
      </c>
      <c r="P1486" s="5">
        <v>2</v>
      </c>
      <c r="Q1486" s="5">
        <v>1</v>
      </c>
      <c r="R1486" s="5">
        <v>3</v>
      </c>
      <c r="S1486" s="76" t="str">
        <f t="shared" si="1626"/>
        <v/>
      </c>
      <c r="T1486" s="58"/>
      <c r="U1486" s="5" t="s">
        <v>54</v>
      </c>
      <c r="V1486" s="5">
        <v>130</v>
      </c>
      <c r="W1486" s="5">
        <v>0</v>
      </c>
      <c r="X1486" s="5">
        <v>0</v>
      </c>
      <c r="Y1486" s="5">
        <v>0</v>
      </c>
      <c r="Z1486" s="76" t="str">
        <f t="shared" si="1627"/>
        <v/>
      </c>
      <c r="AA1486" s="66"/>
      <c r="AB1486" s="1"/>
      <c r="AC1486" s="1"/>
      <c r="AD1486" s="1"/>
      <c r="AE1486" s="1"/>
      <c r="AF1486" s="1"/>
      <c r="AG1486" s="76" t="str">
        <f t="shared" si="1628"/>
        <v/>
      </c>
      <c r="AH1486" s="58"/>
      <c r="AI1486" s="5" t="s">
        <v>75</v>
      </c>
      <c r="AJ1486" s="5">
        <v>280</v>
      </c>
      <c r="AK1486" s="5">
        <v>1</v>
      </c>
      <c r="AL1486" s="5">
        <v>2</v>
      </c>
      <c r="AM1486" s="5">
        <v>1</v>
      </c>
      <c r="AN1486" s="76" t="str">
        <f t="shared" si="1629"/>
        <v/>
      </c>
      <c r="AO1486" s="66"/>
      <c r="AP1486" s="1"/>
      <c r="AQ1486" s="1"/>
      <c r="AR1486" s="1"/>
      <c r="AS1486" s="1"/>
      <c r="AT1486" s="1"/>
      <c r="AU1486" s="76" t="str">
        <f t="shared" si="1630"/>
        <v/>
      </c>
      <c r="AV1486" s="59">
        <f t="shared" ref="AV1486:AY1486" si="1692">IF(AND(H1486="",O1486="",V1486="",AC1486="", AJ1486="", AQ1486=""),"",SUM(H1486,O1486,V1486,AC1486,AJ1486,AQ1486))</f>
        <v>812</v>
      </c>
      <c r="AW1486" s="60">
        <f t="shared" si="1692"/>
        <v>3</v>
      </c>
      <c r="AX1486" s="60">
        <f t="shared" si="1692"/>
        <v>3</v>
      </c>
      <c r="AY1486" s="60">
        <f t="shared" si="1692"/>
        <v>4</v>
      </c>
      <c r="AZ1486" s="61">
        <f t="shared" si="1587"/>
        <v>3</v>
      </c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</row>
    <row r="1487" spans="1:62" ht="15.75" customHeight="1" outlineLevel="1" x14ac:dyDescent="0.25">
      <c r="A1487" s="62"/>
      <c r="B1487" s="5">
        <v>5</v>
      </c>
      <c r="C1487" s="5" t="s">
        <v>140</v>
      </c>
      <c r="D1487" s="5" t="s">
        <v>74</v>
      </c>
      <c r="E1487" s="97"/>
      <c r="F1487" s="8"/>
      <c r="G1487" s="5"/>
      <c r="H1487" s="1"/>
      <c r="I1487" s="1"/>
      <c r="J1487" s="1"/>
      <c r="K1487" s="1"/>
      <c r="L1487" s="76" t="str">
        <f t="shared" si="1625"/>
        <v/>
      </c>
      <c r="M1487" s="58"/>
      <c r="N1487" s="5" t="s">
        <v>50</v>
      </c>
      <c r="O1487" s="57">
        <v>260</v>
      </c>
      <c r="P1487" s="5">
        <v>1</v>
      </c>
      <c r="Q1487" s="5">
        <v>0</v>
      </c>
      <c r="R1487" s="5">
        <v>1</v>
      </c>
      <c r="S1487" s="76" t="str">
        <f t="shared" si="1626"/>
        <v/>
      </c>
      <c r="T1487" s="58"/>
      <c r="U1487" s="5" t="s">
        <v>54</v>
      </c>
      <c r="V1487" s="5">
        <v>337</v>
      </c>
      <c r="W1487" s="5">
        <v>1</v>
      </c>
      <c r="X1487" s="5">
        <v>0</v>
      </c>
      <c r="Y1487" s="5">
        <v>2</v>
      </c>
      <c r="Z1487" s="76" t="str">
        <f t="shared" si="1627"/>
        <v/>
      </c>
      <c r="AA1487" s="66"/>
      <c r="AB1487" s="1"/>
      <c r="AC1487" s="1"/>
      <c r="AD1487" s="1"/>
      <c r="AE1487" s="1"/>
      <c r="AF1487" s="1"/>
      <c r="AG1487" s="76" t="str">
        <f t="shared" si="1628"/>
        <v/>
      </c>
      <c r="AH1487" s="58"/>
      <c r="AI1487" s="5" t="s">
        <v>75</v>
      </c>
      <c r="AJ1487" s="5">
        <v>304</v>
      </c>
      <c r="AK1487" s="5">
        <v>0</v>
      </c>
      <c r="AL1487" s="5">
        <v>0</v>
      </c>
      <c r="AM1487" s="5">
        <v>0</v>
      </c>
      <c r="AN1487" s="76" t="str">
        <f t="shared" si="1629"/>
        <v/>
      </c>
      <c r="AO1487" s="66"/>
      <c r="AP1487" s="1"/>
      <c r="AQ1487" s="1"/>
      <c r="AR1487" s="1"/>
      <c r="AS1487" s="1"/>
      <c r="AT1487" s="1"/>
      <c r="AU1487" s="76" t="str">
        <f t="shared" si="1630"/>
        <v/>
      </c>
      <c r="AV1487" s="59">
        <f t="shared" ref="AV1487:AY1487" si="1693">IF(AND(H1487="",O1487="",V1487="",AC1487="", AJ1487="", AQ1487=""),"",SUM(H1487,O1487,V1487,AC1487,AJ1487,AQ1487))</f>
        <v>901</v>
      </c>
      <c r="AW1487" s="60">
        <f t="shared" si="1693"/>
        <v>2</v>
      </c>
      <c r="AX1487" s="60">
        <f t="shared" si="1693"/>
        <v>0</v>
      </c>
      <c r="AY1487" s="60">
        <f t="shared" si="1693"/>
        <v>3</v>
      </c>
      <c r="AZ1487" s="61">
        <f t="shared" si="1587"/>
        <v>3</v>
      </c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</row>
    <row r="1488" spans="1:62" ht="15.75" customHeight="1" outlineLevel="1" x14ac:dyDescent="0.25">
      <c r="A1488" s="62"/>
      <c r="B1488" s="5">
        <v>9</v>
      </c>
      <c r="C1488" s="5" t="s">
        <v>140</v>
      </c>
      <c r="D1488" s="5" t="s">
        <v>74</v>
      </c>
      <c r="E1488" s="97"/>
      <c r="F1488" s="8"/>
      <c r="G1488" s="5"/>
      <c r="H1488" s="1"/>
      <c r="I1488" s="1"/>
      <c r="J1488" s="1"/>
      <c r="K1488" s="1"/>
      <c r="L1488" s="76" t="str">
        <f t="shared" si="1625"/>
        <v/>
      </c>
      <c r="M1488" s="58"/>
      <c r="N1488" s="5" t="s">
        <v>56</v>
      </c>
      <c r="O1488" s="57">
        <v>179</v>
      </c>
      <c r="P1488" s="5">
        <v>0</v>
      </c>
      <c r="Q1488" s="5">
        <v>0</v>
      </c>
      <c r="R1488" s="5">
        <v>0</v>
      </c>
      <c r="S1488" s="76" t="str">
        <f t="shared" si="1626"/>
        <v/>
      </c>
      <c r="T1488" s="58"/>
      <c r="U1488" s="5" t="s">
        <v>54</v>
      </c>
      <c r="V1488" s="5">
        <v>180</v>
      </c>
      <c r="W1488" s="5">
        <v>1</v>
      </c>
      <c r="X1488" s="5">
        <v>0</v>
      </c>
      <c r="Y1488" s="5">
        <v>1</v>
      </c>
      <c r="Z1488" s="76" t="str">
        <f t="shared" si="1627"/>
        <v/>
      </c>
      <c r="AA1488" s="66"/>
      <c r="AB1488" s="1"/>
      <c r="AC1488" s="1"/>
      <c r="AD1488" s="1"/>
      <c r="AE1488" s="1"/>
      <c r="AF1488" s="1"/>
      <c r="AG1488" s="76" t="str">
        <f t="shared" si="1628"/>
        <v/>
      </c>
      <c r="AH1488" s="58"/>
      <c r="AI1488" s="5" t="s">
        <v>75</v>
      </c>
      <c r="AJ1488" s="5">
        <v>145</v>
      </c>
      <c r="AK1488" s="5">
        <v>0</v>
      </c>
      <c r="AL1488" s="5">
        <v>0</v>
      </c>
      <c r="AM1488" s="5">
        <v>0</v>
      </c>
      <c r="AN1488" s="76" t="str">
        <f t="shared" si="1629"/>
        <v/>
      </c>
      <c r="AO1488" s="66"/>
      <c r="AP1488" s="1"/>
      <c r="AQ1488" s="1"/>
      <c r="AR1488" s="1"/>
      <c r="AS1488" s="1"/>
      <c r="AT1488" s="1"/>
      <c r="AU1488" s="76" t="str">
        <f t="shared" si="1630"/>
        <v/>
      </c>
      <c r="AV1488" s="59">
        <f t="shared" ref="AV1488:AY1488" si="1694">IF(AND(H1488="",O1488="",V1488="",AC1488="", AJ1488="", AQ1488=""),"",SUM(H1488,O1488,V1488,AC1488,AJ1488,AQ1488))</f>
        <v>504</v>
      </c>
      <c r="AW1488" s="60">
        <f t="shared" si="1694"/>
        <v>1</v>
      </c>
      <c r="AX1488" s="60">
        <f t="shared" si="1694"/>
        <v>0</v>
      </c>
      <c r="AY1488" s="60">
        <f t="shared" si="1694"/>
        <v>1</v>
      </c>
      <c r="AZ1488" s="61">
        <f t="shared" si="1587"/>
        <v>3</v>
      </c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</row>
    <row r="1489" spans="1:62" ht="15.75" customHeight="1" outlineLevel="1" x14ac:dyDescent="0.25">
      <c r="A1489" s="62"/>
      <c r="B1489" s="5">
        <v>12</v>
      </c>
      <c r="C1489" s="5" t="s">
        <v>140</v>
      </c>
      <c r="D1489" s="5" t="s">
        <v>74</v>
      </c>
      <c r="E1489" s="97"/>
      <c r="F1489" s="8"/>
      <c r="G1489" s="5"/>
      <c r="H1489" s="1"/>
      <c r="I1489" s="1"/>
      <c r="J1489" s="1"/>
      <c r="K1489" s="1"/>
      <c r="L1489" s="76" t="str">
        <f t="shared" ref="L1489:L1552" si="1695">IF(ISBLANK(H1489),"",IF(H1489 = 0,"Audi", ""))</f>
        <v/>
      </c>
      <c r="M1489" s="58"/>
      <c r="N1489" s="5" t="s">
        <v>56</v>
      </c>
      <c r="O1489" s="57">
        <v>408</v>
      </c>
      <c r="P1489" s="5">
        <v>3</v>
      </c>
      <c r="Q1489" s="5">
        <v>1</v>
      </c>
      <c r="R1489" s="5">
        <v>3</v>
      </c>
      <c r="S1489" s="76" t="str">
        <f t="shared" ref="S1489:S1552" si="1696">IF(ISBLANK(O1489),"",IF(O1489 = 0,"Audi", ""))</f>
        <v/>
      </c>
      <c r="T1489" s="58"/>
      <c r="U1489" s="5" t="s">
        <v>54</v>
      </c>
      <c r="V1489" s="5">
        <v>236</v>
      </c>
      <c r="W1489" s="5">
        <v>1</v>
      </c>
      <c r="X1489" s="5">
        <v>1</v>
      </c>
      <c r="Y1489" s="5">
        <v>1</v>
      </c>
      <c r="Z1489" s="76" t="str">
        <f t="shared" ref="Z1489:Z1552" si="1697">IF(ISBLANK(V1489),"",IF(V1489 = 0,"Audi", ""))</f>
        <v/>
      </c>
      <c r="AA1489" s="66"/>
      <c r="AB1489" s="1"/>
      <c r="AC1489" s="1"/>
      <c r="AD1489" s="1"/>
      <c r="AE1489" s="1"/>
      <c r="AF1489" s="1"/>
      <c r="AG1489" s="76" t="str">
        <f t="shared" ref="AG1489:AG1552" si="1698">IF(ISBLANK(AC1489),"",IF(AC1489 = 0,"Audi", ""))</f>
        <v/>
      </c>
      <c r="AH1489" s="58"/>
      <c r="AI1489" s="5" t="s">
        <v>75</v>
      </c>
      <c r="AJ1489" s="5">
        <v>464</v>
      </c>
      <c r="AK1489" s="5">
        <v>0</v>
      </c>
      <c r="AL1489" s="5">
        <v>3</v>
      </c>
      <c r="AM1489" s="5">
        <v>0</v>
      </c>
      <c r="AN1489" s="76" t="str">
        <f t="shared" ref="AN1489:AN1552" si="1699">IF(ISBLANK(AJ1489),"",IF(AJ1489 = 0,"Audi", ""))</f>
        <v/>
      </c>
      <c r="AO1489" s="66"/>
      <c r="AP1489" s="1"/>
      <c r="AQ1489" s="1"/>
      <c r="AR1489" s="1"/>
      <c r="AS1489" s="1"/>
      <c r="AT1489" s="1"/>
      <c r="AU1489" s="76" t="str">
        <f t="shared" ref="AU1489:AU1552" si="1700">IF(ISBLANK(AQ1489),"",IF(AQ1489 = 0,"Audi", ""))</f>
        <v/>
      </c>
      <c r="AV1489" s="59">
        <f t="shared" ref="AV1489:AY1489" si="1701">IF(AND(H1489="",O1489="",V1489="",AC1489="", AJ1489="", AQ1489=""),"",SUM(H1489,O1489,V1489,AC1489,AJ1489,AQ1489))</f>
        <v>1108</v>
      </c>
      <c r="AW1489" s="60">
        <f t="shared" si="1701"/>
        <v>4</v>
      </c>
      <c r="AX1489" s="60">
        <f t="shared" si="1701"/>
        <v>5</v>
      </c>
      <c r="AY1489" s="60">
        <f t="shared" si="1701"/>
        <v>4</v>
      </c>
      <c r="AZ1489" s="61">
        <f t="shared" si="1587"/>
        <v>3</v>
      </c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</row>
    <row r="1490" spans="1:62" ht="15.75" customHeight="1" outlineLevel="1" x14ac:dyDescent="0.25">
      <c r="A1490" s="62"/>
      <c r="B1490" s="5">
        <v>5</v>
      </c>
      <c r="C1490" s="5" t="s">
        <v>140</v>
      </c>
      <c r="D1490" s="5" t="s">
        <v>74</v>
      </c>
      <c r="E1490" s="97"/>
      <c r="F1490" s="8"/>
      <c r="G1490" s="5"/>
      <c r="H1490" s="1"/>
      <c r="I1490" s="1"/>
      <c r="J1490" s="1"/>
      <c r="K1490" s="1"/>
      <c r="L1490" s="76" t="str">
        <f t="shared" si="1695"/>
        <v/>
      </c>
      <c r="M1490" s="58"/>
      <c r="N1490" s="5" t="s">
        <v>56</v>
      </c>
      <c r="O1490" s="57">
        <v>415</v>
      </c>
      <c r="P1490" s="5">
        <v>2</v>
      </c>
      <c r="Q1490" s="5">
        <v>1</v>
      </c>
      <c r="R1490" s="5">
        <v>2</v>
      </c>
      <c r="S1490" s="76" t="str">
        <f t="shared" si="1696"/>
        <v/>
      </c>
      <c r="T1490" s="58"/>
      <c r="U1490" s="5" t="s">
        <v>54</v>
      </c>
      <c r="V1490" s="5">
        <v>913</v>
      </c>
      <c r="W1490" s="5">
        <v>2</v>
      </c>
      <c r="X1490" s="5">
        <v>2</v>
      </c>
      <c r="Y1490" s="5">
        <v>3</v>
      </c>
      <c r="Z1490" s="76" t="str">
        <f t="shared" si="1697"/>
        <v/>
      </c>
      <c r="AA1490" s="66"/>
      <c r="AB1490" s="1"/>
      <c r="AC1490" s="1"/>
      <c r="AD1490" s="1"/>
      <c r="AE1490" s="1"/>
      <c r="AF1490" s="1"/>
      <c r="AG1490" s="76" t="str">
        <f t="shared" si="1698"/>
        <v/>
      </c>
      <c r="AH1490" s="58"/>
      <c r="AI1490" s="5" t="s">
        <v>75</v>
      </c>
      <c r="AJ1490" s="5">
        <v>409</v>
      </c>
      <c r="AK1490" s="5">
        <v>1</v>
      </c>
      <c r="AL1490" s="5">
        <v>1</v>
      </c>
      <c r="AM1490" s="5">
        <v>1</v>
      </c>
      <c r="AN1490" s="76" t="str">
        <f t="shared" si="1699"/>
        <v/>
      </c>
      <c r="AO1490" s="66"/>
      <c r="AP1490" s="1"/>
      <c r="AQ1490" s="1"/>
      <c r="AR1490" s="1"/>
      <c r="AS1490" s="1"/>
      <c r="AT1490" s="1"/>
      <c r="AU1490" s="76" t="str">
        <f t="shared" si="1700"/>
        <v/>
      </c>
      <c r="AV1490" s="59">
        <f t="shared" ref="AV1490:AY1490" si="1702">IF(AND(H1490="",O1490="",V1490="",AC1490="", AJ1490="", AQ1490=""),"",SUM(H1490,O1490,V1490,AC1490,AJ1490,AQ1490))</f>
        <v>1737</v>
      </c>
      <c r="AW1490" s="60">
        <f t="shared" si="1702"/>
        <v>5</v>
      </c>
      <c r="AX1490" s="60">
        <f t="shared" si="1702"/>
        <v>4</v>
      </c>
      <c r="AY1490" s="60">
        <f t="shared" si="1702"/>
        <v>6</v>
      </c>
      <c r="AZ1490" s="61">
        <f t="shared" si="1587"/>
        <v>3</v>
      </c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</row>
    <row r="1491" spans="1:62" ht="15.75" customHeight="1" outlineLevel="1" x14ac:dyDescent="0.25">
      <c r="A1491" s="62"/>
      <c r="B1491" s="5">
        <v>1</v>
      </c>
      <c r="C1491" s="5" t="s">
        <v>140</v>
      </c>
      <c r="D1491" s="5" t="s">
        <v>49</v>
      </c>
      <c r="E1491" s="97"/>
      <c r="F1491" s="8"/>
      <c r="G1491" s="5"/>
      <c r="H1491" s="1"/>
      <c r="I1491" s="1"/>
      <c r="J1491" s="1"/>
      <c r="K1491" s="1"/>
      <c r="L1491" s="76" t="str">
        <f t="shared" si="1695"/>
        <v/>
      </c>
      <c r="M1491" s="58"/>
      <c r="N1491" s="5" t="s">
        <v>56</v>
      </c>
      <c r="O1491" s="57">
        <v>150</v>
      </c>
      <c r="P1491" s="5">
        <v>0</v>
      </c>
      <c r="Q1491" s="5">
        <v>0</v>
      </c>
      <c r="R1491" s="5">
        <v>0</v>
      </c>
      <c r="S1491" s="76" t="str">
        <f t="shared" si="1696"/>
        <v/>
      </c>
      <c r="T1491" s="58"/>
      <c r="U1491" s="5" t="s">
        <v>54</v>
      </c>
      <c r="V1491" s="5">
        <v>88</v>
      </c>
      <c r="W1491" s="5">
        <v>0</v>
      </c>
      <c r="X1491" s="5">
        <v>0</v>
      </c>
      <c r="Y1491" s="5">
        <v>0</v>
      </c>
      <c r="Z1491" s="76" t="str">
        <f t="shared" si="1697"/>
        <v/>
      </c>
      <c r="AA1491" s="66"/>
      <c r="AB1491" s="1"/>
      <c r="AC1491" s="1"/>
      <c r="AD1491" s="1"/>
      <c r="AE1491" s="1"/>
      <c r="AF1491" s="1"/>
      <c r="AG1491" s="76" t="str">
        <f t="shared" si="1698"/>
        <v/>
      </c>
      <c r="AH1491" s="58"/>
      <c r="AI1491" s="5" t="s">
        <v>75</v>
      </c>
      <c r="AJ1491" s="5">
        <v>399</v>
      </c>
      <c r="AK1491" s="5">
        <v>3</v>
      </c>
      <c r="AL1491" s="5">
        <v>0</v>
      </c>
      <c r="AM1491" s="5">
        <v>3</v>
      </c>
      <c r="AN1491" s="76" t="str">
        <f t="shared" si="1699"/>
        <v/>
      </c>
      <c r="AO1491" s="66"/>
      <c r="AP1491" s="1"/>
      <c r="AQ1491" s="1"/>
      <c r="AR1491" s="1"/>
      <c r="AS1491" s="1"/>
      <c r="AT1491" s="1"/>
      <c r="AU1491" s="76" t="str">
        <f t="shared" si="1700"/>
        <v/>
      </c>
      <c r="AV1491" s="59">
        <f t="shared" ref="AV1491:AY1491" si="1703">IF(AND(H1491="",O1491="",V1491="",AC1491="", AJ1491="", AQ1491=""),"",SUM(H1491,O1491,V1491,AC1491,AJ1491,AQ1491))</f>
        <v>637</v>
      </c>
      <c r="AW1491" s="60">
        <f t="shared" si="1703"/>
        <v>3</v>
      </c>
      <c r="AX1491" s="60">
        <f t="shared" si="1703"/>
        <v>0</v>
      </c>
      <c r="AY1491" s="60">
        <f t="shared" si="1703"/>
        <v>3</v>
      </c>
      <c r="AZ1491" s="61">
        <f t="shared" si="1587"/>
        <v>3</v>
      </c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</row>
    <row r="1492" spans="1:62" ht="15.75" customHeight="1" outlineLevel="1" x14ac:dyDescent="0.25">
      <c r="A1492" s="62"/>
      <c r="B1492" s="5">
        <v>2</v>
      </c>
      <c r="C1492" s="5" t="s">
        <v>140</v>
      </c>
      <c r="D1492" s="5" t="s">
        <v>49</v>
      </c>
      <c r="E1492" s="97"/>
      <c r="F1492" s="8"/>
      <c r="G1492" s="5"/>
      <c r="H1492" s="1"/>
      <c r="I1492" s="1"/>
      <c r="J1492" s="1"/>
      <c r="K1492" s="1"/>
      <c r="L1492" s="76" t="str">
        <f t="shared" si="1695"/>
        <v/>
      </c>
      <c r="M1492" s="58"/>
      <c r="N1492" s="5" t="s">
        <v>56</v>
      </c>
      <c r="O1492" s="57">
        <v>2070</v>
      </c>
      <c r="P1492" s="5">
        <v>4</v>
      </c>
      <c r="Q1492" s="5">
        <v>2</v>
      </c>
      <c r="R1492" s="5">
        <v>4</v>
      </c>
      <c r="S1492" s="76" t="str">
        <f t="shared" si="1696"/>
        <v/>
      </c>
      <c r="T1492" s="58"/>
      <c r="U1492" s="5" t="s">
        <v>54</v>
      </c>
      <c r="V1492" s="5">
        <v>1967</v>
      </c>
      <c r="W1492" s="5">
        <v>4</v>
      </c>
      <c r="X1492" s="5">
        <v>5</v>
      </c>
      <c r="Y1492" s="5">
        <v>6</v>
      </c>
      <c r="Z1492" s="76" t="str">
        <f t="shared" si="1697"/>
        <v/>
      </c>
      <c r="AA1492" s="66"/>
      <c r="AB1492" s="1"/>
      <c r="AC1492" s="1"/>
      <c r="AD1492" s="1"/>
      <c r="AE1492" s="1"/>
      <c r="AF1492" s="1"/>
      <c r="AG1492" s="76" t="str">
        <f t="shared" si="1698"/>
        <v/>
      </c>
      <c r="AH1492" s="58"/>
      <c r="AI1492" s="5" t="s">
        <v>75</v>
      </c>
      <c r="AJ1492" s="5">
        <v>1450</v>
      </c>
      <c r="AK1492" s="5">
        <v>7</v>
      </c>
      <c r="AL1492" s="5">
        <v>1</v>
      </c>
      <c r="AM1492" s="5">
        <v>7</v>
      </c>
      <c r="AN1492" s="76" t="str">
        <f t="shared" si="1699"/>
        <v/>
      </c>
      <c r="AO1492" s="66"/>
      <c r="AP1492" s="1"/>
      <c r="AQ1492" s="1"/>
      <c r="AR1492" s="1"/>
      <c r="AS1492" s="1"/>
      <c r="AT1492" s="1"/>
      <c r="AU1492" s="76" t="str">
        <f t="shared" si="1700"/>
        <v/>
      </c>
      <c r="AV1492" s="59">
        <f t="shared" ref="AV1492:AY1492" si="1704">IF(AND(H1492="",O1492="",V1492="",AC1492="", AJ1492="", AQ1492=""),"",SUM(H1492,O1492,V1492,AC1492,AJ1492,AQ1492))</f>
        <v>5487</v>
      </c>
      <c r="AW1492" s="60">
        <f t="shared" si="1704"/>
        <v>15</v>
      </c>
      <c r="AX1492" s="60">
        <f t="shared" si="1704"/>
        <v>8</v>
      </c>
      <c r="AY1492" s="60">
        <f t="shared" si="1704"/>
        <v>17</v>
      </c>
      <c r="AZ1492" s="61">
        <f t="shared" si="1587"/>
        <v>3</v>
      </c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</row>
    <row r="1493" spans="1:62" ht="15.75" customHeight="1" outlineLevel="1" x14ac:dyDescent="0.25">
      <c r="A1493" s="54">
        <v>44522</v>
      </c>
      <c r="B1493" s="5">
        <v>9</v>
      </c>
      <c r="C1493" s="5" t="s">
        <v>59</v>
      </c>
      <c r="D1493" s="5" t="s">
        <v>74</v>
      </c>
      <c r="E1493" s="97"/>
      <c r="F1493" s="8"/>
      <c r="G1493" s="5" t="s">
        <v>51</v>
      </c>
      <c r="H1493" s="5">
        <v>162</v>
      </c>
      <c r="I1493" s="5">
        <v>0</v>
      </c>
      <c r="J1493" s="5">
        <v>0</v>
      </c>
      <c r="K1493" s="5">
        <v>0</v>
      </c>
      <c r="L1493" s="76" t="str">
        <f t="shared" si="1695"/>
        <v/>
      </c>
      <c r="M1493" s="58"/>
      <c r="N1493" s="5"/>
      <c r="O1493" s="57"/>
      <c r="P1493" s="5"/>
      <c r="Q1493" s="5"/>
      <c r="R1493" s="5"/>
      <c r="S1493" s="76" t="str">
        <f t="shared" si="1696"/>
        <v/>
      </c>
      <c r="T1493" s="58"/>
      <c r="U1493" s="5"/>
      <c r="V1493" s="5"/>
      <c r="W1493" s="5"/>
      <c r="X1493" s="5"/>
      <c r="Y1493" s="5"/>
      <c r="Z1493" s="76" t="str">
        <f t="shared" si="1697"/>
        <v/>
      </c>
      <c r="AA1493" s="66"/>
      <c r="AB1493" s="5" t="s">
        <v>64</v>
      </c>
      <c r="AC1493" s="5">
        <v>156</v>
      </c>
      <c r="AD1493" s="5">
        <v>0</v>
      </c>
      <c r="AE1493" s="5">
        <v>0</v>
      </c>
      <c r="AF1493" s="5">
        <v>1</v>
      </c>
      <c r="AG1493" s="76" t="str">
        <f t="shared" si="1698"/>
        <v/>
      </c>
      <c r="AH1493" s="58"/>
      <c r="AI1493" s="5" t="s">
        <v>75</v>
      </c>
      <c r="AJ1493" s="5">
        <v>195</v>
      </c>
      <c r="AK1493" s="5">
        <v>0</v>
      </c>
      <c r="AL1493" s="5">
        <v>0</v>
      </c>
      <c r="AM1493" s="5">
        <v>0</v>
      </c>
      <c r="AN1493" s="76" t="str">
        <f t="shared" si="1699"/>
        <v/>
      </c>
      <c r="AO1493" s="66"/>
      <c r="AP1493" s="1"/>
      <c r="AQ1493" s="1"/>
      <c r="AR1493" s="1"/>
      <c r="AS1493" s="1"/>
      <c r="AT1493" s="1"/>
      <c r="AU1493" s="76" t="str">
        <f t="shared" si="1700"/>
        <v/>
      </c>
      <c r="AV1493" s="59">
        <f t="shared" ref="AV1493:AY1493" si="1705">IF(AND(H1493="",O1493="",V1493="",AC1493="", AJ1493="", AQ1493=""),"",SUM(H1493,O1493,V1493,AC1493,AJ1493,AQ1493))</f>
        <v>513</v>
      </c>
      <c r="AW1493" s="60">
        <f t="shared" si="1705"/>
        <v>0</v>
      </c>
      <c r="AX1493" s="60">
        <f t="shared" si="1705"/>
        <v>0</v>
      </c>
      <c r="AY1493" s="60">
        <f t="shared" si="1705"/>
        <v>1</v>
      </c>
      <c r="AZ1493" s="61">
        <f t="shared" si="1587"/>
        <v>3</v>
      </c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</row>
    <row r="1494" spans="1:62" ht="15.75" customHeight="1" outlineLevel="1" x14ac:dyDescent="0.25">
      <c r="A1494" s="62"/>
      <c r="B1494" s="5">
        <v>2</v>
      </c>
      <c r="C1494" s="5" t="s">
        <v>59</v>
      </c>
      <c r="D1494" s="5" t="s">
        <v>74</v>
      </c>
      <c r="E1494" s="97"/>
      <c r="F1494" s="8"/>
      <c r="G1494" s="5" t="s">
        <v>51</v>
      </c>
      <c r="H1494" s="5">
        <v>497</v>
      </c>
      <c r="I1494" s="5">
        <v>0</v>
      </c>
      <c r="J1494" s="5">
        <v>1</v>
      </c>
      <c r="K1494" s="5">
        <v>0</v>
      </c>
      <c r="L1494" s="76" t="str">
        <f t="shared" si="1695"/>
        <v/>
      </c>
      <c r="M1494" s="58"/>
      <c r="N1494" s="5"/>
      <c r="O1494" s="57"/>
      <c r="P1494" s="5"/>
      <c r="Q1494" s="5"/>
      <c r="R1494" s="5"/>
      <c r="S1494" s="76" t="str">
        <f t="shared" si="1696"/>
        <v/>
      </c>
      <c r="T1494" s="58"/>
      <c r="U1494" s="5"/>
      <c r="V1494" s="5"/>
      <c r="W1494" s="5"/>
      <c r="X1494" s="5"/>
      <c r="Y1494" s="5"/>
      <c r="Z1494" s="76" t="str">
        <f t="shared" si="1697"/>
        <v/>
      </c>
      <c r="AA1494" s="66"/>
      <c r="AB1494" s="5" t="s">
        <v>64</v>
      </c>
      <c r="AC1494" s="5">
        <v>2094</v>
      </c>
      <c r="AD1494" s="5">
        <v>6</v>
      </c>
      <c r="AE1494" s="5">
        <v>0</v>
      </c>
      <c r="AF1494" s="5">
        <v>7</v>
      </c>
      <c r="AG1494" s="76" t="str">
        <f t="shared" si="1698"/>
        <v/>
      </c>
      <c r="AH1494" s="58"/>
      <c r="AI1494" s="5" t="s">
        <v>75</v>
      </c>
      <c r="AJ1494" s="5">
        <v>294</v>
      </c>
      <c r="AK1494" s="5">
        <v>0</v>
      </c>
      <c r="AL1494" s="5">
        <v>2</v>
      </c>
      <c r="AM1494" s="5">
        <v>0</v>
      </c>
      <c r="AN1494" s="76" t="str">
        <f t="shared" si="1699"/>
        <v/>
      </c>
      <c r="AO1494" s="66"/>
      <c r="AP1494" s="1"/>
      <c r="AQ1494" s="1"/>
      <c r="AR1494" s="1"/>
      <c r="AS1494" s="1"/>
      <c r="AT1494" s="1"/>
      <c r="AU1494" s="76" t="str">
        <f t="shared" si="1700"/>
        <v/>
      </c>
      <c r="AV1494" s="59">
        <f t="shared" ref="AV1494:AY1494" si="1706">IF(AND(H1494="",O1494="",V1494="",AC1494="", AJ1494="", AQ1494=""),"",SUM(H1494,O1494,V1494,AC1494,AJ1494,AQ1494))</f>
        <v>2885</v>
      </c>
      <c r="AW1494" s="60">
        <f t="shared" si="1706"/>
        <v>6</v>
      </c>
      <c r="AX1494" s="60">
        <f t="shared" si="1706"/>
        <v>3</v>
      </c>
      <c r="AY1494" s="60">
        <f t="shared" si="1706"/>
        <v>7</v>
      </c>
      <c r="AZ1494" s="61">
        <f t="shared" si="1587"/>
        <v>3</v>
      </c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</row>
    <row r="1495" spans="1:62" ht="15.75" customHeight="1" outlineLevel="1" x14ac:dyDescent="0.25">
      <c r="A1495" s="62"/>
      <c r="B1495" s="5">
        <v>2</v>
      </c>
      <c r="C1495" s="5" t="s">
        <v>59</v>
      </c>
      <c r="D1495" s="5" t="s">
        <v>74</v>
      </c>
      <c r="E1495" s="97"/>
      <c r="F1495" s="8"/>
      <c r="G1495" s="5" t="s">
        <v>62</v>
      </c>
      <c r="H1495" s="5">
        <v>642</v>
      </c>
      <c r="I1495" s="5">
        <v>1</v>
      </c>
      <c r="J1495" s="5">
        <v>2</v>
      </c>
      <c r="K1495" s="5">
        <v>1</v>
      </c>
      <c r="L1495" s="76" t="str">
        <f t="shared" si="1695"/>
        <v/>
      </c>
      <c r="M1495" s="58"/>
      <c r="N1495" s="5"/>
      <c r="O1495" s="57"/>
      <c r="P1495" s="5"/>
      <c r="Q1495" s="5"/>
      <c r="R1495" s="5"/>
      <c r="S1495" s="76" t="str">
        <f t="shared" si="1696"/>
        <v/>
      </c>
      <c r="T1495" s="58"/>
      <c r="U1495" s="5"/>
      <c r="V1495" s="5"/>
      <c r="W1495" s="5"/>
      <c r="X1495" s="5"/>
      <c r="Y1495" s="5"/>
      <c r="Z1495" s="76" t="str">
        <f t="shared" si="1697"/>
        <v/>
      </c>
      <c r="AA1495" s="66"/>
      <c r="AB1495" s="5" t="s">
        <v>51</v>
      </c>
      <c r="AC1495" s="5">
        <v>2218</v>
      </c>
      <c r="AD1495" s="5">
        <v>4</v>
      </c>
      <c r="AE1495" s="5">
        <v>0</v>
      </c>
      <c r="AF1495" s="5">
        <v>6</v>
      </c>
      <c r="AG1495" s="76" t="str">
        <f t="shared" si="1698"/>
        <v/>
      </c>
      <c r="AH1495" s="58"/>
      <c r="AI1495" s="5" t="s">
        <v>75</v>
      </c>
      <c r="AJ1495" s="5">
        <v>890</v>
      </c>
      <c r="AK1495" s="5">
        <v>2</v>
      </c>
      <c r="AL1495" s="5">
        <v>1</v>
      </c>
      <c r="AM1495" s="5">
        <v>2</v>
      </c>
      <c r="AN1495" s="76" t="str">
        <f t="shared" si="1699"/>
        <v/>
      </c>
      <c r="AO1495" s="66"/>
      <c r="AP1495" s="1"/>
      <c r="AQ1495" s="1"/>
      <c r="AR1495" s="1"/>
      <c r="AS1495" s="1"/>
      <c r="AT1495" s="1"/>
      <c r="AU1495" s="76" t="str">
        <f t="shared" si="1700"/>
        <v/>
      </c>
      <c r="AV1495" s="59">
        <f t="shared" ref="AV1495:AY1495" si="1707">IF(AND(H1495="",O1495="",V1495="",AC1495="", AJ1495="", AQ1495=""),"",SUM(H1495,O1495,V1495,AC1495,AJ1495,AQ1495))</f>
        <v>3750</v>
      </c>
      <c r="AW1495" s="60">
        <f t="shared" si="1707"/>
        <v>7</v>
      </c>
      <c r="AX1495" s="60">
        <f t="shared" si="1707"/>
        <v>3</v>
      </c>
      <c r="AY1495" s="60">
        <f t="shared" si="1707"/>
        <v>9</v>
      </c>
      <c r="AZ1495" s="61">
        <f t="shared" si="1587"/>
        <v>3</v>
      </c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</row>
    <row r="1496" spans="1:62" ht="15.75" customHeight="1" outlineLevel="1" x14ac:dyDescent="0.25">
      <c r="A1496" s="62"/>
      <c r="B1496" s="5">
        <v>9</v>
      </c>
      <c r="C1496" s="5" t="s">
        <v>59</v>
      </c>
      <c r="D1496" s="5" t="s">
        <v>74</v>
      </c>
      <c r="E1496" s="97"/>
      <c r="F1496" s="8"/>
      <c r="G1496" s="5" t="s">
        <v>51</v>
      </c>
      <c r="H1496" s="5">
        <v>559</v>
      </c>
      <c r="I1496" s="5">
        <v>3</v>
      </c>
      <c r="J1496" s="5">
        <v>1</v>
      </c>
      <c r="K1496" s="5">
        <v>3</v>
      </c>
      <c r="L1496" s="76" t="str">
        <f t="shared" si="1695"/>
        <v/>
      </c>
      <c r="M1496" s="58"/>
      <c r="N1496" s="5"/>
      <c r="O1496" s="57"/>
      <c r="P1496" s="5"/>
      <c r="Q1496" s="5"/>
      <c r="R1496" s="5"/>
      <c r="S1496" s="76" t="str">
        <f t="shared" si="1696"/>
        <v/>
      </c>
      <c r="T1496" s="58"/>
      <c r="U1496" s="5"/>
      <c r="V1496" s="5"/>
      <c r="W1496" s="5"/>
      <c r="X1496" s="5"/>
      <c r="Y1496" s="5"/>
      <c r="Z1496" s="76" t="str">
        <f t="shared" si="1697"/>
        <v/>
      </c>
      <c r="AA1496" s="66"/>
      <c r="AB1496" s="5" t="s">
        <v>53</v>
      </c>
      <c r="AC1496" s="5">
        <v>581</v>
      </c>
      <c r="AD1496" s="5">
        <v>0</v>
      </c>
      <c r="AE1496" s="5">
        <v>0</v>
      </c>
      <c r="AF1496" s="5">
        <v>1</v>
      </c>
      <c r="AG1496" s="76" t="str">
        <f t="shared" si="1698"/>
        <v/>
      </c>
      <c r="AH1496" s="58"/>
      <c r="AI1496" s="5" t="s">
        <v>75</v>
      </c>
      <c r="AJ1496" s="5">
        <v>394</v>
      </c>
      <c r="AK1496" s="5">
        <v>1</v>
      </c>
      <c r="AL1496" s="5">
        <v>0</v>
      </c>
      <c r="AM1496" s="5">
        <v>1</v>
      </c>
      <c r="AN1496" s="76" t="str">
        <f t="shared" si="1699"/>
        <v/>
      </c>
      <c r="AO1496" s="66"/>
      <c r="AP1496" s="1"/>
      <c r="AQ1496" s="1"/>
      <c r="AR1496" s="1"/>
      <c r="AS1496" s="1"/>
      <c r="AT1496" s="1"/>
      <c r="AU1496" s="76" t="str">
        <f t="shared" si="1700"/>
        <v/>
      </c>
      <c r="AV1496" s="59">
        <f t="shared" ref="AV1496:AY1496" si="1708">IF(AND(H1496="",O1496="",V1496="",AC1496="", AJ1496="", AQ1496=""),"",SUM(H1496,O1496,V1496,AC1496,AJ1496,AQ1496))</f>
        <v>1534</v>
      </c>
      <c r="AW1496" s="60">
        <f t="shared" si="1708"/>
        <v>4</v>
      </c>
      <c r="AX1496" s="60">
        <f t="shared" si="1708"/>
        <v>1</v>
      </c>
      <c r="AY1496" s="60">
        <f t="shared" si="1708"/>
        <v>5</v>
      </c>
      <c r="AZ1496" s="61">
        <f t="shared" si="1587"/>
        <v>3</v>
      </c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</row>
    <row r="1497" spans="1:62" ht="15.75" customHeight="1" outlineLevel="1" x14ac:dyDescent="0.25">
      <c r="A1497" s="54">
        <v>44523</v>
      </c>
      <c r="B1497" s="5">
        <v>4</v>
      </c>
      <c r="C1497" s="5" t="s">
        <v>138</v>
      </c>
      <c r="D1497" s="5" t="s">
        <v>49</v>
      </c>
      <c r="E1497" s="97"/>
      <c r="F1497" s="8"/>
      <c r="G1497" s="5" t="s">
        <v>57</v>
      </c>
      <c r="H1497" s="5">
        <v>168</v>
      </c>
      <c r="I1497" s="5">
        <v>0</v>
      </c>
      <c r="J1497" s="5">
        <v>0</v>
      </c>
      <c r="K1497" s="5">
        <v>0</v>
      </c>
      <c r="L1497" s="76" t="str">
        <f t="shared" si="1695"/>
        <v/>
      </c>
      <c r="M1497" s="58"/>
      <c r="N1497" s="5" t="s">
        <v>65</v>
      </c>
      <c r="O1497" s="57">
        <v>172</v>
      </c>
      <c r="P1497" s="5">
        <v>0</v>
      </c>
      <c r="Q1497" s="5">
        <v>0</v>
      </c>
      <c r="R1497" s="5">
        <v>0</v>
      </c>
      <c r="S1497" s="76" t="str">
        <f t="shared" si="1696"/>
        <v/>
      </c>
      <c r="T1497" s="58"/>
      <c r="U1497" s="5"/>
      <c r="V1497" s="5"/>
      <c r="W1497" s="5"/>
      <c r="X1497" s="5"/>
      <c r="Y1497" s="5"/>
      <c r="Z1497" s="76" t="str">
        <f t="shared" si="1697"/>
        <v/>
      </c>
      <c r="AA1497" s="66"/>
      <c r="AB1497" s="1"/>
      <c r="AC1497" s="1"/>
      <c r="AD1497" s="1"/>
      <c r="AE1497" s="1"/>
      <c r="AF1497" s="1"/>
      <c r="AG1497" s="76" t="str">
        <f t="shared" si="1698"/>
        <v/>
      </c>
      <c r="AH1497" s="58"/>
      <c r="AI1497" s="5"/>
      <c r="AJ1497" s="5"/>
      <c r="AK1497" s="5"/>
      <c r="AL1497" s="5"/>
      <c r="AM1497" s="5"/>
      <c r="AN1497" s="76" t="str">
        <f t="shared" si="1699"/>
        <v/>
      </c>
      <c r="AO1497" s="66"/>
      <c r="AP1497" s="1"/>
      <c r="AQ1497" s="1"/>
      <c r="AR1497" s="1"/>
      <c r="AS1497" s="1"/>
      <c r="AT1497" s="1"/>
      <c r="AU1497" s="76" t="str">
        <f t="shared" si="1700"/>
        <v/>
      </c>
      <c r="AV1497" s="59">
        <f t="shared" ref="AV1497:AY1497" si="1709">IF(AND(H1497="",O1497="",V1497="",AC1497="", AJ1497="", AQ1497=""),"",SUM(H1497,O1497,V1497,AC1497,AJ1497,AQ1497))</f>
        <v>340</v>
      </c>
      <c r="AW1497" s="60">
        <f t="shared" si="1709"/>
        <v>0</v>
      </c>
      <c r="AX1497" s="60">
        <f t="shared" si="1709"/>
        <v>0</v>
      </c>
      <c r="AY1497" s="60">
        <f t="shared" si="1709"/>
        <v>0</v>
      </c>
      <c r="AZ1497" s="61">
        <f t="shared" si="1587"/>
        <v>2</v>
      </c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</row>
    <row r="1498" spans="1:62" ht="15.75" customHeight="1" outlineLevel="1" x14ac:dyDescent="0.25">
      <c r="A1498" s="62"/>
      <c r="B1498" s="5">
        <v>2</v>
      </c>
      <c r="C1498" s="5" t="s">
        <v>138</v>
      </c>
      <c r="D1498" s="5" t="s">
        <v>49</v>
      </c>
      <c r="E1498" s="97"/>
      <c r="F1498" s="8"/>
      <c r="G1498" s="5" t="s">
        <v>57</v>
      </c>
      <c r="H1498" s="5">
        <v>1349</v>
      </c>
      <c r="I1498" s="5">
        <v>3</v>
      </c>
      <c r="J1498" s="5">
        <v>2</v>
      </c>
      <c r="K1498" s="5">
        <v>3</v>
      </c>
      <c r="L1498" s="76" t="str">
        <f t="shared" si="1695"/>
        <v/>
      </c>
      <c r="M1498" s="58"/>
      <c r="N1498" s="5" t="s">
        <v>65</v>
      </c>
      <c r="O1498" s="57">
        <v>1471</v>
      </c>
      <c r="P1498" s="5">
        <v>5</v>
      </c>
      <c r="Q1498" s="5">
        <v>2</v>
      </c>
      <c r="R1498" s="5">
        <v>7</v>
      </c>
      <c r="S1498" s="76" t="str">
        <f t="shared" si="1696"/>
        <v/>
      </c>
      <c r="T1498" s="58"/>
      <c r="U1498" s="5"/>
      <c r="V1498" s="5"/>
      <c r="W1498" s="5"/>
      <c r="X1498" s="5"/>
      <c r="Y1498" s="5"/>
      <c r="Z1498" s="76" t="str">
        <f t="shared" si="1697"/>
        <v/>
      </c>
      <c r="AA1498" s="66"/>
      <c r="AB1498" s="1"/>
      <c r="AC1498" s="1"/>
      <c r="AD1498" s="1"/>
      <c r="AE1498" s="1"/>
      <c r="AF1498" s="1"/>
      <c r="AG1498" s="76" t="str">
        <f t="shared" si="1698"/>
        <v/>
      </c>
      <c r="AH1498" s="58"/>
      <c r="AI1498" s="5"/>
      <c r="AJ1498" s="5"/>
      <c r="AK1498" s="5"/>
      <c r="AL1498" s="5"/>
      <c r="AM1498" s="5"/>
      <c r="AN1498" s="76" t="str">
        <f t="shared" si="1699"/>
        <v/>
      </c>
      <c r="AO1498" s="66"/>
      <c r="AP1498" s="1"/>
      <c r="AQ1498" s="1"/>
      <c r="AR1498" s="1"/>
      <c r="AS1498" s="1"/>
      <c r="AT1498" s="1"/>
      <c r="AU1498" s="76" t="str">
        <f t="shared" si="1700"/>
        <v/>
      </c>
      <c r="AV1498" s="59">
        <f t="shared" ref="AV1498:AY1498" si="1710">IF(AND(H1498="",O1498="",V1498="",AC1498="", AJ1498="", AQ1498=""),"",SUM(H1498,O1498,V1498,AC1498,AJ1498,AQ1498))</f>
        <v>2820</v>
      </c>
      <c r="AW1498" s="60">
        <f t="shared" si="1710"/>
        <v>8</v>
      </c>
      <c r="AX1498" s="60">
        <f t="shared" si="1710"/>
        <v>4</v>
      </c>
      <c r="AY1498" s="60">
        <f t="shared" si="1710"/>
        <v>10</v>
      </c>
      <c r="AZ1498" s="61">
        <f t="shared" si="1587"/>
        <v>2</v>
      </c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</row>
    <row r="1499" spans="1:62" ht="15.75" customHeight="1" outlineLevel="1" x14ac:dyDescent="0.25">
      <c r="A1499" s="62"/>
      <c r="B1499" s="5">
        <v>4</v>
      </c>
      <c r="C1499" s="5" t="s">
        <v>138</v>
      </c>
      <c r="D1499" s="5" t="s">
        <v>49</v>
      </c>
      <c r="E1499" s="97"/>
      <c r="F1499" s="8"/>
      <c r="G1499" s="5" t="s">
        <v>65</v>
      </c>
      <c r="H1499" s="5">
        <v>133</v>
      </c>
      <c r="I1499" s="5">
        <v>0</v>
      </c>
      <c r="J1499" s="5">
        <v>0</v>
      </c>
      <c r="K1499" s="5">
        <v>1</v>
      </c>
      <c r="L1499" s="76" t="str">
        <f t="shared" si="1695"/>
        <v/>
      </c>
      <c r="M1499" s="58"/>
      <c r="N1499" s="5" t="s">
        <v>53</v>
      </c>
      <c r="O1499" s="57">
        <v>264</v>
      </c>
      <c r="P1499" s="5">
        <v>0</v>
      </c>
      <c r="Q1499" s="5">
        <v>0</v>
      </c>
      <c r="R1499" s="5">
        <v>0</v>
      </c>
      <c r="S1499" s="76" t="str">
        <f t="shared" si="1696"/>
        <v/>
      </c>
      <c r="T1499" s="58"/>
      <c r="U1499" s="5"/>
      <c r="V1499" s="5"/>
      <c r="W1499" s="5"/>
      <c r="X1499" s="5"/>
      <c r="Y1499" s="5"/>
      <c r="Z1499" s="76" t="str">
        <f t="shared" si="1697"/>
        <v/>
      </c>
      <c r="AA1499" s="66"/>
      <c r="AB1499" s="1"/>
      <c r="AC1499" s="1"/>
      <c r="AD1499" s="1"/>
      <c r="AE1499" s="1"/>
      <c r="AF1499" s="1"/>
      <c r="AG1499" s="76" t="str">
        <f t="shared" si="1698"/>
        <v/>
      </c>
      <c r="AH1499" s="58"/>
      <c r="AI1499" s="5"/>
      <c r="AJ1499" s="5"/>
      <c r="AK1499" s="5"/>
      <c r="AL1499" s="5"/>
      <c r="AM1499" s="5"/>
      <c r="AN1499" s="76" t="str">
        <f t="shared" si="1699"/>
        <v/>
      </c>
      <c r="AO1499" s="66"/>
      <c r="AP1499" s="1"/>
      <c r="AQ1499" s="1"/>
      <c r="AR1499" s="1"/>
      <c r="AS1499" s="1"/>
      <c r="AT1499" s="1"/>
      <c r="AU1499" s="76" t="str">
        <f t="shared" si="1700"/>
        <v/>
      </c>
      <c r="AV1499" s="59">
        <f t="shared" ref="AV1499:AY1499" si="1711">IF(AND(H1499="",O1499="",V1499="",AC1499="", AJ1499="", AQ1499=""),"",SUM(H1499,O1499,V1499,AC1499,AJ1499,AQ1499))</f>
        <v>397</v>
      </c>
      <c r="AW1499" s="60">
        <f t="shared" si="1711"/>
        <v>0</v>
      </c>
      <c r="AX1499" s="60">
        <f t="shared" si="1711"/>
        <v>0</v>
      </c>
      <c r="AY1499" s="60">
        <f t="shared" si="1711"/>
        <v>1</v>
      </c>
      <c r="AZ1499" s="61">
        <f t="shared" si="1587"/>
        <v>2</v>
      </c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</row>
    <row r="1500" spans="1:62" ht="15.75" customHeight="1" outlineLevel="1" x14ac:dyDescent="0.25">
      <c r="A1500" s="62"/>
      <c r="B1500" s="5">
        <v>6</v>
      </c>
      <c r="C1500" s="5" t="s">
        <v>138</v>
      </c>
      <c r="D1500" s="5" t="s">
        <v>49</v>
      </c>
      <c r="E1500" s="97"/>
      <c r="F1500" s="8"/>
      <c r="G1500" s="5" t="s">
        <v>65</v>
      </c>
      <c r="H1500" s="5">
        <v>491</v>
      </c>
      <c r="I1500" s="5">
        <v>2</v>
      </c>
      <c r="J1500" s="5">
        <v>0</v>
      </c>
      <c r="K1500" s="5">
        <v>2</v>
      </c>
      <c r="L1500" s="76" t="str">
        <f t="shared" si="1695"/>
        <v/>
      </c>
      <c r="M1500" s="58"/>
      <c r="N1500" s="5" t="s">
        <v>53</v>
      </c>
      <c r="O1500" s="57">
        <v>488</v>
      </c>
      <c r="P1500" s="5">
        <v>0</v>
      </c>
      <c r="Q1500" s="5">
        <v>0</v>
      </c>
      <c r="R1500" s="5">
        <v>1</v>
      </c>
      <c r="S1500" s="76" t="str">
        <f t="shared" si="1696"/>
        <v/>
      </c>
      <c r="T1500" s="58"/>
      <c r="U1500" s="5"/>
      <c r="V1500" s="5"/>
      <c r="W1500" s="5"/>
      <c r="X1500" s="5"/>
      <c r="Y1500" s="5"/>
      <c r="Z1500" s="76" t="str">
        <f t="shared" si="1697"/>
        <v/>
      </c>
      <c r="AA1500" s="66"/>
      <c r="AB1500" s="1"/>
      <c r="AC1500" s="1"/>
      <c r="AD1500" s="1"/>
      <c r="AE1500" s="1"/>
      <c r="AF1500" s="1"/>
      <c r="AG1500" s="76" t="str">
        <f t="shared" si="1698"/>
        <v/>
      </c>
      <c r="AH1500" s="58"/>
      <c r="AI1500" s="5"/>
      <c r="AJ1500" s="5"/>
      <c r="AK1500" s="5"/>
      <c r="AL1500" s="5"/>
      <c r="AM1500" s="5"/>
      <c r="AN1500" s="76" t="str">
        <f t="shared" si="1699"/>
        <v/>
      </c>
      <c r="AO1500" s="66"/>
      <c r="AP1500" s="1"/>
      <c r="AQ1500" s="1"/>
      <c r="AR1500" s="1"/>
      <c r="AS1500" s="1"/>
      <c r="AT1500" s="1"/>
      <c r="AU1500" s="76" t="str">
        <f t="shared" si="1700"/>
        <v/>
      </c>
      <c r="AV1500" s="59">
        <f t="shared" ref="AV1500:AY1500" si="1712">IF(AND(H1500="",O1500="",V1500="",AC1500="", AJ1500="", AQ1500=""),"",SUM(H1500,O1500,V1500,AC1500,AJ1500,AQ1500))</f>
        <v>979</v>
      </c>
      <c r="AW1500" s="60">
        <f t="shared" si="1712"/>
        <v>2</v>
      </c>
      <c r="AX1500" s="60">
        <f t="shared" si="1712"/>
        <v>0</v>
      </c>
      <c r="AY1500" s="60">
        <f t="shared" si="1712"/>
        <v>3</v>
      </c>
      <c r="AZ1500" s="61">
        <f t="shared" si="1587"/>
        <v>2</v>
      </c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</row>
    <row r="1501" spans="1:62" ht="15.75" customHeight="1" outlineLevel="1" x14ac:dyDescent="0.25">
      <c r="A1501" s="62"/>
      <c r="B1501" s="5">
        <v>2</v>
      </c>
      <c r="C1501" s="5" t="s">
        <v>138</v>
      </c>
      <c r="D1501" s="5" t="s">
        <v>74</v>
      </c>
      <c r="E1501" s="97"/>
      <c r="F1501" s="8"/>
      <c r="G1501" s="5" t="s">
        <v>65</v>
      </c>
      <c r="H1501" s="5">
        <v>328</v>
      </c>
      <c r="I1501" s="5">
        <v>0</v>
      </c>
      <c r="J1501" s="5">
        <v>1</v>
      </c>
      <c r="K1501" s="5">
        <v>0</v>
      </c>
      <c r="L1501" s="76" t="str">
        <f t="shared" si="1695"/>
        <v/>
      </c>
      <c r="M1501" s="58"/>
      <c r="N1501" s="5" t="s">
        <v>53</v>
      </c>
      <c r="O1501" s="57">
        <v>256</v>
      </c>
      <c r="P1501" s="5">
        <v>1</v>
      </c>
      <c r="Q1501" s="5">
        <v>0</v>
      </c>
      <c r="R1501" s="5">
        <v>1</v>
      </c>
      <c r="S1501" s="76" t="str">
        <f t="shared" si="1696"/>
        <v/>
      </c>
      <c r="T1501" s="58"/>
      <c r="U1501" s="5"/>
      <c r="V1501" s="5"/>
      <c r="W1501" s="5"/>
      <c r="X1501" s="5"/>
      <c r="Y1501" s="5"/>
      <c r="Z1501" s="76" t="str">
        <f t="shared" si="1697"/>
        <v/>
      </c>
      <c r="AA1501" s="66"/>
      <c r="AB1501" s="1"/>
      <c r="AC1501" s="1"/>
      <c r="AD1501" s="1"/>
      <c r="AE1501" s="1"/>
      <c r="AF1501" s="1"/>
      <c r="AG1501" s="76" t="str">
        <f t="shared" si="1698"/>
        <v/>
      </c>
      <c r="AH1501" s="58"/>
      <c r="AI1501" s="5"/>
      <c r="AJ1501" s="5"/>
      <c r="AK1501" s="5"/>
      <c r="AL1501" s="5"/>
      <c r="AM1501" s="5"/>
      <c r="AN1501" s="76" t="str">
        <f t="shared" si="1699"/>
        <v/>
      </c>
      <c r="AO1501" s="66"/>
      <c r="AP1501" s="1"/>
      <c r="AQ1501" s="1"/>
      <c r="AR1501" s="1"/>
      <c r="AS1501" s="1"/>
      <c r="AT1501" s="1"/>
      <c r="AU1501" s="76" t="str">
        <f t="shared" si="1700"/>
        <v/>
      </c>
      <c r="AV1501" s="59">
        <f t="shared" ref="AV1501:AY1501" si="1713">IF(AND(H1501="",O1501="",V1501="",AC1501="", AJ1501="", AQ1501=""),"",SUM(H1501,O1501,V1501,AC1501,AJ1501,AQ1501))</f>
        <v>584</v>
      </c>
      <c r="AW1501" s="60">
        <f t="shared" si="1713"/>
        <v>1</v>
      </c>
      <c r="AX1501" s="60">
        <f t="shared" si="1713"/>
        <v>1</v>
      </c>
      <c r="AY1501" s="60">
        <f t="shared" si="1713"/>
        <v>1</v>
      </c>
      <c r="AZ1501" s="61">
        <f t="shared" si="1587"/>
        <v>2</v>
      </c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</row>
    <row r="1502" spans="1:62" ht="15.75" customHeight="1" outlineLevel="1" x14ac:dyDescent="0.25">
      <c r="A1502" s="62"/>
      <c r="B1502" s="5">
        <v>7</v>
      </c>
      <c r="C1502" s="5" t="s">
        <v>138</v>
      </c>
      <c r="D1502" s="5" t="s">
        <v>74</v>
      </c>
      <c r="E1502" s="97"/>
      <c r="F1502" s="8"/>
      <c r="G1502" s="5" t="s">
        <v>62</v>
      </c>
      <c r="H1502" s="5">
        <v>56</v>
      </c>
      <c r="I1502" s="5">
        <v>0</v>
      </c>
      <c r="J1502" s="5">
        <v>0</v>
      </c>
      <c r="K1502" s="5">
        <v>0</v>
      </c>
      <c r="L1502" s="76" t="str">
        <f t="shared" si="1695"/>
        <v/>
      </c>
      <c r="M1502" s="58"/>
      <c r="N1502" s="5" t="s">
        <v>53</v>
      </c>
      <c r="O1502" s="57">
        <v>0</v>
      </c>
      <c r="P1502" s="5">
        <v>0</v>
      </c>
      <c r="Q1502" s="5">
        <v>0</v>
      </c>
      <c r="R1502" s="5">
        <v>0</v>
      </c>
      <c r="S1502" s="76" t="str">
        <f t="shared" si="1696"/>
        <v>Audi</v>
      </c>
      <c r="T1502" s="58"/>
      <c r="U1502" s="5"/>
      <c r="V1502" s="5"/>
      <c r="W1502" s="5"/>
      <c r="X1502" s="5"/>
      <c r="Y1502" s="5"/>
      <c r="Z1502" s="76" t="str">
        <f t="shared" si="1697"/>
        <v/>
      </c>
      <c r="AA1502" s="66"/>
      <c r="AB1502" s="1"/>
      <c r="AC1502" s="1"/>
      <c r="AD1502" s="1"/>
      <c r="AE1502" s="1"/>
      <c r="AF1502" s="1"/>
      <c r="AG1502" s="76" t="str">
        <f t="shared" si="1698"/>
        <v/>
      </c>
      <c r="AH1502" s="58"/>
      <c r="AI1502" s="5"/>
      <c r="AJ1502" s="5"/>
      <c r="AK1502" s="5"/>
      <c r="AL1502" s="5"/>
      <c r="AM1502" s="5"/>
      <c r="AN1502" s="76" t="str">
        <f t="shared" si="1699"/>
        <v/>
      </c>
      <c r="AO1502" s="66"/>
      <c r="AP1502" s="1"/>
      <c r="AQ1502" s="1"/>
      <c r="AR1502" s="1"/>
      <c r="AS1502" s="1"/>
      <c r="AT1502" s="1"/>
      <c r="AU1502" s="76" t="str">
        <f t="shared" si="1700"/>
        <v/>
      </c>
      <c r="AV1502" s="59">
        <f t="shared" ref="AV1502:AY1502" si="1714">IF(AND(H1502="",O1502="",V1502="",AC1502="", AJ1502="", AQ1502=""),"",SUM(H1502,O1502,V1502,AC1502,AJ1502,AQ1502))</f>
        <v>56</v>
      </c>
      <c r="AW1502" s="60">
        <f t="shared" si="1714"/>
        <v>0</v>
      </c>
      <c r="AX1502" s="60">
        <f t="shared" si="1714"/>
        <v>0</v>
      </c>
      <c r="AY1502" s="60">
        <f t="shared" si="1714"/>
        <v>0</v>
      </c>
      <c r="AZ1502" s="61">
        <f t="shared" si="1587"/>
        <v>2</v>
      </c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</row>
    <row r="1503" spans="1:62" ht="15.75" customHeight="1" outlineLevel="1" x14ac:dyDescent="0.25">
      <c r="A1503" s="62"/>
      <c r="B1503" s="5">
        <v>6</v>
      </c>
      <c r="C1503" s="5" t="s">
        <v>140</v>
      </c>
      <c r="D1503" s="5" t="s">
        <v>74</v>
      </c>
      <c r="E1503" s="97"/>
      <c r="F1503" s="8"/>
      <c r="G1503" s="5" t="s">
        <v>62</v>
      </c>
      <c r="H1503" s="5">
        <v>26</v>
      </c>
      <c r="I1503" s="5">
        <v>0</v>
      </c>
      <c r="J1503" s="5">
        <v>0</v>
      </c>
      <c r="K1503" s="5">
        <v>0</v>
      </c>
      <c r="L1503" s="76" t="str">
        <f t="shared" si="1695"/>
        <v/>
      </c>
      <c r="M1503" s="58"/>
      <c r="N1503" s="5" t="s">
        <v>53</v>
      </c>
      <c r="O1503" s="57">
        <v>0</v>
      </c>
      <c r="P1503" s="5">
        <v>0</v>
      </c>
      <c r="Q1503" s="5">
        <v>0</v>
      </c>
      <c r="R1503" s="5">
        <v>0</v>
      </c>
      <c r="S1503" s="76" t="str">
        <f t="shared" si="1696"/>
        <v>Audi</v>
      </c>
      <c r="T1503" s="58"/>
      <c r="U1503" s="5"/>
      <c r="V1503" s="5"/>
      <c r="W1503" s="5"/>
      <c r="X1503" s="5"/>
      <c r="Y1503" s="5"/>
      <c r="Z1503" s="76" t="str">
        <f t="shared" si="1697"/>
        <v/>
      </c>
      <c r="AA1503" s="66"/>
      <c r="AB1503" s="1"/>
      <c r="AC1503" s="1"/>
      <c r="AD1503" s="1"/>
      <c r="AE1503" s="1"/>
      <c r="AF1503" s="1"/>
      <c r="AG1503" s="76" t="str">
        <f t="shared" si="1698"/>
        <v/>
      </c>
      <c r="AH1503" s="58"/>
      <c r="AI1503" s="5"/>
      <c r="AJ1503" s="5"/>
      <c r="AK1503" s="5"/>
      <c r="AL1503" s="5"/>
      <c r="AM1503" s="5"/>
      <c r="AN1503" s="76" t="str">
        <f t="shared" si="1699"/>
        <v/>
      </c>
      <c r="AO1503" s="66"/>
      <c r="AP1503" s="1"/>
      <c r="AQ1503" s="1"/>
      <c r="AR1503" s="1"/>
      <c r="AS1503" s="1"/>
      <c r="AT1503" s="1"/>
      <c r="AU1503" s="76" t="str">
        <f t="shared" si="1700"/>
        <v/>
      </c>
      <c r="AV1503" s="59">
        <f t="shared" ref="AV1503:AY1503" si="1715">IF(AND(H1503="",O1503="",V1503="",AC1503="", AJ1503="", AQ1503=""),"",SUM(H1503,O1503,V1503,AC1503,AJ1503,AQ1503))</f>
        <v>26</v>
      </c>
      <c r="AW1503" s="60">
        <f t="shared" si="1715"/>
        <v>0</v>
      </c>
      <c r="AX1503" s="60">
        <f t="shared" si="1715"/>
        <v>0</v>
      </c>
      <c r="AY1503" s="60">
        <f t="shared" si="1715"/>
        <v>0</v>
      </c>
      <c r="AZ1503" s="61">
        <f t="shared" si="1587"/>
        <v>2</v>
      </c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</row>
    <row r="1504" spans="1:62" ht="15.75" customHeight="1" outlineLevel="1" x14ac:dyDescent="0.25">
      <c r="A1504" s="62"/>
      <c r="B1504" s="5">
        <v>28</v>
      </c>
      <c r="C1504" s="5" t="s">
        <v>138</v>
      </c>
      <c r="D1504" s="5" t="s">
        <v>74</v>
      </c>
      <c r="E1504" s="97"/>
      <c r="F1504" s="8"/>
      <c r="G1504" s="5" t="s">
        <v>62</v>
      </c>
      <c r="H1504" s="5">
        <v>143</v>
      </c>
      <c r="I1504" s="5">
        <v>0</v>
      </c>
      <c r="J1504" s="5">
        <v>0</v>
      </c>
      <c r="K1504" s="5">
        <v>0</v>
      </c>
      <c r="L1504" s="76" t="str">
        <f t="shared" si="1695"/>
        <v/>
      </c>
      <c r="M1504" s="58"/>
      <c r="N1504" s="5" t="s">
        <v>53</v>
      </c>
      <c r="O1504" s="57">
        <v>175</v>
      </c>
      <c r="P1504" s="5">
        <v>1</v>
      </c>
      <c r="Q1504" s="5">
        <v>0</v>
      </c>
      <c r="R1504" s="5">
        <v>1</v>
      </c>
      <c r="S1504" s="76" t="str">
        <f t="shared" si="1696"/>
        <v/>
      </c>
      <c r="T1504" s="58"/>
      <c r="U1504" s="5"/>
      <c r="V1504" s="5"/>
      <c r="W1504" s="5"/>
      <c r="X1504" s="5"/>
      <c r="Y1504" s="5"/>
      <c r="Z1504" s="76" t="str">
        <f t="shared" si="1697"/>
        <v/>
      </c>
      <c r="AA1504" s="66"/>
      <c r="AB1504" s="1"/>
      <c r="AC1504" s="1"/>
      <c r="AD1504" s="1"/>
      <c r="AE1504" s="1"/>
      <c r="AF1504" s="1"/>
      <c r="AG1504" s="76" t="str">
        <f t="shared" si="1698"/>
        <v/>
      </c>
      <c r="AH1504" s="58"/>
      <c r="AI1504" s="5"/>
      <c r="AJ1504" s="5"/>
      <c r="AK1504" s="5"/>
      <c r="AL1504" s="5"/>
      <c r="AM1504" s="5"/>
      <c r="AN1504" s="76" t="str">
        <f t="shared" si="1699"/>
        <v/>
      </c>
      <c r="AO1504" s="66"/>
      <c r="AP1504" s="1"/>
      <c r="AQ1504" s="1"/>
      <c r="AR1504" s="1"/>
      <c r="AS1504" s="1"/>
      <c r="AT1504" s="1"/>
      <c r="AU1504" s="76" t="str">
        <f t="shared" si="1700"/>
        <v/>
      </c>
      <c r="AV1504" s="59">
        <f t="shared" ref="AV1504:AY1504" si="1716">IF(AND(H1504="",O1504="",V1504="",AC1504="", AJ1504="", AQ1504=""),"",SUM(H1504,O1504,V1504,AC1504,AJ1504,AQ1504))</f>
        <v>318</v>
      </c>
      <c r="AW1504" s="60">
        <f t="shared" si="1716"/>
        <v>1</v>
      </c>
      <c r="AX1504" s="60">
        <f t="shared" si="1716"/>
        <v>0</v>
      </c>
      <c r="AY1504" s="60">
        <f t="shared" si="1716"/>
        <v>1</v>
      </c>
      <c r="AZ1504" s="61">
        <f t="shared" si="1587"/>
        <v>2</v>
      </c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</row>
    <row r="1505" spans="1:62" ht="15.75" customHeight="1" outlineLevel="1" x14ac:dyDescent="0.25">
      <c r="A1505" s="54">
        <v>44524</v>
      </c>
      <c r="B1505" s="5">
        <v>1</v>
      </c>
      <c r="C1505" s="5" t="s">
        <v>140</v>
      </c>
      <c r="D1505" s="5" t="s">
        <v>49</v>
      </c>
      <c r="E1505" s="97"/>
      <c r="F1505" s="8"/>
      <c r="G1505" s="5" t="s">
        <v>57</v>
      </c>
      <c r="H1505" s="5">
        <v>1569</v>
      </c>
      <c r="I1505" s="5">
        <v>6</v>
      </c>
      <c r="J1505" s="5">
        <v>1</v>
      </c>
      <c r="K1505" s="5">
        <v>7</v>
      </c>
      <c r="L1505" s="76" t="str">
        <f t="shared" si="1695"/>
        <v/>
      </c>
      <c r="M1505" s="58"/>
      <c r="N1505" s="5" t="s">
        <v>54</v>
      </c>
      <c r="O1505" s="57">
        <v>1564</v>
      </c>
      <c r="P1505" s="5">
        <v>4</v>
      </c>
      <c r="Q1505" s="5">
        <v>7</v>
      </c>
      <c r="R1505" s="5">
        <v>4</v>
      </c>
      <c r="S1505" s="76" t="str">
        <f t="shared" si="1696"/>
        <v/>
      </c>
      <c r="T1505" s="58"/>
      <c r="U1505" s="5"/>
      <c r="V1505" s="5"/>
      <c r="W1505" s="5"/>
      <c r="X1505" s="5"/>
      <c r="Y1505" s="5"/>
      <c r="Z1505" s="76" t="str">
        <f t="shared" si="1697"/>
        <v/>
      </c>
      <c r="AA1505" s="66"/>
      <c r="AB1505" s="5" t="s">
        <v>71</v>
      </c>
      <c r="AC1505" s="5">
        <v>1855</v>
      </c>
      <c r="AD1505" s="5">
        <v>7</v>
      </c>
      <c r="AE1505" s="5">
        <v>4</v>
      </c>
      <c r="AF1505" s="5">
        <v>7</v>
      </c>
      <c r="AG1505" s="76" t="str">
        <f t="shared" si="1698"/>
        <v/>
      </c>
      <c r="AH1505" s="58"/>
      <c r="AI1505" s="5"/>
      <c r="AJ1505" s="5"/>
      <c r="AK1505" s="5"/>
      <c r="AL1505" s="5"/>
      <c r="AM1505" s="5"/>
      <c r="AN1505" s="76" t="str">
        <f t="shared" si="1699"/>
        <v/>
      </c>
      <c r="AO1505" s="66"/>
      <c r="AP1505" s="1"/>
      <c r="AQ1505" s="1"/>
      <c r="AR1505" s="1"/>
      <c r="AS1505" s="1"/>
      <c r="AT1505" s="1"/>
      <c r="AU1505" s="76" t="str">
        <f t="shared" si="1700"/>
        <v/>
      </c>
      <c r="AV1505" s="59">
        <f t="shared" ref="AV1505:AY1505" si="1717">IF(AND(H1505="",O1505="",V1505="",AC1505="", AJ1505="", AQ1505=""),"",SUM(H1505,O1505,V1505,AC1505,AJ1505,AQ1505))</f>
        <v>4988</v>
      </c>
      <c r="AW1505" s="60">
        <f t="shared" si="1717"/>
        <v>17</v>
      </c>
      <c r="AX1505" s="60">
        <f t="shared" si="1717"/>
        <v>12</v>
      </c>
      <c r="AY1505" s="60">
        <f t="shared" si="1717"/>
        <v>18</v>
      </c>
      <c r="AZ1505" s="61">
        <f t="shared" si="1587"/>
        <v>3</v>
      </c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</row>
    <row r="1506" spans="1:62" ht="15.75" customHeight="1" outlineLevel="1" x14ac:dyDescent="0.25">
      <c r="A1506" s="62"/>
      <c r="B1506" s="5">
        <v>1</v>
      </c>
      <c r="C1506" s="5" t="s">
        <v>140</v>
      </c>
      <c r="D1506" s="5" t="s">
        <v>49</v>
      </c>
      <c r="E1506" s="97"/>
      <c r="F1506" s="8"/>
      <c r="G1506" s="5" t="s">
        <v>57</v>
      </c>
      <c r="H1506" s="5">
        <v>1704</v>
      </c>
      <c r="I1506" s="5">
        <v>5</v>
      </c>
      <c r="J1506" s="5">
        <v>2</v>
      </c>
      <c r="K1506" s="5">
        <v>5</v>
      </c>
      <c r="L1506" s="76" t="str">
        <f t="shared" si="1695"/>
        <v/>
      </c>
      <c r="M1506" s="58"/>
      <c r="N1506" s="5" t="s">
        <v>54</v>
      </c>
      <c r="O1506" s="57">
        <v>931</v>
      </c>
      <c r="P1506" s="5">
        <v>1</v>
      </c>
      <c r="Q1506" s="5">
        <v>4</v>
      </c>
      <c r="R1506" s="5">
        <v>1</v>
      </c>
      <c r="S1506" s="76" t="str">
        <f t="shared" si="1696"/>
        <v/>
      </c>
      <c r="T1506" s="58"/>
      <c r="U1506" s="5"/>
      <c r="V1506" s="5"/>
      <c r="W1506" s="5"/>
      <c r="X1506" s="5"/>
      <c r="Y1506" s="5"/>
      <c r="Z1506" s="76" t="str">
        <f t="shared" si="1697"/>
        <v/>
      </c>
      <c r="AA1506" s="66"/>
      <c r="AB1506" s="5" t="s">
        <v>71</v>
      </c>
      <c r="AC1506" s="5">
        <v>1832</v>
      </c>
      <c r="AD1506" s="5">
        <v>6</v>
      </c>
      <c r="AE1506" s="5">
        <v>4</v>
      </c>
      <c r="AF1506" s="5">
        <v>6</v>
      </c>
      <c r="AG1506" s="76" t="str">
        <f t="shared" si="1698"/>
        <v/>
      </c>
      <c r="AH1506" s="58"/>
      <c r="AI1506" s="5"/>
      <c r="AJ1506" s="5"/>
      <c r="AK1506" s="5"/>
      <c r="AL1506" s="5"/>
      <c r="AM1506" s="5"/>
      <c r="AN1506" s="76" t="str">
        <f t="shared" si="1699"/>
        <v/>
      </c>
      <c r="AO1506" s="66"/>
      <c r="AP1506" s="1"/>
      <c r="AQ1506" s="1"/>
      <c r="AR1506" s="1"/>
      <c r="AS1506" s="1"/>
      <c r="AT1506" s="1"/>
      <c r="AU1506" s="76" t="str">
        <f t="shared" si="1700"/>
        <v/>
      </c>
      <c r="AV1506" s="59">
        <f t="shared" ref="AV1506:AY1506" si="1718">IF(AND(H1506="",O1506="",V1506="",AC1506="", AJ1506="", AQ1506=""),"",SUM(H1506,O1506,V1506,AC1506,AJ1506,AQ1506))</f>
        <v>4467</v>
      </c>
      <c r="AW1506" s="60">
        <f t="shared" si="1718"/>
        <v>12</v>
      </c>
      <c r="AX1506" s="60">
        <f t="shared" si="1718"/>
        <v>10</v>
      </c>
      <c r="AY1506" s="60">
        <f t="shared" si="1718"/>
        <v>12</v>
      </c>
      <c r="AZ1506" s="61">
        <f t="shared" si="1587"/>
        <v>3</v>
      </c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</row>
    <row r="1507" spans="1:62" ht="15.75" customHeight="1" outlineLevel="1" x14ac:dyDescent="0.25">
      <c r="A1507" s="62"/>
      <c r="B1507" s="5">
        <v>1</v>
      </c>
      <c r="C1507" s="5" t="s">
        <v>140</v>
      </c>
      <c r="D1507" s="5" t="s">
        <v>49</v>
      </c>
      <c r="E1507" s="97"/>
      <c r="F1507" s="8"/>
      <c r="G1507" s="5" t="s">
        <v>57</v>
      </c>
      <c r="H1507" s="5">
        <v>1440</v>
      </c>
      <c r="I1507" s="5">
        <v>2</v>
      </c>
      <c r="J1507" s="5">
        <v>2</v>
      </c>
      <c r="K1507" s="5">
        <v>5</v>
      </c>
      <c r="L1507" s="76" t="str">
        <f t="shared" si="1695"/>
        <v/>
      </c>
      <c r="M1507" s="66"/>
      <c r="N1507" s="5" t="s">
        <v>54</v>
      </c>
      <c r="O1507" s="57">
        <v>900</v>
      </c>
      <c r="P1507" s="5">
        <v>2</v>
      </c>
      <c r="Q1507" s="5">
        <v>1</v>
      </c>
      <c r="R1507" s="5">
        <v>3</v>
      </c>
      <c r="S1507" s="76" t="str">
        <f t="shared" si="1696"/>
        <v/>
      </c>
      <c r="T1507" s="58"/>
      <c r="U1507" s="5"/>
      <c r="V1507" s="5"/>
      <c r="W1507" s="5"/>
      <c r="X1507" s="5"/>
      <c r="Y1507" s="5"/>
      <c r="Z1507" s="76" t="str">
        <f t="shared" si="1697"/>
        <v/>
      </c>
      <c r="AA1507" s="66"/>
      <c r="AB1507" s="5" t="s">
        <v>71</v>
      </c>
      <c r="AC1507" s="5">
        <v>1310</v>
      </c>
      <c r="AD1507" s="5">
        <v>3</v>
      </c>
      <c r="AE1507" s="5">
        <v>1</v>
      </c>
      <c r="AF1507" s="5">
        <v>3</v>
      </c>
      <c r="AG1507" s="76" t="str">
        <f t="shared" si="1698"/>
        <v/>
      </c>
      <c r="AH1507" s="58"/>
      <c r="AI1507" s="5"/>
      <c r="AJ1507" s="5"/>
      <c r="AK1507" s="5"/>
      <c r="AL1507" s="5"/>
      <c r="AM1507" s="5"/>
      <c r="AN1507" s="76" t="str">
        <f t="shared" si="1699"/>
        <v/>
      </c>
      <c r="AO1507" s="66"/>
      <c r="AP1507" s="1"/>
      <c r="AQ1507" s="1"/>
      <c r="AR1507" s="1"/>
      <c r="AS1507" s="1"/>
      <c r="AT1507" s="1"/>
      <c r="AU1507" s="76" t="str">
        <f t="shared" si="1700"/>
        <v/>
      </c>
      <c r="AV1507" s="59">
        <f t="shared" ref="AV1507:AY1507" si="1719">IF(AND(H1507="",O1507="",V1507="",AC1507="", AJ1507="", AQ1507=""),"",SUM(H1507,O1507,V1507,AC1507,AJ1507,AQ1507))</f>
        <v>3650</v>
      </c>
      <c r="AW1507" s="60">
        <f t="shared" si="1719"/>
        <v>7</v>
      </c>
      <c r="AX1507" s="60">
        <f t="shared" si="1719"/>
        <v>4</v>
      </c>
      <c r="AY1507" s="60">
        <f t="shared" si="1719"/>
        <v>11</v>
      </c>
      <c r="AZ1507" s="61">
        <f t="shared" si="1587"/>
        <v>3</v>
      </c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</row>
    <row r="1508" spans="1:62" ht="15.75" customHeight="1" outlineLevel="1" x14ac:dyDescent="0.25">
      <c r="A1508" s="62"/>
      <c r="B1508" s="5">
        <v>2</v>
      </c>
      <c r="C1508" s="5" t="s">
        <v>140</v>
      </c>
      <c r="D1508" s="5" t="s">
        <v>74</v>
      </c>
      <c r="E1508" s="97"/>
      <c r="F1508" s="8"/>
      <c r="G1508" s="5" t="s">
        <v>57</v>
      </c>
      <c r="H1508" s="5">
        <v>247</v>
      </c>
      <c r="I1508" s="5">
        <v>0</v>
      </c>
      <c r="J1508" s="5">
        <v>0</v>
      </c>
      <c r="K1508" s="5">
        <v>1</v>
      </c>
      <c r="L1508" s="76" t="str">
        <f t="shared" si="1695"/>
        <v/>
      </c>
      <c r="M1508" s="66"/>
      <c r="N1508" s="5"/>
      <c r="O1508" s="57"/>
      <c r="P1508" s="5"/>
      <c r="Q1508" s="5"/>
      <c r="R1508" s="5"/>
      <c r="S1508" s="76" t="str">
        <f t="shared" si="1696"/>
        <v/>
      </c>
      <c r="T1508" s="58"/>
      <c r="U1508" s="5"/>
      <c r="V1508" s="5"/>
      <c r="W1508" s="5"/>
      <c r="X1508" s="5"/>
      <c r="Y1508" s="5"/>
      <c r="Z1508" s="76" t="str">
        <f t="shared" si="1697"/>
        <v/>
      </c>
      <c r="AA1508" s="66"/>
      <c r="AB1508" s="5" t="s">
        <v>71</v>
      </c>
      <c r="AC1508" s="5">
        <v>182</v>
      </c>
      <c r="AD1508" s="5">
        <v>0</v>
      </c>
      <c r="AE1508" s="5">
        <v>0</v>
      </c>
      <c r="AF1508" s="5">
        <v>0</v>
      </c>
      <c r="AG1508" s="76" t="str">
        <f t="shared" si="1698"/>
        <v/>
      </c>
      <c r="AH1508" s="58"/>
      <c r="AI1508" s="5" t="s">
        <v>75</v>
      </c>
      <c r="AJ1508" s="5">
        <v>241</v>
      </c>
      <c r="AK1508" s="5">
        <v>1</v>
      </c>
      <c r="AL1508" s="5">
        <v>0</v>
      </c>
      <c r="AM1508" s="5">
        <v>1</v>
      </c>
      <c r="AN1508" s="76" t="str">
        <f t="shared" si="1699"/>
        <v/>
      </c>
      <c r="AO1508" s="66"/>
      <c r="AP1508" s="1"/>
      <c r="AQ1508" s="1"/>
      <c r="AR1508" s="1"/>
      <c r="AS1508" s="1"/>
      <c r="AT1508" s="1"/>
      <c r="AU1508" s="76" t="str">
        <f t="shared" si="1700"/>
        <v/>
      </c>
      <c r="AV1508" s="59">
        <f t="shared" ref="AV1508:AY1508" si="1720">IF(AND(H1508="",O1508="",V1508="",AC1508="", AJ1508="", AQ1508=""),"",SUM(H1508,O1508,V1508,AC1508,AJ1508,AQ1508))</f>
        <v>670</v>
      </c>
      <c r="AW1508" s="60">
        <f t="shared" si="1720"/>
        <v>1</v>
      </c>
      <c r="AX1508" s="60">
        <f t="shared" si="1720"/>
        <v>0</v>
      </c>
      <c r="AY1508" s="60">
        <f t="shared" si="1720"/>
        <v>2</v>
      </c>
      <c r="AZ1508" s="61">
        <f t="shared" si="1587"/>
        <v>3</v>
      </c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</row>
    <row r="1509" spans="1:62" ht="15.75" customHeight="1" outlineLevel="1" x14ac:dyDescent="0.25">
      <c r="A1509" s="62"/>
      <c r="B1509" s="5">
        <v>3</v>
      </c>
      <c r="C1509" s="5" t="s">
        <v>59</v>
      </c>
      <c r="D1509" s="5" t="s">
        <v>74</v>
      </c>
      <c r="E1509" s="97"/>
      <c r="F1509" s="8"/>
      <c r="G1509" s="5" t="s">
        <v>57</v>
      </c>
      <c r="H1509" s="5">
        <v>1002</v>
      </c>
      <c r="I1509" s="5">
        <v>1</v>
      </c>
      <c r="J1509" s="5">
        <v>0</v>
      </c>
      <c r="K1509" s="5">
        <v>2</v>
      </c>
      <c r="L1509" s="76" t="str">
        <f t="shared" si="1695"/>
        <v/>
      </c>
      <c r="M1509" s="66"/>
      <c r="N1509" s="5"/>
      <c r="O1509" s="57"/>
      <c r="P1509" s="5"/>
      <c r="Q1509" s="5"/>
      <c r="R1509" s="5"/>
      <c r="S1509" s="76" t="str">
        <f t="shared" si="1696"/>
        <v/>
      </c>
      <c r="T1509" s="58"/>
      <c r="U1509" s="5"/>
      <c r="V1509" s="5"/>
      <c r="W1509" s="5"/>
      <c r="X1509" s="5"/>
      <c r="Y1509" s="5"/>
      <c r="Z1509" s="76" t="str">
        <f t="shared" si="1697"/>
        <v/>
      </c>
      <c r="AA1509" s="66"/>
      <c r="AB1509" s="5" t="s">
        <v>65</v>
      </c>
      <c r="AC1509" s="5">
        <v>1129</v>
      </c>
      <c r="AD1509" s="5">
        <v>2</v>
      </c>
      <c r="AE1509" s="5">
        <v>1</v>
      </c>
      <c r="AF1509" s="5">
        <v>3</v>
      </c>
      <c r="AG1509" s="76" t="str">
        <f t="shared" si="1698"/>
        <v/>
      </c>
      <c r="AH1509" s="58"/>
      <c r="AI1509" s="5" t="s">
        <v>75</v>
      </c>
      <c r="AJ1509" s="5">
        <v>302</v>
      </c>
      <c r="AK1509" s="5">
        <v>0</v>
      </c>
      <c r="AL1509" s="5">
        <v>1</v>
      </c>
      <c r="AM1509" s="5">
        <v>0</v>
      </c>
      <c r="AN1509" s="76" t="str">
        <f t="shared" si="1699"/>
        <v/>
      </c>
      <c r="AO1509" s="66"/>
      <c r="AP1509" s="1"/>
      <c r="AQ1509" s="1"/>
      <c r="AR1509" s="1"/>
      <c r="AS1509" s="1"/>
      <c r="AT1509" s="1"/>
      <c r="AU1509" s="76" t="str">
        <f t="shared" si="1700"/>
        <v/>
      </c>
      <c r="AV1509" s="59">
        <f t="shared" ref="AV1509:AY1509" si="1721">IF(AND(H1509="",O1509="",V1509="",AC1509="", AJ1509="", AQ1509=""),"",SUM(H1509,O1509,V1509,AC1509,AJ1509,AQ1509))</f>
        <v>2433</v>
      </c>
      <c r="AW1509" s="60">
        <f t="shared" si="1721"/>
        <v>3</v>
      </c>
      <c r="AX1509" s="60">
        <f t="shared" si="1721"/>
        <v>2</v>
      </c>
      <c r="AY1509" s="60">
        <f t="shared" si="1721"/>
        <v>5</v>
      </c>
      <c r="AZ1509" s="61">
        <f t="shared" si="1587"/>
        <v>3</v>
      </c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</row>
    <row r="1510" spans="1:62" ht="15.75" customHeight="1" outlineLevel="1" x14ac:dyDescent="0.25">
      <c r="A1510" s="62"/>
      <c r="B1510" s="5">
        <v>14</v>
      </c>
      <c r="C1510" s="5" t="s">
        <v>59</v>
      </c>
      <c r="D1510" s="5" t="s">
        <v>74</v>
      </c>
      <c r="E1510" s="97"/>
      <c r="F1510" s="8"/>
      <c r="G1510" s="5" t="s">
        <v>57</v>
      </c>
      <c r="H1510" s="5">
        <v>288</v>
      </c>
      <c r="I1510" s="5">
        <v>0</v>
      </c>
      <c r="J1510" s="5">
        <v>0</v>
      </c>
      <c r="K1510" s="5">
        <v>0</v>
      </c>
      <c r="L1510" s="76" t="str">
        <f t="shared" si="1695"/>
        <v/>
      </c>
      <c r="M1510" s="66"/>
      <c r="N1510" s="5"/>
      <c r="O1510" s="57"/>
      <c r="P1510" s="5"/>
      <c r="Q1510" s="5"/>
      <c r="R1510" s="5"/>
      <c r="S1510" s="76" t="str">
        <f t="shared" si="1696"/>
        <v/>
      </c>
      <c r="T1510" s="58"/>
      <c r="U1510" s="5"/>
      <c r="V1510" s="5"/>
      <c r="W1510" s="5"/>
      <c r="X1510" s="5"/>
      <c r="Y1510" s="5"/>
      <c r="Z1510" s="76" t="str">
        <f t="shared" si="1697"/>
        <v/>
      </c>
      <c r="AA1510" s="66"/>
      <c r="AB1510" s="5" t="s">
        <v>65</v>
      </c>
      <c r="AC1510" s="5">
        <v>347</v>
      </c>
      <c r="AD1510" s="5">
        <v>0</v>
      </c>
      <c r="AE1510" s="5">
        <v>0</v>
      </c>
      <c r="AF1510" s="5">
        <v>1</v>
      </c>
      <c r="AG1510" s="76" t="str">
        <f t="shared" si="1698"/>
        <v/>
      </c>
      <c r="AH1510" s="58"/>
      <c r="AI1510" s="5" t="s">
        <v>75</v>
      </c>
      <c r="AJ1510" s="5">
        <v>71</v>
      </c>
      <c r="AK1510" s="5">
        <v>0</v>
      </c>
      <c r="AL1510" s="5">
        <v>0</v>
      </c>
      <c r="AM1510" s="5">
        <v>0</v>
      </c>
      <c r="AN1510" s="76" t="str">
        <f t="shared" si="1699"/>
        <v/>
      </c>
      <c r="AO1510" s="66"/>
      <c r="AP1510" s="1"/>
      <c r="AQ1510" s="1"/>
      <c r="AR1510" s="1"/>
      <c r="AS1510" s="1"/>
      <c r="AT1510" s="1"/>
      <c r="AU1510" s="76" t="str">
        <f t="shared" si="1700"/>
        <v/>
      </c>
      <c r="AV1510" s="59">
        <f t="shared" ref="AV1510:AY1510" si="1722">IF(AND(H1510="",O1510="",V1510="",AC1510="", AJ1510="", AQ1510=""),"",SUM(H1510,O1510,V1510,AC1510,AJ1510,AQ1510))</f>
        <v>706</v>
      </c>
      <c r="AW1510" s="60">
        <f t="shared" si="1722"/>
        <v>0</v>
      </c>
      <c r="AX1510" s="60">
        <f t="shared" si="1722"/>
        <v>0</v>
      </c>
      <c r="AY1510" s="60">
        <f t="shared" si="1722"/>
        <v>1</v>
      </c>
      <c r="AZ1510" s="61">
        <f t="shared" si="1587"/>
        <v>3</v>
      </c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</row>
    <row r="1511" spans="1:62" ht="15.75" customHeight="1" outlineLevel="1" x14ac:dyDescent="0.25">
      <c r="A1511" s="62"/>
      <c r="B1511" s="5">
        <v>3</v>
      </c>
      <c r="C1511" s="5" t="s">
        <v>59</v>
      </c>
      <c r="D1511" s="5" t="s">
        <v>74</v>
      </c>
      <c r="E1511" s="97"/>
      <c r="F1511" s="8"/>
      <c r="G1511" s="5" t="s">
        <v>57</v>
      </c>
      <c r="H1511" s="5">
        <v>883</v>
      </c>
      <c r="I1511" s="5">
        <v>0</v>
      </c>
      <c r="J1511" s="5">
        <v>0</v>
      </c>
      <c r="K1511" s="5">
        <v>1</v>
      </c>
      <c r="L1511" s="76" t="str">
        <f t="shared" si="1695"/>
        <v/>
      </c>
      <c r="M1511" s="66"/>
      <c r="N1511" s="5"/>
      <c r="O1511" s="57"/>
      <c r="P1511" s="5"/>
      <c r="Q1511" s="5"/>
      <c r="R1511" s="5"/>
      <c r="S1511" s="76" t="str">
        <f t="shared" si="1696"/>
        <v/>
      </c>
      <c r="T1511" s="58"/>
      <c r="U1511" s="5"/>
      <c r="V1511" s="5"/>
      <c r="W1511" s="5"/>
      <c r="X1511" s="5"/>
      <c r="Y1511" s="5"/>
      <c r="Z1511" s="76" t="str">
        <f t="shared" si="1697"/>
        <v/>
      </c>
      <c r="AA1511" s="66"/>
      <c r="AB1511" s="5" t="s">
        <v>65</v>
      </c>
      <c r="AC1511" s="5">
        <v>421</v>
      </c>
      <c r="AD1511" s="5">
        <v>0</v>
      </c>
      <c r="AE1511" s="5">
        <v>0</v>
      </c>
      <c r="AF1511" s="5">
        <v>1</v>
      </c>
      <c r="AG1511" s="76" t="str">
        <f t="shared" si="1698"/>
        <v/>
      </c>
      <c r="AH1511" s="58"/>
      <c r="AI1511" s="5" t="s">
        <v>75</v>
      </c>
      <c r="AJ1511" s="5">
        <v>168</v>
      </c>
      <c r="AK1511" s="5">
        <v>0</v>
      </c>
      <c r="AL1511" s="5">
        <v>0</v>
      </c>
      <c r="AM1511" s="5">
        <v>0</v>
      </c>
      <c r="AN1511" s="76" t="str">
        <f t="shared" si="1699"/>
        <v/>
      </c>
      <c r="AO1511" s="66"/>
      <c r="AP1511" s="1"/>
      <c r="AQ1511" s="1"/>
      <c r="AR1511" s="1"/>
      <c r="AS1511" s="1"/>
      <c r="AT1511" s="1"/>
      <c r="AU1511" s="76" t="str">
        <f t="shared" si="1700"/>
        <v/>
      </c>
      <c r="AV1511" s="59">
        <f t="shared" ref="AV1511:AY1511" si="1723">IF(AND(H1511="",O1511="",V1511="",AC1511="", AJ1511="", AQ1511=""),"",SUM(H1511,O1511,V1511,AC1511,AJ1511,AQ1511))</f>
        <v>1472</v>
      </c>
      <c r="AW1511" s="60">
        <f t="shared" si="1723"/>
        <v>0</v>
      </c>
      <c r="AX1511" s="60">
        <f t="shared" si="1723"/>
        <v>0</v>
      </c>
      <c r="AY1511" s="60">
        <f t="shared" si="1723"/>
        <v>2</v>
      </c>
      <c r="AZ1511" s="61">
        <f t="shared" si="1587"/>
        <v>3</v>
      </c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</row>
    <row r="1512" spans="1:62" ht="15.75" customHeight="1" outlineLevel="1" x14ac:dyDescent="0.25">
      <c r="A1512" s="54">
        <v>44525</v>
      </c>
      <c r="B1512" s="5">
        <v>4</v>
      </c>
      <c r="C1512" s="5" t="s">
        <v>140</v>
      </c>
      <c r="D1512" s="5" t="s">
        <v>49</v>
      </c>
      <c r="E1512" s="97"/>
      <c r="F1512" s="8"/>
      <c r="G1512" s="5" t="s">
        <v>57</v>
      </c>
      <c r="H1512" s="5">
        <v>288</v>
      </c>
      <c r="I1512" s="5">
        <v>0</v>
      </c>
      <c r="J1512" s="5">
        <v>0</v>
      </c>
      <c r="K1512" s="5">
        <v>0</v>
      </c>
      <c r="L1512" s="76" t="str">
        <f t="shared" si="1695"/>
        <v/>
      </c>
      <c r="M1512" s="66"/>
      <c r="N1512" s="5" t="s">
        <v>55</v>
      </c>
      <c r="O1512" s="57">
        <v>546</v>
      </c>
      <c r="P1512" s="5">
        <v>0</v>
      </c>
      <c r="Q1512" s="5">
        <v>0</v>
      </c>
      <c r="R1512" s="5">
        <v>0</v>
      </c>
      <c r="S1512" s="76" t="str">
        <f t="shared" si="1696"/>
        <v/>
      </c>
      <c r="T1512" s="58"/>
      <c r="U1512" s="5" t="s">
        <v>62</v>
      </c>
      <c r="V1512" s="5">
        <v>157</v>
      </c>
      <c r="W1512" s="5">
        <v>0</v>
      </c>
      <c r="X1512" s="5">
        <v>0</v>
      </c>
      <c r="Y1512" s="5">
        <v>0</v>
      </c>
      <c r="Z1512" s="76" t="str">
        <f t="shared" si="1697"/>
        <v/>
      </c>
      <c r="AA1512" s="66"/>
      <c r="AB1512" s="1"/>
      <c r="AC1512" s="1"/>
      <c r="AD1512" s="1"/>
      <c r="AE1512" s="1"/>
      <c r="AF1512" s="1"/>
      <c r="AG1512" s="76" t="str">
        <f t="shared" si="1698"/>
        <v/>
      </c>
      <c r="AH1512" s="58"/>
      <c r="AI1512" s="5"/>
      <c r="AJ1512" s="5"/>
      <c r="AK1512" s="5"/>
      <c r="AL1512" s="5"/>
      <c r="AM1512" s="5"/>
      <c r="AN1512" s="76" t="str">
        <f t="shared" si="1699"/>
        <v/>
      </c>
      <c r="AO1512" s="66"/>
      <c r="AP1512" s="1"/>
      <c r="AQ1512" s="1"/>
      <c r="AR1512" s="1"/>
      <c r="AS1512" s="1"/>
      <c r="AT1512" s="1"/>
      <c r="AU1512" s="76" t="str">
        <f t="shared" si="1700"/>
        <v/>
      </c>
      <c r="AV1512" s="59">
        <f t="shared" ref="AV1512:AY1512" si="1724">IF(AND(H1512="",O1512="",V1512="",AC1512="", AJ1512="", AQ1512=""),"",SUM(H1512,O1512,V1512,AC1512,AJ1512,AQ1512))</f>
        <v>991</v>
      </c>
      <c r="AW1512" s="60">
        <f t="shared" si="1724"/>
        <v>0</v>
      </c>
      <c r="AX1512" s="60">
        <f t="shared" si="1724"/>
        <v>0</v>
      </c>
      <c r="AY1512" s="60">
        <f t="shared" si="1724"/>
        <v>0</v>
      </c>
      <c r="AZ1512" s="61">
        <f t="shared" si="1587"/>
        <v>3</v>
      </c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</row>
    <row r="1513" spans="1:62" ht="15.75" customHeight="1" outlineLevel="1" x14ac:dyDescent="0.25">
      <c r="A1513" s="62"/>
      <c r="B1513" s="5">
        <v>9</v>
      </c>
      <c r="C1513" s="5" t="s">
        <v>140</v>
      </c>
      <c r="D1513" s="5" t="s">
        <v>49</v>
      </c>
      <c r="E1513" s="97"/>
      <c r="F1513" s="8"/>
      <c r="G1513" s="5" t="s">
        <v>57</v>
      </c>
      <c r="H1513" s="5">
        <v>338</v>
      </c>
      <c r="I1513" s="5">
        <v>0</v>
      </c>
      <c r="J1513" s="5">
        <v>0</v>
      </c>
      <c r="K1513" s="5">
        <v>1</v>
      </c>
      <c r="L1513" s="76" t="str">
        <f t="shared" si="1695"/>
        <v/>
      </c>
      <c r="M1513" s="66"/>
      <c r="N1513" s="5" t="s">
        <v>55</v>
      </c>
      <c r="O1513" s="57">
        <v>0</v>
      </c>
      <c r="P1513" s="5">
        <v>0</v>
      </c>
      <c r="Q1513" s="5">
        <v>0</v>
      </c>
      <c r="R1513" s="5">
        <v>0</v>
      </c>
      <c r="S1513" s="76" t="str">
        <f t="shared" si="1696"/>
        <v>Audi</v>
      </c>
      <c r="T1513" s="58"/>
      <c r="U1513" s="5" t="s">
        <v>62</v>
      </c>
      <c r="V1513" s="5">
        <v>68</v>
      </c>
      <c r="W1513" s="5">
        <v>0</v>
      </c>
      <c r="X1513" s="5">
        <v>0</v>
      </c>
      <c r="Y1513" s="5">
        <v>0</v>
      </c>
      <c r="Z1513" s="76" t="str">
        <f t="shared" si="1697"/>
        <v/>
      </c>
      <c r="AA1513" s="66"/>
      <c r="AB1513" s="1"/>
      <c r="AC1513" s="1"/>
      <c r="AD1513" s="1"/>
      <c r="AE1513" s="1"/>
      <c r="AF1513" s="1"/>
      <c r="AG1513" s="76" t="str">
        <f t="shared" si="1698"/>
        <v/>
      </c>
      <c r="AH1513" s="58"/>
      <c r="AI1513" s="5"/>
      <c r="AJ1513" s="5"/>
      <c r="AK1513" s="5"/>
      <c r="AL1513" s="5"/>
      <c r="AM1513" s="5"/>
      <c r="AN1513" s="76" t="str">
        <f t="shared" si="1699"/>
        <v/>
      </c>
      <c r="AO1513" s="66"/>
      <c r="AP1513" s="1"/>
      <c r="AQ1513" s="1"/>
      <c r="AR1513" s="1"/>
      <c r="AS1513" s="1"/>
      <c r="AT1513" s="1"/>
      <c r="AU1513" s="76" t="str">
        <f t="shared" si="1700"/>
        <v/>
      </c>
      <c r="AV1513" s="59">
        <f t="shared" ref="AV1513:AY1513" si="1725">IF(AND(H1513="",O1513="",V1513="",AC1513="", AJ1513="", AQ1513=""),"",SUM(H1513,O1513,V1513,AC1513,AJ1513,AQ1513))</f>
        <v>406</v>
      </c>
      <c r="AW1513" s="60">
        <f t="shared" si="1725"/>
        <v>0</v>
      </c>
      <c r="AX1513" s="60">
        <f t="shared" si="1725"/>
        <v>0</v>
      </c>
      <c r="AY1513" s="60">
        <f t="shared" si="1725"/>
        <v>1</v>
      </c>
      <c r="AZ1513" s="61">
        <f t="shared" si="1587"/>
        <v>3</v>
      </c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</row>
    <row r="1514" spans="1:62" ht="15.75" customHeight="1" outlineLevel="1" x14ac:dyDescent="0.25">
      <c r="A1514" s="62"/>
      <c r="B1514" s="5">
        <v>17</v>
      </c>
      <c r="C1514" s="5" t="s">
        <v>140</v>
      </c>
      <c r="D1514" s="5" t="s">
        <v>49</v>
      </c>
      <c r="E1514" s="97"/>
      <c r="F1514" s="8"/>
      <c r="G1514" s="5" t="s">
        <v>57</v>
      </c>
      <c r="H1514" s="5">
        <v>144</v>
      </c>
      <c r="I1514" s="5">
        <v>0</v>
      </c>
      <c r="J1514" s="5">
        <v>0</v>
      </c>
      <c r="K1514" s="5">
        <v>1</v>
      </c>
      <c r="L1514" s="76" t="str">
        <f t="shared" si="1695"/>
        <v/>
      </c>
      <c r="M1514" s="66"/>
      <c r="N1514" s="5" t="s">
        <v>54</v>
      </c>
      <c r="O1514" s="57">
        <v>0</v>
      </c>
      <c r="P1514" s="5">
        <v>0</v>
      </c>
      <c r="Q1514" s="5">
        <v>0</v>
      </c>
      <c r="R1514" s="5">
        <v>0</v>
      </c>
      <c r="S1514" s="76" t="str">
        <f t="shared" si="1696"/>
        <v>Audi</v>
      </c>
      <c r="T1514" s="58"/>
      <c r="U1514" s="5" t="s">
        <v>62</v>
      </c>
      <c r="V1514" s="5">
        <v>88</v>
      </c>
      <c r="W1514" s="5">
        <v>0</v>
      </c>
      <c r="X1514" s="5">
        <v>0</v>
      </c>
      <c r="Y1514" s="5">
        <v>0</v>
      </c>
      <c r="Z1514" s="76" t="str">
        <f t="shared" si="1697"/>
        <v/>
      </c>
      <c r="AA1514" s="66"/>
      <c r="AB1514" s="1"/>
      <c r="AC1514" s="1"/>
      <c r="AD1514" s="1"/>
      <c r="AE1514" s="1"/>
      <c r="AF1514" s="1"/>
      <c r="AG1514" s="76" t="str">
        <f t="shared" si="1698"/>
        <v/>
      </c>
      <c r="AH1514" s="58"/>
      <c r="AI1514" s="5"/>
      <c r="AJ1514" s="5"/>
      <c r="AK1514" s="5"/>
      <c r="AL1514" s="5"/>
      <c r="AM1514" s="5"/>
      <c r="AN1514" s="76" t="str">
        <f t="shared" si="1699"/>
        <v/>
      </c>
      <c r="AO1514" s="66"/>
      <c r="AP1514" s="1"/>
      <c r="AQ1514" s="1"/>
      <c r="AR1514" s="1"/>
      <c r="AS1514" s="1"/>
      <c r="AT1514" s="1"/>
      <c r="AU1514" s="76" t="str">
        <f t="shared" si="1700"/>
        <v/>
      </c>
      <c r="AV1514" s="59">
        <f t="shared" ref="AV1514:AY1514" si="1726">IF(AND(H1514="",O1514="",V1514="",AC1514="", AJ1514="", AQ1514=""),"",SUM(H1514,O1514,V1514,AC1514,AJ1514,AQ1514))</f>
        <v>232</v>
      </c>
      <c r="AW1514" s="60">
        <f t="shared" si="1726"/>
        <v>0</v>
      </c>
      <c r="AX1514" s="60">
        <f t="shared" si="1726"/>
        <v>0</v>
      </c>
      <c r="AY1514" s="60">
        <f t="shared" si="1726"/>
        <v>1</v>
      </c>
      <c r="AZ1514" s="61">
        <f t="shared" si="1587"/>
        <v>3</v>
      </c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</row>
    <row r="1515" spans="1:62" ht="15.75" customHeight="1" outlineLevel="1" x14ac:dyDescent="0.25">
      <c r="A1515" s="62"/>
      <c r="B1515" s="5">
        <v>13</v>
      </c>
      <c r="C1515" s="5" t="s">
        <v>140</v>
      </c>
      <c r="D1515" s="5" t="s">
        <v>49</v>
      </c>
      <c r="E1515" s="97"/>
      <c r="F1515" s="8"/>
      <c r="G1515" s="5" t="s">
        <v>57</v>
      </c>
      <c r="H1515" s="5">
        <v>185</v>
      </c>
      <c r="I1515" s="5">
        <v>0</v>
      </c>
      <c r="J1515" s="5">
        <v>0</v>
      </c>
      <c r="K1515" s="5">
        <v>0</v>
      </c>
      <c r="L1515" s="76" t="str">
        <f t="shared" si="1695"/>
        <v/>
      </c>
      <c r="M1515" s="66"/>
      <c r="N1515" s="5" t="s">
        <v>54</v>
      </c>
      <c r="O1515" s="57">
        <v>125</v>
      </c>
      <c r="P1515" s="5">
        <v>0</v>
      </c>
      <c r="Q1515" s="5">
        <v>0</v>
      </c>
      <c r="R1515" s="5">
        <v>0</v>
      </c>
      <c r="S1515" s="76" t="str">
        <f t="shared" si="1696"/>
        <v/>
      </c>
      <c r="T1515" s="58"/>
      <c r="U1515" s="5" t="s">
        <v>62</v>
      </c>
      <c r="V1515" s="5">
        <v>317</v>
      </c>
      <c r="W1515" s="5">
        <v>0</v>
      </c>
      <c r="X1515" s="5">
        <v>0</v>
      </c>
      <c r="Y1515" s="5">
        <v>0</v>
      </c>
      <c r="Z1515" s="76" t="str">
        <f t="shared" si="1697"/>
        <v/>
      </c>
      <c r="AA1515" s="66"/>
      <c r="AB1515" s="1"/>
      <c r="AC1515" s="1"/>
      <c r="AD1515" s="1"/>
      <c r="AE1515" s="1"/>
      <c r="AF1515" s="1"/>
      <c r="AG1515" s="76" t="str">
        <f t="shared" si="1698"/>
        <v/>
      </c>
      <c r="AH1515" s="58"/>
      <c r="AI1515" s="5"/>
      <c r="AJ1515" s="5"/>
      <c r="AK1515" s="5"/>
      <c r="AL1515" s="5"/>
      <c r="AM1515" s="5"/>
      <c r="AN1515" s="76" t="str">
        <f t="shared" si="1699"/>
        <v/>
      </c>
      <c r="AO1515" s="66"/>
      <c r="AP1515" s="1"/>
      <c r="AQ1515" s="1"/>
      <c r="AR1515" s="1"/>
      <c r="AS1515" s="1"/>
      <c r="AT1515" s="1"/>
      <c r="AU1515" s="76" t="str">
        <f t="shared" si="1700"/>
        <v/>
      </c>
      <c r="AV1515" s="59">
        <f t="shared" ref="AV1515:AY1515" si="1727">IF(AND(H1515="",O1515="",V1515="",AC1515="", AJ1515="", AQ1515=""),"",SUM(H1515,O1515,V1515,AC1515,AJ1515,AQ1515))</f>
        <v>627</v>
      </c>
      <c r="AW1515" s="60">
        <f t="shared" si="1727"/>
        <v>0</v>
      </c>
      <c r="AX1515" s="60">
        <f t="shared" si="1727"/>
        <v>0</v>
      </c>
      <c r="AY1515" s="60">
        <f t="shared" si="1727"/>
        <v>0</v>
      </c>
      <c r="AZ1515" s="61">
        <f t="shared" si="1587"/>
        <v>3</v>
      </c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</row>
    <row r="1516" spans="1:62" ht="15.75" customHeight="1" outlineLevel="1" x14ac:dyDescent="0.25">
      <c r="A1516" s="62"/>
      <c r="B1516" s="5">
        <v>6</v>
      </c>
      <c r="C1516" s="5" t="s">
        <v>140</v>
      </c>
      <c r="D1516" s="5" t="s">
        <v>74</v>
      </c>
      <c r="E1516" s="97"/>
      <c r="F1516" s="8"/>
      <c r="G1516" s="5" t="s">
        <v>57</v>
      </c>
      <c r="H1516" s="5">
        <v>286</v>
      </c>
      <c r="I1516" s="5">
        <v>0</v>
      </c>
      <c r="J1516" s="5">
        <v>0</v>
      </c>
      <c r="K1516" s="5">
        <v>0</v>
      </c>
      <c r="L1516" s="76" t="str">
        <f t="shared" si="1695"/>
        <v/>
      </c>
      <c r="M1516" s="66"/>
      <c r="N1516" s="5" t="s">
        <v>54</v>
      </c>
      <c r="O1516" s="57">
        <v>11</v>
      </c>
      <c r="P1516" s="5">
        <v>0</v>
      </c>
      <c r="Q1516" s="5">
        <v>0</v>
      </c>
      <c r="R1516" s="5">
        <v>0</v>
      </c>
      <c r="S1516" s="76" t="str">
        <f t="shared" si="1696"/>
        <v/>
      </c>
      <c r="T1516" s="58"/>
      <c r="U1516" s="5" t="s">
        <v>62</v>
      </c>
      <c r="V1516" s="5">
        <v>152</v>
      </c>
      <c r="W1516" s="5">
        <v>0</v>
      </c>
      <c r="X1516" s="5">
        <v>0</v>
      </c>
      <c r="Y1516" s="5">
        <v>0</v>
      </c>
      <c r="Z1516" s="76" t="str">
        <f t="shared" si="1697"/>
        <v/>
      </c>
      <c r="AA1516" s="66"/>
      <c r="AB1516" s="1"/>
      <c r="AC1516" s="1"/>
      <c r="AD1516" s="1"/>
      <c r="AE1516" s="1"/>
      <c r="AF1516" s="1"/>
      <c r="AG1516" s="76" t="str">
        <f t="shared" si="1698"/>
        <v/>
      </c>
      <c r="AH1516" s="58"/>
      <c r="AI1516" s="5"/>
      <c r="AJ1516" s="5"/>
      <c r="AK1516" s="5"/>
      <c r="AL1516" s="5"/>
      <c r="AM1516" s="5"/>
      <c r="AN1516" s="76" t="str">
        <f t="shared" si="1699"/>
        <v/>
      </c>
      <c r="AO1516" s="66"/>
      <c r="AP1516" s="1"/>
      <c r="AQ1516" s="1"/>
      <c r="AR1516" s="1"/>
      <c r="AS1516" s="1"/>
      <c r="AT1516" s="1"/>
      <c r="AU1516" s="76" t="str">
        <f t="shared" si="1700"/>
        <v/>
      </c>
      <c r="AV1516" s="59">
        <f t="shared" ref="AV1516:AY1516" si="1728">IF(AND(H1516="",O1516="",V1516="",AC1516="", AJ1516="", AQ1516=""),"",SUM(H1516,O1516,V1516,AC1516,AJ1516,AQ1516))</f>
        <v>449</v>
      </c>
      <c r="AW1516" s="60">
        <f t="shared" si="1728"/>
        <v>0</v>
      </c>
      <c r="AX1516" s="60">
        <f t="shared" si="1728"/>
        <v>0</v>
      </c>
      <c r="AY1516" s="60">
        <f t="shared" si="1728"/>
        <v>0</v>
      </c>
      <c r="AZ1516" s="61">
        <f t="shared" si="1587"/>
        <v>3</v>
      </c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</row>
    <row r="1517" spans="1:62" ht="15.75" customHeight="1" outlineLevel="1" x14ac:dyDescent="0.25">
      <c r="A1517" s="62"/>
      <c r="B1517" s="5">
        <v>6</v>
      </c>
      <c r="C1517" s="5" t="s">
        <v>140</v>
      </c>
      <c r="D1517" s="5" t="s">
        <v>74</v>
      </c>
      <c r="E1517" s="97"/>
      <c r="F1517" s="8"/>
      <c r="G1517" s="5" t="s">
        <v>57</v>
      </c>
      <c r="H1517" s="5">
        <v>330</v>
      </c>
      <c r="I1517" s="5">
        <v>0</v>
      </c>
      <c r="J1517" s="5">
        <v>1</v>
      </c>
      <c r="K1517" s="5">
        <v>0</v>
      </c>
      <c r="L1517" s="76" t="str">
        <f t="shared" si="1695"/>
        <v/>
      </c>
      <c r="M1517" s="66"/>
      <c r="N1517" s="5" t="s">
        <v>53</v>
      </c>
      <c r="O1517" s="57">
        <v>240</v>
      </c>
      <c r="P1517" s="5">
        <v>0</v>
      </c>
      <c r="Q1517" s="5">
        <v>0</v>
      </c>
      <c r="R1517" s="5">
        <v>0</v>
      </c>
      <c r="S1517" s="76" t="str">
        <f t="shared" si="1696"/>
        <v/>
      </c>
      <c r="T1517" s="58"/>
      <c r="U1517" s="5" t="s">
        <v>62</v>
      </c>
      <c r="V1517" s="5">
        <v>384</v>
      </c>
      <c r="W1517" s="5">
        <v>1</v>
      </c>
      <c r="X1517" s="5">
        <v>0</v>
      </c>
      <c r="Y1517" s="5">
        <v>1</v>
      </c>
      <c r="Z1517" s="76" t="str">
        <f t="shared" si="1697"/>
        <v/>
      </c>
      <c r="AA1517" s="66"/>
      <c r="AB1517" s="1"/>
      <c r="AC1517" s="1"/>
      <c r="AD1517" s="1"/>
      <c r="AE1517" s="1"/>
      <c r="AF1517" s="1"/>
      <c r="AG1517" s="76" t="str">
        <f t="shared" si="1698"/>
        <v/>
      </c>
      <c r="AH1517" s="58"/>
      <c r="AI1517" s="5"/>
      <c r="AJ1517" s="5"/>
      <c r="AK1517" s="5"/>
      <c r="AL1517" s="5"/>
      <c r="AM1517" s="5"/>
      <c r="AN1517" s="76" t="str">
        <f t="shared" si="1699"/>
        <v/>
      </c>
      <c r="AO1517" s="66"/>
      <c r="AP1517" s="1"/>
      <c r="AQ1517" s="1"/>
      <c r="AR1517" s="1"/>
      <c r="AS1517" s="1"/>
      <c r="AT1517" s="1"/>
      <c r="AU1517" s="76" t="str">
        <f t="shared" si="1700"/>
        <v/>
      </c>
      <c r="AV1517" s="59">
        <f t="shared" ref="AV1517:AY1517" si="1729">IF(AND(H1517="",O1517="",V1517="",AC1517="", AJ1517="", AQ1517=""),"",SUM(H1517,O1517,V1517,AC1517,AJ1517,AQ1517))</f>
        <v>954</v>
      </c>
      <c r="AW1517" s="60">
        <f t="shared" si="1729"/>
        <v>1</v>
      </c>
      <c r="AX1517" s="60">
        <f t="shared" si="1729"/>
        <v>1</v>
      </c>
      <c r="AY1517" s="60">
        <f t="shared" si="1729"/>
        <v>1</v>
      </c>
      <c r="AZ1517" s="61">
        <f t="shared" si="1587"/>
        <v>3</v>
      </c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</row>
    <row r="1518" spans="1:62" ht="15.75" customHeight="1" outlineLevel="1" x14ac:dyDescent="0.25">
      <c r="A1518" s="62"/>
      <c r="B1518" s="5">
        <v>10</v>
      </c>
      <c r="C1518" s="5" t="s">
        <v>140</v>
      </c>
      <c r="D1518" s="5" t="s">
        <v>74</v>
      </c>
      <c r="E1518" s="97"/>
      <c r="F1518" s="8"/>
      <c r="G1518" s="5" t="s">
        <v>64</v>
      </c>
      <c r="H1518" s="5">
        <v>209</v>
      </c>
      <c r="I1518" s="5">
        <v>0</v>
      </c>
      <c r="J1518" s="5">
        <v>0</v>
      </c>
      <c r="K1518" s="5">
        <v>1</v>
      </c>
      <c r="L1518" s="76" t="str">
        <f t="shared" si="1695"/>
        <v/>
      </c>
      <c r="M1518" s="66"/>
      <c r="N1518" s="5" t="s">
        <v>53</v>
      </c>
      <c r="O1518" s="57">
        <v>99</v>
      </c>
      <c r="P1518" s="5">
        <v>0</v>
      </c>
      <c r="Q1518" s="5">
        <v>0</v>
      </c>
      <c r="R1518" s="5">
        <v>0</v>
      </c>
      <c r="S1518" s="76" t="str">
        <f t="shared" si="1696"/>
        <v/>
      </c>
      <c r="T1518" s="58"/>
      <c r="U1518" s="5" t="s">
        <v>62</v>
      </c>
      <c r="V1518" s="5">
        <v>76</v>
      </c>
      <c r="W1518" s="5">
        <v>0</v>
      </c>
      <c r="X1518" s="5">
        <v>0</v>
      </c>
      <c r="Y1518" s="5">
        <v>0</v>
      </c>
      <c r="Z1518" s="76" t="str">
        <f t="shared" si="1697"/>
        <v/>
      </c>
      <c r="AA1518" s="66"/>
      <c r="AB1518" s="1"/>
      <c r="AC1518" s="1"/>
      <c r="AD1518" s="1"/>
      <c r="AE1518" s="1"/>
      <c r="AF1518" s="1"/>
      <c r="AG1518" s="76" t="str">
        <f t="shared" si="1698"/>
        <v/>
      </c>
      <c r="AH1518" s="58"/>
      <c r="AI1518" s="5"/>
      <c r="AJ1518" s="5"/>
      <c r="AK1518" s="5"/>
      <c r="AL1518" s="5"/>
      <c r="AM1518" s="5"/>
      <c r="AN1518" s="76" t="str">
        <f t="shared" si="1699"/>
        <v/>
      </c>
      <c r="AO1518" s="66"/>
      <c r="AP1518" s="1"/>
      <c r="AQ1518" s="1"/>
      <c r="AR1518" s="1"/>
      <c r="AS1518" s="1"/>
      <c r="AT1518" s="1"/>
      <c r="AU1518" s="76" t="str">
        <f t="shared" si="1700"/>
        <v/>
      </c>
      <c r="AV1518" s="59">
        <f t="shared" ref="AV1518:AY1518" si="1730">IF(AND(H1518="",O1518="",V1518="",AC1518="", AJ1518="", AQ1518=""),"",SUM(H1518,O1518,V1518,AC1518,AJ1518,AQ1518))</f>
        <v>384</v>
      </c>
      <c r="AW1518" s="60">
        <f t="shared" si="1730"/>
        <v>0</v>
      </c>
      <c r="AX1518" s="60">
        <f t="shared" si="1730"/>
        <v>0</v>
      </c>
      <c r="AY1518" s="60">
        <f t="shared" si="1730"/>
        <v>1</v>
      </c>
      <c r="AZ1518" s="61">
        <f t="shared" si="1587"/>
        <v>3</v>
      </c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</row>
    <row r="1519" spans="1:62" ht="15.75" customHeight="1" outlineLevel="1" x14ac:dyDescent="0.25">
      <c r="A1519" s="62"/>
      <c r="B1519" s="5">
        <v>6</v>
      </c>
      <c r="C1519" s="5" t="s">
        <v>138</v>
      </c>
      <c r="D1519" s="5" t="s">
        <v>74</v>
      </c>
      <c r="E1519" s="97"/>
      <c r="F1519" s="8"/>
      <c r="G1519" s="5"/>
      <c r="H1519" s="1"/>
      <c r="I1519" s="1"/>
      <c r="J1519" s="1"/>
      <c r="K1519" s="1"/>
      <c r="L1519" s="76" t="str">
        <f t="shared" si="1695"/>
        <v/>
      </c>
      <c r="M1519" s="66"/>
      <c r="N1519" s="5" t="s">
        <v>57</v>
      </c>
      <c r="O1519" s="57">
        <v>653</v>
      </c>
      <c r="P1519" s="5">
        <v>1</v>
      </c>
      <c r="Q1519" s="5">
        <v>2</v>
      </c>
      <c r="R1519" s="5">
        <v>1</v>
      </c>
      <c r="S1519" s="76" t="str">
        <f t="shared" si="1696"/>
        <v/>
      </c>
      <c r="T1519" s="58"/>
      <c r="U1519" s="5" t="s">
        <v>69</v>
      </c>
      <c r="V1519" s="5">
        <v>808</v>
      </c>
      <c r="W1519" s="5">
        <v>5</v>
      </c>
      <c r="X1519" s="5">
        <v>0</v>
      </c>
      <c r="Y1519" s="5">
        <v>5</v>
      </c>
      <c r="Z1519" s="76" t="str">
        <f t="shared" si="1697"/>
        <v/>
      </c>
      <c r="AA1519" s="66"/>
      <c r="AB1519" s="1"/>
      <c r="AC1519" s="1"/>
      <c r="AD1519" s="1"/>
      <c r="AE1519" s="1"/>
      <c r="AF1519" s="1"/>
      <c r="AG1519" s="76" t="str">
        <f t="shared" si="1698"/>
        <v/>
      </c>
      <c r="AH1519" s="58"/>
      <c r="AI1519" s="5"/>
      <c r="AJ1519" s="5"/>
      <c r="AK1519" s="5"/>
      <c r="AL1519" s="5"/>
      <c r="AM1519" s="5"/>
      <c r="AN1519" s="76" t="str">
        <f t="shared" si="1699"/>
        <v/>
      </c>
      <c r="AO1519" s="66"/>
      <c r="AP1519" s="1"/>
      <c r="AQ1519" s="1"/>
      <c r="AR1519" s="1"/>
      <c r="AS1519" s="1"/>
      <c r="AT1519" s="1"/>
      <c r="AU1519" s="76" t="str">
        <f t="shared" si="1700"/>
        <v/>
      </c>
      <c r="AV1519" s="59">
        <f t="shared" ref="AV1519:AY1519" si="1731">IF(AND(H1519="",O1519="",V1519="",AC1519="", AJ1519="", AQ1519=""),"",SUM(H1519,O1519,V1519,AC1519,AJ1519,AQ1519))</f>
        <v>1461</v>
      </c>
      <c r="AW1519" s="60">
        <f t="shared" si="1731"/>
        <v>6</v>
      </c>
      <c r="AX1519" s="60">
        <f t="shared" si="1731"/>
        <v>2</v>
      </c>
      <c r="AY1519" s="60">
        <f t="shared" si="1731"/>
        <v>6</v>
      </c>
      <c r="AZ1519" s="61">
        <f t="shared" si="1587"/>
        <v>2</v>
      </c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</row>
    <row r="1520" spans="1:62" ht="15.75" customHeight="1" outlineLevel="1" x14ac:dyDescent="0.25">
      <c r="A1520" s="62"/>
      <c r="B1520" s="5">
        <v>4</v>
      </c>
      <c r="C1520" s="5" t="s">
        <v>140</v>
      </c>
      <c r="D1520" s="5" t="s">
        <v>74</v>
      </c>
      <c r="E1520" s="97"/>
      <c r="F1520" s="8"/>
      <c r="G1520" s="5"/>
      <c r="H1520" s="1"/>
      <c r="I1520" s="1"/>
      <c r="J1520" s="1"/>
      <c r="K1520" s="1"/>
      <c r="L1520" s="76" t="str">
        <f t="shared" si="1695"/>
        <v/>
      </c>
      <c r="M1520" s="66"/>
      <c r="N1520" s="5" t="s">
        <v>57</v>
      </c>
      <c r="O1520" s="57">
        <v>0</v>
      </c>
      <c r="P1520" s="5">
        <v>0</v>
      </c>
      <c r="Q1520" s="5">
        <v>0</v>
      </c>
      <c r="R1520" s="5">
        <v>0</v>
      </c>
      <c r="S1520" s="76" t="str">
        <f t="shared" si="1696"/>
        <v>Audi</v>
      </c>
      <c r="T1520" s="58"/>
      <c r="U1520" s="5" t="s">
        <v>69</v>
      </c>
      <c r="V1520" s="5">
        <v>285</v>
      </c>
      <c r="W1520" s="5">
        <v>1</v>
      </c>
      <c r="X1520" s="5">
        <v>0</v>
      </c>
      <c r="Y1520" s="5">
        <v>1</v>
      </c>
      <c r="Z1520" s="76" t="str">
        <f t="shared" si="1697"/>
        <v/>
      </c>
      <c r="AA1520" s="66"/>
      <c r="AB1520" s="5" t="s">
        <v>56</v>
      </c>
      <c r="AC1520" s="5">
        <v>138</v>
      </c>
      <c r="AD1520" s="5">
        <v>0</v>
      </c>
      <c r="AE1520" s="5">
        <v>0</v>
      </c>
      <c r="AF1520" s="5">
        <v>0</v>
      </c>
      <c r="AG1520" s="76" t="str">
        <f t="shared" si="1698"/>
        <v/>
      </c>
      <c r="AH1520" s="58"/>
      <c r="AI1520" s="5"/>
      <c r="AJ1520" s="5"/>
      <c r="AK1520" s="5"/>
      <c r="AL1520" s="5"/>
      <c r="AM1520" s="5"/>
      <c r="AN1520" s="76" t="str">
        <f t="shared" si="1699"/>
        <v/>
      </c>
      <c r="AO1520" s="66"/>
      <c r="AP1520" s="1"/>
      <c r="AQ1520" s="1"/>
      <c r="AR1520" s="1"/>
      <c r="AS1520" s="1"/>
      <c r="AT1520" s="1"/>
      <c r="AU1520" s="76" t="str">
        <f t="shared" si="1700"/>
        <v/>
      </c>
      <c r="AV1520" s="59">
        <f t="shared" ref="AV1520:AY1520" si="1732">IF(AND(H1520="",O1520="",V1520="",AC1520="", AJ1520="", AQ1520=""),"",SUM(H1520,O1520,V1520,AC1520,AJ1520,AQ1520))</f>
        <v>423</v>
      </c>
      <c r="AW1520" s="60">
        <f t="shared" si="1732"/>
        <v>1</v>
      </c>
      <c r="AX1520" s="60">
        <f t="shared" si="1732"/>
        <v>0</v>
      </c>
      <c r="AY1520" s="60">
        <f t="shared" si="1732"/>
        <v>1</v>
      </c>
      <c r="AZ1520" s="61">
        <f t="shared" si="1587"/>
        <v>3</v>
      </c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</row>
    <row r="1521" spans="1:62" ht="15.75" customHeight="1" outlineLevel="1" x14ac:dyDescent="0.25">
      <c r="A1521" s="62"/>
      <c r="B1521" s="5">
        <v>5</v>
      </c>
      <c r="C1521" s="5" t="s">
        <v>140</v>
      </c>
      <c r="D1521" s="5" t="s">
        <v>74</v>
      </c>
      <c r="E1521" s="97"/>
      <c r="F1521" s="8"/>
      <c r="G1521" s="5"/>
      <c r="H1521" s="1"/>
      <c r="I1521" s="1"/>
      <c r="J1521" s="1"/>
      <c r="K1521" s="1"/>
      <c r="L1521" s="76" t="str">
        <f t="shared" si="1695"/>
        <v/>
      </c>
      <c r="M1521" s="66"/>
      <c r="N1521" s="5" t="s">
        <v>52</v>
      </c>
      <c r="O1521" s="57">
        <v>201</v>
      </c>
      <c r="P1521" s="5">
        <v>1</v>
      </c>
      <c r="Q1521" s="5">
        <v>0</v>
      </c>
      <c r="R1521" s="5">
        <v>1</v>
      </c>
      <c r="S1521" s="76" t="str">
        <f t="shared" si="1696"/>
        <v/>
      </c>
      <c r="T1521" s="58"/>
      <c r="U1521" s="5" t="s">
        <v>71</v>
      </c>
      <c r="V1521" s="5">
        <v>525</v>
      </c>
      <c r="W1521" s="5">
        <v>0</v>
      </c>
      <c r="X1521" s="5">
        <v>1</v>
      </c>
      <c r="Y1521" s="5">
        <v>0</v>
      </c>
      <c r="Z1521" s="76" t="str">
        <f t="shared" si="1697"/>
        <v/>
      </c>
      <c r="AA1521" s="66"/>
      <c r="AB1521" s="5" t="s">
        <v>56</v>
      </c>
      <c r="AC1521" s="5">
        <v>674</v>
      </c>
      <c r="AD1521" s="5">
        <v>1</v>
      </c>
      <c r="AE1521" s="5">
        <v>1</v>
      </c>
      <c r="AF1521" s="5">
        <v>1</v>
      </c>
      <c r="AG1521" s="76" t="str">
        <f t="shared" si="1698"/>
        <v/>
      </c>
      <c r="AH1521" s="58"/>
      <c r="AI1521" s="5"/>
      <c r="AJ1521" s="5"/>
      <c r="AK1521" s="5"/>
      <c r="AL1521" s="5"/>
      <c r="AM1521" s="5"/>
      <c r="AN1521" s="76" t="str">
        <f t="shared" si="1699"/>
        <v/>
      </c>
      <c r="AO1521" s="66"/>
      <c r="AP1521" s="1"/>
      <c r="AQ1521" s="1"/>
      <c r="AR1521" s="1"/>
      <c r="AS1521" s="1"/>
      <c r="AT1521" s="1"/>
      <c r="AU1521" s="76" t="str">
        <f t="shared" si="1700"/>
        <v/>
      </c>
      <c r="AV1521" s="59">
        <f t="shared" ref="AV1521:AY1521" si="1733">IF(AND(H1521="",O1521="",V1521="",AC1521="", AJ1521="", AQ1521=""),"",SUM(H1521,O1521,V1521,AC1521,AJ1521,AQ1521))</f>
        <v>1400</v>
      </c>
      <c r="AW1521" s="60">
        <f t="shared" si="1733"/>
        <v>2</v>
      </c>
      <c r="AX1521" s="60">
        <f t="shared" si="1733"/>
        <v>2</v>
      </c>
      <c r="AY1521" s="60">
        <f t="shared" si="1733"/>
        <v>2</v>
      </c>
      <c r="AZ1521" s="61">
        <f t="shared" si="1587"/>
        <v>3</v>
      </c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</row>
    <row r="1522" spans="1:62" ht="15.75" customHeight="1" outlineLevel="1" x14ac:dyDescent="0.25">
      <c r="A1522" s="62"/>
      <c r="B1522" s="5">
        <v>3</v>
      </c>
      <c r="C1522" s="5" t="s">
        <v>140</v>
      </c>
      <c r="D1522" s="5" t="s">
        <v>74</v>
      </c>
      <c r="E1522" s="97"/>
      <c r="F1522" s="8"/>
      <c r="G1522" s="5"/>
      <c r="H1522" s="1"/>
      <c r="I1522" s="1"/>
      <c r="J1522" s="1"/>
      <c r="K1522" s="1"/>
      <c r="L1522" s="76" t="str">
        <f t="shared" si="1695"/>
        <v/>
      </c>
      <c r="M1522" s="66"/>
      <c r="N1522" s="5" t="s">
        <v>52</v>
      </c>
      <c r="O1522" s="57">
        <v>335</v>
      </c>
      <c r="P1522" s="5">
        <v>1</v>
      </c>
      <c r="Q1522" s="5">
        <v>0</v>
      </c>
      <c r="R1522" s="5">
        <v>1</v>
      </c>
      <c r="S1522" s="76" t="str">
        <f t="shared" si="1696"/>
        <v/>
      </c>
      <c r="T1522" s="58"/>
      <c r="U1522" s="5" t="s">
        <v>65</v>
      </c>
      <c r="V1522" s="5">
        <v>668</v>
      </c>
      <c r="W1522" s="5">
        <v>3</v>
      </c>
      <c r="X1522" s="5">
        <v>0</v>
      </c>
      <c r="Y1522" s="5">
        <v>3</v>
      </c>
      <c r="Z1522" s="76" t="str">
        <f t="shared" si="1697"/>
        <v/>
      </c>
      <c r="AA1522" s="66"/>
      <c r="AB1522" s="5" t="s">
        <v>56</v>
      </c>
      <c r="AC1522" s="5">
        <v>599</v>
      </c>
      <c r="AD1522" s="5">
        <v>0</v>
      </c>
      <c r="AE1522" s="5">
        <v>0</v>
      </c>
      <c r="AF1522" s="5">
        <v>0</v>
      </c>
      <c r="AG1522" s="76" t="str">
        <f t="shared" si="1698"/>
        <v/>
      </c>
      <c r="AH1522" s="58"/>
      <c r="AI1522" s="5"/>
      <c r="AJ1522" s="5"/>
      <c r="AK1522" s="5"/>
      <c r="AL1522" s="5"/>
      <c r="AM1522" s="5"/>
      <c r="AN1522" s="76" t="str">
        <f t="shared" si="1699"/>
        <v/>
      </c>
      <c r="AO1522" s="66"/>
      <c r="AP1522" s="1"/>
      <c r="AQ1522" s="1"/>
      <c r="AR1522" s="1"/>
      <c r="AS1522" s="1"/>
      <c r="AT1522" s="1"/>
      <c r="AU1522" s="76" t="str">
        <f t="shared" si="1700"/>
        <v/>
      </c>
      <c r="AV1522" s="59">
        <f t="shared" ref="AV1522:AY1522" si="1734">IF(AND(H1522="",O1522="",V1522="",AC1522="", AJ1522="", AQ1522=""),"",SUM(H1522,O1522,V1522,AC1522,AJ1522,AQ1522))</f>
        <v>1602</v>
      </c>
      <c r="AW1522" s="60">
        <f t="shared" si="1734"/>
        <v>4</v>
      </c>
      <c r="AX1522" s="60">
        <f t="shared" si="1734"/>
        <v>0</v>
      </c>
      <c r="AY1522" s="60">
        <f t="shared" si="1734"/>
        <v>4</v>
      </c>
      <c r="AZ1522" s="61">
        <f t="shared" si="1587"/>
        <v>3</v>
      </c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</row>
    <row r="1523" spans="1:62" ht="15.75" customHeight="1" outlineLevel="1" x14ac:dyDescent="0.25">
      <c r="A1523" s="62"/>
      <c r="B1523" s="5">
        <v>5</v>
      </c>
      <c r="C1523" s="5" t="s">
        <v>140</v>
      </c>
      <c r="D1523" s="5" t="s">
        <v>74</v>
      </c>
      <c r="E1523" s="97"/>
      <c r="F1523" s="8"/>
      <c r="G1523" s="5"/>
      <c r="H1523" s="1"/>
      <c r="I1523" s="1"/>
      <c r="J1523" s="1"/>
      <c r="K1523" s="1"/>
      <c r="L1523" s="76" t="str">
        <f t="shared" si="1695"/>
        <v/>
      </c>
      <c r="M1523" s="66"/>
      <c r="N1523" s="5" t="s">
        <v>52</v>
      </c>
      <c r="O1523" s="57">
        <v>604</v>
      </c>
      <c r="P1523" s="5">
        <v>2</v>
      </c>
      <c r="Q1523" s="5">
        <v>1</v>
      </c>
      <c r="R1523" s="5">
        <v>2</v>
      </c>
      <c r="S1523" s="76" t="str">
        <f t="shared" si="1696"/>
        <v/>
      </c>
      <c r="T1523" s="58"/>
      <c r="U1523" s="5" t="s">
        <v>65</v>
      </c>
      <c r="V1523" s="5">
        <v>617</v>
      </c>
      <c r="W1523" s="5">
        <v>0</v>
      </c>
      <c r="X1523" s="5">
        <v>3</v>
      </c>
      <c r="Y1523" s="5">
        <v>0</v>
      </c>
      <c r="Z1523" s="76" t="str">
        <f t="shared" si="1697"/>
        <v/>
      </c>
      <c r="AA1523" s="66"/>
      <c r="AB1523" s="5" t="s">
        <v>56</v>
      </c>
      <c r="AC1523" s="5">
        <v>841</v>
      </c>
      <c r="AD1523" s="5">
        <v>2</v>
      </c>
      <c r="AE1523" s="5">
        <v>1</v>
      </c>
      <c r="AF1523" s="5">
        <v>3</v>
      </c>
      <c r="AG1523" s="76" t="str">
        <f t="shared" si="1698"/>
        <v/>
      </c>
      <c r="AH1523" s="58"/>
      <c r="AI1523" s="5"/>
      <c r="AJ1523" s="5"/>
      <c r="AK1523" s="5"/>
      <c r="AL1523" s="5"/>
      <c r="AM1523" s="5"/>
      <c r="AN1523" s="76" t="str">
        <f t="shared" si="1699"/>
        <v/>
      </c>
      <c r="AO1523" s="66"/>
      <c r="AP1523" s="1"/>
      <c r="AQ1523" s="1"/>
      <c r="AR1523" s="1"/>
      <c r="AS1523" s="1"/>
      <c r="AT1523" s="1"/>
      <c r="AU1523" s="76" t="str">
        <f t="shared" si="1700"/>
        <v/>
      </c>
      <c r="AV1523" s="59">
        <f t="shared" ref="AV1523:AY1523" si="1735">IF(AND(H1523="",O1523="",V1523="",AC1523="", AJ1523="", AQ1523=""),"",SUM(H1523,O1523,V1523,AC1523,AJ1523,AQ1523))</f>
        <v>2062</v>
      </c>
      <c r="AW1523" s="60">
        <f t="shared" si="1735"/>
        <v>4</v>
      </c>
      <c r="AX1523" s="60">
        <f t="shared" si="1735"/>
        <v>5</v>
      </c>
      <c r="AY1523" s="60">
        <f t="shared" si="1735"/>
        <v>5</v>
      </c>
      <c r="AZ1523" s="61">
        <f t="shared" si="1587"/>
        <v>3</v>
      </c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</row>
    <row r="1524" spans="1:62" ht="15.75" customHeight="1" outlineLevel="1" x14ac:dyDescent="0.25">
      <c r="A1524" s="62"/>
      <c r="B1524" s="5">
        <v>1</v>
      </c>
      <c r="C1524" s="5" t="s">
        <v>140</v>
      </c>
      <c r="D1524" s="5" t="s">
        <v>74</v>
      </c>
      <c r="E1524" s="97"/>
      <c r="F1524" s="8"/>
      <c r="G1524" s="5"/>
      <c r="H1524" s="1"/>
      <c r="I1524" s="1"/>
      <c r="J1524" s="1"/>
      <c r="K1524" s="1"/>
      <c r="L1524" s="76" t="str">
        <f t="shared" si="1695"/>
        <v/>
      </c>
      <c r="M1524" s="66"/>
      <c r="N1524" s="5" t="s">
        <v>58</v>
      </c>
      <c r="O1524" s="57">
        <v>304</v>
      </c>
      <c r="P1524" s="5">
        <v>1</v>
      </c>
      <c r="Q1524" s="5">
        <v>1</v>
      </c>
      <c r="R1524" s="5">
        <v>1</v>
      </c>
      <c r="S1524" s="76" t="str">
        <f t="shared" si="1696"/>
        <v/>
      </c>
      <c r="T1524" s="58"/>
      <c r="U1524" s="5" t="s">
        <v>65</v>
      </c>
      <c r="V1524" s="5">
        <v>424</v>
      </c>
      <c r="W1524" s="5">
        <v>2</v>
      </c>
      <c r="X1524" s="5">
        <v>1</v>
      </c>
      <c r="Y1524" s="5">
        <v>3</v>
      </c>
      <c r="Z1524" s="76" t="str">
        <f t="shared" si="1697"/>
        <v/>
      </c>
      <c r="AA1524" s="66"/>
      <c r="AB1524" s="5" t="s">
        <v>56</v>
      </c>
      <c r="AC1524" s="5">
        <v>398</v>
      </c>
      <c r="AD1524" s="5">
        <v>2</v>
      </c>
      <c r="AE1524" s="5">
        <v>0</v>
      </c>
      <c r="AF1524" s="5">
        <v>3</v>
      </c>
      <c r="AG1524" s="76" t="str">
        <f t="shared" si="1698"/>
        <v/>
      </c>
      <c r="AH1524" s="58"/>
      <c r="AI1524" s="5"/>
      <c r="AJ1524" s="5"/>
      <c r="AK1524" s="5"/>
      <c r="AL1524" s="5"/>
      <c r="AM1524" s="5"/>
      <c r="AN1524" s="76" t="str">
        <f t="shared" si="1699"/>
        <v/>
      </c>
      <c r="AO1524" s="66"/>
      <c r="AP1524" s="1"/>
      <c r="AQ1524" s="1"/>
      <c r="AR1524" s="1"/>
      <c r="AS1524" s="1"/>
      <c r="AT1524" s="1"/>
      <c r="AU1524" s="76" t="str">
        <f t="shared" si="1700"/>
        <v/>
      </c>
      <c r="AV1524" s="59">
        <f t="shared" ref="AV1524:AY1524" si="1736">IF(AND(H1524="",O1524="",V1524="",AC1524="", AJ1524="", AQ1524=""),"",SUM(H1524,O1524,V1524,AC1524,AJ1524,AQ1524))</f>
        <v>1126</v>
      </c>
      <c r="AW1524" s="60">
        <f t="shared" si="1736"/>
        <v>5</v>
      </c>
      <c r="AX1524" s="60">
        <f t="shared" si="1736"/>
        <v>2</v>
      </c>
      <c r="AY1524" s="60">
        <f t="shared" si="1736"/>
        <v>7</v>
      </c>
      <c r="AZ1524" s="61">
        <f t="shared" si="1587"/>
        <v>3</v>
      </c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</row>
    <row r="1525" spans="1:62" ht="15.75" customHeight="1" outlineLevel="1" x14ac:dyDescent="0.25">
      <c r="A1525" s="54">
        <v>44530</v>
      </c>
      <c r="B1525" s="5">
        <v>14</v>
      </c>
      <c r="C1525" s="5" t="s">
        <v>138</v>
      </c>
      <c r="D1525" s="5" t="s">
        <v>74</v>
      </c>
      <c r="E1525" s="97"/>
      <c r="F1525" s="8"/>
      <c r="G1525" s="5"/>
      <c r="H1525" s="1"/>
      <c r="I1525" s="1"/>
      <c r="J1525" s="1"/>
      <c r="K1525" s="1"/>
      <c r="L1525" s="76" t="str">
        <f t="shared" si="1695"/>
        <v/>
      </c>
      <c r="M1525" s="66"/>
      <c r="N1525" s="5" t="s">
        <v>51</v>
      </c>
      <c r="O1525" s="57">
        <v>372</v>
      </c>
      <c r="P1525" s="5">
        <v>1</v>
      </c>
      <c r="Q1525" s="5">
        <v>0</v>
      </c>
      <c r="R1525" s="5">
        <v>1</v>
      </c>
      <c r="S1525" s="76" t="str">
        <f t="shared" si="1696"/>
        <v/>
      </c>
      <c r="T1525" s="58"/>
      <c r="U1525" s="5" t="s">
        <v>53</v>
      </c>
      <c r="V1525" s="5">
        <v>766</v>
      </c>
      <c r="W1525" s="5">
        <v>3</v>
      </c>
      <c r="X1525" s="5">
        <v>0</v>
      </c>
      <c r="Y1525" s="5">
        <v>3</v>
      </c>
      <c r="Z1525" s="76" t="str">
        <f t="shared" si="1697"/>
        <v/>
      </c>
      <c r="AA1525" s="66"/>
      <c r="AB1525" s="1"/>
      <c r="AC1525" s="1"/>
      <c r="AD1525" s="1"/>
      <c r="AE1525" s="1"/>
      <c r="AF1525" s="1"/>
      <c r="AG1525" s="76" t="str">
        <f t="shared" si="1698"/>
        <v/>
      </c>
      <c r="AH1525" s="58"/>
      <c r="AI1525" s="5"/>
      <c r="AJ1525" s="5"/>
      <c r="AK1525" s="5"/>
      <c r="AL1525" s="5"/>
      <c r="AM1525" s="5"/>
      <c r="AN1525" s="76" t="str">
        <f t="shared" si="1699"/>
        <v/>
      </c>
      <c r="AO1525" s="66"/>
      <c r="AP1525" s="1"/>
      <c r="AQ1525" s="1"/>
      <c r="AR1525" s="1"/>
      <c r="AS1525" s="1"/>
      <c r="AT1525" s="1"/>
      <c r="AU1525" s="76" t="str">
        <f t="shared" si="1700"/>
        <v/>
      </c>
      <c r="AV1525" s="59">
        <f t="shared" ref="AV1525:AY1525" si="1737">IF(AND(H1525="",O1525="",V1525="",AC1525="", AJ1525="", AQ1525=""),"",SUM(H1525,O1525,V1525,AC1525,AJ1525,AQ1525))</f>
        <v>1138</v>
      </c>
      <c r="AW1525" s="60">
        <f t="shared" si="1737"/>
        <v>4</v>
      </c>
      <c r="AX1525" s="60">
        <f t="shared" si="1737"/>
        <v>0</v>
      </c>
      <c r="AY1525" s="60">
        <f t="shared" si="1737"/>
        <v>4</v>
      </c>
      <c r="AZ1525" s="61">
        <f t="shared" si="1587"/>
        <v>2</v>
      </c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</row>
    <row r="1526" spans="1:62" ht="15.75" customHeight="1" outlineLevel="1" x14ac:dyDescent="0.25">
      <c r="A1526" s="62"/>
      <c r="B1526" s="5">
        <v>5</v>
      </c>
      <c r="C1526" s="5" t="s">
        <v>140</v>
      </c>
      <c r="D1526" s="5" t="s">
        <v>74</v>
      </c>
      <c r="E1526" s="97"/>
      <c r="F1526" s="8"/>
      <c r="G1526" s="5"/>
      <c r="H1526" s="1"/>
      <c r="I1526" s="1"/>
      <c r="J1526" s="1"/>
      <c r="K1526" s="1"/>
      <c r="L1526" s="76" t="str">
        <f t="shared" si="1695"/>
        <v/>
      </c>
      <c r="M1526" s="66"/>
      <c r="N1526" s="5" t="s">
        <v>52</v>
      </c>
      <c r="O1526" s="57">
        <v>281</v>
      </c>
      <c r="P1526" s="5">
        <v>0</v>
      </c>
      <c r="Q1526" s="5">
        <v>0</v>
      </c>
      <c r="R1526" s="5">
        <v>0</v>
      </c>
      <c r="S1526" s="76" t="str">
        <f t="shared" si="1696"/>
        <v/>
      </c>
      <c r="T1526" s="58"/>
      <c r="U1526" s="5" t="s">
        <v>53</v>
      </c>
      <c r="V1526" s="5">
        <v>121</v>
      </c>
      <c r="W1526" s="5">
        <v>0</v>
      </c>
      <c r="X1526" s="5">
        <v>0</v>
      </c>
      <c r="Y1526" s="5">
        <v>0</v>
      </c>
      <c r="Z1526" s="76" t="str">
        <f t="shared" si="1697"/>
        <v/>
      </c>
      <c r="AA1526" s="66"/>
      <c r="AB1526" s="5" t="s">
        <v>56</v>
      </c>
      <c r="AC1526" s="5">
        <v>161</v>
      </c>
      <c r="AD1526" s="5">
        <v>0</v>
      </c>
      <c r="AE1526" s="5">
        <v>0</v>
      </c>
      <c r="AF1526" s="5">
        <v>0</v>
      </c>
      <c r="AG1526" s="76" t="str">
        <f t="shared" si="1698"/>
        <v/>
      </c>
      <c r="AH1526" s="58"/>
      <c r="AI1526" s="5"/>
      <c r="AJ1526" s="5"/>
      <c r="AK1526" s="5"/>
      <c r="AL1526" s="5"/>
      <c r="AM1526" s="5"/>
      <c r="AN1526" s="76" t="str">
        <f t="shared" si="1699"/>
        <v/>
      </c>
      <c r="AO1526" s="66"/>
      <c r="AP1526" s="1"/>
      <c r="AQ1526" s="1"/>
      <c r="AR1526" s="1"/>
      <c r="AS1526" s="1"/>
      <c r="AT1526" s="1"/>
      <c r="AU1526" s="76" t="str">
        <f t="shared" si="1700"/>
        <v/>
      </c>
      <c r="AV1526" s="59">
        <f t="shared" ref="AV1526:AY1526" si="1738">IF(AND(H1526="",O1526="",V1526="",AC1526="", AJ1526="", AQ1526=""),"",SUM(H1526,O1526,V1526,AC1526,AJ1526,AQ1526))</f>
        <v>563</v>
      </c>
      <c r="AW1526" s="60">
        <f t="shared" si="1738"/>
        <v>0</v>
      </c>
      <c r="AX1526" s="60">
        <f t="shared" si="1738"/>
        <v>0</v>
      </c>
      <c r="AY1526" s="60">
        <f t="shared" si="1738"/>
        <v>0</v>
      </c>
      <c r="AZ1526" s="61">
        <f t="shared" si="1587"/>
        <v>3</v>
      </c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</row>
    <row r="1527" spans="1:62" ht="15.75" customHeight="1" outlineLevel="1" x14ac:dyDescent="0.25">
      <c r="A1527" s="62"/>
      <c r="B1527" s="5">
        <v>13</v>
      </c>
      <c r="C1527" s="5" t="s">
        <v>140</v>
      </c>
      <c r="D1527" s="5" t="s">
        <v>74</v>
      </c>
      <c r="E1527" s="97"/>
      <c r="F1527" s="8"/>
      <c r="G1527" s="5"/>
      <c r="H1527" s="1"/>
      <c r="I1527" s="1"/>
      <c r="J1527" s="1"/>
      <c r="K1527" s="1"/>
      <c r="L1527" s="76" t="str">
        <f t="shared" si="1695"/>
        <v/>
      </c>
      <c r="M1527" s="66"/>
      <c r="N1527" s="5" t="s">
        <v>52</v>
      </c>
      <c r="O1527" s="57">
        <v>37</v>
      </c>
      <c r="P1527" s="5">
        <v>0</v>
      </c>
      <c r="Q1527" s="5">
        <v>0</v>
      </c>
      <c r="R1527" s="5">
        <v>0</v>
      </c>
      <c r="S1527" s="76" t="str">
        <f t="shared" si="1696"/>
        <v/>
      </c>
      <c r="T1527" s="58"/>
      <c r="U1527" s="5" t="s">
        <v>65</v>
      </c>
      <c r="V1527" s="5">
        <v>20</v>
      </c>
      <c r="W1527" s="5">
        <v>0</v>
      </c>
      <c r="X1527" s="5">
        <v>0</v>
      </c>
      <c r="Y1527" s="5">
        <v>0</v>
      </c>
      <c r="Z1527" s="76" t="str">
        <f t="shared" si="1697"/>
        <v/>
      </c>
      <c r="AA1527" s="66"/>
      <c r="AB1527" s="5" t="s">
        <v>56</v>
      </c>
      <c r="AC1527" s="5">
        <v>0</v>
      </c>
      <c r="AD1527" s="5">
        <v>0</v>
      </c>
      <c r="AE1527" s="5">
        <v>0</v>
      </c>
      <c r="AF1527" s="5">
        <v>0</v>
      </c>
      <c r="AG1527" s="76" t="str">
        <f t="shared" si="1698"/>
        <v>Audi</v>
      </c>
      <c r="AH1527" s="58"/>
      <c r="AI1527" s="5"/>
      <c r="AJ1527" s="5"/>
      <c r="AK1527" s="5"/>
      <c r="AL1527" s="5"/>
      <c r="AM1527" s="5"/>
      <c r="AN1527" s="76" t="str">
        <f t="shared" si="1699"/>
        <v/>
      </c>
      <c r="AO1527" s="66"/>
      <c r="AP1527" s="1"/>
      <c r="AQ1527" s="1"/>
      <c r="AR1527" s="1"/>
      <c r="AS1527" s="1"/>
      <c r="AT1527" s="1"/>
      <c r="AU1527" s="76" t="str">
        <f t="shared" si="1700"/>
        <v/>
      </c>
      <c r="AV1527" s="59">
        <f t="shared" ref="AV1527:AY1527" si="1739">IF(AND(H1527="",O1527="",V1527="",AC1527="", AJ1527="", AQ1527=""),"",SUM(H1527,O1527,V1527,AC1527,AJ1527,AQ1527))</f>
        <v>57</v>
      </c>
      <c r="AW1527" s="60">
        <f t="shared" si="1739"/>
        <v>0</v>
      </c>
      <c r="AX1527" s="60">
        <f t="shared" si="1739"/>
        <v>0</v>
      </c>
      <c r="AY1527" s="60">
        <f t="shared" si="1739"/>
        <v>0</v>
      </c>
      <c r="AZ1527" s="61">
        <f t="shared" si="1587"/>
        <v>3</v>
      </c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</row>
    <row r="1528" spans="1:62" ht="15.75" customHeight="1" outlineLevel="1" x14ac:dyDescent="0.25">
      <c r="A1528" s="62"/>
      <c r="B1528" s="5">
        <v>2</v>
      </c>
      <c r="C1528" s="5" t="s">
        <v>140</v>
      </c>
      <c r="D1528" s="5" t="s">
        <v>74</v>
      </c>
      <c r="E1528" s="97"/>
      <c r="F1528" s="8"/>
      <c r="G1528" s="5"/>
      <c r="H1528" s="1"/>
      <c r="I1528" s="1"/>
      <c r="J1528" s="1"/>
      <c r="K1528" s="1"/>
      <c r="L1528" s="76" t="str">
        <f t="shared" si="1695"/>
        <v/>
      </c>
      <c r="M1528" s="66"/>
      <c r="N1528" s="5" t="s">
        <v>57</v>
      </c>
      <c r="O1528" s="57">
        <v>183</v>
      </c>
      <c r="P1528" s="5">
        <v>0</v>
      </c>
      <c r="Q1528" s="5">
        <v>0</v>
      </c>
      <c r="R1528" s="5">
        <v>0</v>
      </c>
      <c r="S1528" s="76" t="str">
        <f t="shared" si="1696"/>
        <v/>
      </c>
      <c r="T1528" s="58"/>
      <c r="U1528" s="5" t="s">
        <v>65</v>
      </c>
      <c r="V1528" s="5">
        <v>657</v>
      </c>
      <c r="W1528" s="5">
        <v>1</v>
      </c>
      <c r="X1528" s="5">
        <v>0</v>
      </c>
      <c r="Y1528" s="5">
        <v>1</v>
      </c>
      <c r="Z1528" s="76" t="str">
        <f t="shared" si="1697"/>
        <v/>
      </c>
      <c r="AA1528" s="66"/>
      <c r="AB1528" s="5" t="s">
        <v>56</v>
      </c>
      <c r="AC1528" s="5">
        <v>1047</v>
      </c>
      <c r="AD1528" s="5">
        <v>3</v>
      </c>
      <c r="AE1528" s="5">
        <v>0</v>
      </c>
      <c r="AF1528" s="5">
        <v>3</v>
      </c>
      <c r="AG1528" s="76" t="str">
        <f t="shared" si="1698"/>
        <v/>
      </c>
      <c r="AH1528" s="58"/>
      <c r="AI1528" s="5"/>
      <c r="AJ1528" s="5"/>
      <c r="AK1528" s="5"/>
      <c r="AL1528" s="5"/>
      <c r="AM1528" s="5"/>
      <c r="AN1528" s="76" t="str">
        <f t="shared" si="1699"/>
        <v/>
      </c>
      <c r="AO1528" s="66"/>
      <c r="AP1528" s="1"/>
      <c r="AQ1528" s="1"/>
      <c r="AR1528" s="1"/>
      <c r="AS1528" s="1"/>
      <c r="AT1528" s="1"/>
      <c r="AU1528" s="76" t="str">
        <f t="shared" si="1700"/>
        <v/>
      </c>
      <c r="AV1528" s="59">
        <f t="shared" ref="AV1528:AY1528" si="1740">IF(AND(H1528="",O1528="",V1528="",AC1528="", AJ1528="", AQ1528=""),"",SUM(H1528,O1528,V1528,AC1528,AJ1528,AQ1528))</f>
        <v>1887</v>
      </c>
      <c r="AW1528" s="60">
        <f t="shared" si="1740"/>
        <v>4</v>
      </c>
      <c r="AX1528" s="60">
        <f t="shared" si="1740"/>
        <v>0</v>
      </c>
      <c r="AY1528" s="60">
        <f t="shared" si="1740"/>
        <v>4</v>
      </c>
      <c r="AZ1528" s="61">
        <f t="shared" si="1587"/>
        <v>3</v>
      </c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</row>
    <row r="1529" spans="1:62" s="112" customFormat="1" ht="15.75" customHeight="1" outlineLevel="1" x14ac:dyDescent="0.25">
      <c r="A1529" s="101"/>
      <c r="B1529" s="103">
        <v>1</v>
      </c>
      <c r="C1529" s="103" t="s">
        <v>140</v>
      </c>
      <c r="D1529" s="103" t="s">
        <v>74</v>
      </c>
      <c r="E1529" s="104"/>
      <c r="F1529" s="105"/>
      <c r="G1529" s="103"/>
      <c r="H1529" s="103"/>
      <c r="I1529" s="103"/>
      <c r="J1529" s="103"/>
      <c r="K1529" s="103"/>
      <c r="L1529" s="106" t="str">
        <f t="shared" si="1695"/>
        <v/>
      </c>
      <c r="M1529" s="105"/>
      <c r="N1529" s="103" t="s">
        <v>57</v>
      </c>
      <c r="O1529" s="108">
        <v>250</v>
      </c>
      <c r="P1529" s="103">
        <v>1</v>
      </c>
      <c r="Q1529" s="103">
        <v>2</v>
      </c>
      <c r="R1529" s="103">
        <v>1</v>
      </c>
      <c r="S1529" s="106" t="str">
        <f t="shared" si="1696"/>
        <v/>
      </c>
      <c r="T1529" s="107"/>
      <c r="U1529" s="103" t="s">
        <v>65</v>
      </c>
      <c r="V1529" s="103">
        <v>1000</v>
      </c>
      <c r="W1529" s="103">
        <v>2</v>
      </c>
      <c r="X1529" s="103">
        <v>0</v>
      </c>
      <c r="Y1529" s="103">
        <v>2</v>
      </c>
      <c r="Z1529" s="106" t="str">
        <f t="shared" si="1697"/>
        <v/>
      </c>
      <c r="AA1529" s="105"/>
      <c r="AB1529" s="103" t="s">
        <v>56</v>
      </c>
      <c r="AC1529" s="103">
        <v>1314</v>
      </c>
      <c r="AD1529" s="103">
        <v>3</v>
      </c>
      <c r="AE1529" s="103">
        <v>1</v>
      </c>
      <c r="AF1529" s="103">
        <v>4</v>
      </c>
      <c r="AG1529" s="106" t="str">
        <f t="shared" si="1698"/>
        <v/>
      </c>
      <c r="AH1529" s="107"/>
      <c r="AI1529" s="103"/>
      <c r="AJ1529" s="103"/>
      <c r="AK1529" s="103"/>
      <c r="AL1529" s="103"/>
      <c r="AM1529" s="103"/>
      <c r="AN1529" s="106" t="str">
        <f t="shared" si="1699"/>
        <v/>
      </c>
      <c r="AO1529" s="105"/>
      <c r="AP1529" s="103"/>
      <c r="AQ1529" s="103"/>
      <c r="AR1529" s="103"/>
      <c r="AS1529" s="103"/>
      <c r="AT1529" s="103"/>
      <c r="AU1529" s="106" t="str">
        <f t="shared" si="1700"/>
        <v/>
      </c>
      <c r="AV1529" s="109">
        <f t="shared" ref="AV1529:AY1529" si="1741">IF(AND(H1529="",O1529="",V1529="",AC1529="", AJ1529="", AQ1529=""),"",SUM(H1529,O1529,V1529,AC1529,AJ1529,AQ1529))</f>
        <v>2564</v>
      </c>
      <c r="AW1529" s="110">
        <f t="shared" si="1741"/>
        <v>6</v>
      </c>
      <c r="AX1529" s="110">
        <f t="shared" si="1741"/>
        <v>3</v>
      </c>
      <c r="AY1529" s="110">
        <f t="shared" si="1741"/>
        <v>7</v>
      </c>
      <c r="AZ1529" s="111">
        <f t="shared" si="1587"/>
        <v>3</v>
      </c>
      <c r="BA1529" s="103"/>
      <c r="BB1529" s="103"/>
      <c r="BC1529" s="103"/>
      <c r="BD1529" s="103"/>
      <c r="BE1529" s="103"/>
      <c r="BF1529" s="103"/>
      <c r="BG1529" s="103"/>
      <c r="BH1529" s="103"/>
      <c r="BI1529" s="103"/>
      <c r="BJ1529" s="103"/>
    </row>
    <row r="1530" spans="1:62" ht="15.75" customHeight="1" outlineLevel="1" x14ac:dyDescent="0.25">
      <c r="A1530" s="54">
        <v>44535</v>
      </c>
      <c r="B1530" s="5">
        <v>4</v>
      </c>
      <c r="C1530" s="5" t="s">
        <v>138</v>
      </c>
      <c r="D1530" s="5" t="s">
        <v>49</v>
      </c>
      <c r="E1530" s="97"/>
      <c r="F1530" s="8"/>
      <c r="G1530" s="5" t="s">
        <v>53</v>
      </c>
      <c r="H1530" s="5">
        <v>311</v>
      </c>
      <c r="I1530" s="5">
        <v>0</v>
      </c>
      <c r="J1530" s="5">
        <v>0</v>
      </c>
      <c r="K1530" s="5">
        <v>0</v>
      </c>
      <c r="L1530" s="76" t="str">
        <f t="shared" si="1695"/>
        <v/>
      </c>
      <c r="M1530" s="66"/>
      <c r="N1530" s="5" t="s">
        <v>139</v>
      </c>
      <c r="O1530" s="57">
        <v>58</v>
      </c>
      <c r="P1530" s="5">
        <v>0</v>
      </c>
      <c r="Q1530" s="5">
        <v>0</v>
      </c>
      <c r="R1530" s="5">
        <v>0</v>
      </c>
      <c r="S1530" s="76" t="str">
        <f t="shared" si="1696"/>
        <v/>
      </c>
      <c r="T1530" s="58"/>
      <c r="U1530" s="5"/>
      <c r="V1530" s="5"/>
      <c r="W1530" s="5"/>
      <c r="X1530" s="5"/>
      <c r="Y1530" s="5"/>
      <c r="Z1530" s="76" t="str">
        <f t="shared" si="1697"/>
        <v/>
      </c>
      <c r="AA1530" s="66"/>
      <c r="AB1530" s="1"/>
      <c r="AC1530" s="1"/>
      <c r="AD1530" s="1"/>
      <c r="AE1530" s="1"/>
      <c r="AF1530" s="1"/>
      <c r="AG1530" s="76" t="str">
        <f t="shared" si="1698"/>
        <v/>
      </c>
      <c r="AH1530" s="58"/>
      <c r="AI1530" s="5"/>
      <c r="AJ1530" s="5"/>
      <c r="AK1530" s="5"/>
      <c r="AL1530" s="5"/>
      <c r="AM1530" s="5"/>
      <c r="AN1530" s="76" t="str">
        <f t="shared" si="1699"/>
        <v/>
      </c>
      <c r="AO1530" s="66"/>
      <c r="AP1530" s="1"/>
      <c r="AQ1530" s="1"/>
      <c r="AR1530" s="1"/>
      <c r="AS1530" s="1"/>
      <c r="AT1530" s="1"/>
      <c r="AU1530" s="76" t="str">
        <f t="shared" si="1700"/>
        <v/>
      </c>
      <c r="AV1530" s="59">
        <f t="shared" ref="AV1530:AY1530" si="1742">IF(AND(H1530="",O1530="",V1530="",AC1530="", AJ1530="", AQ1530=""),"",SUM(H1530,O1530,V1530,AC1530,AJ1530,AQ1530))</f>
        <v>369</v>
      </c>
      <c r="AW1530" s="60">
        <f t="shared" si="1742"/>
        <v>0</v>
      </c>
      <c r="AX1530" s="60">
        <f t="shared" si="1742"/>
        <v>0</v>
      </c>
      <c r="AY1530" s="60">
        <f t="shared" si="1742"/>
        <v>0</v>
      </c>
      <c r="AZ1530" s="61">
        <f t="shared" si="1587"/>
        <v>2</v>
      </c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</row>
    <row r="1531" spans="1:62" ht="15.75" customHeight="1" outlineLevel="1" x14ac:dyDescent="0.25">
      <c r="A1531" s="62"/>
      <c r="B1531" s="5">
        <v>29</v>
      </c>
      <c r="C1531" s="5" t="s">
        <v>138</v>
      </c>
      <c r="D1531" s="5" t="s">
        <v>49</v>
      </c>
      <c r="E1531" s="97"/>
      <c r="F1531" s="8"/>
      <c r="G1531" s="5" t="s">
        <v>53</v>
      </c>
      <c r="H1531" s="5">
        <v>18</v>
      </c>
      <c r="I1531" s="5">
        <v>0</v>
      </c>
      <c r="J1531" s="5">
        <v>0</v>
      </c>
      <c r="K1531" s="5">
        <v>0</v>
      </c>
      <c r="L1531" s="76" t="str">
        <f t="shared" si="1695"/>
        <v/>
      </c>
      <c r="M1531" s="66"/>
      <c r="N1531" s="5" t="s">
        <v>139</v>
      </c>
      <c r="O1531" s="57">
        <v>53</v>
      </c>
      <c r="P1531" s="5">
        <v>0</v>
      </c>
      <c r="Q1531" s="5">
        <v>0</v>
      </c>
      <c r="R1531" s="5">
        <v>0</v>
      </c>
      <c r="S1531" s="76" t="str">
        <f t="shared" si="1696"/>
        <v/>
      </c>
      <c r="T1531" s="58"/>
      <c r="U1531" s="5"/>
      <c r="V1531" s="5"/>
      <c r="W1531" s="5"/>
      <c r="X1531" s="5"/>
      <c r="Y1531" s="5"/>
      <c r="Z1531" s="76" t="str">
        <f t="shared" si="1697"/>
        <v/>
      </c>
      <c r="AA1531" s="66"/>
      <c r="AB1531" s="1"/>
      <c r="AC1531" s="1"/>
      <c r="AD1531" s="1"/>
      <c r="AE1531" s="1"/>
      <c r="AF1531" s="1"/>
      <c r="AG1531" s="76" t="str">
        <f t="shared" si="1698"/>
        <v/>
      </c>
      <c r="AH1531" s="58"/>
      <c r="AI1531" s="5"/>
      <c r="AJ1531" s="5"/>
      <c r="AK1531" s="5"/>
      <c r="AL1531" s="5"/>
      <c r="AM1531" s="5"/>
      <c r="AN1531" s="76" t="str">
        <f t="shared" si="1699"/>
        <v/>
      </c>
      <c r="AO1531" s="66"/>
      <c r="AP1531" s="1"/>
      <c r="AQ1531" s="1"/>
      <c r="AR1531" s="1"/>
      <c r="AS1531" s="1"/>
      <c r="AT1531" s="1"/>
      <c r="AU1531" s="76" t="str">
        <f t="shared" si="1700"/>
        <v/>
      </c>
      <c r="AV1531" s="59">
        <f t="shared" ref="AV1531:AY1531" si="1743">IF(AND(H1531="",O1531="",V1531="",AC1531="", AJ1531="", AQ1531=""),"",SUM(H1531,O1531,V1531,AC1531,AJ1531,AQ1531))</f>
        <v>71</v>
      </c>
      <c r="AW1531" s="60">
        <f t="shared" si="1743"/>
        <v>0</v>
      </c>
      <c r="AX1531" s="60">
        <f t="shared" si="1743"/>
        <v>0</v>
      </c>
      <c r="AY1531" s="60">
        <f t="shared" si="1743"/>
        <v>0</v>
      </c>
      <c r="AZ1531" s="61">
        <f t="shared" si="1587"/>
        <v>2</v>
      </c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</row>
    <row r="1532" spans="1:62" ht="15.75" customHeight="1" outlineLevel="1" x14ac:dyDescent="0.25">
      <c r="A1532" s="62"/>
      <c r="B1532" s="5">
        <v>27</v>
      </c>
      <c r="C1532" s="5" t="s">
        <v>138</v>
      </c>
      <c r="D1532" s="5" t="s">
        <v>74</v>
      </c>
      <c r="E1532" s="97"/>
      <c r="F1532" s="8"/>
      <c r="G1532" s="5" t="s">
        <v>71</v>
      </c>
      <c r="H1532" s="5">
        <v>246</v>
      </c>
      <c r="I1532" s="5">
        <v>0</v>
      </c>
      <c r="J1532" s="5">
        <v>0</v>
      </c>
      <c r="K1532" s="5">
        <v>1</v>
      </c>
      <c r="L1532" s="76" t="str">
        <f t="shared" si="1695"/>
        <v/>
      </c>
      <c r="M1532" s="66"/>
      <c r="N1532" s="5" t="s">
        <v>53</v>
      </c>
      <c r="O1532" s="57">
        <v>106</v>
      </c>
      <c r="P1532" s="5">
        <v>0</v>
      </c>
      <c r="Q1532" s="5">
        <v>0</v>
      </c>
      <c r="R1532" s="5">
        <v>0</v>
      </c>
      <c r="S1532" s="76" t="str">
        <f t="shared" si="1696"/>
        <v/>
      </c>
      <c r="T1532" s="58"/>
      <c r="U1532" s="5"/>
      <c r="V1532" s="5"/>
      <c r="W1532" s="5"/>
      <c r="X1532" s="5"/>
      <c r="Y1532" s="5"/>
      <c r="Z1532" s="76" t="str">
        <f t="shared" si="1697"/>
        <v/>
      </c>
      <c r="AA1532" s="66"/>
      <c r="AB1532" s="1"/>
      <c r="AC1532" s="1"/>
      <c r="AD1532" s="1"/>
      <c r="AE1532" s="1"/>
      <c r="AF1532" s="1"/>
      <c r="AG1532" s="76" t="str">
        <f t="shared" si="1698"/>
        <v/>
      </c>
      <c r="AH1532" s="58"/>
      <c r="AI1532" s="5"/>
      <c r="AJ1532" s="5"/>
      <c r="AK1532" s="5"/>
      <c r="AL1532" s="5"/>
      <c r="AM1532" s="5"/>
      <c r="AN1532" s="76" t="str">
        <f t="shared" si="1699"/>
        <v/>
      </c>
      <c r="AO1532" s="66"/>
      <c r="AP1532" s="1"/>
      <c r="AQ1532" s="1"/>
      <c r="AR1532" s="1"/>
      <c r="AS1532" s="1"/>
      <c r="AT1532" s="1"/>
      <c r="AU1532" s="76" t="str">
        <f t="shared" si="1700"/>
        <v/>
      </c>
      <c r="AV1532" s="59">
        <f t="shared" ref="AV1532:AY1532" si="1744">IF(AND(H1532="",O1532="",V1532="",AC1532="", AJ1532="", AQ1532=""),"",SUM(H1532,O1532,V1532,AC1532,AJ1532,AQ1532))</f>
        <v>352</v>
      </c>
      <c r="AW1532" s="60">
        <f t="shared" si="1744"/>
        <v>0</v>
      </c>
      <c r="AX1532" s="60">
        <f t="shared" si="1744"/>
        <v>0</v>
      </c>
      <c r="AY1532" s="60">
        <f t="shared" si="1744"/>
        <v>1</v>
      </c>
      <c r="AZ1532" s="61">
        <f t="shared" si="1587"/>
        <v>2</v>
      </c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</row>
    <row r="1533" spans="1:62" ht="15.75" customHeight="1" outlineLevel="1" x14ac:dyDescent="0.25">
      <c r="A1533" s="62"/>
      <c r="B1533" s="5">
        <v>8</v>
      </c>
      <c r="C1533" s="5" t="s">
        <v>138</v>
      </c>
      <c r="D1533" s="5" t="s">
        <v>74</v>
      </c>
      <c r="E1533" s="97"/>
      <c r="F1533" s="8"/>
      <c r="G1533" s="5" t="s">
        <v>71</v>
      </c>
      <c r="H1533" s="5">
        <v>247</v>
      </c>
      <c r="I1533" s="5">
        <v>0</v>
      </c>
      <c r="J1533" s="5">
        <v>0</v>
      </c>
      <c r="K1533" s="5">
        <v>0</v>
      </c>
      <c r="L1533" s="76" t="str">
        <f t="shared" si="1695"/>
        <v/>
      </c>
      <c r="M1533" s="66"/>
      <c r="N1533" s="5" t="s">
        <v>53</v>
      </c>
      <c r="O1533" s="57">
        <v>105</v>
      </c>
      <c r="P1533" s="5">
        <v>0</v>
      </c>
      <c r="Q1533" s="5">
        <v>0</v>
      </c>
      <c r="R1533" s="5">
        <v>0</v>
      </c>
      <c r="S1533" s="76" t="str">
        <f t="shared" si="1696"/>
        <v/>
      </c>
      <c r="T1533" s="58"/>
      <c r="U1533" s="5"/>
      <c r="V1533" s="5"/>
      <c r="W1533" s="5"/>
      <c r="X1533" s="5"/>
      <c r="Y1533" s="5"/>
      <c r="Z1533" s="76" t="str">
        <f t="shared" si="1697"/>
        <v/>
      </c>
      <c r="AA1533" s="66"/>
      <c r="AB1533" s="1"/>
      <c r="AC1533" s="1"/>
      <c r="AD1533" s="1"/>
      <c r="AE1533" s="1"/>
      <c r="AF1533" s="1"/>
      <c r="AG1533" s="76" t="str">
        <f t="shared" si="1698"/>
        <v/>
      </c>
      <c r="AH1533" s="58"/>
      <c r="AI1533" s="5"/>
      <c r="AJ1533" s="5"/>
      <c r="AK1533" s="5"/>
      <c r="AL1533" s="5"/>
      <c r="AM1533" s="5"/>
      <c r="AN1533" s="76" t="str">
        <f t="shared" si="1699"/>
        <v/>
      </c>
      <c r="AO1533" s="66"/>
      <c r="AP1533" s="1"/>
      <c r="AQ1533" s="1"/>
      <c r="AR1533" s="1"/>
      <c r="AS1533" s="1"/>
      <c r="AT1533" s="1"/>
      <c r="AU1533" s="76" t="str">
        <f t="shared" si="1700"/>
        <v/>
      </c>
      <c r="AV1533" s="59">
        <f t="shared" ref="AV1533:AY1533" si="1745">IF(AND(H1533="",O1533="",V1533="",AC1533="", AJ1533="", AQ1533=""),"",SUM(H1533,O1533,V1533,AC1533,AJ1533,AQ1533))</f>
        <v>352</v>
      </c>
      <c r="AW1533" s="60">
        <f t="shared" si="1745"/>
        <v>0</v>
      </c>
      <c r="AX1533" s="60">
        <f t="shared" si="1745"/>
        <v>0</v>
      </c>
      <c r="AY1533" s="60">
        <f t="shared" si="1745"/>
        <v>0</v>
      </c>
      <c r="AZ1533" s="61">
        <f t="shared" si="1587"/>
        <v>2</v>
      </c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</row>
    <row r="1534" spans="1:62" ht="15.75" customHeight="1" outlineLevel="1" x14ac:dyDescent="0.25">
      <c r="A1534" s="62"/>
      <c r="B1534" s="5">
        <v>2</v>
      </c>
      <c r="C1534" s="5" t="s">
        <v>140</v>
      </c>
      <c r="D1534" s="5" t="s">
        <v>74</v>
      </c>
      <c r="E1534" s="97"/>
      <c r="F1534" s="8"/>
      <c r="G1534" s="5" t="s">
        <v>50</v>
      </c>
      <c r="H1534" s="5">
        <v>469</v>
      </c>
      <c r="I1534" s="5">
        <v>0</v>
      </c>
      <c r="J1534" s="5">
        <v>0</v>
      </c>
      <c r="K1534" s="5">
        <v>0</v>
      </c>
      <c r="L1534" s="76" t="str">
        <f t="shared" si="1695"/>
        <v/>
      </c>
      <c r="M1534" s="66"/>
      <c r="N1534" s="5" t="s">
        <v>64</v>
      </c>
      <c r="O1534" s="57">
        <v>230</v>
      </c>
      <c r="P1534" s="5">
        <v>0</v>
      </c>
      <c r="Q1534" s="5">
        <v>0</v>
      </c>
      <c r="R1534" s="5">
        <v>0</v>
      </c>
      <c r="S1534" s="76" t="str">
        <f t="shared" si="1696"/>
        <v/>
      </c>
      <c r="T1534" s="58"/>
      <c r="U1534" s="5"/>
      <c r="V1534" s="5"/>
      <c r="W1534" s="5"/>
      <c r="X1534" s="5"/>
      <c r="Y1534" s="5"/>
      <c r="Z1534" s="76" t="str">
        <f t="shared" si="1697"/>
        <v/>
      </c>
      <c r="AA1534" s="66"/>
      <c r="AB1534" s="5" t="s">
        <v>58</v>
      </c>
      <c r="AC1534" s="5">
        <v>243</v>
      </c>
      <c r="AD1534" s="5">
        <v>0</v>
      </c>
      <c r="AE1534" s="5">
        <v>0</v>
      </c>
      <c r="AF1534" s="5">
        <v>1</v>
      </c>
      <c r="AG1534" s="76" t="str">
        <f t="shared" si="1698"/>
        <v/>
      </c>
      <c r="AH1534" s="58"/>
      <c r="AI1534" s="5"/>
      <c r="AJ1534" s="5"/>
      <c r="AK1534" s="5"/>
      <c r="AL1534" s="5"/>
      <c r="AM1534" s="5"/>
      <c r="AN1534" s="76" t="str">
        <f t="shared" si="1699"/>
        <v/>
      </c>
      <c r="AO1534" s="66"/>
      <c r="AP1534" s="1"/>
      <c r="AQ1534" s="1"/>
      <c r="AR1534" s="1"/>
      <c r="AS1534" s="1"/>
      <c r="AT1534" s="1"/>
      <c r="AU1534" s="76" t="str">
        <f t="shared" si="1700"/>
        <v/>
      </c>
      <c r="AV1534" s="59">
        <f t="shared" ref="AV1534:AY1534" si="1746">IF(AND(H1534="",O1534="",V1534="",AC1534="", AJ1534="", AQ1534=""),"",SUM(H1534,O1534,V1534,AC1534,AJ1534,AQ1534))</f>
        <v>942</v>
      </c>
      <c r="AW1534" s="60">
        <f t="shared" si="1746"/>
        <v>0</v>
      </c>
      <c r="AX1534" s="60">
        <f t="shared" si="1746"/>
        <v>0</v>
      </c>
      <c r="AY1534" s="60">
        <f t="shared" si="1746"/>
        <v>1</v>
      </c>
      <c r="AZ1534" s="61">
        <f t="shared" si="1587"/>
        <v>3</v>
      </c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</row>
    <row r="1535" spans="1:62" ht="15.75" customHeight="1" outlineLevel="1" x14ac:dyDescent="0.25">
      <c r="A1535" s="62"/>
      <c r="B1535" s="5">
        <v>1</v>
      </c>
      <c r="C1535" s="5" t="s">
        <v>140</v>
      </c>
      <c r="D1535" s="5" t="s">
        <v>74</v>
      </c>
      <c r="E1535" s="97"/>
      <c r="F1535" s="8"/>
      <c r="G1535" s="5" t="s">
        <v>57</v>
      </c>
      <c r="H1535" s="5">
        <v>331</v>
      </c>
      <c r="I1535" s="5">
        <v>0</v>
      </c>
      <c r="J1535" s="5">
        <v>2</v>
      </c>
      <c r="K1535" s="5">
        <v>0</v>
      </c>
      <c r="L1535" s="76" t="str">
        <f t="shared" si="1695"/>
        <v/>
      </c>
      <c r="M1535" s="66"/>
      <c r="N1535" s="5" t="s">
        <v>64</v>
      </c>
      <c r="O1535" s="57">
        <v>411</v>
      </c>
      <c r="P1535" s="5">
        <v>1</v>
      </c>
      <c r="Q1535" s="5">
        <v>1</v>
      </c>
      <c r="R1535" s="5">
        <v>1</v>
      </c>
      <c r="S1535" s="76" t="str">
        <f t="shared" si="1696"/>
        <v/>
      </c>
      <c r="T1535" s="58"/>
      <c r="U1535" s="5"/>
      <c r="V1535" s="5"/>
      <c r="W1535" s="5"/>
      <c r="X1535" s="5"/>
      <c r="Y1535" s="5"/>
      <c r="Z1535" s="76" t="str">
        <f t="shared" si="1697"/>
        <v/>
      </c>
      <c r="AA1535" s="66"/>
      <c r="AB1535" s="5" t="s">
        <v>71</v>
      </c>
      <c r="AC1535" s="5">
        <v>1232</v>
      </c>
      <c r="AD1535" s="5">
        <v>4</v>
      </c>
      <c r="AE1535" s="5">
        <v>1</v>
      </c>
      <c r="AF1535" s="5">
        <v>5</v>
      </c>
      <c r="AG1535" s="76" t="str">
        <f t="shared" si="1698"/>
        <v/>
      </c>
      <c r="AH1535" s="58"/>
      <c r="AI1535" s="5"/>
      <c r="AJ1535" s="5"/>
      <c r="AK1535" s="5"/>
      <c r="AL1535" s="5"/>
      <c r="AM1535" s="5"/>
      <c r="AN1535" s="76" t="str">
        <f t="shared" si="1699"/>
        <v/>
      </c>
      <c r="AO1535" s="66"/>
      <c r="AP1535" s="1"/>
      <c r="AQ1535" s="1"/>
      <c r="AR1535" s="1"/>
      <c r="AS1535" s="1"/>
      <c r="AT1535" s="1"/>
      <c r="AU1535" s="76" t="str">
        <f t="shared" si="1700"/>
        <v/>
      </c>
      <c r="AV1535" s="59">
        <f t="shared" ref="AV1535:AY1535" si="1747">IF(AND(H1535="",O1535="",V1535="",AC1535="", AJ1535="", AQ1535=""),"",SUM(H1535,O1535,V1535,AC1535,AJ1535,AQ1535))</f>
        <v>1974</v>
      </c>
      <c r="AW1535" s="60">
        <f t="shared" si="1747"/>
        <v>5</v>
      </c>
      <c r="AX1535" s="60">
        <f t="shared" si="1747"/>
        <v>4</v>
      </c>
      <c r="AY1535" s="60">
        <f t="shared" si="1747"/>
        <v>6</v>
      </c>
      <c r="AZ1535" s="61">
        <f t="shared" si="1587"/>
        <v>3</v>
      </c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</row>
    <row r="1536" spans="1:62" ht="15.75" customHeight="1" outlineLevel="1" x14ac:dyDescent="0.25">
      <c r="A1536" s="62"/>
      <c r="B1536" s="5">
        <v>9</v>
      </c>
      <c r="C1536" s="5" t="s">
        <v>140</v>
      </c>
      <c r="D1536" s="5" t="s">
        <v>74</v>
      </c>
      <c r="E1536" s="97"/>
      <c r="F1536" s="8"/>
      <c r="G1536" s="5" t="s">
        <v>57</v>
      </c>
      <c r="H1536" s="5">
        <v>711</v>
      </c>
      <c r="I1536" s="5">
        <v>1</v>
      </c>
      <c r="J1536" s="5">
        <v>2</v>
      </c>
      <c r="K1536" s="5">
        <v>1</v>
      </c>
      <c r="L1536" s="76" t="str">
        <f t="shared" si="1695"/>
        <v/>
      </c>
      <c r="M1536" s="66"/>
      <c r="N1536" s="5" t="s">
        <v>64</v>
      </c>
      <c r="O1536" s="57">
        <v>426</v>
      </c>
      <c r="P1536" s="5">
        <v>4</v>
      </c>
      <c r="Q1536" s="5">
        <v>1</v>
      </c>
      <c r="R1536" s="5">
        <v>4</v>
      </c>
      <c r="S1536" s="76" t="str">
        <f t="shared" si="1696"/>
        <v/>
      </c>
      <c r="T1536" s="58"/>
      <c r="U1536" s="5"/>
      <c r="V1536" s="5"/>
      <c r="W1536" s="5"/>
      <c r="X1536" s="5"/>
      <c r="Y1536" s="5"/>
      <c r="Z1536" s="76" t="str">
        <f t="shared" si="1697"/>
        <v/>
      </c>
      <c r="AA1536" s="66"/>
      <c r="AB1536" s="5" t="s">
        <v>56</v>
      </c>
      <c r="AC1536" s="5">
        <v>778</v>
      </c>
      <c r="AD1536" s="5">
        <v>3</v>
      </c>
      <c r="AE1536" s="5">
        <v>2</v>
      </c>
      <c r="AF1536" s="5">
        <v>3</v>
      </c>
      <c r="AG1536" s="76" t="str">
        <f t="shared" si="1698"/>
        <v/>
      </c>
      <c r="AH1536" s="58"/>
      <c r="AI1536" s="5"/>
      <c r="AJ1536" s="5"/>
      <c r="AK1536" s="5"/>
      <c r="AL1536" s="5"/>
      <c r="AM1536" s="5"/>
      <c r="AN1536" s="76" t="str">
        <f t="shared" si="1699"/>
        <v/>
      </c>
      <c r="AO1536" s="66"/>
      <c r="AP1536" s="1"/>
      <c r="AQ1536" s="1"/>
      <c r="AR1536" s="1"/>
      <c r="AS1536" s="1"/>
      <c r="AT1536" s="1"/>
      <c r="AU1536" s="76" t="str">
        <f t="shared" si="1700"/>
        <v/>
      </c>
      <c r="AV1536" s="59">
        <f t="shared" ref="AV1536:AY1536" si="1748">IF(AND(H1536="",O1536="",V1536="",AC1536="", AJ1536="", AQ1536=""),"",SUM(H1536,O1536,V1536,AC1536,AJ1536,AQ1536))</f>
        <v>1915</v>
      </c>
      <c r="AW1536" s="60">
        <f t="shared" si="1748"/>
        <v>8</v>
      </c>
      <c r="AX1536" s="60">
        <f t="shared" si="1748"/>
        <v>5</v>
      </c>
      <c r="AY1536" s="60">
        <f t="shared" si="1748"/>
        <v>8</v>
      </c>
      <c r="AZ1536" s="61">
        <f t="shared" si="1587"/>
        <v>3</v>
      </c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</row>
    <row r="1537" spans="1:62" ht="15.75" customHeight="1" outlineLevel="1" x14ac:dyDescent="0.25">
      <c r="A1537" s="62"/>
      <c r="B1537" s="5">
        <v>11</v>
      </c>
      <c r="C1537" s="5" t="s">
        <v>140</v>
      </c>
      <c r="D1537" s="5" t="s">
        <v>74</v>
      </c>
      <c r="E1537" s="97"/>
      <c r="F1537" s="8"/>
      <c r="G1537" s="5" t="s">
        <v>57</v>
      </c>
      <c r="H1537" s="5">
        <v>66</v>
      </c>
      <c r="I1537" s="5">
        <v>0</v>
      </c>
      <c r="J1537" s="5">
        <v>0</v>
      </c>
      <c r="K1537" s="5">
        <v>0</v>
      </c>
      <c r="L1537" s="76" t="str">
        <f t="shared" si="1695"/>
        <v/>
      </c>
      <c r="M1537" s="66"/>
      <c r="N1537" s="5" t="s">
        <v>64</v>
      </c>
      <c r="O1537" s="57">
        <v>122</v>
      </c>
      <c r="P1537" s="5">
        <v>0</v>
      </c>
      <c r="Q1537" s="5">
        <v>0</v>
      </c>
      <c r="R1537" s="5">
        <v>0</v>
      </c>
      <c r="S1537" s="76" t="str">
        <f t="shared" si="1696"/>
        <v/>
      </c>
      <c r="T1537" s="58"/>
      <c r="U1537" s="5"/>
      <c r="V1537" s="5"/>
      <c r="W1537" s="5"/>
      <c r="X1537" s="5"/>
      <c r="Y1537" s="5"/>
      <c r="Z1537" s="76" t="str">
        <f t="shared" si="1697"/>
        <v/>
      </c>
      <c r="AA1537" s="66"/>
      <c r="AB1537" s="5" t="s">
        <v>56</v>
      </c>
      <c r="AC1537" s="5">
        <v>159</v>
      </c>
      <c r="AD1537" s="5">
        <v>0</v>
      </c>
      <c r="AE1537" s="5">
        <v>0</v>
      </c>
      <c r="AF1537" s="5">
        <v>0</v>
      </c>
      <c r="AG1537" s="76" t="str">
        <f t="shared" si="1698"/>
        <v/>
      </c>
      <c r="AH1537" s="58"/>
      <c r="AI1537" s="5"/>
      <c r="AJ1537" s="5"/>
      <c r="AK1537" s="5"/>
      <c r="AL1537" s="5"/>
      <c r="AM1537" s="5"/>
      <c r="AN1537" s="76" t="str">
        <f t="shared" si="1699"/>
        <v/>
      </c>
      <c r="AO1537" s="66"/>
      <c r="AP1537" s="1"/>
      <c r="AQ1537" s="1"/>
      <c r="AR1537" s="1"/>
      <c r="AS1537" s="1"/>
      <c r="AT1537" s="1"/>
      <c r="AU1537" s="76" t="str">
        <f t="shared" si="1700"/>
        <v/>
      </c>
      <c r="AV1537" s="59">
        <f t="shared" ref="AV1537:AY1537" si="1749">IF(AND(H1537="",O1537="",V1537="",AC1537="", AJ1537="", AQ1537=""),"",SUM(H1537,O1537,V1537,AC1537,AJ1537,AQ1537))</f>
        <v>347</v>
      </c>
      <c r="AW1537" s="60">
        <f t="shared" si="1749"/>
        <v>0</v>
      </c>
      <c r="AX1537" s="60">
        <f t="shared" si="1749"/>
        <v>0</v>
      </c>
      <c r="AY1537" s="60">
        <f t="shared" si="1749"/>
        <v>0</v>
      </c>
      <c r="AZ1537" s="61">
        <f t="shared" si="1587"/>
        <v>3</v>
      </c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</row>
    <row r="1538" spans="1:62" ht="15.75" customHeight="1" outlineLevel="1" x14ac:dyDescent="0.25">
      <c r="A1538" s="62"/>
      <c r="B1538" s="5">
        <v>10</v>
      </c>
      <c r="C1538" s="5" t="s">
        <v>140</v>
      </c>
      <c r="D1538" s="5" t="s">
        <v>74</v>
      </c>
      <c r="E1538" s="97"/>
      <c r="F1538" s="8"/>
      <c r="G1538" s="5" t="s">
        <v>57</v>
      </c>
      <c r="H1538" s="5">
        <v>382</v>
      </c>
      <c r="I1538" s="5">
        <v>0</v>
      </c>
      <c r="J1538" s="5">
        <v>0</v>
      </c>
      <c r="K1538" s="5">
        <v>0</v>
      </c>
      <c r="L1538" s="76" t="str">
        <f t="shared" si="1695"/>
        <v/>
      </c>
      <c r="M1538" s="66"/>
      <c r="N1538" s="5" t="s">
        <v>64</v>
      </c>
      <c r="O1538" s="57">
        <v>148</v>
      </c>
      <c r="P1538" s="5">
        <v>0</v>
      </c>
      <c r="Q1538" s="5">
        <v>0</v>
      </c>
      <c r="R1538" s="5">
        <v>0</v>
      </c>
      <c r="S1538" s="76" t="str">
        <f t="shared" si="1696"/>
        <v/>
      </c>
      <c r="T1538" s="58"/>
      <c r="U1538" s="5"/>
      <c r="V1538" s="5"/>
      <c r="W1538" s="5"/>
      <c r="X1538" s="5"/>
      <c r="Y1538" s="5"/>
      <c r="Z1538" s="76" t="str">
        <f t="shared" si="1697"/>
        <v/>
      </c>
      <c r="AA1538" s="66"/>
      <c r="AB1538" s="5" t="s">
        <v>56</v>
      </c>
      <c r="AC1538" s="5">
        <v>259</v>
      </c>
      <c r="AD1538" s="5">
        <v>0</v>
      </c>
      <c r="AE1538" s="5">
        <v>0</v>
      </c>
      <c r="AF1538" s="5">
        <v>0</v>
      </c>
      <c r="AG1538" s="76" t="str">
        <f t="shared" si="1698"/>
        <v/>
      </c>
      <c r="AH1538" s="58"/>
      <c r="AI1538" s="5"/>
      <c r="AJ1538" s="5"/>
      <c r="AK1538" s="5"/>
      <c r="AL1538" s="5"/>
      <c r="AM1538" s="5"/>
      <c r="AN1538" s="76" t="str">
        <f t="shared" si="1699"/>
        <v/>
      </c>
      <c r="AO1538" s="66"/>
      <c r="AP1538" s="1"/>
      <c r="AQ1538" s="1"/>
      <c r="AR1538" s="1"/>
      <c r="AS1538" s="1"/>
      <c r="AT1538" s="1"/>
      <c r="AU1538" s="76" t="str">
        <f t="shared" si="1700"/>
        <v/>
      </c>
      <c r="AV1538" s="59">
        <f t="shared" ref="AV1538:AY1538" si="1750">IF(AND(H1538="",O1538="",V1538="",AC1538="", AJ1538="", AQ1538=""),"",SUM(H1538,O1538,V1538,AC1538,AJ1538,AQ1538))</f>
        <v>789</v>
      </c>
      <c r="AW1538" s="60">
        <f t="shared" si="1750"/>
        <v>0</v>
      </c>
      <c r="AX1538" s="60">
        <f t="shared" si="1750"/>
        <v>0</v>
      </c>
      <c r="AY1538" s="60">
        <f t="shared" si="1750"/>
        <v>0</v>
      </c>
      <c r="AZ1538" s="61">
        <f t="shared" si="1587"/>
        <v>3</v>
      </c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</row>
    <row r="1539" spans="1:62" ht="15.75" customHeight="1" outlineLevel="1" x14ac:dyDescent="0.25">
      <c r="A1539" s="54">
        <v>44536</v>
      </c>
      <c r="B1539" s="5">
        <v>3</v>
      </c>
      <c r="C1539" s="5" t="s">
        <v>140</v>
      </c>
      <c r="D1539" s="5" t="s">
        <v>74</v>
      </c>
      <c r="E1539" s="97"/>
      <c r="F1539" s="8"/>
      <c r="G1539" s="5"/>
      <c r="H1539" s="1"/>
      <c r="I1539" s="1"/>
      <c r="J1539" s="1"/>
      <c r="K1539" s="1"/>
      <c r="L1539" s="76" t="str">
        <f t="shared" si="1695"/>
        <v/>
      </c>
      <c r="M1539" s="66"/>
      <c r="N1539" s="5" t="s">
        <v>55</v>
      </c>
      <c r="O1539" s="57">
        <v>1176</v>
      </c>
      <c r="P1539" s="5">
        <v>5</v>
      </c>
      <c r="Q1539" s="5">
        <v>1</v>
      </c>
      <c r="R1539" s="5">
        <v>4</v>
      </c>
      <c r="S1539" s="76" t="str">
        <f t="shared" si="1696"/>
        <v/>
      </c>
      <c r="T1539" s="58"/>
      <c r="U1539" s="5" t="s">
        <v>66</v>
      </c>
      <c r="V1539" s="5">
        <v>1158</v>
      </c>
      <c r="W1539" s="5">
        <v>5</v>
      </c>
      <c r="X1539" s="5">
        <v>2</v>
      </c>
      <c r="Y1539" s="5">
        <v>6</v>
      </c>
      <c r="Z1539" s="76" t="str">
        <f t="shared" si="1697"/>
        <v/>
      </c>
      <c r="AA1539" s="66"/>
      <c r="AB1539" s="1"/>
      <c r="AC1539" s="1"/>
      <c r="AD1539" s="1"/>
      <c r="AE1539" s="1"/>
      <c r="AF1539" s="1"/>
      <c r="AG1539" s="76" t="str">
        <f t="shared" si="1698"/>
        <v/>
      </c>
      <c r="AH1539" s="58"/>
      <c r="AI1539" s="5" t="s">
        <v>75</v>
      </c>
      <c r="AJ1539" s="5">
        <v>1403</v>
      </c>
      <c r="AK1539" s="5">
        <v>0</v>
      </c>
      <c r="AL1539" s="5">
        <v>3</v>
      </c>
      <c r="AM1539" s="5">
        <v>0</v>
      </c>
      <c r="AN1539" s="76" t="str">
        <f t="shared" si="1699"/>
        <v/>
      </c>
      <c r="AO1539" s="66"/>
      <c r="AP1539" s="1"/>
      <c r="AQ1539" s="1"/>
      <c r="AR1539" s="1"/>
      <c r="AS1539" s="1"/>
      <c r="AT1539" s="1"/>
      <c r="AU1539" s="76" t="str">
        <f t="shared" si="1700"/>
        <v/>
      </c>
      <c r="AV1539" s="59">
        <f t="shared" ref="AV1539:AY1539" si="1751">IF(AND(H1539="",O1539="",V1539="",AC1539="", AJ1539="", AQ1539=""),"",SUM(H1539,O1539,V1539,AC1539,AJ1539,AQ1539))</f>
        <v>3737</v>
      </c>
      <c r="AW1539" s="60">
        <f t="shared" si="1751"/>
        <v>10</v>
      </c>
      <c r="AX1539" s="60">
        <f t="shared" si="1751"/>
        <v>6</v>
      </c>
      <c r="AY1539" s="60">
        <f t="shared" si="1751"/>
        <v>10</v>
      </c>
      <c r="AZ1539" s="61">
        <f t="shared" si="1587"/>
        <v>3</v>
      </c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</row>
    <row r="1540" spans="1:62" ht="15.75" customHeight="1" outlineLevel="1" x14ac:dyDescent="0.25">
      <c r="A1540" s="62"/>
      <c r="B1540" s="5">
        <v>7</v>
      </c>
      <c r="C1540" s="5" t="s">
        <v>140</v>
      </c>
      <c r="D1540" s="5" t="s">
        <v>74</v>
      </c>
      <c r="E1540" s="97"/>
      <c r="F1540" s="8"/>
      <c r="G1540" s="5"/>
      <c r="H1540" s="1"/>
      <c r="I1540" s="1"/>
      <c r="J1540" s="1"/>
      <c r="K1540" s="1"/>
      <c r="L1540" s="76" t="str">
        <f t="shared" si="1695"/>
        <v/>
      </c>
      <c r="M1540" s="66"/>
      <c r="N1540" s="5" t="s">
        <v>55</v>
      </c>
      <c r="O1540" s="57">
        <v>236</v>
      </c>
      <c r="P1540" s="5">
        <v>0</v>
      </c>
      <c r="Q1540" s="5">
        <v>0</v>
      </c>
      <c r="R1540" s="5">
        <v>1</v>
      </c>
      <c r="S1540" s="76" t="str">
        <f t="shared" si="1696"/>
        <v/>
      </c>
      <c r="T1540" s="58"/>
      <c r="U1540" s="5" t="s">
        <v>66</v>
      </c>
      <c r="V1540" s="5">
        <v>207</v>
      </c>
      <c r="W1540" s="5">
        <v>0</v>
      </c>
      <c r="X1540" s="5">
        <v>0</v>
      </c>
      <c r="Y1540" s="5">
        <v>0</v>
      </c>
      <c r="Z1540" s="76" t="str">
        <f t="shared" si="1697"/>
        <v/>
      </c>
      <c r="AA1540" s="66"/>
      <c r="AB1540" s="1"/>
      <c r="AC1540" s="1"/>
      <c r="AD1540" s="1"/>
      <c r="AE1540" s="1"/>
      <c r="AF1540" s="1"/>
      <c r="AG1540" s="76" t="str">
        <f t="shared" si="1698"/>
        <v/>
      </c>
      <c r="AH1540" s="58"/>
      <c r="AI1540" s="5" t="s">
        <v>75</v>
      </c>
      <c r="AJ1540" s="5">
        <v>83</v>
      </c>
      <c r="AK1540" s="5">
        <v>0</v>
      </c>
      <c r="AL1540" s="5">
        <v>0</v>
      </c>
      <c r="AM1540" s="5">
        <v>0</v>
      </c>
      <c r="AN1540" s="76" t="str">
        <f t="shared" si="1699"/>
        <v/>
      </c>
      <c r="AO1540" s="66"/>
      <c r="AP1540" s="1"/>
      <c r="AQ1540" s="1"/>
      <c r="AR1540" s="1"/>
      <c r="AS1540" s="1"/>
      <c r="AT1540" s="1"/>
      <c r="AU1540" s="76" t="str">
        <f t="shared" si="1700"/>
        <v/>
      </c>
      <c r="AV1540" s="59">
        <f t="shared" ref="AV1540:AY1540" si="1752">IF(AND(H1540="",O1540="",V1540="",AC1540="", AJ1540="", AQ1540=""),"",SUM(H1540,O1540,V1540,AC1540,AJ1540,AQ1540))</f>
        <v>526</v>
      </c>
      <c r="AW1540" s="60">
        <f t="shared" si="1752"/>
        <v>0</v>
      </c>
      <c r="AX1540" s="60">
        <f t="shared" si="1752"/>
        <v>0</v>
      </c>
      <c r="AY1540" s="60">
        <f t="shared" si="1752"/>
        <v>1</v>
      </c>
      <c r="AZ1540" s="61">
        <f t="shared" si="1587"/>
        <v>3</v>
      </c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</row>
    <row r="1541" spans="1:62" ht="15.75" customHeight="1" outlineLevel="1" x14ac:dyDescent="0.25">
      <c r="A1541" s="62"/>
      <c r="B1541" s="5">
        <v>12</v>
      </c>
      <c r="C1541" s="5" t="s">
        <v>140</v>
      </c>
      <c r="D1541" s="5" t="s">
        <v>74</v>
      </c>
      <c r="E1541" s="97"/>
      <c r="F1541" s="8"/>
      <c r="G1541" s="5"/>
      <c r="H1541" s="1"/>
      <c r="I1541" s="1"/>
      <c r="J1541" s="1"/>
      <c r="K1541" s="1"/>
      <c r="L1541" s="76" t="str">
        <f t="shared" si="1695"/>
        <v/>
      </c>
      <c r="M1541" s="66"/>
      <c r="N1541" s="5" t="s">
        <v>53</v>
      </c>
      <c r="O1541" s="57">
        <v>188</v>
      </c>
      <c r="P1541" s="5">
        <v>0</v>
      </c>
      <c r="Q1541" s="5">
        <v>0</v>
      </c>
      <c r="R1541" s="5">
        <v>0</v>
      </c>
      <c r="S1541" s="76" t="str">
        <f t="shared" si="1696"/>
        <v/>
      </c>
      <c r="T1541" s="58"/>
      <c r="U1541" s="5" t="s">
        <v>71</v>
      </c>
      <c r="V1541" s="5">
        <v>118</v>
      </c>
      <c r="W1541" s="5">
        <v>0</v>
      </c>
      <c r="X1541" s="5">
        <v>0</v>
      </c>
      <c r="Y1541" s="5">
        <v>0</v>
      </c>
      <c r="Z1541" s="76" t="str">
        <f t="shared" si="1697"/>
        <v/>
      </c>
      <c r="AA1541" s="66"/>
      <c r="AB1541" s="1"/>
      <c r="AC1541" s="1"/>
      <c r="AD1541" s="1"/>
      <c r="AE1541" s="1"/>
      <c r="AF1541" s="1"/>
      <c r="AG1541" s="76" t="str">
        <f t="shared" si="1698"/>
        <v/>
      </c>
      <c r="AH1541" s="58"/>
      <c r="AI1541" s="5" t="s">
        <v>75</v>
      </c>
      <c r="AJ1541" s="5">
        <v>103</v>
      </c>
      <c r="AK1541" s="5">
        <v>0</v>
      </c>
      <c r="AL1541" s="5">
        <v>0</v>
      </c>
      <c r="AM1541" s="5">
        <v>0</v>
      </c>
      <c r="AN1541" s="76" t="str">
        <f t="shared" si="1699"/>
        <v/>
      </c>
      <c r="AO1541" s="66"/>
      <c r="AP1541" s="1"/>
      <c r="AQ1541" s="1"/>
      <c r="AR1541" s="1"/>
      <c r="AS1541" s="1"/>
      <c r="AT1541" s="1"/>
      <c r="AU1541" s="76" t="str">
        <f t="shared" si="1700"/>
        <v/>
      </c>
      <c r="AV1541" s="59">
        <f t="shared" ref="AV1541:AY1541" si="1753">IF(AND(H1541="",O1541="",V1541="",AC1541="", AJ1541="", AQ1541=""),"",SUM(H1541,O1541,V1541,AC1541,AJ1541,AQ1541))</f>
        <v>409</v>
      </c>
      <c r="AW1541" s="60">
        <f t="shared" si="1753"/>
        <v>0</v>
      </c>
      <c r="AX1541" s="60">
        <f t="shared" si="1753"/>
        <v>0</v>
      </c>
      <c r="AY1541" s="60">
        <f t="shared" si="1753"/>
        <v>0</v>
      </c>
      <c r="AZ1541" s="61">
        <f t="shared" si="1587"/>
        <v>3</v>
      </c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</row>
    <row r="1542" spans="1:62" ht="15.75" customHeight="1" outlineLevel="1" x14ac:dyDescent="0.25">
      <c r="A1542" s="62"/>
      <c r="B1542" s="5">
        <v>1</v>
      </c>
      <c r="C1542" s="5" t="s">
        <v>140</v>
      </c>
      <c r="D1542" s="5" t="s">
        <v>74</v>
      </c>
      <c r="E1542" s="97"/>
      <c r="F1542" s="8"/>
      <c r="G1542" s="5"/>
      <c r="H1542" s="1"/>
      <c r="I1542" s="1"/>
      <c r="J1542" s="1"/>
      <c r="K1542" s="1"/>
      <c r="L1542" s="76" t="str">
        <f t="shared" si="1695"/>
        <v/>
      </c>
      <c r="M1542" s="66"/>
      <c r="N1542" s="5" t="s">
        <v>53</v>
      </c>
      <c r="O1542" s="57">
        <v>507</v>
      </c>
      <c r="P1542" s="5">
        <v>1</v>
      </c>
      <c r="Q1542" s="5">
        <v>0</v>
      </c>
      <c r="R1542" s="5">
        <v>1</v>
      </c>
      <c r="S1542" s="76" t="str">
        <f t="shared" si="1696"/>
        <v/>
      </c>
      <c r="T1542" s="58"/>
      <c r="U1542" s="5" t="s">
        <v>62</v>
      </c>
      <c r="V1542" s="5">
        <v>115</v>
      </c>
      <c r="W1542" s="5">
        <v>0</v>
      </c>
      <c r="X1542" s="5">
        <v>0</v>
      </c>
      <c r="Y1542" s="5">
        <v>0</v>
      </c>
      <c r="Z1542" s="76" t="str">
        <f t="shared" si="1697"/>
        <v/>
      </c>
      <c r="AA1542" s="66"/>
      <c r="AB1542" s="1"/>
      <c r="AC1542" s="1"/>
      <c r="AD1542" s="1"/>
      <c r="AE1542" s="1"/>
      <c r="AF1542" s="1"/>
      <c r="AG1542" s="76" t="str">
        <f t="shared" si="1698"/>
        <v/>
      </c>
      <c r="AH1542" s="58"/>
      <c r="AI1542" s="5" t="s">
        <v>75</v>
      </c>
      <c r="AJ1542" s="5">
        <v>456</v>
      </c>
      <c r="AK1542" s="5">
        <v>1</v>
      </c>
      <c r="AL1542" s="5">
        <v>0</v>
      </c>
      <c r="AM1542" s="5">
        <v>1</v>
      </c>
      <c r="AN1542" s="76" t="str">
        <f t="shared" si="1699"/>
        <v/>
      </c>
      <c r="AO1542" s="66"/>
      <c r="AP1542" s="1"/>
      <c r="AQ1542" s="1"/>
      <c r="AR1542" s="1"/>
      <c r="AS1542" s="1"/>
      <c r="AT1542" s="1"/>
      <c r="AU1542" s="76" t="str">
        <f t="shared" si="1700"/>
        <v/>
      </c>
      <c r="AV1542" s="59">
        <f t="shared" ref="AV1542:AY1542" si="1754">IF(AND(H1542="",O1542="",V1542="",AC1542="", AJ1542="", AQ1542=""),"",SUM(H1542,O1542,V1542,AC1542,AJ1542,AQ1542))</f>
        <v>1078</v>
      </c>
      <c r="AW1542" s="60">
        <f t="shared" si="1754"/>
        <v>2</v>
      </c>
      <c r="AX1542" s="60">
        <f t="shared" si="1754"/>
        <v>0</v>
      </c>
      <c r="AY1542" s="60">
        <f t="shared" si="1754"/>
        <v>2</v>
      </c>
      <c r="AZ1542" s="61">
        <f t="shared" si="1587"/>
        <v>3</v>
      </c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</row>
    <row r="1543" spans="1:62" ht="15.75" customHeight="1" outlineLevel="1" x14ac:dyDescent="0.25">
      <c r="A1543" s="62"/>
      <c r="B1543" s="5">
        <v>11</v>
      </c>
      <c r="C1543" s="5" t="s">
        <v>140</v>
      </c>
      <c r="D1543" s="5" t="s">
        <v>49</v>
      </c>
      <c r="E1543" s="97"/>
      <c r="F1543" s="8"/>
      <c r="G1543" s="5"/>
      <c r="H1543" s="1"/>
      <c r="I1543" s="1"/>
      <c r="J1543" s="1"/>
      <c r="K1543" s="1"/>
      <c r="L1543" s="76" t="str">
        <f t="shared" si="1695"/>
        <v/>
      </c>
      <c r="M1543" s="66"/>
      <c r="N1543" s="5" t="s">
        <v>53</v>
      </c>
      <c r="O1543" s="57">
        <v>227</v>
      </c>
      <c r="P1543" s="5">
        <v>0</v>
      </c>
      <c r="Q1543" s="5">
        <v>0</v>
      </c>
      <c r="R1543" s="5">
        <v>1</v>
      </c>
      <c r="S1543" s="76" t="str">
        <f t="shared" si="1696"/>
        <v/>
      </c>
      <c r="T1543" s="58"/>
      <c r="U1543" s="5" t="s">
        <v>62</v>
      </c>
      <c r="V1543" s="5">
        <v>783</v>
      </c>
      <c r="W1543" s="5">
        <v>2</v>
      </c>
      <c r="X1543" s="5">
        <v>0</v>
      </c>
      <c r="Y1543" s="5">
        <v>3</v>
      </c>
      <c r="Z1543" s="76" t="str">
        <f t="shared" si="1697"/>
        <v/>
      </c>
      <c r="AA1543" s="66"/>
      <c r="AB1543" s="1"/>
      <c r="AC1543" s="1"/>
      <c r="AD1543" s="1"/>
      <c r="AE1543" s="1"/>
      <c r="AF1543" s="1"/>
      <c r="AG1543" s="76" t="str">
        <f t="shared" si="1698"/>
        <v/>
      </c>
      <c r="AH1543" s="58"/>
      <c r="AI1543" s="5" t="s">
        <v>75</v>
      </c>
      <c r="AJ1543" s="5">
        <v>155</v>
      </c>
      <c r="AK1543" s="5">
        <v>0</v>
      </c>
      <c r="AL1543" s="5">
        <v>0</v>
      </c>
      <c r="AM1543" s="5">
        <v>0</v>
      </c>
      <c r="AN1543" s="76" t="str">
        <f t="shared" si="1699"/>
        <v/>
      </c>
      <c r="AO1543" s="66"/>
      <c r="AP1543" s="1"/>
      <c r="AQ1543" s="1"/>
      <c r="AR1543" s="1"/>
      <c r="AS1543" s="1"/>
      <c r="AT1543" s="1"/>
      <c r="AU1543" s="76" t="str">
        <f t="shared" si="1700"/>
        <v/>
      </c>
      <c r="AV1543" s="59">
        <f t="shared" ref="AV1543:AY1543" si="1755">IF(AND(H1543="",O1543="",V1543="",AC1543="", AJ1543="", AQ1543=""),"",SUM(H1543,O1543,V1543,AC1543,AJ1543,AQ1543))</f>
        <v>1165</v>
      </c>
      <c r="AW1543" s="60">
        <f t="shared" si="1755"/>
        <v>2</v>
      </c>
      <c r="AX1543" s="60">
        <f t="shared" si="1755"/>
        <v>0</v>
      </c>
      <c r="AY1543" s="60">
        <f t="shared" si="1755"/>
        <v>4</v>
      </c>
      <c r="AZ1543" s="61">
        <f t="shared" si="1587"/>
        <v>3</v>
      </c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</row>
    <row r="1544" spans="1:62" ht="15.75" customHeight="1" outlineLevel="1" x14ac:dyDescent="0.25">
      <c r="A1544" s="62"/>
      <c r="B1544" s="5">
        <v>21</v>
      </c>
      <c r="C1544" s="5" t="s">
        <v>140</v>
      </c>
      <c r="D1544" s="5" t="s">
        <v>49</v>
      </c>
      <c r="E1544" s="97"/>
      <c r="F1544" s="8"/>
      <c r="G1544" s="5"/>
      <c r="H1544" s="1"/>
      <c r="I1544" s="1"/>
      <c r="J1544" s="1"/>
      <c r="K1544" s="1"/>
      <c r="L1544" s="76" t="str">
        <f t="shared" si="1695"/>
        <v/>
      </c>
      <c r="M1544" s="66"/>
      <c r="N1544" s="5" t="s">
        <v>53</v>
      </c>
      <c r="O1544" s="57">
        <v>392</v>
      </c>
      <c r="P1544" s="5">
        <v>2</v>
      </c>
      <c r="Q1544" s="5">
        <v>2</v>
      </c>
      <c r="R1544" s="5">
        <v>2</v>
      </c>
      <c r="S1544" s="76" t="str">
        <f t="shared" si="1696"/>
        <v/>
      </c>
      <c r="T1544" s="58"/>
      <c r="U1544" s="5" t="s">
        <v>62</v>
      </c>
      <c r="V1544" s="5">
        <v>168</v>
      </c>
      <c r="W1544" s="5">
        <v>0</v>
      </c>
      <c r="X1544" s="5">
        <v>0</v>
      </c>
      <c r="Y1544" s="5">
        <v>0</v>
      </c>
      <c r="Z1544" s="76" t="str">
        <f t="shared" si="1697"/>
        <v/>
      </c>
      <c r="AA1544" s="66"/>
      <c r="AB1544" s="1"/>
      <c r="AC1544" s="1"/>
      <c r="AD1544" s="1"/>
      <c r="AE1544" s="1"/>
      <c r="AF1544" s="1"/>
      <c r="AG1544" s="76" t="str">
        <f t="shared" si="1698"/>
        <v/>
      </c>
      <c r="AH1544" s="58"/>
      <c r="AI1544" s="5" t="s">
        <v>75</v>
      </c>
      <c r="AJ1544" s="5">
        <v>79</v>
      </c>
      <c r="AK1544" s="5">
        <v>0</v>
      </c>
      <c r="AL1544" s="5">
        <v>0</v>
      </c>
      <c r="AM1544" s="5">
        <v>0</v>
      </c>
      <c r="AN1544" s="76" t="str">
        <f t="shared" si="1699"/>
        <v/>
      </c>
      <c r="AO1544" s="66"/>
      <c r="AP1544" s="1"/>
      <c r="AQ1544" s="1"/>
      <c r="AR1544" s="1"/>
      <c r="AS1544" s="1"/>
      <c r="AT1544" s="1"/>
      <c r="AU1544" s="76" t="str">
        <f t="shared" si="1700"/>
        <v/>
      </c>
      <c r="AV1544" s="59">
        <f t="shared" ref="AV1544:AY1544" si="1756">IF(AND(H1544="",O1544="",V1544="",AC1544="", AJ1544="", AQ1544=""),"",SUM(H1544,O1544,V1544,AC1544,AJ1544,AQ1544))</f>
        <v>639</v>
      </c>
      <c r="AW1544" s="60">
        <f t="shared" si="1756"/>
        <v>2</v>
      </c>
      <c r="AX1544" s="60">
        <f t="shared" si="1756"/>
        <v>2</v>
      </c>
      <c r="AY1544" s="60">
        <f t="shared" si="1756"/>
        <v>2</v>
      </c>
      <c r="AZ1544" s="61">
        <f t="shared" si="1587"/>
        <v>3</v>
      </c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</row>
    <row r="1545" spans="1:62" ht="15.75" customHeight="1" outlineLevel="1" x14ac:dyDescent="0.25">
      <c r="A1545" s="62"/>
      <c r="B1545" s="5">
        <v>5</v>
      </c>
      <c r="C1545" s="5" t="s">
        <v>140</v>
      </c>
      <c r="D1545" s="5" t="s">
        <v>49</v>
      </c>
      <c r="E1545" s="97"/>
      <c r="F1545" s="8"/>
      <c r="G1545" s="5"/>
      <c r="H1545" s="1"/>
      <c r="I1545" s="1"/>
      <c r="J1545" s="1"/>
      <c r="K1545" s="1"/>
      <c r="L1545" s="76" t="str">
        <f t="shared" si="1695"/>
        <v/>
      </c>
      <c r="M1545" s="66"/>
      <c r="N1545" s="5" t="s">
        <v>53</v>
      </c>
      <c r="O1545" s="57">
        <v>392</v>
      </c>
      <c r="P1545" s="5">
        <v>2</v>
      </c>
      <c r="Q1545" s="5">
        <v>2</v>
      </c>
      <c r="R1545" s="5">
        <v>2</v>
      </c>
      <c r="S1545" s="76" t="str">
        <f t="shared" si="1696"/>
        <v/>
      </c>
      <c r="T1545" s="58"/>
      <c r="U1545" s="5"/>
      <c r="V1545" s="5">
        <v>543</v>
      </c>
      <c r="W1545" s="5">
        <v>2</v>
      </c>
      <c r="X1545" s="5">
        <v>1</v>
      </c>
      <c r="Y1545" s="5">
        <v>2</v>
      </c>
      <c r="Z1545" s="76" t="str">
        <f t="shared" si="1697"/>
        <v/>
      </c>
      <c r="AA1545" s="66"/>
      <c r="AB1545" s="1"/>
      <c r="AC1545" s="1"/>
      <c r="AD1545" s="1"/>
      <c r="AE1545" s="1"/>
      <c r="AF1545" s="1"/>
      <c r="AG1545" s="76" t="str">
        <f t="shared" si="1698"/>
        <v/>
      </c>
      <c r="AH1545" s="58"/>
      <c r="AI1545" s="5" t="s">
        <v>75</v>
      </c>
      <c r="AJ1545" s="5">
        <v>575</v>
      </c>
      <c r="AK1545" s="5">
        <v>1</v>
      </c>
      <c r="AL1545" s="5">
        <v>3</v>
      </c>
      <c r="AM1545" s="5">
        <v>3</v>
      </c>
      <c r="AN1545" s="76" t="str">
        <f t="shared" si="1699"/>
        <v/>
      </c>
      <c r="AO1545" s="66"/>
      <c r="AP1545" s="1"/>
      <c r="AQ1545" s="1"/>
      <c r="AR1545" s="1"/>
      <c r="AS1545" s="1"/>
      <c r="AT1545" s="1"/>
      <c r="AU1545" s="76" t="str">
        <f t="shared" si="1700"/>
        <v/>
      </c>
      <c r="AV1545" s="59">
        <f t="shared" ref="AV1545:AY1545" si="1757">IF(AND(H1545="",O1545="",V1545="",AC1545="", AJ1545="", AQ1545=""),"",SUM(H1545,O1545,V1545,AC1545,AJ1545,AQ1545))</f>
        <v>1510</v>
      </c>
      <c r="AW1545" s="60">
        <f t="shared" si="1757"/>
        <v>5</v>
      </c>
      <c r="AX1545" s="60">
        <f t="shared" si="1757"/>
        <v>6</v>
      </c>
      <c r="AY1545" s="60">
        <f t="shared" si="1757"/>
        <v>7</v>
      </c>
      <c r="AZ1545" s="61">
        <f t="shared" si="1587"/>
        <v>3</v>
      </c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</row>
    <row r="1546" spans="1:62" ht="15.75" customHeight="1" outlineLevel="1" x14ac:dyDescent="0.25">
      <c r="A1546" s="54">
        <v>44537</v>
      </c>
      <c r="B1546" s="5">
        <v>16</v>
      </c>
      <c r="C1546" s="5" t="s">
        <v>138</v>
      </c>
      <c r="D1546" s="5" t="s">
        <v>74</v>
      </c>
      <c r="E1546" s="97"/>
      <c r="F1546" s="8"/>
      <c r="G1546" s="5" t="s">
        <v>57</v>
      </c>
      <c r="H1546" s="5">
        <v>57</v>
      </c>
      <c r="I1546" s="5">
        <v>0</v>
      </c>
      <c r="J1546" s="5">
        <v>0</v>
      </c>
      <c r="K1546" s="5">
        <v>0</v>
      </c>
      <c r="L1546" s="76" t="str">
        <f t="shared" si="1695"/>
        <v/>
      </c>
      <c r="M1546" s="66"/>
      <c r="N1546" s="5" t="s">
        <v>58</v>
      </c>
      <c r="O1546" s="57">
        <v>86</v>
      </c>
      <c r="P1546" s="5">
        <v>0</v>
      </c>
      <c r="Q1546" s="5">
        <v>0</v>
      </c>
      <c r="R1546" s="5">
        <v>0</v>
      </c>
      <c r="S1546" s="76" t="str">
        <f t="shared" si="1696"/>
        <v/>
      </c>
      <c r="T1546" s="58"/>
      <c r="U1546" s="5"/>
      <c r="V1546" s="5"/>
      <c r="W1546" s="5"/>
      <c r="X1546" s="5"/>
      <c r="Y1546" s="5"/>
      <c r="Z1546" s="76" t="str">
        <f t="shared" si="1697"/>
        <v/>
      </c>
      <c r="AA1546" s="66"/>
      <c r="AB1546" s="1"/>
      <c r="AC1546" s="1"/>
      <c r="AD1546" s="1"/>
      <c r="AE1546" s="1"/>
      <c r="AF1546" s="1"/>
      <c r="AG1546" s="76" t="str">
        <f t="shared" si="1698"/>
        <v/>
      </c>
      <c r="AH1546" s="58"/>
      <c r="AI1546" s="5"/>
      <c r="AJ1546" s="5"/>
      <c r="AK1546" s="5"/>
      <c r="AL1546" s="5"/>
      <c r="AM1546" s="5"/>
      <c r="AN1546" s="76" t="str">
        <f t="shared" si="1699"/>
        <v/>
      </c>
      <c r="AO1546" s="66"/>
      <c r="AP1546" s="1"/>
      <c r="AQ1546" s="1"/>
      <c r="AR1546" s="1"/>
      <c r="AS1546" s="1"/>
      <c r="AT1546" s="1"/>
      <c r="AU1546" s="76" t="str">
        <f t="shared" si="1700"/>
        <v/>
      </c>
      <c r="AV1546" s="59">
        <f t="shared" ref="AV1546:AY1546" si="1758">IF(AND(H1546="",O1546="",V1546="",AC1546="", AJ1546="", AQ1546=""),"",SUM(H1546,O1546,V1546,AC1546,AJ1546,AQ1546))</f>
        <v>143</v>
      </c>
      <c r="AW1546" s="60">
        <f t="shared" si="1758"/>
        <v>0</v>
      </c>
      <c r="AX1546" s="60">
        <f t="shared" si="1758"/>
        <v>0</v>
      </c>
      <c r="AY1546" s="60">
        <f t="shared" si="1758"/>
        <v>0</v>
      </c>
      <c r="AZ1546" s="61">
        <f t="shared" si="1587"/>
        <v>2</v>
      </c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</row>
    <row r="1547" spans="1:62" ht="15.75" customHeight="1" outlineLevel="1" x14ac:dyDescent="0.25">
      <c r="A1547" s="62"/>
      <c r="B1547" s="5">
        <v>5</v>
      </c>
      <c r="C1547" s="5" t="s">
        <v>138</v>
      </c>
      <c r="D1547" s="5" t="s">
        <v>74</v>
      </c>
      <c r="E1547" s="97"/>
      <c r="F1547" s="8"/>
      <c r="G1547" s="5"/>
      <c r="H1547" s="1"/>
      <c r="I1547" s="1"/>
      <c r="J1547" s="1"/>
      <c r="K1547" s="1"/>
      <c r="L1547" s="76" t="str">
        <f t="shared" si="1695"/>
        <v/>
      </c>
      <c r="M1547" s="66"/>
      <c r="N1547" s="5" t="s">
        <v>58</v>
      </c>
      <c r="O1547" s="57">
        <v>488</v>
      </c>
      <c r="P1547" s="5">
        <v>2</v>
      </c>
      <c r="Q1547" s="5">
        <v>0</v>
      </c>
      <c r="R1547" s="5">
        <v>2</v>
      </c>
      <c r="S1547" s="76" t="str">
        <f t="shared" si="1696"/>
        <v/>
      </c>
      <c r="T1547" s="58"/>
      <c r="U1547" s="5" t="s">
        <v>64</v>
      </c>
      <c r="V1547" s="5">
        <v>409</v>
      </c>
      <c r="W1547" s="5">
        <v>1</v>
      </c>
      <c r="X1547" s="5">
        <v>1</v>
      </c>
      <c r="Y1547" s="5">
        <v>1</v>
      </c>
      <c r="Z1547" s="76" t="str">
        <f t="shared" si="1697"/>
        <v/>
      </c>
      <c r="AA1547" s="66"/>
      <c r="AB1547" s="1"/>
      <c r="AC1547" s="1"/>
      <c r="AD1547" s="1"/>
      <c r="AE1547" s="1"/>
      <c r="AF1547" s="1"/>
      <c r="AG1547" s="76" t="str">
        <f t="shared" si="1698"/>
        <v/>
      </c>
      <c r="AH1547" s="58"/>
      <c r="AI1547" s="5"/>
      <c r="AJ1547" s="5"/>
      <c r="AK1547" s="5"/>
      <c r="AL1547" s="5"/>
      <c r="AM1547" s="5"/>
      <c r="AN1547" s="76" t="str">
        <f t="shared" si="1699"/>
        <v/>
      </c>
      <c r="AO1547" s="66"/>
      <c r="AP1547" s="1"/>
      <c r="AQ1547" s="1"/>
      <c r="AR1547" s="1"/>
      <c r="AS1547" s="1"/>
      <c r="AT1547" s="1"/>
      <c r="AU1547" s="76" t="str">
        <f t="shared" si="1700"/>
        <v/>
      </c>
      <c r="AV1547" s="59">
        <f t="shared" ref="AV1547:AY1547" si="1759">IF(AND(H1547="",O1547="",V1547="",AC1547="", AJ1547="", AQ1547=""),"",SUM(H1547,O1547,V1547,AC1547,AJ1547,AQ1547))</f>
        <v>897</v>
      </c>
      <c r="AW1547" s="60">
        <f t="shared" si="1759"/>
        <v>3</v>
      </c>
      <c r="AX1547" s="60">
        <f t="shared" si="1759"/>
        <v>1</v>
      </c>
      <c r="AY1547" s="60">
        <f t="shared" si="1759"/>
        <v>3</v>
      </c>
      <c r="AZ1547" s="61">
        <f t="shared" si="1587"/>
        <v>2</v>
      </c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</row>
    <row r="1548" spans="1:62" ht="15.75" customHeight="1" outlineLevel="1" x14ac:dyDescent="0.25">
      <c r="A1548" s="62"/>
      <c r="B1548" s="5">
        <v>2</v>
      </c>
      <c r="C1548" s="5" t="s">
        <v>138</v>
      </c>
      <c r="D1548" s="5" t="s">
        <v>74</v>
      </c>
      <c r="E1548" s="97"/>
      <c r="F1548" s="8"/>
      <c r="G1548" s="5"/>
      <c r="H1548" s="1"/>
      <c r="I1548" s="1"/>
      <c r="J1548" s="1"/>
      <c r="K1548" s="1"/>
      <c r="L1548" s="76" t="str">
        <f t="shared" si="1695"/>
        <v/>
      </c>
      <c r="M1548" s="66"/>
      <c r="N1548" s="5" t="s">
        <v>51</v>
      </c>
      <c r="O1548" s="57">
        <v>961</v>
      </c>
      <c r="P1548" s="5">
        <v>2</v>
      </c>
      <c r="Q1548" s="5">
        <v>0</v>
      </c>
      <c r="R1548" s="5">
        <v>2</v>
      </c>
      <c r="S1548" s="76" t="str">
        <f t="shared" si="1696"/>
        <v/>
      </c>
      <c r="T1548" s="58"/>
      <c r="U1548" s="5" t="s">
        <v>64</v>
      </c>
      <c r="V1548" s="5">
        <v>511</v>
      </c>
      <c r="W1548" s="5">
        <v>0</v>
      </c>
      <c r="X1548" s="5">
        <v>1</v>
      </c>
      <c r="Y1548" s="5">
        <v>0</v>
      </c>
      <c r="Z1548" s="76" t="str">
        <f t="shared" si="1697"/>
        <v/>
      </c>
      <c r="AA1548" s="66"/>
      <c r="AB1548" s="1"/>
      <c r="AC1548" s="1"/>
      <c r="AD1548" s="1"/>
      <c r="AE1548" s="1"/>
      <c r="AF1548" s="1"/>
      <c r="AG1548" s="76" t="str">
        <f t="shared" si="1698"/>
        <v/>
      </c>
      <c r="AH1548" s="58"/>
      <c r="AI1548" s="5"/>
      <c r="AJ1548" s="5"/>
      <c r="AK1548" s="5"/>
      <c r="AL1548" s="5"/>
      <c r="AM1548" s="5"/>
      <c r="AN1548" s="76" t="str">
        <f t="shared" si="1699"/>
        <v/>
      </c>
      <c r="AO1548" s="66"/>
      <c r="AP1548" s="1"/>
      <c r="AQ1548" s="1"/>
      <c r="AR1548" s="1"/>
      <c r="AS1548" s="1"/>
      <c r="AT1548" s="1"/>
      <c r="AU1548" s="76" t="str">
        <f t="shared" si="1700"/>
        <v/>
      </c>
      <c r="AV1548" s="59">
        <f t="shared" ref="AV1548:AY1548" si="1760">IF(AND(H1548="",O1548="",V1548="",AC1548="", AJ1548="", AQ1548=""),"",SUM(H1548,O1548,V1548,AC1548,AJ1548,AQ1548))</f>
        <v>1472</v>
      </c>
      <c r="AW1548" s="60">
        <f t="shared" si="1760"/>
        <v>2</v>
      </c>
      <c r="AX1548" s="60">
        <f t="shared" si="1760"/>
        <v>1</v>
      </c>
      <c r="AY1548" s="60">
        <f t="shared" si="1760"/>
        <v>2</v>
      </c>
      <c r="AZ1548" s="61">
        <f t="shared" si="1587"/>
        <v>2</v>
      </c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</row>
    <row r="1549" spans="1:62" ht="15.75" customHeight="1" outlineLevel="1" x14ac:dyDescent="0.25">
      <c r="A1549" s="62"/>
      <c r="B1549" s="5">
        <v>6</v>
      </c>
      <c r="C1549" s="5" t="s">
        <v>138</v>
      </c>
      <c r="D1549" s="5" t="s">
        <v>74</v>
      </c>
      <c r="E1549" s="97"/>
      <c r="F1549" s="8"/>
      <c r="G1549" s="5"/>
      <c r="H1549" s="1"/>
      <c r="I1549" s="1"/>
      <c r="J1549" s="1"/>
      <c r="K1549" s="1"/>
      <c r="L1549" s="76" t="str">
        <f t="shared" si="1695"/>
        <v/>
      </c>
      <c r="M1549" s="66"/>
      <c r="N1549" s="5" t="s">
        <v>51</v>
      </c>
      <c r="O1549" s="57">
        <v>496</v>
      </c>
      <c r="P1549" s="5">
        <v>1</v>
      </c>
      <c r="Q1549" s="5">
        <v>0</v>
      </c>
      <c r="R1549" s="5">
        <v>1</v>
      </c>
      <c r="S1549" s="76" t="str">
        <f t="shared" si="1696"/>
        <v/>
      </c>
      <c r="T1549" s="58"/>
      <c r="U1549" s="5" t="s">
        <v>71</v>
      </c>
      <c r="V1549" s="5">
        <v>317</v>
      </c>
      <c r="W1549" s="5">
        <v>0</v>
      </c>
      <c r="X1549" s="5">
        <v>0</v>
      </c>
      <c r="Y1549" s="5">
        <v>1</v>
      </c>
      <c r="Z1549" s="76" t="str">
        <f t="shared" si="1697"/>
        <v/>
      </c>
      <c r="AA1549" s="66"/>
      <c r="AB1549" s="1"/>
      <c r="AC1549" s="1"/>
      <c r="AD1549" s="1"/>
      <c r="AE1549" s="1"/>
      <c r="AF1549" s="1"/>
      <c r="AG1549" s="76" t="str">
        <f t="shared" si="1698"/>
        <v/>
      </c>
      <c r="AH1549" s="58"/>
      <c r="AI1549" s="5"/>
      <c r="AJ1549" s="5"/>
      <c r="AK1549" s="5"/>
      <c r="AL1549" s="5"/>
      <c r="AM1549" s="5"/>
      <c r="AN1549" s="76" t="str">
        <f t="shared" si="1699"/>
        <v/>
      </c>
      <c r="AO1549" s="66"/>
      <c r="AP1549" s="1"/>
      <c r="AQ1549" s="1"/>
      <c r="AR1549" s="1"/>
      <c r="AS1549" s="1"/>
      <c r="AT1549" s="1"/>
      <c r="AU1549" s="76" t="str">
        <f t="shared" si="1700"/>
        <v/>
      </c>
      <c r="AV1549" s="59">
        <f t="shared" ref="AV1549:AY1549" si="1761">IF(AND(H1549="",O1549="",V1549="",AC1549="", AJ1549="", AQ1549=""),"",SUM(H1549,O1549,V1549,AC1549,AJ1549,AQ1549))</f>
        <v>813</v>
      </c>
      <c r="AW1549" s="60">
        <f t="shared" si="1761"/>
        <v>1</v>
      </c>
      <c r="AX1549" s="60">
        <f t="shared" si="1761"/>
        <v>0</v>
      </c>
      <c r="AY1549" s="60">
        <f t="shared" si="1761"/>
        <v>2</v>
      </c>
      <c r="AZ1549" s="61">
        <f t="shared" si="1587"/>
        <v>2</v>
      </c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</row>
    <row r="1550" spans="1:62" ht="15.75" customHeight="1" outlineLevel="1" x14ac:dyDescent="0.25">
      <c r="A1550" s="62"/>
      <c r="B1550" s="5">
        <v>11</v>
      </c>
      <c r="C1550" s="5" t="s">
        <v>140</v>
      </c>
      <c r="D1550" s="5" t="s">
        <v>49</v>
      </c>
      <c r="E1550" s="97"/>
      <c r="F1550" s="8"/>
      <c r="G1550" s="5" t="s">
        <v>57</v>
      </c>
      <c r="H1550" s="5">
        <v>399</v>
      </c>
      <c r="I1550" s="5">
        <v>1</v>
      </c>
      <c r="J1550" s="5">
        <v>0</v>
      </c>
      <c r="K1550" s="5">
        <v>1</v>
      </c>
      <c r="L1550" s="76" t="str">
        <f t="shared" si="1695"/>
        <v/>
      </c>
      <c r="M1550" s="66"/>
      <c r="N1550" s="5" t="s">
        <v>65</v>
      </c>
      <c r="O1550" s="57">
        <v>462</v>
      </c>
      <c r="P1550" s="5">
        <v>2</v>
      </c>
      <c r="Q1550" s="5">
        <v>0</v>
      </c>
      <c r="R1550" s="5">
        <v>3</v>
      </c>
      <c r="S1550" s="76" t="str">
        <f t="shared" si="1696"/>
        <v/>
      </c>
      <c r="T1550" s="58"/>
      <c r="U1550" s="5" t="s">
        <v>71</v>
      </c>
      <c r="V1550" s="5">
        <v>239</v>
      </c>
      <c r="W1550" s="5">
        <v>0</v>
      </c>
      <c r="X1550" s="5">
        <v>0</v>
      </c>
      <c r="Y1550" s="5">
        <v>0</v>
      </c>
      <c r="Z1550" s="76" t="str">
        <f t="shared" si="1697"/>
        <v/>
      </c>
      <c r="AA1550" s="66"/>
      <c r="AB1550" s="1"/>
      <c r="AC1550" s="1"/>
      <c r="AD1550" s="1"/>
      <c r="AE1550" s="1"/>
      <c r="AF1550" s="1"/>
      <c r="AG1550" s="76" t="str">
        <f t="shared" si="1698"/>
        <v/>
      </c>
      <c r="AH1550" s="58"/>
      <c r="AI1550" s="5"/>
      <c r="AJ1550" s="5"/>
      <c r="AK1550" s="5"/>
      <c r="AL1550" s="5"/>
      <c r="AM1550" s="5"/>
      <c r="AN1550" s="76" t="str">
        <f t="shared" si="1699"/>
        <v/>
      </c>
      <c r="AO1550" s="66"/>
      <c r="AP1550" s="1"/>
      <c r="AQ1550" s="1"/>
      <c r="AR1550" s="1"/>
      <c r="AS1550" s="1"/>
      <c r="AT1550" s="1"/>
      <c r="AU1550" s="76" t="str">
        <f t="shared" si="1700"/>
        <v/>
      </c>
      <c r="AV1550" s="59">
        <f t="shared" ref="AV1550:AY1550" si="1762">IF(AND(H1550="",O1550="",V1550="",AC1550="", AJ1550="", AQ1550=""),"",SUM(H1550,O1550,V1550,AC1550,AJ1550,AQ1550))</f>
        <v>1100</v>
      </c>
      <c r="AW1550" s="60">
        <f t="shared" si="1762"/>
        <v>3</v>
      </c>
      <c r="AX1550" s="60">
        <f t="shared" si="1762"/>
        <v>0</v>
      </c>
      <c r="AY1550" s="60">
        <f t="shared" si="1762"/>
        <v>4</v>
      </c>
      <c r="AZ1550" s="61">
        <f t="shared" si="1587"/>
        <v>3</v>
      </c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</row>
    <row r="1551" spans="1:62" ht="15.75" customHeight="1" outlineLevel="1" x14ac:dyDescent="0.25">
      <c r="A1551" s="62"/>
      <c r="B1551" s="5">
        <v>3</v>
      </c>
      <c r="C1551" s="5" t="s">
        <v>140</v>
      </c>
      <c r="D1551" s="5" t="s">
        <v>49</v>
      </c>
      <c r="E1551" s="97"/>
      <c r="F1551" s="8"/>
      <c r="G1551" s="5" t="s">
        <v>57</v>
      </c>
      <c r="H1551" s="5">
        <v>609</v>
      </c>
      <c r="I1551" s="5">
        <v>2</v>
      </c>
      <c r="J1551" s="5">
        <v>0</v>
      </c>
      <c r="K1551" s="5">
        <v>2</v>
      </c>
      <c r="L1551" s="76" t="str">
        <f t="shared" si="1695"/>
        <v/>
      </c>
      <c r="M1551" s="66"/>
      <c r="N1551" s="5" t="s">
        <v>65</v>
      </c>
      <c r="O1551" s="57">
        <v>130</v>
      </c>
      <c r="P1551" s="5">
        <v>0</v>
      </c>
      <c r="Q1551" s="5">
        <v>1</v>
      </c>
      <c r="R1551" s="5">
        <v>0</v>
      </c>
      <c r="S1551" s="76" t="str">
        <f t="shared" si="1696"/>
        <v/>
      </c>
      <c r="T1551" s="58"/>
      <c r="U1551" s="5" t="s">
        <v>64</v>
      </c>
      <c r="V1551" s="5">
        <v>485</v>
      </c>
      <c r="W1551" s="5">
        <v>1</v>
      </c>
      <c r="X1551" s="5">
        <v>0</v>
      </c>
      <c r="Y1551" s="5">
        <v>1</v>
      </c>
      <c r="Z1551" s="76" t="str">
        <f t="shared" si="1697"/>
        <v/>
      </c>
      <c r="AA1551" s="66"/>
      <c r="AB1551" s="1"/>
      <c r="AC1551" s="1"/>
      <c r="AD1551" s="1"/>
      <c r="AE1551" s="1"/>
      <c r="AF1551" s="1"/>
      <c r="AG1551" s="76" t="str">
        <f t="shared" si="1698"/>
        <v/>
      </c>
      <c r="AH1551" s="58"/>
      <c r="AI1551" s="5"/>
      <c r="AJ1551" s="5"/>
      <c r="AK1551" s="5"/>
      <c r="AL1551" s="5"/>
      <c r="AM1551" s="5"/>
      <c r="AN1551" s="76" t="str">
        <f t="shared" si="1699"/>
        <v/>
      </c>
      <c r="AO1551" s="66"/>
      <c r="AP1551" s="1"/>
      <c r="AQ1551" s="1"/>
      <c r="AR1551" s="1"/>
      <c r="AS1551" s="1"/>
      <c r="AT1551" s="1"/>
      <c r="AU1551" s="76" t="str">
        <f t="shared" si="1700"/>
        <v/>
      </c>
      <c r="AV1551" s="59">
        <f t="shared" ref="AV1551:AY1551" si="1763">IF(AND(H1551="",O1551="",V1551="",AC1551="", AJ1551="", AQ1551=""),"",SUM(H1551,O1551,V1551,AC1551,AJ1551,AQ1551))</f>
        <v>1224</v>
      </c>
      <c r="AW1551" s="60">
        <f t="shared" si="1763"/>
        <v>3</v>
      </c>
      <c r="AX1551" s="60">
        <f t="shared" si="1763"/>
        <v>1</v>
      </c>
      <c r="AY1551" s="60">
        <f t="shared" si="1763"/>
        <v>3</v>
      </c>
      <c r="AZ1551" s="61">
        <f t="shared" si="1587"/>
        <v>3</v>
      </c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</row>
    <row r="1552" spans="1:62" ht="15.75" customHeight="1" outlineLevel="1" x14ac:dyDescent="0.25">
      <c r="A1552" s="54">
        <v>44538</v>
      </c>
      <c r="B1552" s="5">
        <v>15</v>
      </c>
      <c r="C1552" s="5" t="s">
        <v>138</v>
      </c>
      <c r="D1552" s="5" t="s">
        <v>49</v>
      </c>
      <c r="E1552" s="97"/>
      <c r="F1552" s="8"/>
      <c r="G1552" s="5"/>
      <c r="H1552" s="1"/>
      <c r="I1552" s="1"/>
      <c r="J1552" s="1"/>
      <c r="K1552" s="1"/>
      <c r="L1552" s="76" t="str">
        <f t="shared" si="1695"/>
        <v/>
      </c>
      <c r="M1552" s="66"/>
      <c r="N1552" s="5" t="s">
        <v>65</v>
      </c>
      <c r="O1552" s="57">
        <v>133</v>
      </c>
      <c r="P1552" s="5">
        <v>0</v>
      </c>
      <c r="Q1552" s="5">
        <v>0</v>
      </c>
      <c r="R1552" s="5">
        <v>1</v>
      </c>
      <c r="S1552" s="76" t="str">
        <f t="shared" si="1696"/>
        <v/>
      </c>
      <c r="T1552" s="58"/>
      <c r="U1552" s="5" t="s">
        <v>139</v>
      </c>
      <c r="V1552" s="5">
        <v>213</v>
      </c>
      <c r="W1552" s="5">
        <v>0</v>
      </c>
      <c r="X1552" s="5">
        <v>0</v>
      </c>
      <c r="Y1552" s="5">
        <v>0</v>
      </c>
      <c r="Z1552" s="76" t="str">
        <f t="shared" si="1697"/>
        <v/>
      </c>
      <c r="AA1552" s="66"/>
      <c r="AB1552" s="1"/>
      <c r="AC1552" s="1"/>
      <c r="AD1552" s="1"/>
      <c r="AE1552" s="1"/>
      <c r="AF1552" s="1"/>
      <c r="AG1552" s="76" t="str">
        <f t="shared" si="1698"/>
        <v/>
      </c>
      <c r="AH1552" s="58"/>
      <c r="AI1552" s="5"/>
      <c r="AJ1552" s="5"/>
      <c r="AK1552" s="5"/>
      <c r="AL1552" s="5"/>
      <c r="AM1552" s="5"/>
      <c r="AN1552" s="76" t="str">
        <f t="shared" si="1699"/>
        <v/>
      </c>
      <c r="AO1552" s="66"/>
      <c r="AP1552" s="1"/>
      <c r="AQ1552" s="1"/>
      <c r="AR1552" s="1"/>
      <c r="AS1552" s="1"/>
      <c r="AT1552" s="1"/>
      <c r="AU1552" s="76" t="str">
        <f t="shared" si="1700"/>
        <v/>
      </c>
      <c r="AV1552" s="59">
        <f t="shared" ref="AV1552:AY1552" si="1764">IF(AND(H1552="",O1552="",V1552="",AC1552="", AJ1552="", AQ1552=""),"",SUM(H1552,O1552,V1552,AC1552,AJ1552,AQ1552))</f>
        <v>346</v>
      </c>
      <c r="AW1552" s="60">
        <f t="shared" si="1764"/>
        <v>0</v>
      </c>
      <c r="AX1552" s="60">
        <f t="shared" si="1764"/>
        <v>0</v>
      </c>
      <c r="AY1552" s="60">
        <f t="shared" si="1764"/>
        <v>1</v>
      </c>
      <c r="AZ1552" s="61">
        <f t="shared" si="1587"/>
        <v>2</v>
      </c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</row>
    <row r="1553" spans="1:62" ht="15.75" customHeight="1" outlineLevel="1" x14ac:dyDescent="0.25">
      <c r="A1553" s="62"/>
      <c r="B1553" s="5">
        <v>6</v>
      </c>
      <c r="C1553" s="5" t="s">
        <v>138</v>
      </c>
      <c r="D1553" s="5" t="s">
        <v>49</v>
      </c>
      <c r="E1553" s="97"/>
      <c r="F1553" s="8"/>
      <c r="G1553" s="5"/>
      <c r="H1553" s="1"/>
      <c r="I1553" s="1"/>
      <c r="J1553" s="1"/>
      <c r="K1553" s="1"/>
      <c r="L1553" s="76" t="str">
        <f t="shared" ref="L1553:L1616" si="1765">IF(ISBLANK(H1553),"",IF(H1553 = 0,"Audi", ""))</f>
        <v/>
      </c>
      <c r="M1553" s="66"/>
      <c r="N1553" s="5" t="s">
        <v>65</v>
      </c>
      <c r="O1553" s="57">
        <v>512</v>
      </c>
      <c r="P1553" s="5">
        <v>1</v>
      </c>
      <c r="Q1553" s="5">
        <v>0</v>
      </c>
      <c r="R1553" s="5">
        <v>1</v>
      </c>
      <c r="S1553" s="76" t="str">
        <f t="shared" ref="S1553:S1616" si="1766">IF(ISBLANK(O1553),"",IF(O1553 = 0,"Audi", ""))</f>
        <v/>
      </c>
      <c r="T1553" s="58"/>
      <c r="U1553" s="5" t="s">
        <v>139</v>
      </c>
      <c r="V1553" s="5">
        <v>887</v>
      </c>
      <c r="W1553" s="5">
        <v>1</v>
      </c>
      <c r="X1553" s="5">
        <v>1</v>
      </c>
      <c r="Y1553" s="5">
        <v>3</v>
      </c>
      <c r="Z1553" s="76" t="str">
        <f t="shared" ref="Z1553:Z1616" si="1767">IF(ISBLANK(V1553),"",IF(V1553 = 0,"Audi", ""))</f>
        <v/>
      </c>
      <c r="AA1553" s="66"/>
      <c r="AB1553" s="1"/>
      <c r="AC1553" s="1"/>
      <c r="AD1553" s="1"/>
      <c r="AE1553" s="1"/>
      <c r="AF1553" s="1"/>
      <c r="AG1553" s="76" t="str">
        <f t="shared" ref="AG1553:AG1616" si="1768">IF(ISBLANK(AC1553),"",IF(AC1553 = 0,"Audi", ""))</f>
        <v/>
      </c>
      <c r="AH1553" s="58"/>
      <c r="AI1553" s="5"/>
      <c r="AJ1553" s="5"/>
      <c r="AK1553" s="5"/>
      <c r="AL1553" s="5"/>
      <c r="AM1553" s="5"/>
      <c r="AN1553" s="76" t="str">
        <f t="shared" ref="AN1553:AN1616" si="1769">IF(ISBLANK(AJ1553),"",IF(AJ1553 = 0,"Audi", ""))</f>
        <v/>
      </c>
      <c r="AO1553" s="66"/>
      <c r="AP1553" s="1"/>
      <c r="AQ1553" s="1"/>
      <c r="AR1553" s="1"/>
      <c r="AS1553" s="1"/>
      <c r="AT1553" s="1"/>
      <c r="AU1553" s="76" t="str">
        <f t="shared" ref="AU1553:AU1616" si="1770">IF(ISBLANK(AQ1553),"",IF(AQ1553 = 0,"Audi", ""))</f>
        <v/>
      </c>
      <c r="AV1553" s="59">
        <f t="shared" ref="AV1553:AY1553" si="1771">IF(AND(H1553="",O1553="",V1553="",AC1553="", AJ1553="", AQ1553=""),"",SUM(H1553,O1553,V1553,AC1553,AJ1553,AQ1553))</f>
        <v>1399</v>
      </c>
      <c r="AW1553" s="60">
        <f t="shared" si="1771"/>
        <v>2</v>
      </c>
      <c r="AX1553" s="60">
        <f t="shared" si="1771"/>
        <v>1</v>
      </c>
      <c r="AY1553" s="60">
        <f t="shared" si="1771"/>
        <v>4</v>
      </c>
      <c r="AZ1553" s="61">
        <f t="shared" si="1587"/>
        <v>2</v>
      </c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</row>
    <row r="1554" spans="1:62" ht="15.75" customHeight="1" outlineLevel="1" x14ac:dyDescent="0.25">
      <c r="A1554" s="62"/>
      <c r="B1554" s="5">
        <v>1</v>
      </c>
      <c r="C1554" s="5" t="s">
        <v>138</v>
      </c>
      <c r="D1554" s="5" t="s">
        <v>74</v>
      </c>
      <c r="E1554" s="97"/>
      <c r="F1554" s="8"/>
      <c r="G1554" s="5"/>
      <c r="H1554" s="1"/>
      <c r="I1554" s="1"/>
      <c r="J1554" s="1"/>
      <c r="K1554" s="1"/>
      <c r="L1554" s="76" t="str">
        <f t="shared" si="1765"/>
        <v/>
      </c>
      <c r="M1554" s="66"/>
      <c r="N1554" s="5" t="s">
        <v>58</v>
      </c>
      <c r="O1554" s="57">
        <v>548</v>
      </c>
      <c r="P1554" s="5">
        <v>2</v>
      </c>
      <c r="Q1554" s="5">
        <v>2</v>
      </c>
      <c r="R1554" s="5">
        <v>2</v>
      </c>
      <c r="S1554" s="76" t="str">
        <f t="shared" si="1766"/>
        <v/>
      </c>
      <c r="T1554" s="58"/>
      <c r="U1554" s="5" t="s">
        <v>71</v>
      </c>
      <c r="V1554" s="5">
        <v>638</v>
      </c>
      <c r="W1554" s="5">
        <v>2</v>
      </c>
      <c r="X1554" s="5">
        <v>2</v>
      </c>
      <c r="Y1554" s="5">
        <v>2</v>
      </c>
      <c r="Z1554" s="76" t="str">
        <f t="shared" si="1767"/>
        <v/>
      </c>
      <c r="AA1554" s="66"/>
      <c r="AB1554" s="1"/>
      <c r="AC1554" s="1"/>
      <c r="AD1554" s="1"/>
      <c r="AE1554" s="1"/>
      <c r="AF1554" s="1"/>
      <c r="AG1554" s="76" t="str">
        <f t="shared" si="1768"/>
        <v/>
      </c>
      <c r="AH1554" s="58"/>
      <c r="AI1554" s="5"/>
      <c r="AJ1554" s="5"/>
      <c r="AK1554" s="5"/>
      <c r="AL1554" s="5"/>
      <c r="AM1554" s="5"/>
      <c r="AN1554" s="76" t="str">
        <f t="shared" si="1769"/>
        <v/>
      </c>
      <c r="AO1554" s="66"/>
      <c r="AP1554" s="1"/>
      <c r="AQ1554" s="1"/>
      <c r="AR1554" s="1"/>
      <c r="AS1554" s="1"/>
      <c r="AT1554" s="1"/>
      <c r="AU1554" s="76" t="str">
        <f t="shared" si="1770"/>
        <v/>
      </c>
      <c r="AV1554" s="59">
        <f t="shared" ref="AV1554:AY1554" si="1772">IF(AND(H1554="",O1554="",V1554="",AC1554="", AJ1554="", AQ1554=""),"",SUM(H1554,O1554,V1554,AC1554,AJ1554,AQ1554))</f>
        <v>1186</v>
      </c>
      <c r="AW1554" s="60">
        <f t="shared" si="1772"/>
        <v>4</v>
      </c>
      <c r="AX1554" s="60">
        <f t="shared" si="1772"/>
        <v>4</v>
      </c>
      <c r="AY1554" s="60">
        <f t="shared" si="1772"/>
        <v>4</v>
      </c>
      <c r="AZ1554" s="61">
        <f t="shared" si="1587"/>
        <v>2</v>
      </c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</row>
    <row r="1555" spans="1:62" ht="15.75" customHeight="1" outlineLevel="1" x14ac:dyDescent="0.25">
      <c r="A1555" s="62"/>
      <c r="B1555" s="5">
        <v>3</v>
      </c>
      <c r="C1555" s="5" t="s">
        <v>138</v>
      </c>
      <c r="D1555" s="5" t="s">
        <v>74</v>
      </c>
      <c r="E1555" s="97"/>
      <c r="F1555" s="8"/>
      <c r="G1555" s="5"/>
      <c r="H1555" s="1"/>
      <c r="I1555" s="1"/>
      <c r="J1555" s="1"/>
      <c r="K1555" s="1"/>
      <c r="L1555" s="76" t="str">
        <f t="shared" si="1765"/>
        <v/>
      </c>
      <c r="M1555" s="66"/>
      <c r="N1555" s="5" t="s">
        <v>58</v>
      </c>
      <c r="O1555" s="57">
        <v>447</v>
      </c>
      <c r="P1555" s="5">
        <v>1</v>
      </c>
      <c r="Q1555" s="5">
        <v>0</v>
      </c>
      <c r="R1555" s="5">
        <v>1</v>
      </c>
      <c r="S1555" s="76" t="str">
        <f t="shared" si="1766"/>
        <v/>
      </c>
      <c r="T1555" s="58"/>
      <c r="U1555" s="5" t="s">
        <v>71</v>
      </c>
      <c r="V1555" s="5">
        <v>387</v>
      </c>
      <c r="W1555" s="5">
        <v>0</v>
      </c>
      <c r="X1555" s="5">
        <v>1</v>
      </c>
      <c r="Y1555" s="5">
        <v>0</v>
      </c>
      <c r="Z1555" s="76" t="str">
        <f t="shared" si="1767"/>
        <v/>
      </c>
      <c r="AA1555" s="66"/>
      <c r="AB1555" s="1"/>
      <c r="AC1555" s="1"/>
      <c r="AD1555" s="1"/>
      <c r="AE1555" s="1"/>
      <c r="AF1555" s="1"/>
      <c r="AG1555" s="76" t="str">
        <f t="shared" si="1768"/>
        <v/>
      </c>
      <c r="AH1555" s="58"/>
      <c r="AI1555" s="5"/>
      <c r="AJ1555" s="5"/>
      <c r="AK1555" s="5"/>
      <c r="AL1555" s="5"/>
      <c r="AM1555" s="5"/>
      <c r="AN1555" s="76" t="str">
        <f t="shared" si="1769"/>
        <v/>
      </c>
      <c r="AO1555" s="66"/>
      <c r="AP1555" s="1"/>
      <c r="AQ1555" s="1"/>
      <c r="AR1555" s="1"/>
      <c r="AS1555" s="1"/>
      <c r="AT1555" s="1"/>
      <c r="AU1555" s="76" t="str">
        <f t="shared" si="1770"/>
        <v/>
      </c>
      <c r="AV1555" s="59">
        <f t="shared" ref="AV1555:AY1555" si="1773">IF(AND(H1555="",O1555="",V1555="",AC1555="", AJ1555="", AQ1555=""),"",SUM(H1555,O1555,V1555,AC1555,AJ1555,AQ1555))</f>
        <v>834</v>
      </c>
      <c r="AW1555" s="60">
        <f t="shared" si="1773"/>
        <v>1</v>
      </c>
      <c r="AX1555" s="60">
        <f t="shared" si="1773"/>
        <v>1</v>
      </c>
      <c r="AY1555" s="60">
        <f t="shared" si="1773"/>
        <v>1</v>
      </c>
      <c r="AZ1555" s="61">
        <f t="shared" si="1587"/>
        <v>2</v>
      </c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</row>
    <row r="1556" spans="1:62" ht="15.75" customHeight="1" outlineLevel="1" x14ac:dyDescent="0.25">
      <c r="A1556" s="62"/>
      <c r="B1556" s="5">
        <v>17</v>
      </c>
      <c r="C1556" s="5" t="s">
        <v>138</v>
      </c>
      <c r="D1556" s="5" t="s">
        <v>74</v>
      </c>
      <c r="E1556" s="97"/>
      <c r="F1556" s="8"/>
      <c r="G1556" s="5"/>
      <c r="H1556" s="1"/>
      <c r="I1556" s="1"/>
      <c r="J1556" s="1"/>
      <c r="K1556" s="1"/>
      <c r="L1556" s="76" t="str">
        <f t="shared" si="1765"/>
        <v/>
      </c>
      <c r="M1556" s="66"/>
      <c r="N1556" s="5" t="s">
        <v>58</v>
      </c>
      <c r="O1556" s="57">
        <v>0</v>
      </c>
      <c r="P1556" s="5">
        <v>0</v>
      </c>
      <c r="Q1556" s="5">
        <v>0</v>
      </c>
      <c r="R1556" s="5">
        <v>0</v>
      </c>
      <c r="S1556" s="76" t="str">
        <f t="shared" si="1766"/>
        <v>Audi</v>
      </c>
      <c r="T1556" s="58"/>
      <c r="U1556" s="5" t="s">
        <v>71</v>
      </c>
      <c r="V1556" s="5">
        <v>33</v>
      </c>
      <c r="W1556" s="5">
        <v>0</v>
      </c>
      <c r="X1556" s="5">
        <v>0</v>
      </c>
      <c r="Y1556" s="5">
        <v>0</v>
      </c>
      <c r="Z1556" s="76" t="str">
        <f t="shared" si="1767"/>
        <v/>
      </c>
      <c r="AA1556" s="66"/>
      <c r="AB1556" s="1"/>
      <c r="AC1556" s="1"/>
      <c r="AD1556" s="1"/>
      <c r="AE1556" s="1"/>
      <c r="AF1556" s="1"/>
      <c r="AG1556" s="76" t="str">
        <f t="shared" si="1768"/>
        <v/>
      </c>
      <c r="AH1556" s="58"/>
      <c r="AI1556" s="5"/>
      <c r="AJ1556" s="5"/>
      <c r="AK1556" s="5"/>
      <c r="AL1556" s="5"/>
      <c r="AM1556" s="5"/>
      <c r="AN1556" s="76" t="str">
        <f t="shared" si="1769"/>
        <v/>
      </c>
      <c r="AO1556" s="66"/>
      <c r="AP1556" s="1"/>
      <c r="AQ1556" s="1"/>
      <c r="AR1556" s="1"/>
      <c r="AS1556" s="1"/>
      <c r="AT1556" s="1"/>
      <c r="AU1556" s="76" t="str">
        <f t="shared" si="1770"/>
        <v/>
      </c>
      <c r="AV1556" s="59">
        <f t="shared" ref="AV1556:AY1556" si="1774">IF(AND(H1556="",O1556="",V1556="",AC1556="", AJ1556="", AQ1556=""),"",SUM(H1556,O1556,V1556,AC1556,AJ1556,AQ1556))</f>
        <v>33</v>
      </c>
      <c r="AW1556" s="60">
        <f t="shared" si="1774"/>
        <v>0</v>
      </c>
      <c r="AX1556" s="60">
        <f t="shared" si="1774"/>
        <v>0</v>
      </c>
      <c r="AY1556" s="60">
        <f t="shared" si="1774"/>
        <v>0</v>
      </c>
      <c r="AZ1556" s="61">
        <f t="shared" si="1587"/>
        <v>2</v>
      </c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</row>
    <row r="1557" spans="1:62" ht="15.75" customHeight="1" outlineLevel="1" x14ac:dyDescent="0.25">
      <c r="A1557" s="62"/>
      <c r="B1557" s="5">
        <v>18</v>
      </c>
      <c r="C1557" s="5" t="s">
        <v>138</v>
      </c>
      <c r="D1557" s="5" t="s">
        <v>74</v>
      </c>
      <c r="E1557" s="97"/>
      <c r="F1557" s="8"/>
      <c r="G1557" s="5"/>
      <c r="H1557" s="1"/>
      <c r="I1557" s="1"/>
      <c r="J1557" s="1"/>
      <c r="K1557" s="1"/>
      <c r="L1557" s="76" t="str">
        <f t="shared" si="1765"/>
        <v/>
      </c>
      <c r="M1557" s="66"/>
      <c r="N1557" s="5" t="s">
        <v>58</v>
      </c>
      <c r="O1557" s="57">
        <v>150</v>
      </c>
      <c r="P1557" s="5">
        <v>0</v>
      </c>
      <c r="Q1557" s="5">
        <v>0</v>
      </c>
      <c r="R1557" s="5">
        <v>0</v>
      </c>
      <c r="S1557" s="76" t="str">
        <f t="shared" si="1766"/>
        <v/>
      </c>
      <c r="T1557" s="58"/>
      <c r="U1557" s="5" t="s">
        <v>71</v>
      </c>
      <c r="V1557" s="5">
        <v>430</v>
      </c>
      <c r="W1557" s="5">
        <v>0</v>
      </c>
      <c r="X1557" s="5">
        <v>0</v>
      </c>
      <c r="Y1557" s="5">
        <v>1</v>
      </c>
      <c r="Z1557" s="76" t="str">
        <f t="shared" si="1767"/>
        <v/>
      </c>
      <c r="AA1557" s="66"/>
      <c r="AB1557" s="1"/>
      <c r="AC1557" s="1"/>
      <c r="AD1557" s="1"/>
      <c r="AE1557" s="1"/>
      <c r="AF1557" s="1"/>
      <c r="AG1557" s="76" t="str">
        <f t="shared" si="1768"/>
        <v/>
      </c>
      <c r="AH1557" s="58"/>
      <c r="AI1557" s="5"/>
      <c r="AJ1557" s="5"/>
      <c r="AK1557" s="5"/>
      <c r="AL1557" s="5"/>
      <c r="AM1557" s="5"/>
      <c r="AN1557" s="76" t="str">
        <f t="shared" si="1769"/>
        <v/>
      </c>
      <c r="AO1557" s="66"/>
      <c r="AP1557" s="1"/>
      <c r="AQ1557" s="1"/>
      <c r="AR1557" s="1"/>
      <c r="AS1557" s="1"/>
      <c r="AT1557" s="1"/>
      <c r="AU1557" s="76" t="str">
        <f t="shared" si="1770"/>
        <v/>
      </c>
      <c r="AV1557" s="59">
        <f t="shared" ref="AV1557:AY1557" si="1775">IF(AND(H1557="",O1557="",V1557="",AC1557="", AJ1557="", AQ1557=""),"",SUM(H1557,O1557,V1557,AC1557,AJ1557,AQ1557))</f>
        <v>580</v>
      </c>
      <c r="AW1557" s="60">
        <f t="shared" si="1775"/>
        <v>0</v>
      </c>
      <c r="AX1557" s="60">
        <f t="shared" si="1775"/>
        <v>0</v>
      </c>
      <c r="AY1557" s="60">
        <f t="shared" si="1775"/>
        <v>1</v>
      </c>
      <c r="AZ1557" s="61">
        <f t="shared" si="1587"/>
        <v>2</v>
      </c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</row>
    <row r="1558" spans="1:62" ht="15.75" customHeight="1" outlineLevel="1" x14ac:dyDescent="0.25">
      <c r="A1558" s="62"/>
      <c r="B1558" s="5">
        <v>4</v>
      </c>
      <c r="C1558" s="5" t="s">
        <v>138</v>
      </c>
      <c r="D1558" s="5" t="s">
        <v>74</v>
      </c>
      <c r="E1558" s="97"/>
      <c r="F1558" s="8"/>
      <c r="G1558" s="5"/>
      <c r="H1558" s="1"/>
      <c r="I1558" s="1"/>
      <c r="J1558" s="1"/>
      <c r="K1558" s="1"/>
      <c r="L1558" s="76" t="str">
        <f t="shared" si="1765"/>
        <v/>
      </c>
      <c r="M1558" s="66"/>
      <c r="N1558" s="5" t="s">
        <v>58</v>
      </c>
      <c r="O1558" s="57">
        <v>1081</v>
      </c>
      <c r="P1558" s="5">
        <v>1</v>
      </c>
      <c r="Q1558" s="5">
        <v>2</v>
      </c>
      <c r="R1558" s="5">
        <v>1</v>
      </c>
      <c r="S1558" s="76" t="str">
        <f t="shared" si="1766"/>
        <v/>
      </c>
      <c r="T1558" s="58"/>
      <c r="U1558" s="5" t="s">
        <v>71</v>
      </c>
      <c r="V1558" s="5">
        <v>1097</v>
      </c>
      <c r="W1558" s="5">
        <v>4</v>
      </c>
      <c r="X1558" s="5">
        <v>0</v>
      </c>
      <c r="Y1558" s="5">
        <v>5</v>
      </c>
      <c r="Z1558" s="76" t="str">
        <f t="shared" si="1767"/>
        <v/>
      </c>
      <c r="AA1558" s="66"/>
      <c r="AB1558" s="1"/>
      <c r="AC1558" s="1"/>
      <c r="AD1558" s="1"/>
      <c r="AE1558" s="1"/>
      <c r="AF1558" s="1"/>
      <c r="AG1558" s="76" t="str">
        <f t="shared" si="1768"/>
        <v/>
      </c>
      <c r="AH1558" s="58"/>
      <c r="AI1558" s="5"/>
      <c r="AJ1558" s="5"/>
      <c r="AK1558" s="5"/>
      <c r="AL1558" s="5"/>
      <c r="AM1558" s="5"/>
      <c r="AN1558" s="76" t="str">
        <f t="shared" si="1769"/>
        <v/>
      </c>
      <c r="AO1558" s="66"/>
      <c r="AP1558" s="1"/>
      <c r="AQ1558" s="1"/>
      <c r="AR1558" s="1"/>
      <c r="AS1558" s="1"/>
      <c r="AT1558" s="1"/>
      <c r="AU1558" s="76" t="str">
        <f t="shared" si="1770"/>
        <v/>
      </c>
      <c r="AV1558" s="59">
        <f t="shared" ref="AV1558:AY1558" si="1776">IF(AND(H1558="",O1558="",V1558="",AC1558="", AJ1558="", AQ1558=""),"",SUM(H1558,O1558,V1558,AC1558,AJ1558,AQ1558))</f>
        <v>2178</v>
      </c>
      <c r="AW1558" s="60">
        <f t="shared" si="1776"/>
        <v>5</v>
      </c>
      <c r="AX1558" s="60">
        <f t="shared" si="1776"/>
        <v>2</v>
      </c>
      <c r="AY1558" s="60">
        <f t="shared" si="1776"/>
        <v>6</v>
      </c>
      <c r="AZ1558" s="61">
        <f t="shared" si="1587"/>
        <v>2</v>
      </c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</row>
    <row r="1559" spans="1:62" ht="15.75" customHeight="1" outlineLevel="1" x14ac:dyDescent="0.25">
      <c r="A1559" s="62"/>
      <c r="B1559" s="5">
        <v>5</v>
      </c>
      <c r="C1559" s="5" t="s">
        <v>59</v>
      </c>
      <c r="D1559" s="5" t="s">
        <v>74</v>
      </c>
      <c r="E1559" s="97"/>
      <c r="F1559" s="8"/>
      <c r="G1559" s="5" t="s">
        <v>57</v>
      </c>
      <c r="H1559" s="5">
        <v>486</v>
      </c>
      <c r="I1559" s="5">
        <v>3</v>
      </c>
      <c r="J1559" s="5">
        <v>0</v>
      </c>
      <c r="K1559" s="5">
        <v>3</v>
      </c>
      <c r="L1559" s="76" t="str">
        <f t="shared" si="1765"/>
        <v/>
      </c>
      <c r="M1559" s="66"/>
      <c r="N1559" s="5"/>
      <c r="O1559" s="57"/>
      <c r="P1559" s="5"/>
      <c r="Q1559" s="5"/>
      <c r="R1559" s="5"/>
      <c r="S1559" s="76" t="str">
        <f t="shared" si="1766"/>
        <v/>
      </c>
      <c r="T1559" s="58"/>
      <c r="U1559" s="5" t="s">
        <v>51</v>
      </c>
      <c r="V1559" s="5">
        <v>150</v>
      </c>
      <c r="W1559" s="5">
        <v>0</v>
      </c>
      <c r="X1559" s="5">
        <v>1</v>
      </c>
      <c r="Y1559" s="5">
        <v>0</v>
      </c>
      <c r="Z1559" s="76" t="str">
        <f t="shared" si="1767"/>
        <v/>
      </c>
      <c r="AA1559" s="66"/>
      <c r="AB1559" s="1"/>
      <c r="AC1559" s="1"/>
      <c r="AD1559" s="1"/>
      <c r="AE1559" s="1"/>
      <c r="AF1559" s="1"/>
      <c r="AG1559" s="76" t="str">
        <f t="shared" si="1768"/>
        <v/>
      </c>
      <c r="AH1559" s="58"/>
      <c r="AI1559" s="5" t="s">
        <v>75</v>
      </c>
      <c r="AJ1559" s="5">
        <v>881</v>
      </c>
      <c r="AK1559" s="5">
        <v>0</v>
      </c>
      <c r="AL1559" s="5">
        <v>1</v>
      </c>
      <c r="AM1559" s="5">
        <v>1</v>
      </c>
      <c r="AN1559" s="76" t="str">
        <f t="shared" si="1769"/>
        <v/>
      </c>
      <c r="AO1559" s="66"/>
      <c r="AP1559" s="1"/>
      <c r="AQ1559" s="1"/>
      <c r="AR1559" s="1"/>
      <c r="AS1559" s="1"/>
      <c r="AT1559" s="1"/>
      <c r="AU1559" s="76" t="str">
        <f t="shared" si="1770"/>
        <v/>
      </c>
      <c r="AV1559" s="59">
        <f t="shared" ref="AV1559:AY1559" si="1777">IF(AND(H1559="",O1559="",V1559="",AC1559="", AJ1559="", AQ1559=""),"",SUM(H1559,O1559,V1559,AC1559,AJ1559,AQ1559))</f>
        <v>1517</v>
      </c>
      <c r="AW1559" s="60">
        <f t="shared" si="1777"/>
        <v>3</v>
      </c>
      <c r="AX1559" s="60">
        <f t="shared" si="1777"/>
        <v>2</v>
      </c>
      <c r="AY1559" s="60">
        <f t="shared" si="1777"/>
        <v>4</v>
      </c>
      <c r="AZ1559" s="61">
        <f t="shared" si="1587"/>
        <v>3</v>
      </c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</row>
    <row r="1560" spans="1:62" ht="15.75" customHeight="1" outlineLevel="1" x14ac:dyDescent="0.25">
      <c r="A1560" s="62"/>
      <c r="B1560" s="5">
        <v>17</v>
      </c>
      <c r="C1560" s="5" t="s">
        <v>59</v>
      </c>
      <c r="D1560" s="5" t="s">
        <v>74</v>
      </c>
      <c r="E1560" s="97"/>
      <c r="F1560" s="8"/>
      <c r="G1560" s="5" t="s">
        <v>57</v>
      </c>
      <c r="H1560" s="5">
        <v>130</v>
      </c>
      <c r="I1560" s="5">
        <v>0</v>
      </c>
      <c r="J1560" s="5">
        <v>0</v>
      </c>
      <c r="K1560" s="5">
        <v>1</v>
      </c>
      <c r="L1560" s="76" t="str">
        <f t="shared" si="1765"/>
        <v/>
      </c>
      <c r="M1560" s="66"/>
      <c r="N1560" s="5"/>
      <c r="O1560" s="57"/>
      <c r="P1560" s="5"/>
      <c r="Q1560" s="5"/>
      <c r="R1560" s="5"/>
      <c r="S1560" s="76" t="str">
        <f t="shared" si="1766"/>
        <v/>
      </c>
      <c r="T1560" s="58"/>
      <c r="U1560" s="5" t="s">
        <v>51</v>
      </c>
      <c r="V1560" s="5">
        <v>35</v>
      </c>
      <c r="W1560" s="5">
        <v>0</v>
      </c>
      <c r="X1560" s="5">
        <v>0</v>
      </c>
      <c r="Y1560" s="5">
        <v>0</v>
      </c>
      <c r="Z1560" s="76" t="str">
        <f t="shared" si="1767"/>
        <v/>
      </c>
      <c r="AA1560" s="66"/>
      <c r="AB1560" s="1"/>
      <c r="AC1560" s="1"/>
      <c r="AD1560" s="1"/>
      <c r="AE1560" s="1"/>
      <c r="AF1560" s="1"/>
      <c r="AG1560" s="76" t="str">
        <f t="shared" si="1768"/>
        <v/>
      </c>
      <c r="AH1560" s="58"/>
      <c r="AI1560" s="5" t="s">
        <v>75</v>
      </c>
      <c r="AJ1560" s="5">
        <v>195</v>
      </c>
      <c r="AK1560" s="5">
        <v>0</v>
      </c>
      <c r="AL1560" s="5">
        <v>0</v>
      </c>
      <c r="AM1560" s="5">
        <v>0</v>
      </c>
      <c r="AN1560" s="76" t="str">
        <f t="shared" si="1769"/>
        <v/>
      </c>
      <c r="AO1560" s="66"/>
      <c r="AP1560" s="1"/>
      <c r="AQ1560" s="1"/>
      <c r="AR1560" s="1"/>
      <c r="AS1560" s="1"/>
      <c r="AT1560" s="1"/>
      <c r="AU1560" s="76" t="str">
        <f t="shared" si="1770"/>
        <v/>
      </c>
      <c r="AV1560" s="59">
        <f t="shared" ref="AV1560:AY1560" si="1778">IF(AND(H1560="",O1560="",V1560="",AC1560="", AJ1560="", AQ1560=""),"",SUM(H1560,O1560,V1560,AC1560,AJ1560,AQ1560))</f>
        <v>360</v>
      </c>
      <c r="AW1560" s="60">
        <f t="shared" si="1778"/>
        <v>0</v>
      </c>
      <c r="AX1560" s="60">
        <f t="shared" si="1778"/>
        <v>0</v>
      </c>
      <c r="AY1560" s="60">
        <f t="shared" si="1778"/>
        <v>1</v>
      </c>
      <c r="AZ1560" s="61">
        <f t="shared" si="1587"/>
        <v>3</v>
      </c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</row>
    <row r="1561" spans="1:62" ht="15.75" customHeight="1" outlineLevel="1" x14ac:dyDescent="0.25">
      <c r="A1561" s="62"/>
      <c r="B1561" s="5">
        <v>6</v>
      </c>
      <c r="C1561" s="5" t="s">
        <v>59</v>
      </c>
      <c r="D1561" s="5" t="s">
        <v>74</v>
      </c>
      <c r="E1561" s="97"/>
      <c r="F1561" s="8"/>
      <c r="G1561" s="5" t="s">
        <v>57</v>
      </c>
      <c r="H1561" s="5">
        <v>1521</v>
      </c>
      <c r="I1561" s="5">
        <v>3</v>
      </c>
      <c r="J1561" s="5">
        <v>1</v>
      </c>
      <c r="K1561" s="5">
        <v>3</v>
      </c>
      <c r="L1561" s="76" t="str">
        <f t="shared" si="1765"/>
        <v/>
      </c>
      <c r="M1561" s="66"/>
      <c r="N1561" s="5"/>
      <c r="O1561" s="57"/>
      <c r="P1561" s="5"/>
      <c r="Q1561" s="5"/>
      <c r="R1561" s="5"/>
      <c r="S1561" s="76" t="str">
        <f t="shared" si="1766"/>
        <v/>
      </c>
      <c r="T1561" s="58"/>
      <c r="U1561" s="5" t="s">
        <v>51</v>
      </c>
      <c r="V1561" s="5">
        <v>1126</v>
      </c>
      <c r="W1561" s="5">
        <v>3</v>
      </c>
      <c r="X1561" s="5">
        <v>1</v>
      </c>
      <c r="Y1561" s="5">
        <v>4</v>
      </c>
      <c r="Z1561" s="76" t="str">
        <f t="shared" si="1767"/>
        <v/>
      </c>
      <c r="AA1561" s="66"/>
      <c r="AB1561" s="1"/>
      <c r="AC1561" s="1"/>
      <c r="AD1561" s="1"/>
      <c r="AE1561" s="1"/>
      <c r="AF1561" s="1"/>
      <c r="AG1561" s="76" t="str">
        <f t="shared" si="1768"/>
        <v/>
      </c>
      <c r="AH1561" s="58"/>
      <c r="AI1561" s="5" t="s">
        <v>75</v>
      </c>
      <c r="AJ1561" s="5">
        <v>1220</v>
      </c>
      <c r="AK1561" s="5">
        <v>1</v>
      </c>
      <c r="AL1561" s="5">
        <v>1</v>
      </c>
      <c r="AM1561" s="5">
        <v>1</v>
      </c>
      <c r="AN1561" s="76" t="str">
        <f t="shared" si="1769"/>
        <v/>
      </c>
      <c r="AO1561" s="66"/>
      <c r="AP1561" s="1"/>
      <c r="AQ1561" s="1"/>
      <c r="AR1561" s="1"/>
      <c r="AS1561" s="1"/>
      <c r="AT1561" s="1"/>
      <c r="AU1561" s="76" t="str">
        <f t="shared" si="1770"/>
        <v/>
      </c>
      <c r="AV1561" s="59">
        <f t="shared" ref="AV1561:AY1561" si="1779">IF(AND(H1561="",O1561="",V1561="",AC1561="", AJ1561="", AQ1561=""),"",SUM(H1561,O1561,V1561,AC1561,AJ1561,AQ1561))</f>
        <v>3867</v>
      </c>
      <c r="AW1561" s="60">
        <f t="shared" si="1779"/>
        <v>7</v>
      </c>
      <c r="AX1561" s="60">
        <f t="shared" si="1779"/>
        <v>3</v>
      </c>
      <c r="AY1561" s="60">
        <f t="shared" si="1779"/>
        <v>8</v>
      </c>
      <c r="AZ1561" s="61">
        <f t="shared" si="1587"/>
        <v>3</v>
      </c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</row>
    <row r="1562" spans="1:62" ht="15.75" customHeight="1" outlineLevel="1" x14ac:dyDescent="0.25">
      <c r="A1562" s="62"/>
      <c r="B1562" s="5">
        <v>1</v>
      </c>
      <c r="C1562" s="5" t="s">
        <v>138</v>
      </c>
      <c r="D1562" s="5" t="s">
        <v>74</v>
      </c>
      <c r="E1562" s="97"/>
      <c r="F1562" s="8"/>
      <c r="G1562" s="5" t="s">
        <v>57</v>
      </c>
      <c r="H1562" s="5">
        <v>2113</v>
      </c>
      <c r="I1562" s="5">
        <v>7</v>
      </c>
      <c r="J1562" s="5">
        <v>2</v>
      </c>
      <c r="K1562" s="5">
        <v>7</v>
      </c>
      <c r="L1562" s="76" t="str">
        <f t="shared" si="1765"/>
        <v/>
      </c>
      <c r="M1562" s="66"/>
      <c r="N1562" s="5"/>
      <c r="O1562" s="57"/>
      <c r="P1562" s="5"/>
      <c r="Q1562" s="5"/>
      <c r="R1562" s="5"/>
      <c r="S1562" s="76" t="str">
        <f t="shared" si="1766"/>
        <v/>
      </c>
      <c r="T1562" s="58"/>
      <c r="U1562" s="5"/>
      <c r="V1562" s="5"/>
      <c r="W1562" s="5"/>
      <c r="X1562" s="5"/>
      <c r="Y1562" s="5"/>
      <c r="Z1562" s="76" t="str">
        <f t="shared" si="1767"/>
        <v/>
      </c>
      <c r="AA1562" s="66"/>
      <c r="AB1562" s="1"/>
      <c r="AC1562" s="1"/>
      <c r="AD1562" s="1"/>
      <c r="AE1562" s="1"/>
      <c r="AF1562" s="1"/>
      <c r="AG1562" s="76" t="str">
        <f t="shared" si="1768"/>
        <v/>
      </c>
      <c r="AH1562" s="58"/>
      <c r="AI1562" s="5" t="s">
        <v>75</v>
      </c>
      <c r="AJ1562" s="5">
        <v>1568</v>
      </c>
      <c r="AK1562" s="5">
        <v>2</v>
      </c>
      <c r="AL1562" s="5">
        <v>3</v>
      </c>
      <c r="AM1562" s="5">
        <v>3</v>
      </c>
      <c r="AN1562" s="76" t="str">
        <f t="shared" si="1769"/>
        <v/>
      </c>
      <c r="AO1562" s="66"/>
      <c r="AP1562" s="1"/>
      <c r="AQ1562" s="1"/>
      <c r="AR1562" s="1"/>
      <c r="AS1562" s="1"/>
      <c r="AT1562" s="1"/>
      <c r="AU1562" s="76" t="str">
        <f t="shared" si="1770"/>
        <v/>
      </c>
      <c r="AV1562" s="59">
        <f t="shared" ref="AV1562:AY1562" si="1780">IF(AND(H1562="",O1562="",V1562="",AC1562="", AJ1562="", AQ1562=""),"",SUM(H1562,O1562,V1562,AC1562,AJ1562,AQ1562))</f>
        <v>3681</v>
      </c>
      <c r="AW1562" s="60">
        <f t="shared" si="1780"/>
        <v>9</v>
      </c>
      <c r="AX1562" s="60">
        <f t="shared" si="1780"/>
        <v>5</v>
      </c>
      <c r="AY1562" s="60">
        <f t="shared" si="1780"/>
        <v>10</v>
      </c>
      <c r="AZ1562" s="61">
        <f t="shared" si="1587"/>
        <v>2</v>
      </c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</row>
    <row r="1563" spans="1:62" ht="15.75" customHeight="1" outlineLevel="1" x14ac:dyDescent="0.25">
      <c r="A1563" s="62"/>
      <c r="B1563" s="5">
        <v>9</v>
      </c>
      <c r="C1563" s="5" t="s">
        <v>138</v>
      </c>
      <c r="D1563" s="5" t="s">
        <v>74</v>
      </c>
      <c r="E1563" s="97"/>
      <c r="F1563" s="8"/>
      <c r="G1563" s="5" t="s">
        <v>57</v>
      </c>
      <c r="H1563" s="5">
        <v>868</v>
      </c>
      <c r="I1563" s="5">
        <v>4</v>
      </c>
      <c r="J1563" s="5">
        <v>0</v>
      </c>
      <c r="K1563" s="5">
        <v>4</v>
      </c>
      <c r="L1563" s="76" t="str">
        <f t="shared" si="1765"/>
        <v/>
      </c>
      <c r="M1563" s="66"/>
      <c r="N1563" s="5"/>
      <c r="O1563" s="57"/>
      <c r="P1563" s="5"/>
      <c r="Q1563" s="5"/>
      <c r="R1563" s="5"/>
      <c r="S1563" s="76" t="str">
        <f t="shared" si="1766"/>
        <v/>
      </c>
      <c r="T1563" s="58"/>
      <c r="U1563" s="5"/>
      <c r="V1563" s="5"/>
      <c r="W1563" s="5"/>
      <c r="X1563" s="5"/>
      <c r="Y1563" s="5"/>
      <c r="Z1563" s="76" t="str">
        <f t="shared" si="1767"/>
        <v/>
      </c>
      <c r="AA1563" s="66"/>
      <c r="AB1563" s="1"/>
      <c r="AC1563" s="1"/>
      <c r="AD1563" s="1"/>
      <c r="AE1563" s="1"/>
      <c r="AF1563" s="1"/>
      <c r="AG1563" s="76" t="str">
        <f t="shared" si="1768"/>
        <v/>
      </c>
      <c r="AH1563" s="58"/>
      <c r="AI1563" s="5" t="s">
        <v>75</v>
      </c>
      <c r="AJ1563" s="5">
        <v>928</v>
      </c>
      <c r="AK1563" s="5">
        <v>0</v>
      </c>
      <c r="AL1563" s="5">
        <v>1</v>
      </c>
      <c r="AM1563" s="5">
        <v>0</v>
      </c>
      <c r="AN1563" s="76" t="str">
        <f t="shared" si="1769"/>
        <v/>
      </c>
      <c r="AO1563" s="66"/>
      <c r="AP1563" s="1"/>
      <c r="AQ1563" s="1"/>
      <c r="AR1563" s="1"/>
      <c r="AS1563" s="1"/>
      <c r="AT1563" s="1"/>
      <c r="AU1563" s="76" t="str">
        <f t="shared" si="1770"/>
        <v/>
      </c>
      <c r="AV1563" s="59">
        <f t="shared" ref="AV1563:AY1563" si="1781">IF(AND(H1563="",O1563="",V1563="",AC1563="", AJ1563="", AQ1563=""),"",SUM(H1563,O1563,V1563,AC1563,AJ1563,AQ1563))</f>
        <v>1796</v>
      </c>
      <c r="AW1563" s="60">
        <f t="shared" si="1781"/>
        <v>4</v>
      </c>
      <c r="AX1563" s="60">
        <f t="shared" si="1781"/>
        <v>1</v>
      </c>
      <c r="AY1563" s="60">
        <f t="shared" si="1781"/>
        <v>4</v>
      </c>
      <c r="AZ1563" s="61">
        <f t="shared" si="1587"/>
        <v>2</v>
      </c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</row>
    <row r="1564" spans="1:62" ht="15.75" customHeight="1" outlineLevel="1" x14ac:dyDescent="0.25">
      <c r="A1564" s="54">
        <v>44543</v>
      </c>
      <c r="B1564" s="5">
        <v>3</v>
      </c>
      <c r="C1564" s="5" t="s">
        <v>140</v>
      </c>
      <c r="D1564" s="5" t="s">
        <v>49</v>
      </c>
      <c r="E1564" s="97"/>
      <c r="F1564" s="8"/>
      <c r="G1564" s="5"/>
      <c r="H1564" s="1"/>
      <c r="I1564" s="1"/>
      <c r="J1564" s="1"/>
      <c r="K1564" s="1"/>
      <c r="L1564" s="76" t="str">
        <f t="shared" si="1765"/>
        <v/>
      </c>
      <c r="M1564" s="66"/>
      <c r="N1564" s="5" t="s">
        <v>50</v>
      </c>
      <c r="O1564" s="57">
        <v>550</v>
      </c>
      <c r="P1564" s="5">
        <v>2</v>
      </c>
      <c r="Q1564" s="5">
        <v>2</v>
      </c>
      <c r="R1564" s="5">
        <v>3</v>
      </c>
      <c r="S1564" s="76" t="str">
        <f t="shared" si="1766"/>
        <v/>
      </c>
      <c r="T1564" s="58"/>
      <c r="U1564" s="5" t="s">
        <v>52</v>
      </c>
      <c r="V1564" s="5">
        <v>618</v>
      </c>
      <c r="W1564" s="5">
        <v>1</v>
      </c>
      <c r="X1564" s="5">
        <v>1</v>
      </c>
      <c r="Y1564" s="5">
        <v>1</v>
      </c>
      <c r="Z1564" s="76" t="str">
        <f t="shared" si="1767"/>
        <v/>
      </c>
      <c r="AA1564" s="66"/>
      <c r="AB1564" s="1"/>
      <c r="AC1564" s="1"/>
      <c r="AD1564" s="1"/>
      <c r="AE1564" s="1"/>
      <c r="AF1564" s="1"/>
      <c r="AG1564" s="76" t="str">
        <f t="shared" si="1768"/>
        <v/>
      </c>
      <c r="AH1564" s="58"/>
      <c r="AI1564" s="5" t="s">
        <v>75</v>
      </c>
      <c r="AJ1564" s="5">
        <v>967</v>
      </c>
      <c r="AK1564" s="5">
        <v>1</v>
      </c>
      <c r="AL1564" s="5">
        <v>1</v>
      </c>
      <c r="AM1564" s="5">
        <v>1</v>
      </c>
      <c r="AN1564" s="76" t="str">
        <f t="shared" si="1769"/>
        <v/>
      </c>
      <c r="AO1564" s="66"/>
      <c r="AP1564" s="1"/>
      <c r="AQ1564" s="1"/>
      <c r="AR1564" s="1"/>
      <c r="AS1564" s="1"/>
      <c r="AT1564" s="1"/>
      <c r="AU1564" s="76" t="str">
        <f t="shared" si="1770"/>
        <v/>
      </c>
      <c r="AV1564" s="59">
        <f t="shared" ref="AV1564:AY1564" si="1782">IF(AND(H1564="",O1564="",V1564="",AC1564="", AJ1564="", AQ1564=""),"",SUM(H1564,O1564,V1564,AC1564,AJ1564,AQ1564))</f>
        <v>2135</v>
      </c>
      <c r="AW1564" s="60">
        <f t="shared" si="1782"/>
        <v>4</v>
      </c>
      <c r="AX1564" s="60">
        <f t="shared" si="1782"/>
        <v>4</v>
      </c>
      <c r="AY1564" s="60">
        <f t="shared" si="1782"/>
        <v>5</v>
      </c>
      <c r="AZ1564" s="61">
        <f t="shared" si="1587"/>
        <v>3</v>
      </c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</row>
    <row r="1565" spans="1:62" ht="15.75" customHeight="1" outlineLevel="1" x14ac:dyDescent="0.25">
      <c r="A1565" s="62"/>
      <c r="B1565" s="5">
        <v>2</v>
      </c>
      <c r="C1565" s="5" t="s">
        <v>140</v>
      </c>
      <c r="D1565" s="5" t="s">
        <v>49</v>
      </c>
      <c r="E1565" s="97"/>
      <c r="F1565" s="8"/>
      <c r="G1565" s="5"/>
      <c r="H1565" s="1"/>
      <c r="I1565" s="1"/>
      <c r="J1565" s="1"/>
      <c r="K1565" s="1"/>
      <c r="L1565" s="76" t="str">
        <f t="shared" si="1765"/>
        <v/>
      </c>
      <c r="M1565" s="66"/>
      <c r="N1565" s="5" t="s">
        <v>51</v>
      </c>
      <c r="O1565" s="57">
        <v>433</v>
      </c>
      <c r="P1565" s="5">
        <v>1</v>
      </c>
      <c r="Q1565" s="5">
        <v>3</v>
      </c>
      <c r="R1565" s="5">
        <v>1</v>
      </c>
      <c r="S1565" s="76" t="str">
        <f t="shared" si="1766"/>
        <v/>
      </c>
      <c r="T1565" s="58"/>
      <c r="U1565" s="5" t="s">
        <v>50</v>
      </c>
      <c r="V1565" s="5">
        <v>454</v>
      </c>
      <c r="W1565" s="5">
        <v>2</v>
      </c>
      <c r="X1565" s="5">
        <v>0</v>
      </c>
      <c r="Y1565" s="5">
        <v>2</v>
      </c>
      <c r="Z1565" s="76" t="str">
        <f t="shared" si="1767"/>
        <v/>
      </c>
      <c r="AA1565" s="66"/>
      <c r="AB1565" s="1"/>
      <c r="AC1565" s="1"/>
      <c r="AD1565" s="1"/>
      <c r="AE1565" s="1"/>
      <c r="AF1565" s="1"/>
      <c r="AG1565" s="76" t="str">
        <f t="shared" si="1768"/>
        <v/>
      </c>
      <c r="AH1565" s="58"/>
      <c r="AI1565" s="5" t="s">
        <v>75</v>
      </c>
      <c r="AJ1565" s="5">
        <v>590</v>
      </c>
      <c r="AK1565" s="5">
        <v>3</v>
      </c>
      <c r="AL1565" s="5">
        <v>2</v>
      </c>
      <c r="AM1565" s="5">
        <v>3</v>
      </c>
      <c r="AN1565" s="76" t="str">
        <f t="shared" si="1769"/>
        <v/>
      </c>
      <c r="AO1565" s="66"/>
      <c r="AP1565" s="1"/>
      <c r="AQ1565" s="1"/>
      <c r="AR1565" s="1"/>
      <c r="AS1565" s="1"/>
      <c r="AT1565" s="1"/>
      <c r="AU1565" s="76" t="str">
        <f t="shared" si="1770"/>
        <v/>
      </c>
      <c r="AV1565" s="59">
        <f t="shared" ref="AV1565:AY1565" si="1783">IF(AND(H1565="",O1565="",V1565="",AC1565="", AJ1565="", AQ1565=""),"",SUM(H1565,O1565,V1565,AC1565,AJ1565,AQ1565))</f>
        <v>1477</v>
      </c>
      <c r="AW1565" s="60">
        <f t="shared" si="1783"/>
        <v>6</v>
      </c>
      <c r="AX1565" s="60">
        <f t="shared" si="1783"/>
        <v>5</v>
      </c>
      <c r="AY1565" s="60">
        <f t="shared" si="1783"/>
        <v>6</v>
      </c>
      <c r="AZ1565" s="61">
        <f t="shared" si="1587"/>
        <v>3</v>
      </c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</row>
    <row r="1566" spans="1:62" ht="15.75" customHeight="1" outlineLevel="1" x14ac:dyDescent="0.25">
      <c r="A1566" s="62"/>
      <c r="B1566" s="5">
        <v>2</v>
      </c>
      <c r="C1566" s="5" t="s">
        <v>140</v>
      </c>
      <c r="D1566" s="5" t="s">
        <v>49</v>
      </c>
      <c r="E1566" s="97"/>
      <c r="F1566" s="8"/>
      <c r="G1566" s="5"/>
      <c r="H1566" s="1"/>
      <c r="I1566" s="1"/>
      <c r="J1566" s="1"/>
      <c r="K1566" s="1"/>
      <c r="L1566" s="76" t="str">
        <f t="shared" si="1765"/>
        <v/>
      </c>
      <c r="M1566" s="66"/>
      <c r="N1566" s="5" t="s">
        <v>51</v>
      </c>
      <c r="O1566" s="57">
        <v>396</v>
      </c>
      <c r="P1566" s="5">
        <v>1</v>
      </c>
      <c r="Q1566" s="5">
        <v>1</v>
      </c>
      <c r="R1566" s="5">
        <v>2</v>
      </c>
      <c r="S1566" s="76" t="str">
        <f t="shared" si="1766"/>
        <v/>
      </c>
      <c r="T1566" s="58"/>
      <c r="U1566" s="5" t="s">
        <v>50</v>
      </c>
      <c r="V1566" s="5">
        <v>744</v>
      </c>
      <c r="W1566" s="5">
        <v>2</v>
      </c>
      <c r="X1566" s="5">
        <v>1</v>
      </c>
      <c r="Y1566" s="5">
        <v>3</v>
      </c>
      <c r="Z1566" s="76" t="str">
        <f t="shared" si="1767"/>
        <v/>
      </c>
      <c r="AA1566" s="66"/>
      <c r="AB1566" s="1"/>
      <c r="AC1566" s="1"/>
      <c r="AD1566" s="1"/>
      <c r="AE1566" s="1"/>
      <c r="AF1566" s="1"/>
      <c r="AG1566" s="76" t="str">
        <f t="shared" si="1768"/>
        <v/>
      </c>
      <c r="AH1566" s="58"/>
      <c r="AI1566" s="5" t="s">
        <v>75</v>
      </c>
      <c r="AJ1566" s="5">
        <v>934</v>
      </c>
      <c r="AK1566" s="5">
        <v>2</v>
      </c>
      <c r="AL1566" s="5">
        <v>2</v>
      </c>
      <c r="AM1566" s="5">
        <v>2</v>
      </c>
      <c r="AN1566" s="76" t="str">
        <f t="shared" si="1769"/>
        <v/>
      </c>
      <c r="AO1566" s="66"/>
      <c r="AP1566" s="1"/>
      <c r="AQ1566" s="1"/>
      <c r="AR1566" s="1"/>
      <c r="AS1566" s="1"/>
      <c r="AT1566" s="1"/>
      <c r="AU1566" s="76" t="str">
        <f t="shared" si="1770"/>
        <v/>
      </c>
      <c r="AV1566" s="59">
        <f t="shared" ref="AV1566:AY1566" si="1784">IF(AND(H1566="",O1566="",V1566="",AC1566="", AJ1566="", AQ1566=""),"",SUM(H1566,O1566,V1566,AC1566,AJ1566,AQ1566))</f>
        <v>2074</v>
      </c>
      <c r="AW1566" s="60">
        <f t="shared" si="1784"/>
        <v>5</v>
      </c>
      <c r="AX1566" s="60">
        <f t="shared" si="1784"/>
        <v>4</v>
      </c>
      <c r="AY1566" s="60">
        <f t="shared" si="1784"/>
        <v>7</v>
      </c>
      <c r="AZ1566" s="61">
        <f t="shared" si="1587"/>
        <v>3</v>
      </c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</row>
    <row r="1567" spans="1:62" ht="15.75" customHeight="1" outlineLevel="1" x14ac:dyDescent="0.25">
      <c r="A1567" s="62"/>
      <c r="B1567" s="5">
        <v>4</v>
      </c>
      <c r="C1567" s="5" t="s">
        <v>140</v>
      </c>
      <c r="D1567" s="5" t="s">
        <v>74</v>
      </c>
      <c r="E1567" s="97"/>
      <c r="F1567" s="8"/>
      <c r="G1567" s="5"/>
      <c r="H1567" s="1"/>
      <c r="I1567" s="1"/>
      <c r="J1567" s="1"/>
      <c r="K1567" s="1"/>
      <c r="L1567" s="76" t="str">
        <f t="shared" si="1765"/>
        <v/>
      </c>
      <c r="M1567" s="66"/>
      <c r="N1567" s="5" t="s">
        <v>51</v>
      </c>
      <c r="O1567" s="57">
        <v>479</v>
      </c>
      <c r="P1567" s="5">
        <v>0</v>
      </c>
      <c r="Q1567" s="5">
        <v>2</v>
      </c>
      <c r="R1567" s="5">
        <v>0</v>
      </c>
      <c r="S1567" s="76" t="str">
        <f t="shared" si="1766"/>
        <v/>
      </c>
      <c r="T1567" s="58"/>
      <c r="U1567" s="5" t="s">
        <v>53</v>
      </c>
      <c r="V1567" s="5">
        <v>440</v>
      </c>
      <c r="W1567" s="5">
        <v>1</v>
      </c>
      <c r="X1567" s="5">
        <v>1</v>
      </c>
      <c r="Y1567" s="5">
        <v>1</v>
      </c>
      <c r="Z1567" s="76" t="str">
        <f t="shared" si="1767"/>
        <v/>
      </c>
      <c r="AA1567" s="66"/>
      <c r="AB1567" s="1"/>
      <c r="AC1567" s="1"/>
      <c r="AD1567" s="1"/>
      <c r="AE1567" s="1"/>
      <c r="AF1567" s="1"/>
      <c r="AG1567" s="76" t="str">
        <f t="shared" si="1768"/>
        <v/>
      </c>
      <c r="AH1567" s="58"/>
      <c r="AI1567" s="5" t="s">
        <v>75</v>
      </c>
      <c r="AJ1567" s="5">
        <v>284</v>
      </c>
      <c r="AK1567" s="5">
        <v>1</v>
      </c>
      <c r="AL1567" s="5">
        <v>0</v>
      </c>
      <c r="AM1567" s="5">
        <v>1</v>
      </c>
      <c r="AN1567" s="76" t="str">
        <f t="shared" si="1769"/>
        <v/>
      </c>
      <c r="AO1567" s="66"/>
      <c r="AP1567" s="1"/>
      <c r="AQ1567" s="1"/>
      <c r="AR1567" s="1"/>
      <c r="AS1567" s="1"/>
      <c r="AT1567" s="1"/>
      <c r="AU1567" s="76" t="str">
        <f t="shared" si="1770"/>
        <v/>
      </c>
      <c r="AV1567" s="59">
        <f t="shared" ref="AV1567:AY1567" si="1785">IF(AND(H1567="",O1567="",V1567="",AC1567="", AJ1567="", AQ1567=""),"",SUM(H1567,O1567,V1567,AC1567,AJ1567,AQ1567))</f>
        <v>1203</v>
      </c>
      <c r="AW1567" s="60">
        <f t="shared" si="1785"/>
        <v>2</v>
      </c>
      <c r="AX1567" s="60">
        <f t="shared" si="1785"/>
        <v>3</v>
      </c>
      <c r="AY1567" s="60">
        <f t="shared" si="1785"/>
        <v>2</v>
      </c>
      <c r="AZ1567" s="61">
        <f t="shared" si="1587"/>
        <v>3</v>
      </c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</row>
    <row r="1568" spans="1:62" ht="15.75" customHeight="1" outlineLevel="1" x14ac:dyDescent="0.25">
      <c r="A1568" s="62"/>
      <c r="B1568" s="5">
        <v>4</v>
      </c>
      <c r="C1568" s="5" t="s">
        <v>138</v>
      </c>
      <c r="D1568" s="5" t="s">
        <v>74</v>
      </c>
      <c r="E1568" s="97"/>
      <c r="F1568" s="8"/>
      <c r="G1568" s="5"/>
      <c r="H1568" s="1"/>
      <c r="I1568" s="1"/>
      <c r="J1568" s="1"/>
      <c r="K1568" s="1"/>
      <c r="L1568" s="76" t="str">
        <f t="shared" si="1765"/>
        <v/>
      </c>
      <c r="M1568" s="66"/>
      <c r="N1568" s="5" t="s">
        <v>51</v>
      </c>
      <c r="O1568" s="57">
        <v>271</v>
      </c>
      <c r="P1568" s="5">
        <v>1</v>
      </c>
      <c r="Q1568" s="5">
        <v>1</v>
      </c>
      <c r="R1568" s="5">
        <v>1</v>
      </c>
      <c r="S1568" s="76" t="str">
        <f t="shared" si="1766"/>
        <v/>
      </c>
      <c r="T1568" s="58"/>
      <c r="U1568" s="5" t="s">
        <v>52</v>
      </c>
      <c r="V1568" s="5">
        <v>475</v>
      </c>
      <c r="W1568" s="5">
        <v>1</v>
      </c>
      <c r="X1568" s="5">
        <v>1</v>
      </c>
      <c r="Y1568" s="5">
        <v>2</v>
      </c>
      <c r="Z1568" s="76" t="str">
        <f t="shared" si="1767"/>
        <v/>
      </c>
      <c r="AA1568" s="66"/>
      <c r="AB1568" s="1"/>
      <c r="AC1568" s="1"/>
      <c r="AD1568" s="1"/>
      <c r="AE1568" s="1"/>
      <c r="AF1568" s="1"/>
      <c r="AG1568" s="76" t="str">
        <f t="shared" si="1768"/>
        <v/>
      </c>
      <c r="AH1568" s="58"/>
      <c r="AI1568" s="5"/>
      <c r="AJ1568" s="5"/>
      <c r="AK1568" s="5"/>
      <c r="AL1568" s="5"/>
      <c r="AM1568" s="5"/>
      <c r="AN1568" s="76" t="str">
        <f t="shared" si="1769"/>
        <v/>
      </c>
      <c r="AO1568" s="66"/>
      <c r="AP1568" s="1"/>
      <c r="AQ1568" s="1"/>
      <c r="AR1568" s="1"/>
      <c r="AS1568" s="1"/>
      <c r="AT1568" s="1"/>
      <c r="AU1568" s="76" t="str">
        <f t="shared" si="1770"/>
        <v/>
      </c>
      <c r="AV1568" s="59">
        <f t="shared" ref="AV1568:AY1568" si="1786">IF(AND(H1568="",O1568="",V1568="",AC1568="", AJ1568="", AQ1568=""),"",SUM(H1568,O1568,V1568,AC1568,AJ1568,AQ1568))</f>
        <v>746</v>
      </c>
      <c r="AW1568" s="60">
        <f t="shared" si="1786"/>
        <v>2</v>
      </c>
      <c r="AX1568" s="60">
        <f t="shared" si="1786"/>
        <v>2</v>
      </c>
      <c r="AY1568" s="60">
        <f t="shared" si="1786"/>
        <v>3</v>
      </c>
      <c r="AZ1568" s="61">
        <f t="shared" si="1587"/>
        <v>2</v>
      </c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</row>
    <row r="1569" spans="1:62" ht="15.75" customHeight="1" outlineLevel="1" x14ac:dyDescent="0.25">
      <c r="A1569" s="62"/>
      <c r="B1569" s="5">
        <v>2</v>
      </c>
      <c r="C1569" s="5" t="s">
        <v>138</v>
      </c>
      <c r="D1569" s="5" t="s">
        <v>74</v>
      </c>
      <c r="E1569" s="97"/>
      <c r="F1569" s="8"/>
      <c r="G1569" s="5"/>
      <c r="H1569" s="1"/>
      <c r="I1569" s="1"/>
      <c r="J1569" s="1"/>
      <c r="K1569" s="1"/>
      <c r="L1569" s="76" t="str">
        <f t="shared" si="1765"/>
        <v/>
      </c>
      <c r="M1569" s="66"/>
      <c r="N1569" s="5" t="s">
        <v>51</v>
      </c>
      <c r="O1569" s="57">
        <v>717</v>
      </c>
      <c r="P1569" s="5">
        <v>3</v>
      </c>
      <c r="Q1569" s="5">
        <v>1</v>
      </c>
      <c r="R1569" s="5">
        <v>3</v>
      </c>
      <c r="S1569" s="76" t="str">
        <f t="shared" si="1766"/>
        <v/>
      </c>
      <c r="T1569" s="58"/>
      <c r="U1569" s="5" t="s">
        <v>52</v>
      </c>
      <c r="V1569" s="5">
        <v>415</v>
      </c>
      <c r="W1569" s="5">
        <v>1</v>
      </c>
      <c r="X1569" s="5">
        <v>2</v>
      </c>
      <c r="Y1569" s="5">
        <v>1</v>
      </c>
      <c r="Z1569" s="76" t="str">
        <f t="shared" si="1767"/>
        <v/>
      </c>
      <c r="AA1569" s="66"/>
      <c r="AB1569" s="1"/>
      <c r="AC1569" s="1"/>
      <c r="AD1569" s="1"/>
      <c r="AE1569" s="1"/>
      <c r="AF1569" s="1"/>
      <c r="AG1569" s="76" t="str">
        <f t="shared" si="1768"/>
        <v/>
      </c>
      <c r="AH1569" s="58"/>
      <c r="AI1569" s="5"/>
      <c r="AJ1569" s="5"/>
      <c r="AK1569" s="5"/>
      <c r="AL1569" s="5"/>
      <c r="AM1569" s="5"/>
      <c r="AN1569" s="76" t="str">
        <f t="shared" si="1769"/>
        <v/>
      </c>
      <c r="AO1569" s="66"/>
      <c r="AP1569" s="1"/>
      <c r="AQ1569" s="1"/>
      <c r="AR1569" s="1"/>
      <c r="AS1569" s="1"/>
      <c r="AT1569" s="1"/>
      <c r="AU1569" s="76" t="str">
        <f t="shared" si="1770"/>
        <v/>
      </c>
      <c r="AV1569" s="59">
        <f t="shared" ref="AV1569:AY1569" si="1787">IF(AND(H1569="",O1569="",V1569="",AC1569="", AJ1569="", AQ1569=""),"",SUM(H1569,O1569,V1569,AC1569,AJ1569,AQ1569))</f>
        <v>1132</v>
      </c>
      <c r="AW1569" s="60">
        <f t="shared" si="1787"/>
        <v>4</v>
      </c>
      <c r="AX1569" s="60">
        <f t="shared" si="1787"/>
        <v>3</v>
      </c>
      <c r="AY1569" s="60">
        <f t="shared" si="1787"/>
        <v>4</v>
      </c>
      <c r="AZ1569" s="61">
        <f t="shared" si="1587"/>
        <v>2</v>
      </c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</row>
    <row r="1570" spans="1:62" ht="15.75" customHeight="1" outlineLevel="1" x14ac:dyDescent="0.25">
      <c r="A1570" s="62"/>
      <c r="B1570" s="5">
        <v>10</v>
      </c>
      <c r="C1570" s="5" t="s">
        <v>138</v>
      </c>
      <c r="D1570" s="5" t="s">
        <v>74</v>
      </c>
      <c r="E1570" s="97"/>
      <c r="F1570" s="8"/>
      <c r="G1570" s="5"/>
      <c r="H1570" s="1"/>
      <c r="I1570" s="1"/>
      <c r="J1570" s="1"/>
      <c r="K1570" s="1"/>
      <c r="L1570" s="76" t="str">
        <f t="shared" si="1765"/>
        <v/>
      </c>
      <c r="M1570" s="66"/>
      <c r="N1570" s="5" t="s">
        <v>51</v>
      </c>
      <c r="O1570" s="57">
        <v>42</v>
      </c>
      <c r="P1570" s="5">
        <v>0</v>
      </c>
      <c r="Q1570" s="5">
        <v>0</v>
      </c>
      <c r="R1570" s="5">
        <v>0</v>
      </c>
      <c r="S1570" s="76" t="str">
        <f t="shared" si="1766"/>
        <v/>
      </c>
      <c r="T1570" s="58"/>
      <c r="U1570" s="5" t="s">
        <v>53</v>
      </c>
      <c r="V1570" s="5">
        <v>259</v>
      </c>
      <c r="W1570" s="5">
        <v>0</v>
      </c>
      <c r="X1570" s="5">
        <v>0</v>
      </c>
      <c r="Y1570" s="5">
        <v>0</v>
      </c>
      <c r="Z1570" s="76" t="str">
        <f t="shared" si="1767"/>
        <v/>
      </c>
      <c r="AA1570" s="66"/>
      <c r="AB1570" s="1"/>
      <c r="AC1570" s="1"/>
      <c r="AD1570" s="1"/>
      <c r="AE1570" s="1"/>
      <c r="AF1570" s="1"/>
      <c r="AG1570" s="76" t="str">
        <f t="shared" si="1768"/>
        <v/>
      </c>
      <c r="AH1570" s="58"/>
      <c r="AI1570" s="5"/>
      <c r="AJ1570" s="5"/>
      <c r="AK1570" s="5"/>
      <c r="AL1570" s="5"/>
      <c r="AM1570" s="5"/>
      <c r="AN1570" s="76" t="str">
        <f t="shared" si="1769"/>
        <v/>
      </c>
      <c r="AO1570" s="66"/>
      <c r="AP1570" s="1"/>
      <c r="AQ1570" s="1"/>
      <c r="AR1570" s="1"/>
      <c r="AS1570" s="1"/>
      <c r="AT1570" s="1"/>
      <c r="AU1570" s="76" t="str">
        <f t="shared" si="1770"/>
        <v/>
      </c>
      <c r="AV1570" s="59">
        <f t="shared" ref="AV1570:AY1570" si="1788">IF(AND(H1570="",O1570="",V1570="",AC1570="", AJ1570="", AQ1570=""),"",SUM(H1570,O1570,V1570,AC1570,AJ1570,AQ1570))</f>
        <v>301</v>
      </c>
      <c r="AW1570" s="60">
        <f t="shared" si="1788"/>
        <v>0</v>
      </c>
      <c r="AX1570" s="60">
        <f t="shared" si="1788"/>
        <v>0</v>
      </c>
      <c r="AY1570" s="60">
        <f t="shared" si="1788"/>
        <v>0</v>
      </c>
      <c r="AZ1570" s="61">
        <f t="shared" si="1587"/>
        <v>2</v>
      </c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</row>
    <row r="1571" spans="1:62" ht="15.75" customHeight="1" outlineLevel="1" x14ac:dyDescent="0.25">
      <c r="A1571" s="62"/>
      <c r="B1571" s="5">
        <v>15</v>
      </c>
      <c r="C1571" s="5" t="s">
        <v>138</v>
      </c>
      <c r="D1571" s="5" t="s">
        <v>74</v>
      </c>
      <c r="E1571" s="97"/>
      <c r="F1571" s="8"/>
      <c r="G1571" s="5"/>
      <c r="H1571" s="1"/>
      <c r="I1571" s="1"/>
      <c r="J1571" s="1"/>
      <c r="K1571" s="1"/>
      <c r="L1571" s="76" t="str">
        <f t="shared" si="1765"/>
        <v/>
      </c>
      <c r="M1571" s="66"/>
      <c r="N1571" s="5" t="s">
        <v>51</v>
      </c>
      <c r="O1571" s="57">
        <v>407</v>
      </c>
      <c r="P1571" s="5">
        <v>1</v>
      </c>
      <c r="Q1571" s="5">
        <v>1</v>
      </c>
      <c r="R1571" s="5">
        <v>1</v>
      </c>
      <c r="S1571" s="76" t="str">
        <f t="shared" si="1766"/>
        <v/>
      </c>
      <c r="T1571" s="58"/>
      <c r="U1571" s="5" t="s">
        <v>53</v>
      </c>
      <c r="V1571" s="5">
        <v>437</v>
      </c>
      <c r="W1571" s="5">
        <v>2</v>
      </c>
      <c r="X1571" s="5">
        <v>1</v>
      </c>
      <c r="Y1571" s="5">
        <v>2</v>
      </c>
      <c r="Z1571" s="76" t="str">
        <f t="shared" si="1767"/>
        <v/>
      </c>
      <c r="AA1571" s="66"/>
      <c r="AB1571" s="1"/>
      <c r="AC1571" s="1"/>
      <c r="AD1571" s="1"/>
      <c r="AE1571" s="1"/>
      <c r="AF1571" s="1"/>
      <c r="AG1571" s="76" t="str">
        <f t="shared" si="1768"/>
        <v/>
      </c>
      <c r="AH1571" s="58"/>
      <c r="AI1571" s="5"/>
      <c r="AJ1571" s="5"/>
      <c r="AK1571" s="5"/>
      <c r="AL1571" s="5"/>
      <c r="AM1571" s="5"/>
      <c r="AN1571" s="76" t="str">
        <f t="shared" si="1769"/>
        <v/>
      </c>
      <c r="AO1571" s="66"/>
      <c r="AP1571" s="1"/>
      <c r="AQ1571" s="1"/>
      <c r="AR1571" s="1"/>
      <c r="AS1571" s="1"/>
      <c r="AT1571" s="1"/>
      <c r="AU1571" s="76" t="str">
        <f t="shared" si="1770"/>
        <v/>
      </c>
      <c r="AV1571" s="59">
        <f t="shared" ref="AV1571:AY1571" si="1789">IF(AND(H1571="",O1571="",V1571="",AC1571="", AJ1571="", AQ1571=""),"",SUM(H1571,O1571,V1571,AC1571,AJ1571,AQ1571))</f>
        <v>844</v>
      </c>
      <c r="AW1571" s="60">
        <f t="shared" si="1789"/>
        <v>3</v>
      </c>
      <c r="AX1571" s="60">
        <f t="shared" si="1789"/>
        <v>2</v>
      </c>
      <c r="AY1571" s="60">
        <f t="shared" si="1789"/>
        <v>3</v>
      </c>
      <c r="AZ1571" s="61">
        <f t="shared" si="1587"/>
        <v>2</v>
      </c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</row>
    <row r="1572" spans="1:62" ht="15.75" customHeight="1" outlineLevel="1" x14ac:dyDescent="0.25">
      <c r="A1572" s="62"/>
      <c r="B1572" s="5">
        <v>6</v>
      </c>
      <c r="C1572" s="5" t="s">
        <v>138</v>
      </c>
      <c r="D1572" s="5" t="s">
        <v>74</v>
      </c>
      <c r="E1572" s="97"/>
      <c r="F1572" s="8"/>
      <c r="G1572" s="5"/>
      <c r="H1572" s="1"/>
      <c r="I1572" s="1"/>
      <c r="J1572" s="1"/>
      <c r="K1572" s="1"/>
      <c r="L1572" s="76" t="str">
        <f t="shared" si="1765"/>
        <v/>
      </c>
      <c r="M1572" s="66"/>
      <c r="N1572" s="5" t="s">
        <v>51</v>
      </c>
      <c r="O1572" s="57">
        <v>69</v>
      </c>
      <c r="P1572" s="5">
        <v>0</v>
      </c>
      <c r="Q1572" s="5">
        <v>0</v>
      </c>
      <c r="R1572" s="5">
        <v>0</v>
      </c>
      <c r="S1572" s="76" t="str">
        <f t="shared" si="1766"/>
        <v/>
      </c>
      <c r="T1572" s="58"/>
      <c r="U1572" s="5" t="s">
        <v>53</v>
      </c>
      <c r="V1572" s="5">
        <v>60</v>
      </c>
      <c r="W1572" s="5">
        <v>0</v>
      </c>
      <c r="X1572" s="5">
        <v>0</v>
      </c>
      <c r="Y1572" s="5">
        <v>0</v>
      </c>
      <c r="Z1572" s="76" t="str">
        <f t="shared" si="1767"/>
        <v/>
      </c>
      <c r="AA1572" s="66"/>
      <c r="AB1572" s="1"/>
      <c r="AC1572" s="1"/>
      <c r="AD1572" s="1"/>
      <c r="AE1572" s="1"/>
      <c r="AF1572" s="1"/>
      <c r="AG1572" s="76" t="str">
        <f t="shared" si="1768"/>
        <v/>
      </c>
      <c r="AH1572" s="58"/>
      <c r="AI1572" s="5"/>
      <c r="AJ1572" s="5"/>
      <c r="AK1572" s="5"/>
      <c r="AL1572" s="5"/>
      <c r="AM1572" s="5"/>
      <c r="AN1572" s="76" t="str">
        <f t="shared" si="1769"/>
        <v/>
      </c>
      <c r="AO1572" s="66"/>
      <c r="AP1572" s="1"/>
      <c r="AQ1572" s="1"/>
      <c r="AR1572" s="1"/>
      <c r="AS1572" s="1"/>
      <c r="AT1572" s="1"/>
      <c r="AU1572" s="76" t="str">
        <f t="shared" si="1770"/>
        <v/>
      </c>
      <c r="AV1572" s="59">
        <f t="shared" ref="AV1572:AY1572" si="1790">IF(AND(H1572="",O1572="",V1572="",AC1572="", AJ1572="", AQ1572=""),"",SUM(H1572,O1572,V1572,AC1572,AJ1572,AQ1572))</f>
        <v>129</v>
      </c>
      <c r="AW1572" s="60">
        <f t="shared" si="1790"/>
        <v>0</v>
      </c>
      <c r="AX1572" s="60">
        <f t="shared" si="1790"/>
        <v>0</v>
      </c>
      <c r="AY1572" s="60">
        <f t="shared" si="1790"/>
        <v>0</v>
      </c>
      <c r="AZ1572" s="61">
        <f t="shared" si="1587"/>
        <v>2</v>
      </c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</row>
    <row r="1573" spans="1:62" ht="15.75" customHeight="1" outlineLevel="1" x14ac:dyDescent="0.25">
      <c r="A1573" s="62"/>
      <c r="B1573" s="5">
        <v>2</v>
      </c>
      <c r="C1573" s="5" t="s">
        <v>140</v>
      </c>
      <c r="D1573" s="5" t="s">
        <v>49</v>
      </c>
      <c r="E1573" s="97"/>
      <c r="F1573" s="8"/>
      <c r="G1573" s="5"/>
      <c r="H1573" s="1"/>
      <c r="I1573" s="1"/>
      <c r="J1573" s="1"/>
      <c r="K1573" s="1"/>
      <c r="L1573" s="76" t="str">
        <f t="shared" si="1765"/>
        <v/>
      </c>
      <c r="M1573" s="66"/>
      <c r="N1573" s="5" t="s">
        <v>76</v>
      </c>
      <c r="O1573" s="57">
        <v>353</v>
      </c>
      <c r="P1573" s="5">
        <v>1</v>
      </c>
      <c r="Q1573" s="5">
        <v>1</v>
      </c>
      <c r="R1573" s="5">
        <v>2</v>
      </c>
      <c r="S1573" s="76" t="str">
        <f t="shared" si="1766"/>
        <v/>
      </c>
      <c r="T1573" s="58"/>
      <c r="U1573" s="5" t="s">
        <v>53</v>
      </c>
      <c r="V1573" s="5">
        <v>464</v>
      </c>
      <c r="W1573" s="5">
        <v>1</v>
      </c>
      <c r="X1573" s="5">
        <v>1</v>
      </c>
      <c r="Y1573" s="5">
        <v>1</v>
      </c>
      <c r="Z1573" s="76" t="str">
        <f t="shared" si="1767"/>
        <v/>
      </c>
      <c r="AA1573" s="66"/>
      <c r="AB1573" s="1"/>
      <c r="AC1573" s="1"/>
      <c r="AD1573" s="1"/>
      <c r="AE1573" s="1"/>
      <c r="AF1573" s="1"/>
      <c r="AG1573" s="76" t="str">
        <f t="shared" si="1768"/>
        <v/>
      </c>
      <c r="AH1573" s="58"/>
      <c r="AI1573" s="5" t="s">
        <v>75</v>
      </c>
      <c r="AJ1573" s="5">
        <v>739</v>
      </c>
      <c r="AK1573" s="5">
        <v>1</v>
      </c>
      <c r="AL1573" s="5">
        <v>2</v>
      </c>
      <c r="AM1573" s="5">
        <v>1</v>
      </c>
      <c r="AN1573" s="76" t="str">
        <f t="shared" si="1769"/>
        <v/>
      </c>
      <c r="AO1573" s="66"/>
      <c r="AP1573" s="1"/>
      <c r="AQ1573" s="1"/>
      <c r="AR1573" s="1"/>
      <c r="AS1573" s="1"/>
      <c r="AT1573" s="1"/>
      <c r="AU1573" s="76" t="str">
        <f t="shared" si="1770"/>
        <v/>
      </c>
      <c r="AV1573" s="59">
        <f t="shared" ref="AV1573:AY1573" si="1791">IF(AND(H1573="",O1573="",V1573="",AC1573="", AJ1573="", AQ1573=""),"",SUM(H1573,O1573,V1573,AC1573,AJ1573,AQ1573))</f>
        <v>1556</v>
      </c>
      <c r="AW1573" s="60">
        <f t="shared" si="1791"/>
        <v>3</v>
      </c>
      <c r="AX1573" s="60">
        <f t="shared" si="1791"/>
        <v>4</v>
      </c>
      <c r="AY1573" s="60">
        <f t="shared" si="1791"/>
        <v>4</v>
      </c>
      <c r="AZ1573" s="61">
        <f t="shared" si="1587"/>
        <v>3</v>
      </c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</row>
    <row r="1574" spans="1:62" ht="15.75" customHeight="1" outlineLevel="1" x14ac:dyDescent="0.25">
      <c r="A1574" s="62"/>
      <c r="B1574" s="5">
        <v>1</v>
      </c>
      <c r="C1574" s="5" t="s">
        <v>140</v>
      </c>
      <c r="D1574" s="5" t="s">
        <v>49</v>
      </c>
      <c r="E1574" s="97"/>
      <c r="F1574" s="8"/>
      <c r="G1574" s="5"/>
      <c r="H1574" s="1"/>
      <c r="I1574" s="1"/>
      <c r="J1574" s="1"/>
      <c r="K1574" s="1"/>
      <c r="L1574" s="76" t="str">
        <f t="shared" si="1765"/>
        <v/>
      </c>
      <c r="M1574" s="66"/>
      <c r="N1574" s="5" t="s">
        <v>76</v>
      </c>
      <c r="O1574" s="57">
        <v>980</v>
      </c>
      <c r="P1574" s="5">
        <v>3</v>
      </c>
      <c r="Q1574" s="5">
        <v>2</v>
      </c>
      <c r="R1574" s="5">
        <v>3</v>
      </c>
      <c r="S1574" s="76" t="str">
        <f t="shared" si="1766"/>
        <v/>
      </c>
      <c r="T1574" s="58"/>
      <c r="U1574" s="5" t="s">
        <v>70</v>
      </c>
      <c r="V1574" s="5">
        <v>1078</v>
      </c>
      <c r="W1574" s="5">
        <v>3</v>
      </c>
      <c r="X1574" s="5">
        <v>2</v>
      </c>
      <c r="Y1574" s="5">
        <v>3</v>
      </c>
      <c r="Z1574" s="76" t="str">
        <f t="shared" si="1767"/>
        <v/>
      </c>
      <c r="AA1574" s="66"/>
      <c r="AB1574" s="1"/>
      <c r="AC1574" s="1"/>
      <c r="AD1574" s="1"/>
      <c r="AE1574" s="1"/>
      <c r="AF1574" s="1"/>
      <c r="AG1574" s="76" t="str">
        <f t="shared" si="1768"/>
        <v/>
      </c>
      <c r="AH1574" s="58"/>
      <c r="AI1574" s="5" t="s">
        <v>75</v>
      </c>
      <c r="AJ1574" s="5">
        <v>1807</v>
      </c>
      <c r="AK1574" s="5">
        <v>2</v>
      </c>
      <c r="AL1574" s="5">
        <v>4</v>
      </c>
      <c r="AM1574" s="5">
        <v>3</v>
      </c>
      <c r="AN1574" s="76" t="str">
        <f t="shared" si="1769"/>
        <v/>
      </c>
      <c r="AO1574" s="66"/>
      <c r="AP1574" s="1"/>
      <c r="AQ1574" s="1"/>
      <c r="AR1574" s="1"/>
      <c r="AS1574" s="1"/>
      <c r="AT1574" s="1"/>
      <c r="AU1574" s="76" t="str">
        <f t="shared" si="1770"/>
        <v/>
      </c>
      <c r="AV1574" s="59">
        <f t="shared" ref="AV1574:AY1574" si="1792">IF(AND(H1574="",O1574="",V1574="",AC1574="", AJ1574="", AQ1574=""),"",SUM(H1574,O1574,V1574,AC1574,AJ1574,AQ1574))</f>
        <v>3865</v>
      </c>
      <c r="AW1574" s="60">
        <f t="shared" si="1792"/>
        <v>8</v>
      </c>
      <c r="AX1574" s="60">
        <f t="shared" si="1792"/>
        <v>8</v>
      </c>
      <c r="AY1574" s="60">
        <f t="shared" si="1792"/>
        <v>9</v>
      </c>
      <c r="AZ1574" s="61">
        <f t="shared" si="1587"/>
        <v>3</v>
      </c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</row>
    <row r="1575" spans="1:62" ht="15.75" customHeight="1" outlineLevel="1" x14ac:dyDescent="0.25">
      <c r="A1575" s="62"/>
      <c r="B1575" s="5">
        <v>8</v>
      </c>
      <c r="C1575" s="5" t="s">
        <v>67</v>
      </c>
      <c r="D1575" s="5" t="s">
        <v>74</v>
      </c>
      <c r="E1575" s="97"/>
      <c r="F1575" s="8"/>
      <c r="G1575" s="5"/>
      <c r="H1575" s="1"/>
      <c r="I1575" s="1"/>
      <c r="J1575" s="1"/>
      <c r="K1575" s="1"/>
      <c r="L1575" s="76" t="str">
        <f t="shared" si="1765"/>
        <v/>
      </c>
      <c r="M1575" s="66"/>
      <c r="N1575" s="5" t="s">
        <v>51</v>
      </c>
      <c r="O1575" s="57">
        <v>469</v>
      </c>
      <c r="P1575" s="5">
        <v>1</v>
      </c>
      <c r="Q1575" s="5">
        <v>0</v>
      </c>
      <c r="R1575" s="5">
        <v>1</v>
      </c>
      <c r="S1575" s="76" t="str">
        <f t="shared" si="1766"/>
        <v/>
      </c>
      <c r="T1575" s="58"/>
      <c r="U1575" s="5" t="s">
        <v>53</v>
      </c>
      <c r="V1575" s="5">
        <v>185</v>
      </c>
      <c r="W1575" s="5">
        <v>2</v>
      </c>
      <c r="X1575" s="5">
        <v>0</v>
      </c>
      <c r="Y1575" s="5">
        <v>2</v>
      </c>
      <c r="Z1575" s="76" t="str">
        <f t="shared" si="1767"/>
        <v/>
      </c>
      <c r="AA1575" s="66"/>
      <c r="AB1575" s="1"/>
      <c r="AC1575" s="1"/>
      <c r="AD1575" s="1"/>
      <c r="AE1575" s="1"/>
      <c r="AF1575" s="1"/>
      <c r="AG1575" s="76" t="str">
        <f t="shared" si="1768"/>
        <v/>
      </c>
      <c r="AH1575" s="58"/>
      <c r="AI1575" s="5" t="s">
        <v>75</v>
      </c>
      <c r="AJ1575" s="5">
        <v>437</v>
      </c>
      <c r="AK1575" s="5">
        <v>3</v>
      </c>
      <c r="AL1575" s="5">
        <v>2</v>
      </c>
      <c r="AM1575" s="5">
        <v>3</v>
      </c>
      <c r="AN1575" s="76" t="str">
        <f t="shared" si="1769"/>
        <v/>
      </c>
      <c r="AO1575" s="66"/>
      <c r="AP1575" s="1"/>
      <c r="AQ1575" s="1"/>
      <c r="AR1575" s="1"/>
      <c r="AS1575" s="1"/>
      <c r="AT1575" s="1"/>
      <c r="AU1575" s="76" t="str">
        <f t="shared" si="1770"/>
        <v/>
      </c>
      <c r="AV1575" s="59">
        <f t="shared" ref="AV1575:AY1575" si="1793">IF(AND(H1575="",O1575="",V1575="",AC1575="", AJ1575="", AQ1575=""),"",SUM(H1575,O1575,V1575,AC1575,AJ1575,AQ1575))</f>
        <v>1091</v>
      </c>
      <c r="AW1575" s="60">
        <f t="shared" si="1793"/>
        <v>6</v>
      </c>
      <c r="AX1575" s="60">
        <f t="shared" si="1793"/>
        <v>2</v>
      </c>
      <c r="AY1575" s="60">
        <f t="shared" si="1793"/>
        <v>6</v>
      </c>
      <c r="AZ1575" s="61">
        <f t="shared" si="1587"/>
        <v>3</v>
      </c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</row>
    <row r="1576" spans="1:62" ht="15.75" customHeight="1" outlineLevel="1" x14ac:dyDescent="0.25">
      <c r="A1576" s="62"/>
      <c r="B1576" s="5">
        <v>10</v>
      </c>
      <c r="C1576" s="5" t="s">
        <v>67</v>
      </c>
      <c r="D1576" s="5" t="s">
        <v>74</v>
      </c>
      <c r="E1576" s="97"/>
      <c r="F1576" s="8"/>
      <c r="G1576" s="5"/>
      <c r="H1576" s="1"/>
      <c r="I1576" s="1"/>
      <c r="J1576" s="1"/>
      <c r="K1576" s="1"/>
      <c r="L1576" s="76" t="str">
        <f t="shared" si="1765"/>
        <v/>
      </c>
      <c r="M1576" s="66"/>
      <c r="N1576" s="5" t="s">
        <v>51</v>
      </c>
      <c r="O1576" s="57">
        <v>103</v>
      </c>
      <c r="P1576" s="5">
        <v>1</v>
      </c>
      <c r="Q1576" s="5">
        <v>0</v>
      </c>
      <c r="R1576" s="5">
        <v>2</v>
      </c>
      <c r="S1576" s="76" t="str">
        <f t="shared" si="1766"/>
        <v/>
      </c>
      <c r="T1576" s="58"/>
      <c r="U1576" s="5" t="s">
        <v>53</v>
      </c>
      <c r="V1576" s="5">
        <v>264</v>
      </c>
      <c r="W1576" s="5">
        <v>0</v>
      </c>
      <c r="X1576" s="5">
        <v>0</v>
      </c>
      <c r="Y1576" s="5">
        <v>1</v>
      </c>
      <c r="Z1576" s="76" t="str">
        <f t="shared" si="1767"/>
        <v/>
      </c>
      <c r="AA1576" s="66"/>
      <c r="AB1576" s="1"/>
      <c r="AC1576" s="1"/>
      <c r="AD1576" s="1"/>
      <c r="AE1576" s="1"/>
      <c r="AF1576" s="1"/>
      <c r="AG1576" s="76" t="str">
        <f t="shared" si="1768"/>
        <v/>
      </c>
      <c r="AH1576" s="58"/>
      <c r="AI1576" s="5" t="s">
        <v>75</v>
      </c>
      <c r="AJ1576" s="5">
        <v>182</v>
      </c>
      <c r="AK1576" s="5">
        <v>0</v>
      </c>
      <c r="AL1576" s="5">
        <v>0</v>
      </c>
      <c r="AM1576" s="5">
        <v>0</v>
      </c>
      <c r="AN1576" s="76" t="str">
        <f t="shared" si="1769"/>
        <v/>
      </c>
      <c r="AO1576" s="66"/>
      <c r="AP1576" s="1"/>
      <c r="AQ1576" s="1"/>
      <c r="AR1576" s="1"/>
      <c r="AS1576" s="1"/>
      <c r="AT1576" s="1"/>
      <c r="AU1576" s="76" t="str">
        <f t="shared" si="1770"/>
        <v/>
      </c>
      <c r="AV1576" s="59">
        <f t="shared" ref="AV1576:AY1576" si="1794">IF(AND(H1576="",O1576="",V1576="",AC1576="", AJ1576="", AQ1576=""),"",SUM(H1576,O1576,V1576,AC1576,AJ1576,AQ1576))</f>
        <v>549</v>
      </c>
      <c r="AW1576" s="60">
        <f t="shared" si="1794"/>
        <v>1</v>
      </c>
      <c r="AX1576" s="60">
        <f t="shared" si="1794"/>
        <v>0</v>
      </c>
      <c r="AY1576" s="60">
        <f t="shared" si="1794"/>
        <v>3</v>
      </c>
      <c r="AZ1576" s="61">
        <f t="shared" si="1587"/>
        <v>3</v>
      </c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</row>
    <row r="1577" spans="1:62" ht="15.75" customHeight="1" outlineLevel="1" x14ac:dyDescent="0.25">
      <c r="A1577" s="62"/>
      <c r="B1577" s="5">
        <v>5</v>
      </c>
      <c r="C1577" s="5" t="s">
        <v>67</v>
      </c>
      <c r="D1577" s="5" t="s">
        <v>74</v>
      </c>
      <c r="E1577" s="97"/>
      <c r="F1577" s="8"/>
      <c r="G1577" s="5"/>
      <c r="H1577" s="1"/>
      <c r="I1577" s="1"/>
      <c r="J1577" s="1"/>
      <c r="K1577" s="1"/>
      <c r="L1577" s="76" t="str">
        <f t="shared" si="1765"/>
        <v/>
      </c>
      <c r="M1577" s="66"/>
      <c r="N1577" s="5" t="s">
        <v>51</v>
      </c>
      <c r="O1577" s="57">
        <v>380</v>
      </c>
      <c r="P1577" s="5">
        <v>1</v>
      </c>
      <c r="Q1577" s="5">
        <v>0</v>
      </c>
      <c r="R1577" s="5">
        <v>1</v>
      </c>
      <c r="S1577" s="76" t="str">
        <f t="shared" si="1766"/>
        <v/>
      </c>
      <c r="T1577" s="58"/>
      <c r="U1577" s="5" t="s">
        <v>53</v>
      </c>
      <c r="V1577" s="5">
        <v>446</v>
      </c>
      <c r="W1577" s="5">
        <v>1</v>
      </c>
      <c r="X1577" s="5">
        <v>0</v>
      </c>
      <c r="Y1577" s="5">
        <v>2</v>
      </c>
      <c r="Z1577" s="76" t="str">
        <f t="shared" si="1767"/>
        <v/>
      </c>
      <c r="AA1577" s="66"/>
      <c r="AB1577" s="1"/>
      <c r="AC1577" s="1"/>
      <c r="AD1577" s="1"/>
      <c r="AE1577" s="1"/>
      <c r="AF1577" s="1"/>
      <c r="AG1577" s="76" t="str">
        <f t="shared" si="1768"/>
        <v/>
      </c>
      <c r="AH1577" s="58"/>
      <c r="AI1577" s="5" t="s">
        <v>75</v>
      </c>
      <c r="AJ1577" s="5">
        <v>275</v>
      </c>
      <c r="AK1577" s="5">
        <v>0</v>
      </c>
      <c r="AL1577" s="5">
        <v>1</v>
      </c>
      <c r="AM1577" s="5">
        <v>0</v>
      </c>
      <c r="AN1577" s="76" t="str">
        <f t="shared" si="1769"/>
        <v/>
      </c>
      <c r="AO1577" s="66"/>
      <c r="AP1577" s="1"/>
      <c r="AQ1577" s="1"/>
      <c r="AR1577" s="1"/>
      <c r="AS1577" s="1"/>
      <c r="AT1577" s="1"/>
      <c r="AU1577" s="76" t="str">
        <f t="shared" si="1770"/>
        <v/>
      </c>
      <c r="AV1577" s="59">
        <f t="shared" ref="AV1577:AY1577" si="1795">IF(AND(H1577="",O1577="",V1577="",AC1577="", AJ1577="", AQ1577=""),"",SUM(H1577,O1577,V1577,AC1577,AJ1577,AQ1577))</f>
        <v>1101</v>
      </c>
      <c r="AW1577" s="60">
        <f t="shared" si="1795"/>
        <v>2</v>
      </c>
      <c r="AX1577" s="60">
        <f t="shared" si="1795"/>
        <v>1</v>
      </c>
      <c r="AY1577" s="60">
        <f t="shared" si="1795"/>
        <v>3</v>
      </c>
      <c r="AZ1577" s="61">
        <f t="shared" si="1587"/>
        <v>3</v>
      </c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</row>
    <row r="1578" spans="1:62" ht="15.75" customHeight="1" outlineLevel="1" x14ac:dyDescent="0.25">
      <c r="A1578" s="62"/>
      <c r="B1578" s="5">
        <v>4</v>
      </c>
      <c r="C1578" s="5" t="s">
        <v>67</v>
      </c>
      <c r="D1578" s="5" t="s">
        <v>74</v>
      </c>
      <c r="E1578" s="97"/>
      <c r="F1578" s="8"/>
      <c r="G1578" s="5"/>
      <c r="H1578" s="1"/>
      <c r="I1578" s="1"/>
      <c r="J1578" s="1"/>
      <c r="K1578" s="1"/>
      <c r="L1578" s="76" t="str">
        <f t="shared" si="1765"/>
        <v/>
      </c>
      <c r="M1578" s="66"/>
      <c r="N1578" s="5" t="s">
        <v>51</v>
      </c>
      <c r="O1578" s="57">
        <v>431</v>
      </c>
      <c r="P1578" s="5">
        <v>0</v>
      </c>
      <c r="Q1578" s="5">
        <v>1</v>
      </c>
      <c r="R1578" s="5">
        <v>0</v>
      </c>
      <c r="S1578" s="76" t="str">
        <f t="shared" si="1766"/>
        <v/>
      </c>
      <c r="T1578" s="58"/>
      <c r="U1578" s="5" t="s">
        <v>53</v>
      </c>
      <c r="V1578" s="5">
        <v>265</v>
      </c>
      <c r="W1578" s="5">
        <v>0</v>
      </c>
      <c r="X1578" s="5">
        <v>1</v>
      </c>
      <c r="Y1578" s="5">
        <v>0</v>
      </c>
      <c r="Z1578" s="76" t="str">
        <f t="shared" si="1767"/>
        <v/>
      </c>
      <c r="AA1578" s="66"/>
      <c r="AB1578" s="1"/>
      <c r="AC1578" s="1"/>
      <c r="AD1578" s="1"/>
      <c r="AE1578" s="1"/>
      <c r="AF1578" s="1"/>
      <c r="AG1578" s="76" t="str">
        <f t="shared" si="1768"/>
        <v/>
      </c>
      <c r="AH1578" s="58"/>
      <c r="AI1578" s="5" t="s">
        <v>75</v>
      </c>
      <c r="AJ1578" s="5">
        <v>701</v>
      </c>
      <c r="AK1578" s="5">
        <v>1</v>
      </c>
      <c r="AL1578" s="5">
        <v>0</v>
      </c>
      <c r="AM1578" s="5">
        <v>1</v>
      </c>
      <c r="AN1578" s="76" t="str">
        <f t="shared" si="1769"/>
        <v/>
      </c>
      <c r="AO1578" s="66"/>
      <c r="AP1578" s="1"/>
      <c r="AQ1578" s="1"/>
      <c r="AR1578" s="1"/>
      <c r="AS1578" s="1"/>
      <c r="AT1578" s="1"/>
      <c r="AU1578" s="76" t="str">
        <f t="shared" si="1770"/>
        <v/>
      </c>
      <c r="AV1578" s="59">
        <f t="shared" ref="AV1578:AY1578" si="1796">IF(AND(H1578="",O1578="",V1578="",AC1578="", AJ1578="", AQ1578=""),"",SUM(H1578,O1578,V1578,AC1578,AJ1578,AQ1578))</f>
        <v>1397</v>
      </c>
      <c r="AW1578" s="60">
        <f t="shared" si="1796"/>
        <v>1</v>
      </c>
      <c r="AX1578" s="60">
        <f t="shared" si="1796"/>
        <v>2</v>
      </c>
      <c r="AY1578" s="60">
        <f t="shared" si="1796"/>
        <v>1</v>
      </c>
      <c r="AZ1578" s="61">
        <f t="shared" si="1587"/>
        <v>3</v>
      </c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</row>
    <row r="1579" spans="1:62" ht="15.75" customHeight="1" outlineLevel="1" x14ac:dyDescent="0.25">
      <c r="A1579" s="62"/>
      <c r="B1579" s="5">
        <v>2</v>
      </c>
      <c r="C1579" s="5" t="s">
        <v>59</v>
      </c>
      <c r="D1579" s="5" t="s">
        <v>74</v>
      </c>
      <c r="E1579" s="97"/>
      <c r="F1579" s="8"/>
      <c r="G1579" s="5" t="s">
        <v>57</v>
      </c>
      <c r="H1579" s="5">
        <v>1895</v>
      </c>
      <c r="I1579" s="5">
        <v>2</v>
      </c>
      <c r="J1579" s="5">
        <v>5</v>
      </c>
      <c r="K1579" s="5">
        <v>3</v>
      </c>
      <c r="L1579" s="76" t="str">
        <f t="shared" si="1765"/>
        <v/>
      </c>
      <c r="M1579" s="66"/>
      <c r="N1579" s="5"/>
      <c r="O1579" s="57"/>
      <c r="P1579" s="5"/>
      <c r="Q1579" s="5"/>
      <c r="R1579" s="5"/>
      <c r="S1579" s="76" t="str">
        <f t="shared" si="1766"/>
        <v/>
      </c>
      <c r="T1579" s="58"/>
      <c r="U1579" s="5" t="s">
        <v>53</v>
      </c>
      <c r="V1579" s="5">
        <v>1860</v>
      </c>
      <c r="W1579" s="5">
        <v>4</v>
      </c>
      <c r="X1579" s="5">
        <v>1</v>
      </c>
      <c r="Y1579" s="5">
        <v>4</v>
      </c>
      <c r="Z1579" s="76" t="str">
        <f t="shared" si="1767"/>
        <v/>
      </c>
      <c r="AA1579" s="66"/>
      <c r="AB1579" s="1"/>
      <c r="AC1579" s="1"/>
      <c r="AD1579" s="1"/>
      <c r="AE1579" s="1"/>
      <c r="AF1579" s="1"/>
      <c r="AG1579" s="76" t="str">
        <f t="shared" si="1768"/>
        <v/>
      </c>
      <c r="AH1579" s="58"/>
      <c r="AI1579" s="5" t="s">
        <v>75</v>
      </c>
      <c r="AJ1579" s="5">
        <v>1321</v>
      </c>
      <c r="AK1579" s="5">
        <v>3</v>
      </c>
      <c r="AL1579" s="5">
        <v>3</v>
      </c>
      <c r="AM1579" s="5">
        <v>3</v>
      </c>
      <c r="AN1579" s="76" t="str">
        <f t="shared" si="1769"/>
        <v/>
      </c>
      <c r="AO1579" s="66"/>
      <c r="AP1579" s="1"/>
      <c r="AQ1579" s="1"/>
      <c r="AR1579" s="1"/>
      <c r="AS1579" s="1"/>
      <c r="AT1579" s="1"/>
      <c r="AU1579" s="76" t="str">
        <f t="shared" si="1770"/>
        <v/>
      </c>
      <c r="AV1579" s="59">
        <f t="shared" ref="AV1579:AY1579" si="1797">IF(AND(H1579="",O1579="",V1579="",AC1579="", AJ1579="", AQ1579=""),"",SUM(H1579,O1579,V1579,AC1579,AJ1579,AQ1579))</f>
        <v>5076</v>
      </c>
      <c r="AW1579" s="60">
        <f t="shared" si="1797"/>
        <v>9</v>
      </c>
      <c r="AX1579" s="60">
        <f t="shared" si="1797"/>
        <v>9</v>
      </c>
      <c r="AY1579" s="60">
        <f t="shared" si="1797"/>
        <v>10</v>
      </c>
      <c r="AZ1579" s="61">
        <f t="shared" si="1587"/>
        <v>3</v>
      </c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</row>
    <row r="1580" spans="1:62" ht="15.75" customHeight="1" outlineLevel="1" x14ac:dyDescent="0.25">
      <c r="A1580" s="62"/>
      <c r="B1580" s="5">
        <v>5</v>
      </c>
      <c r="C1580" s="5" t="s">
        <v>59</v>
      </c>
      <c r="D1580" s="5" t="s">
        <v>74</v>
      </c>
      <c r="E1580" s="97"/>
      <c r="F1580" s="8"/>
      <c r="G1580" s="5" t="s">
        <v>57</v>
      </c>
      <c r="H1580" s="5">
        <v>468</v>
      </c>
      <c r="I1580" s="5">
        <v>0</v>
      </c>
      <c r="J1580" s="5">
        <v>1</v>
      </c>
      <c r="K1580" s="5">
        <v>0</v>
      </c>
      <c r="L1580" s="76" t="str">
        <f t="shared" si="1765"/>
        <v/>
      </c>
      <c r="M1580" s="66"/>
      <c r="N1580" s="5"/>
      <c r="O1580" s="57"/>
      <c r="P1580" s="5"/>
      <c r="Q1580" s="5"/>
      <c r="R1580" s="5"/>
      <c r="S1580" s="76" t="str">
        <f t="shared" si="1766"/>
        <v/>
      </c>
      <c r="T1580" s="58"/>
      <c r="U1580" s="5" t="s">
        <v>53</v>
      </c>
      <c r="V1580" s="5">
        <v>411</v>
      </c>
      <c r="W1580" s="5">
        <v>1</v>
      </c>
      <c r="X1580" s="5">
        <v>0</v>
      </c>
      <c r="Y1580" s="5">
        <v>1</v>
      </c>
      <c r="Z1580" s="76" t="str">
        <f t="shared" si="1767"/>
        <v/>
      </c>
      <c r="AA1580" s="66"/>
      <c r="AB1580" s="1"/>
      <c r="AC1580" s="1"/>
      <c r="AD1580" s="1"/>
      <c r="AE1580" s="1"/>
      <c r="AF1580" s="1"/>
      <c r="AG1580" s="76" t="str">
        <f t="shared" si="1768"/>
        <v/>
      </c>
      <c r="AH1580" s="58"/>
      <c r="AI1580" s="5" t="s">
        <v>75</v>
      </c>
      <c r="AJ1580" s="5">
        <v>207</v>
      </c>
      <c r="AK1580" s="5">
        <v>0</v>
      </c>
      <c r="AL1580" s="5">
        <v>1</v>
      </c>
      <c r="AM1580" s="5">
        <v>0</v>
      </c>
      <c r="AN1580" s="76" t="str">
        <f t="shared" si="1769"/>
        <v/>
      </c>
      <c r="AO1580" s="66"/>
      <c r="AP1580" s="1"/>
      <c r="AQ1580" s="1"/>
      <c r="AR1580" s="1"/>
      <c r="AS1580" s="1"/>
      <c r="AT1580" s="1"/>
      <c r="AU1580" s="76" t="str">
        <f t="shared" si="1770"/>
        <v/>
      </c>
      <c r="AV1580" s="59">
        <f t="shared" ref="AV1580:AY1580" si="1798">IF(AND(H1580="",O1580="",V1580="",AC1580="", AJ1580="", AQ1580=""),"",SUM(H1580,O1580,V1580,AC1580,AJ1580,AQ1580))</f>
        <v>1086</v>
      </c>
      <c r="AW1580" s="60">
        <f t="shared" si="1798"/>
        <v>1</v>
      </c>
      <c r="AX1580" s="60">
        <f t="shared" si="1798"/>
        <v>2</v>
      </c>
      <c r="AY1580" s="60">
        <f t="shared" si="1798"/>
        <v>1</v>
      </c>
      <c r="AZ1580" s="61">
        <f t="shared" si="1587"/>
        <v>3</v>
      </c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</row>
    <row r="1581" spans="1:62" ht="15.75" customHeight="1" outlineLevel="1" x14ac:dyDescent="0.25">
      <c r="A1581" s="62"/>
      <c r="B1581" s="5">
        <v>2</v>
      </c>
      <c r="C1581" s="5" t="s">
        <v>59</v>
      </c>
      <c r="D1581" s="5" t="s">
        <v>74</v>
      </c>
      <c r="E1581" s="97"/>
      <c r="F1581" s="8"/>
      <c r="G1581" s="5" t="s">
        <v>57</v>
      </c>
      <c r="H1581" s="5">
        <v>414</v>
      </c>
      <c r="I1581" s="5">
        <v>0</v>
      </c>
      <c r="J1581" s="5">
        <v>0</v>
      </c>
      <c r="K1581" s="5">
        <v>0</v>
      </c>
      <c r="L1581" s="76" t="str">
        <f t="shared" si="1765"/>
        <v/>
      </c>
      <c r="M1581" s="66"/>
      <c r="N1581" s="5"/>
      <c r="O1581" s="57"/>
      <c r="P1581" s="5"/>
      <c r="Q1581" s="5"/>
      <c r="R1581" s="5"/>
      <c r="S1581" s="76" t="str">
        <f t="shared" si="1766"/>
        <v/>
      </c>
      <c r="T1581" s="58"/>
      <c r="U1581" s="5" t="s">
        <v>53</v>
      </c>
      <c r="V1581" s="5">
        <v>482</v>
      </c>
      <c r="W1581" s="5">
        <v>2</v>
      </c>
      <c r="X1581" s="5">
        <v>0</v>
      </c>
      <c r="Y1581" s="5">
        <v>2</v>
      </c>
      <c r="Z1581" s="76" t="str">
        <f t="shared" si="1767"/>
        <v/>
      </c>
      <c r="AA1581" s="66"/>
      <c r="AB1581" s="1"/>
      <c r="AC1581" s="1"/>
      <c r="AD1581" s="1"/>
      <c r="AE1581" s="1"/>
      <c r="AF1581" s="1"/>
      <c r="AG1581" s="76" t="str">
        <f t="shared" si="1768"/>
        <v/>
      </c>
      <c r="AH1581" s="58"/>
      <c r="AI1581" s="5" t="s">
        <v>75</v>
      </c>
      <c r="AJ1581" s="5">
        <v>747</v>
      </c>
      <c r="AK1581" s="5">
        <v>0</v>
      </c>
      <c r="AL1581" s="5">
        <v>0</v>
      </c>
      <c r="AM1581" s="5">
        <v>0</v>
      </c>
      <c r="AN1581" s="76" t="str">
        <f t="shared" si="1769"/>
        <v/>
      </c>
      <c r="AO1581" s="66"/>
      <c r="AP1581" s="1"/>
      <c r="AQ1581" s="1"/>
      <c r="AR1581" s="1"/>
      <c r="AS1581" s="1"/>
      <c r="AT1581" s="1"/>
      <c r="AU1581" s="76" t="str">
        <f t="shared" si="1770"/>
        <v/>
      </c>
      <c r="AV1581" s="59">
        <f t="shared" ref="AV1581:AY1581" si="1799">IF(AND(H1581="",O1581="",V1581="",AC1581="", AJ1581="", AQ1581=""),"",SUM(H1581,O1581,V1581,AC1581,AJ1581,AQ1581))</f>
        <v>1643</v>
      </c>
      <c r="AW1581" s="60">
        <f t="shared" si="1799"/>
        <v>2</v>
      </c>
      <c r="AX1581" s="60">
        <f t="shared" si="1799"/>
        <v>0</v>
      </c>
      <c r="AY1581" s="60">
        <f t="shared" si="1799"/>
        <v>2</v>
      </c>
      <c r="AZ1581" s="61">
        <f t="shared" si="1587"/>
        <v>3</v>
      </c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</row>
    <row r="1582" spans="1:62" ht="15.75" customHeight="1" outlineLevel="1" x14ac:dyDescent="0.25">
      <c r="A1582" s="62"/>
      <c r="B1582" s="5">
        <v>9</v>
      </c>
      <c r="C1582" s="5" t="s">
        <v>59</v>
      </c>
      <c r="D1582" s="5" t="s">
        <v>74</v>
      </c>
      <c r="E1582" s="97"/>
      <c r="F1582" s="8"/>
      <c r="G1582" s="5" t="s">
        <v>57</v>
      </c>
      <c r="H1582" s="5">
        <v>756</v>
      </c>
      <c r="I1582" s="5">
        <v>2</v>
      </c>
      <c r="J1582" s="5">
        <v>2</v>
      </c>
      <c r="K1582" s="5">
        <v>2</v>
      </c>
      <c r="L1582" s="76" t="str">
        <f t="shared" si="1765"/>
        <v/>
      </c>
      <c r="M1582" s="66"/>
      <c r="N1582" s="5"/>
      <c r="O1582" s="57"/>
      <c r="P1582" s="5"/>
      <c r="Q1582" s="5"/>
      <c r="R1582" s="5"/>
      <c r="S1582" s="76" t="str">
        <f t="shared" si="1766"/>
        <v/>
      </c>
      <c r="T1582" s="58"/>
      <c r="U1582" s="5" t="s">
        <v>53</v>
      </c>
      <c r="V1582" s="5">
        <v>1213</v>
      </c>
      <c r="W1582" s="5">
        <v>6</v>
      </c>
      <c r="X1582" s="5">
        <v>1</v>
      </c>
      <c r="Y1582" s="5">
        <v>6</v>
      </c>
      <c r="Z1582" s="76" t="str">
        <f t="shared" si="1767"/>
        <v/>
      </c>
      <c r="AA1582" s="66"/>
      <c r="AB1582" s="1"/>
      <c r="AC1582" s="1"/>
      <c r="AD1582" s="1"/>
      <c r="AE1582" s="1"/>
      <c r="AF1582" s="1"/>
      <c r="AG1582" s="76" t="str">
        <f t="shared" si="1768"/>
        <v/>
      </c>
      <c r="AH1582" s="58"/>
      <c r="AI1582" s="5" t="s">
        <v>75</v>
      </c>
      <c r="AJ1582" s="5">
        <v>335</v>
      </c>
      <c r="AK1582" s="5">
        <v>0</v>
      </c>
      <c r="AL1582" s="5">
        <v>1</v>
      </c>
      <c r="AM1582" s="5">
        <v>0</v>
      </c>
      <c r="AN1582" s="76" t="str">
        <f t="shared" si="1769"/>
        <v/>
      </c>
      <c r="AO1582" s="66"/>
      <c r="AP1582" s="1"/>
      <c r="AQ1582" s="1"/>
      <c r="AR1582" s="1"/>
      <c r="AS1582" s="1"/>
      <c r="AT1582" s="1"/>
      <c r="AU1582" s="76" t="str">
        <f t="shared" si="1770"/>
        <v/>
      </c>
      <c r="AV1582" s="59">
        <f t="shared" ref="AV1582:AY1582" si="1800">IF(AND(H1582="",O1582="",V1582="",AC1582="", AJ1582="", AQ1582=""),"",SUM(H1582,O1582,V1582,AC1582,AJ1582,AQ1582))</f>
        <v>2304</v>
      </c>
      <c r="AW1582" s="60">
        <f t="shared" si="1800"/>
        <v>8</v>
      </c>
      <c r="AX1582" s="60">
        <f t="shared" si="1800"/>
        <v>4</v>
      </c>
      <c r="AY1582" s="60">
        <f t="shared" si="1800"/>
        <v>8</v>
      </c>
      <c r="AZ1582" s="61">
        <f t="shared" si="1587"/>
        <v>3</v>
      </c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</row>
    <row r="1583" spans="1:62" ht="15.75" customHeight="1" outlineLevel="1" x14ac:dyDescent="0.25">
      <c r="A1583" s="54">
        <v>44549</v>
      </c>
      <c r="B1583" s="5">
        <v>14</v>
      </c>
      <c r="C1583" s="5" t="s">
        <v>138</v>
      </c>
      <c r="D1583" s="5" t="s">
        <v>49</v>
      </c>
      <c r="E1583" s="97"/>
      <c r="F1583" s="8"/>
      <c r="G1583" s="5" t="s">
        <v>53</v>
      </c>
      <c r="H1583" s="5">
        <v>116</v>
      </c>
      <c r="I1583" s="5">
        <v>0</v>
      </c>
      <c r="J1583" s="5">
        <v>0</v>
      </c>
      <c r="K1583" s="5">
        <v>0</v>
      </c>
      <c r="L1583" s="76" t="str">
        <f t="shared" si="1765"/>
        <v/>
      </c>
      <c r="M1583" s="66"/>
      <c r="N1583" s="5" t="s">
        <v>70</v>
      </c>
      <c r="O1583" s="57">
        <v>47</v>
      </c>
      <c r="P1583" s="5">
        <v>0</v>
      </c>
      <c r="Q1583" s="5">
        <v>0</v>
      </c>
      <c r="R1583" s="5">
        <v>0</v>
      </c>
      <c r="S1583" s="76" t="str">
        <f t="shared" si="1766"/>
        <v/>
      </c>
      <c r="T1583" s="58"/>
      <c r="U1583" s="5"/>
      <c r="V1583" s="5"/>
      <c r="W1583" s="5"/>
      <c r="X1583" s="5"/>
      <c r="Y1583" s="5"/>
      <c r="Z1583" s="76" t="str">
        <f t="shared" si="1767"/>
        <v/>
      </c>
      <c r="AA1583" s="66"/>
      <c r="AB1583" s="1"/>
      <c r="AC1583" s="1"/>
      <c r="AD1583" s="1"/>
      <c r="AE1583" s="1"/>
      <c r="AF1583" s="1"/>
      <c r="AG1583" s="76" t="str">
        <f t="shared" si="1768"/>
        <v/>
      </c>
      <c r="AH1583" s="58"/>
      <c r="AI1583" s="5"/>
      <c r="AJ1583" s="5"/>
      <c r="AK1583" s="5"/>
      <c r="AL1583" s="5"/>
      <c r="AM1583" s="5"/>
      <c r="AN1583" s="76" t="str">
        <f t="shared" si="1769"/>
        <v/>
      </c>
      <c r="AO1583" s="66"/>
      <c r="AP1583" s="1"/>
      <c r="AQ1583" s="1"/>
      <c r="AR1583" s="1"/>
      <c r="AS1583" s="1"/>
      <c r="AT1583" s="1"/>
      <c r="AU1583" s="76" t="str">
        <f t="shared" si="1770"/>
        <v/>
      </c>
      <c r="AV1583" s="59">
        <f t="shared" ref="AV1583:AY1583" si="1801">IF(AND(H1583="",O1583="",V1583="",AC1583="", AJ1583="", AQ1583=""),"",SUM(H1583,O1583,V1583,AC1583,AJ1583,AQ1583))</f>
        <v>163</v>
      </c>
      <c r="AW1583" s="60">
        <f t="shared" si="1801"/>
        <v>0</v>
      </c>
      <c r="AX1583" s="60">
        <f t="shared" si="1801"/>
        <v>0</v>
      </c>
      <c r="AY1583" s="60">
        <f t="shared" si="1801"/>
        <v>0</v>
      </c>
      <c r="AZ1583" s="61">
        <f t="shared" si="1587"/>
        <v>2</v>
      </c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</row>
    <row r="1584" spans="1:62" ht="15.75" customHeight="1" outlineLevel="1" x14ac:dyDescent="0.25">
      <c r="A1584" s="62"/>
      <c r="B1584" s="5">
        <v>2</v>
      </c>
      <c r="C1584" s="5" t="s">
        <v>138</v>
      </c>
      <c r="D1584" s="5" t="s">
        <v>49</v>
      </c>
      <c r="E1584" s="97"/>
      <c r="F1584" s="8"/>
      <c r="G1584" s="5" t="s">
        <v>51</v>
      </c>
      <c r="H1584" s="5">
        <v>360</v>
      </c>
      <c r="I1584" s="5">
        <v>0</v>
      </c>
      <c r="J1584" s="5">
        <v>0</v>
      </c>
      <c r="K1584" s="5">
        <v>0</v>
      </c>
      <c r="L1584" s="76" t="str">
        <f t="shared" si="1765"/>
        <v/>
      </c>
      <c r="M1584" s="66"/>
      <c r="N1584" s="5" t="s">
        <v>58</v>
      </c>
      <c r="O1584" s="57">
        <v>52</v>
      </c>
      <c r="P1584" s="5">
        <v>0</v>
      </c>
      <c r="Q1584" s="5">
        <v>0</v>
      </c>
      <c r="R1584" s="5">
        <v>0</v>
      </c>
      <c r="S1584" s="76" t="str">
        <f t="shared" si="1766"/>
        <v/>
      </c>
      <c r="T1584" s="58"/>
      <c r="U1584" s="5"/>
      <c r="V1584" s="5"/>
      <c r="W1584" s="5"/>
      <c r="X1584" s="5"/>
      <c r="Y1584" s="5"/>
      <c r="Z1584" s="76" t="str">
        <f t="shared" si="1767"/>
        <v/>
      </c>
      <c r="AA1584" s="66"/>
      <c r="AB1584" s="1"/>
      <c r="AC1584" s="1"/>
      <c r="AD1584" s="1"/>
      <c r="AE1584" s="1"/>
      <c r="AF1584" s="1"/>
      <c r="AG1584" s="76" t="str">
        <f t="shared" si="1768"/>
        <v/>
      </c>
      <c r="AH1584" s="58"/>
      <c r="AI1584" s="5"/>
      <c r="AJ1584" s="5"/>
      <c r="AK1584" s="5"/>
      <c r="AL1584" s="5"/>
      <c r="AM1584" s="5"/>
      <c r="AN1584" s="76" t="str">
        <f t="shared" si="1769"/>
        <v/>
      </c>
      <c r="AO1584" s="66"/>
      <c r="AP1584" s="1"/>
      <c r="AQ1584" s="1"/>
      <c r="AR1584" s="1"/>
      <c r="AS1584" s="1"/>
      <c r="AT1584" s="1"/>
      <c r="AU1584" s="76" t="str">
        <f t="shared" si="1770"/>
        <v/>
      </c>
      <c r="AV1584" s="59">
        <f t="shared" ref="AV1584:AY1584" si="1802">IF(AND(H1584="",O1584="",V1584="",AC1584="", AJ1584="", AQ1584=""),"",SUM(H1584,O1584,V1584,AC1584,AJ1584,AQ1584))</f>
        <v>412</v>
      </c>
      <c r="AW1584" s="60">
        <f t="shared" si="1802"/>
        <v>0</v>
      </c>
      <c r="AX1584" s="60">
        <f t="shared" si="1802"/>
        <v>0</v>
      </c>
      <c r="AY1584" s="60">
        <f t="shared" si="1802"/>
        <v>0</v>
      </c>
      <c r="AZ1584" s="61">
        <f t="shared" si="1587"/>
        <v>2</v>
      </c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</row>
    <row r="1585" spans="1:62" ht="15.75" customHeight="1" outlineLevel="1" x14ac:dyDescent="0.25">
      <c r="A1585" s="54">
        <v>44553</v>
      </c>
      <c r="B1585" s="5">
        <v>4</v>
      </c>
      <c r="C1585" s="5" t="s">
        <v>138</v>
      </c>
      <c r="D1585" s="5" t="s">
        <v>49</v>
      </c>
      <c r="E1585" s="97"/>
      <c r="F1585" s="8"/>
      <c r="G1585" s="5" t="s">
        <v>57</v>
      </c>
      <c r="H1585" s="5">
        <v>353</v>
      </c>
      <c r="I1585" s="5">
        <v>0</v>
      </c>
      <c r="J1585" s="5">
        <v>0</v>
      </c>
      <c r="K1585" s="5">
        <v>1</v>
      </c>
      <c r="L1585" s="76" t="str">
        <f t="shared" si="1765"/>
        <v/>
      </c>
      <c r="M1585" s="66"/>
      <c r="N1585" s="5" t="s">
        <v>58</v>
      </c>
      <c r="O1585" s="57">
        <v>162</v>
      </c>
      <c r="P1585" s="5">
        <v>0</v>
      </c>
      <c r="Q1585" s="5">
        <v>0</v>
      </c>
      <c r="R1585" s="5">
        <v>1</v>
      </c>
      <c r="S1585" s="76" t="str">
        <f t="shared" si="1766"/>
        <v/>
      </c>
      <c r="T1585" s="58"/>
      <c r="U1585" s="5"/>
      <c r="V1585" s="5"/>
      <c r="W1585" s="5"/>
      <c r="X1585" s="5"/>
      <c r="Y1585" s="5"/>
      <c r="Z1585" s="76" t="str">
        <f t="shared" si="1767"/>
        <v/>
      </c>
      <c r="AA1585" s="66"/>
      <c r="AB1585" s="1"/>
      <c r="AC1585" s="1"/>
      <c r="AD1585" s="1"/>
      <c r="AE1585" s="1"/>
      <c r="AF1585" s="1"/>
      <c r="AG1585" s="76" t="str">
        <f t="shared" si="1768"/>
        <v/>
      </c>
      <c r="AH1585" s="58"/>
      <c r="AI1585" s="5"/>
      <c r="AJ1585" s="5"/>
      <c r="AK1585" s="5"/>
      <c r="AL1585" s="5"/>
      <c r="AM1585" s="5"/>
      <c r="AN1585" s="76" t="str">
        <f t="shared" si="1769"/>
        <v/>
      </c>
      <c r="AO1585" s="66"/>
      <c r="AP1585" s="1"/>
      <c r="AQ1585" s="1"/>
      <c r="AR1585" s="1"/>
      <c r="AS1585" s="1"/>
      <c r="AT1585" s="1"/>
      <c r="AU1585" s="76" t="str">
        <f t="shared" si="1770"/>
        <v/>
      </c>
      <c r="AV1585" s="59">
        <f t="shared" ref="AV1585:AY1585" si="1803">IF(AND(H1585="",O1585="",V1585="",AC1585="", AJ1585="", AQ1585=""),"",SUM(H1585,O1585,V1585,AC1585,AJ1585,AQ1585))</f>
        <v>515</v>
      </c>
      <c r="AW1585" s="60">
        <f t="shared" si="1803"/>
        <v>0</v>
      </c>
      <c r="AX1585" s="60">
        <f t="shared" si="1803"/>
        <v>0</v>
      </c>
      <c r="AY1585" s="60">
        <f t="shared" si="1803"/>
        <v>2</v>
      </c>
      <c r="AZ1585" s="61">
        <f t="shared" si="1587"/>
        <v>2</v>
      </c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</row>
    <row r="1586" spans="1:62" ht="15.75" customHeight="1" outlineLevel="1" x14ac:dyDescent="0.25">
      <c r="A1586" s="62"/>
      <c r="B1586" s="5">
        <v>2</v>
      </c>
      <c r="C1586" s="5" t="s">
        <v>138</v>
      </c>
      <c r="D1586" s="5" t="s">
        <v>74</v>
      </c>
      <c r="E1586" s="97"/>
      <c r="F1586" s="8"/>
      <c r="G1586" s="5" t="s">
        <v>57</v>
      </c>
      <c r="H1586" s="5">
        <v>638</v>
      </c>
      <c r="I1586" s="5">
        <v>0</v>
      </c>
      <c r="J1586" s="5">
        <v>2</v>
      </c>
      <c r="K1586" s="5">
        <v>0</v>
      </c>
      <c r="L1586" s="76" t="str">
        <f t="shared" si="1765"/>
        <v/>
      </c>
      <c r="M1586" s="66"/>
      <c r="N1586" s="5" t="s">
        <v>51</v>
      </c>
      <c r="O1586" s="57">
        <v>276</v>
      </c>
      <c r="P1586" s="5">
        <v>2</v>
      </c>
      <c r="Q1586" s="5">
        <v>0</v>
      </c>
      <c r="R1586" s="5">
        <v>2</v>
      </c>
      <c r="S1586" s="76" t="str">
        <f t="shared" si="1766"/>
        <v/>
      </c>
      <c r="T1586" s="58"/>
      <c r="U1586" s="5"/>
      <c r="V1586" s="5"/>
      <c r="W1586" s="5"/>
      <c r="X1586" s="5"/>
      <c r="Y1586" s="5"/>
      <c r="Z1586" s="76" t="str">
        <f t="shared" si="1767"/>
        <v/>
      </c>
      <c r="AA1586" s="66"/>
      <c r="AB1586" s="1"/>
      <c r="AC1586" s="1"/>
      <c r="AD1586" s="1"/>
      <c r="AE1586" s="1"/>
      <c r="AF1586" s="1"/>
      <c r="AG1586" s="76" t="str">
        <f t="shared" si="1768"/>
        <v/>
      </c>
      <c r="AH1586" s="58"/>
      <c r="AI1586" s="5"/>
      <c r="AJ1586" s="5"/>
      <c r="AK1586" s="5"/>
      <c r="AL1586" s="5"/>
      <c r="AM1586" s="5"/>
      <c r="AN1586" s="76" t="str">
        <f t="shared" si="1769"/>
        <v/>
      </c>
      <c r="AO1586" s="66"/>
      <c r="AP1586" s="1"/>
      <c r="AQ1586" s="1"/>
      <c r="AR1586" s="1"/>
      <c r="AS1586" s="1"/>
      <c r="AT1586" s="1"/>
      <c r="AU1586" s="76" t="str">
        <f t="shared" si="1770"/>
        <v/>
      </c>
      <c r="AV1586" s="59">
        <f t="shared" ref="AV1586:AY1586" si="1804">IF(AND(H1586="",O1586="",V1586="",AC1586="", AJ1586="", AQ1586=""),"",SUM(H1586,O1586,V1586,AC1586,AJ1586,AQ1586))</f>
        <v>914</v>
      </c>
      <c r="AW1586" s="60">
        <f t="shared" si="1804"/>
        <v>2</v>
      </c>
      <c r="AX1586" s="60">
        <f t="shared" si="1804"/>
        <v>2</v>
      </c>
      <c r="AY1586" s="60">
        <f t="shared" si="1804"/>
        <v>2</v>
      </c>
      <c r="AZ1586" s="61">
        <f t="shared" si="1587"/>
        <v>2</v>
      </c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</row>
    <row r="1587" spans="1:62" ht="15.75" customHeight="1" outlineLevel="1" x14ac:dyDescent="0.25">
      <c r="A1587" s="54">
        <v>44555</v>
      </c>
      <c r="B1587" s="5">
        <v>4</v>
      </c>
      <c r="C1587" s="5" t="s">
        <v>138</v>
      </c>
      <c r="D1587" s="5" t="s">
        <v>74</v>
      </c>
      <c r="E1587" s="97"/>
      <c r="F1587" s="8"/>
      <c r="G1587" s="5"/>
      <c r="H1587" s="1"/>
      <c r="I1587" s="1"/>
      <c r="J1587" s="1"/>
      <c r="K1587" s="1"/>
      <c r="L1587" s="76" t="str">
        <f t="shared" si="1765"/>
        <v/>
      </c>
      <c r="M1587" s="66"/>
      <c r="N1587" s="5" t="s">
        <v>52</v>
      </c>
      <c r="O1587" s="57">
        <v>84</v>
      </c>
      <c r="P1587" s="5">
        <v>0</v>
      </c>
      <c r="Q1587" s="5">
        <v>0</v>
      </c>
      <c r="R1587" s="5">
        <v>0</v>
      </c>
      <c r="S1587" s="76" t="str">
        <f t="shared" si="1766"/>
        <v/>
      </c>
      <c r="T1587" s="58"/>
      <c r="U1587" s="5" t="s">
        <v>62</v>
      </c>
      <c r="V1587" s="5">
        <v>219</v>
      </c>
      <c r="W1587" s="5">
        <v>0</v>
      </c>
      <c r="X1587" s="5">
        <v>0</v>
      </c>
      <c r="Y1587" s="5">
        <v>0</v>
      </c>
      <c r="Z1587" s="76" t="str">
        <f t="shared" si="1767"/>
        <v/>
      </c>
      <c r="AA1587" s="66"/>
      <c r="AB1587" s="1"/>
      <c r="AC1587" s="1"/>
      <c r="AD1587" s="1"/>
      <c r="AE1587" s="1"/>
      <c r="AF1587" s="1"/>
      <c r="AG1587" s="76" t="str">
        <f t="shared" si="1768"/>
        <v/>
      </c>
      <c r="AH1587" s="58"/>
      <c r="AI1587" s="5"/>
      <c r="AJ1587" s="5"/>
      <c r="AK1587" s="5"/>
      <c r="AL1587" s="5"/>
      <c r="AM1587" s="5"/>
      <c r="AN1587" s="76" t="str">
        <f t="shared" si="1769"/>
        <v/>
      </c>
      <c r="AO1587" s="66"/>
      <c r="AP1587" s="1"/>
      <c r="AQ1587" s="1"/>
      <c r="AR1587" s="1"/>
      <c r="AS1587" s="1"/>
      <c r="AT1587" s="1"/>
      <c r="AU1587" s="76" t="str">
        <f t="shared" si="1770"/>
        <v/>
      </c>
      <c r="AV1587" s="59">
        <f t="shared" ref="AV1587:AY1587" si="1805">IF(AND(H1587="",O1587="",V1587="",AC1587="", AJ1587="", AQ1587=""),"",SUM(H1587,O1587,V1587,AC1587,AJ1587,AQ1587))</f>
        <v>303</v>
      </c>
      <c r="AW1587" s="60">
        <f t="shared" si="1805"/>
        <v>0</v>
      </c>
      <c r="AX1587" s="60">
        <f t="shared" si="1805"/>
        <v>0</v>
      </c>
      <c r="AY1587" s="60">
        <f t="shared" si="1805"/>
        <v>0</v>
      </c>
      <c r="AZ1587" s="61">
        <f t="shared" si="1587"/>
        <v>2</v>
      </c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</row>
    <row r="1588" spans="1:62" ht="15.75" customHeight="1" outlineLevel="1" x14ac:dyDescent="0.25">
      <c r="A1588" s="62"/>
      <c r="B1588" s="5">
        <v>15</v>
      </c>
      <c r="C1588" s="5" t="s">
        <v>138</v>
      </c>
      <c r="D1588" s="5" t="s">
        <v>74</v>
      </c>
      <c r="E1588" s="97"/>
      <c r="F1588" s="8"/>
      <c r="G1588" s="5"/>
      <c r="H1588" s="1"/>
      <c r="I1588" s="1"/>
      <c r="J1588" s="1"/>
      <c r="K1588" s="1"/>
      <c r="L1588" s="76" t="str">
        <f t="shared" si="1765"/>
        <v/>
      </c>
      <c r="M1588" s="66"/>
      <c r="N1588" s="5" t="s">
        <v>52</v>
      </c>
      <c r="O1588" s="57">
        <v>56</v>
      </c>
      <c r="P1588" s="5">
        <v>0</v>
      </c>
      <c r="Q1588" s="5">
        <v>0</v>
      </c>
      <c r="R1588" s="5">
        <v>0</v>
      </c>
      <c r="S1588" s="76" t="str">
        <f t="shared" si="1766"/>
        <v/>
      </c>
      <c r="T1588" s="58"/>
      <c r="U1588" s="5" t="s">
        <v>62</v>
      </c>
      <c r="V1588" s="5">
        <v>143</v>
      </c>
      <c r="W1588" s="5">
        <v>0</v>
      </c>
      <c r="X1588" s="5">
        <v>0</v>
      </c>
      <c r="Y1588" s="5">
        <v>0</v>
      </c>
      <c r="Z1588" s="76" t="str">
        <f t="shared" si="1767"/>
        <v/>
      </c>
      <c r="AA1588" s="66"/>
      <c r="AB1588" s="1"/>
      <c r="AC1588" s="1"/>
      <c r="AD1588" s="1"/>
      <c r="AE1588" s="1"/>
      <c r="AF1588" s="1"/>
      <c r="AG1588" s="76" t="str">
        <f t="shared" si="1768"/>
        <v/>
      </c>
      <c r="AH1588" s="58"/>
      <c r="AI1588" s="5"/>
      <c r="AJ1588" s="5"/>
      <c r="AK1588" s="5"/>
      <c r="AL1588" s="5"/>
      <c r="AM1588" s="5"/>
      <c r="AN1588" s="76" t="str">
        <f t="shared" si="1769"/>
        <v/>
      </c>
      <c r="AO1588" s="66"/>
      <c r="AP1588" s="1"/>
      <c r="AQ1588" s="1"/>
      <c r="AR1588" s="1"/>
      <c r="AS1588" s="1"/>
      <c r="AT1588" s="1"/>
      <c r="AU1588" s="76" t="str">
        <f t="shared" si="1770"/>
        <v/>
      </c>
      <c r="AV1588" s="59">
        <f t="shared" ref="AV1588:AY1588" si="1806">IF(AND(H1588="",O1588="",V1588="",AC1588="", AJ1588="", AQ1588=""),"",SUM(H1588,O1588,V1588,AC1588,AJ1588,AQ1588))</f>
        <v>199</v>
      </c>
      <c r="AW1588" s="60">
        <f t="shared" si="1806"/>
        <v>0</v>
      </c>
      <c r="AX1588" s="60">
        <f t="shared" si="1806"/>
        <v>0</v>
      </c>
      <c r="AY1588" s="60">
        <f t="shared" si="1806"/>
        <v>0</v>
      </c>
      <c r="AZ1588" s="61">
        <f t="shared" si="1587"/>
        <v>2</v>
      </c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</row>
    <row r="1589" spans="1:62" ht="15.75" customHeight="1" outlineLevel="1" x14ac:dyDescent="0.25">
      <c r="A1589" s="62"/>
      <c r="B1589" s="5">
        <v>19</v>
      </c>
      <c r="C1589" s="5" t="s">
        <v>138</v>
      </c>
      <c r="D1589" s="5" t="s">
        <v>74</v>
      </c>
      <c r="E1589" s="97"/>
      <c r="F1589" s="8"/>
      <c r="G1589" s="5"/>
      <c r="H1589" s="1"/>
      <c r="I1589" s="1"/>
      <c r="J1589" s="1"/>
      <c r="K1589" s="1"/>
      <c r="L1589" s="76" t="str">
        <f t="shared" si="1765"/>
        <v/>
      </c>
      <c r="M1589" s="66"/>
      <c r="N1589" s="5" t="s">
        <v>52</v>
      </c>
      <c r="O1589" s="57">
        <v>515</v>
      </c>
      <c r="P1589" s="5">
        <v>2</v>
      </c>
      <c r="Q1589" s="5">
        <v>0</v>
      </c>
      <c r="R1589" s="5">
        <v>3</v>
      </c>
      <c r="S1589" s="76" t="str">
        <f t="shared" si="1766"/>
        <v/>
      </c>
      <c r="T1589" s="58"/>
      <c r="U1589" s="5" t="s">
        <v>62</v>
      </c>
      <c r="V1589" s="5">
        <v>111</v>
      </c>
      <c r="W1589" s="5">
        <v>0</v>
      </c>
      <c r="X1589" s="5">
        <v>0</v>
      </c>
      <c r="Y1589" s="5">
        <v>0</v>
      </c>
      <c r="Z1589" s="76" t="str">
        <f t="shared" si="1767"/>
        <v/>
      </c>
      <c r="AA1589" s="66"/>
      <c r="AB1589" s="1"/>
      <c r="AC1589" s="1"/>
      <c r="AD1589" s="1"/>
      <c r="AE1589" s="1"/>
      <c r="AF1589" s="1"/>
      <c r="AG1589" s="76" t="str">
        <f t="shared" si="1768"/>
        <v/>
      </c>
      <c r="AH1589" s="58"/>
      <c r="AI1589" s="5"/>
      <c r="AJ1589" s="5"/>
      <c r="AK1589" s="5"/>
      <c r="AL1589" s="5"/>
      <c r="AM1589" s="5"/>
      <c r="AN1589" s="76" t="str">
        <f t="shared" si="1769"/>
        <v/>
      </c>
      <c r="AO1589" s="66"/>
      <c r="AP1589" s="1"/>
      <c r="AQ1589" s="1"/>
      <c r="AR1589" s="1"/>
      <c r="AS1589" s="1"/>
      <c r="AT1589" s="1"/>
      <c r="AU1589" s="76" t="str">
        <f t="shared" si="1770"/>
        <v/>
      </c>
      <c r="AV1589" s="59">
        <f t="shared" ref="AV1589:AY1589" si="1807">IF(AND(H1589="",O1589="",V1589="",AC1589="", AJ1589="", AQ1589=""),"",SUM(H1589,O1589,V1589,AC1589,AJ1589,AQ1589))</f>
        <v>626</v>
      </c>
      <c r="AW1589" s="60">
        <f t="shared" si="1807"/>
        <v>2</v>
      </c>
      <c r="AX1589" s="60">
        <f t="shared" si="1807"/>
        <v>0</v>
      </c>
      <c r="AY1589" s="60">
        <f t="shared" si="1807"/>
        <v>3</v>
      </c>
      <c r="AZ1589" s="61">
        <f t="shared" si="1587"/>
        <v>2</v>
      </c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</row>
    <row r="1590" spans="1:62" ht="15.75" customHeight="1" outlineLevel="1" x14ac:dyDescent="0.25">
      <c r="A1590" s="62"/>
      <c r="B1590" s="5">
        <v>7</v>
      </c>
      <c r="C1590" s="5" t="s">
        <v>138</v>
      </c>
      <c r="D1590" s="5" t="s">
        <v>74</v>
      </c>
      <c r="E1590" s="97"/>
      <c r="F1590" s="8"/>
      <c r="G1590" s="5"/>
      <c r="H1590" s="1"/>
      <c r="I1590" s="1"/>
      <c r="J1590" s="1"/>
      <c r="K1590" s="1"/>
      <c r="L1590" s="76" t="str">
        <f t="shared" si="1765"/>
        <v/>
      </c>
      <c r="M1590" s="66"/>
      <c r="N1590" s="5" t="s">
        <v>52</v>
      </c>
      <c r="O1590" s="57">
        <v>697</v>
      </c>
      <c r="P1590" s="5">
        <v>2</v>
      </c>
      <c r="Q1590" s="5">
        <v>1</v>
      </c>
      <c r="R1590" s="5">
        <v>2</v>
      </c>
      <c r="S1590" s="76" t="str">
        <f t="shared" si="1766"/>
        <v/>
      </c>
      <c r="T1590" s="58"/>
      <c r="U1590" s="5" t="s">
        <v>62</v>
      </c>
      <c r="V1590" s="5">
        <v>977</v>
      </c>
      <c r="W1590" s="5">
        <v>3</v>
      </c>
      <c r="X1590" s="5">
        <v>2</v>
      </c>
      <c r="Y1590" s="5">
        <v>3</v>
      </c>
      <c r="Z1590" s="76" t="str">
        <f t="shared" si="1767"/>
        <v/>
      </c>
      <c r="AA1590" s="66"/>
      <c r="AB1590" s="1"/>
      <c r="AC1590" s="1"/>
      <c r="AD1590" s="1"/>
      <c r="AE1590" s="1"/>
      <c r="AF1590" s="1"/>
      <c r="AG1590" s="76" t="str">
        <f t="shared" si="1768"/>
        <v/>
      </c>
      <c r="AH1590" s="58"/>
      <c r="AI1590" s="5"/>
      <c r="AJ1590" s="5"/>
      <c r="AK1590" s="5"/>
      <c r="AL1590" s="5"/>
      <c r="AM1590" s="5"/>
      <c r="AN1590" s="76" t="str">
        <f t="shared" si="1769"/>
        <v/>
      </c>
      <c r="AO1590" s="66"/>
      <c r="AP1590" s="1"/>
      <c r="AQ1590" s="1"/>
      <c r="AR1590" s="1"/>
      <c r="AS1590" s="1"/>
      <c r="AT1590" s="1"/>
      <c r="AU1590" s="76" t="str">
        <f t="shared" si="1770"/>
        <v/>
      </c>
      <c r="AV1590" s="59">
        <f t="shared" ref="AV1590:AY1590" si="1808">IF(AND(H1590="",O1590="",V1590="",AC1590="", AJ1590="", AQ1590=""),"",SUM(H1590,O1590,V1590,AC1590,AJ1590,AQ1590))</f>
        <v>1674</v>
      </c>
      <c r="AW1590" s="60">
        <f t="shared" si="1808"/>
        <v>5</v>
      </c>
      <c r="AX1590" s="60">
        <f t="shared" si="1808"/>
        <v>3</v>
      </c>
      <c r="AY1590" s="60">
        <f t="shared" si="1808"/>
        <v>5</v>
      </c>
      <c r="AZ1590" s="61">
        <f t="shared" si="1587"/>
        <v>2</v>
      </c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</row>
    <row r="1591" spans="1:62" ht="15.75" customHeight="1" outlineLevel="1" x14ac:dyDescent="0.25">
      <c r="A1591" s="62"/>
      <c r="B1591" s="5">
        <v>2</v>
      </c>
      <c r="C1591" s="5" t="s">
        <v>138</v>
      </c>
      <c r="D1591" s="5" t="s">
        <v>74</v>
      </c>
      <c r="E1591" s="97"/>
      <c r="F1591" s="8"/>
      <c r="G1591" s="5"/>
      <c r="H1591" s="1"/>
      <c r="I1591" s="1"/>
      <c r="J1591" s="1"/>
      <c r="K1591" s="1"/>
      <c r="L1591" s="76" t="str">
        <f t="shared" si="1765"/>
        <v/>
      </c>
      <c r="M1591" s="66"/>
      <c r="N1591" s="5" t="s">
        <v>52</v>
      </c>
      <c r="O1591" s="57">
        <v>718</v>
      </c>
      <c r="P1591" s="5">
        <v>3</v>
      </c>
      <c r="Q1591" s="5">
        <v>0</v>
      </c>
      <c r="R1591" s="5">
        <v>4</v>
      </c>
      <c r="S1591" s="76" t="str">
        <f t="shared" si="1766"/>
        <v/>
      </c>
      <c r="T1591" s="58"/>
      <c r="U1591" s="5" t="s">
        <v>62</v>
      </c>
      <c r="V1591" s="5">
        <v>754</v>
      </c>
      <c r="W1591" s="5">
        <v>2</v>
      </c>
      <c r="X1591" s="5">
        <v>0</v>
      </c>
      <c r="Y1591" s="5">
        <v>2</v>
      </c>
      <c r="Z1591" s="76" t="str">
        <f t="shared" si="1767"/>
        <v/>
      </c>
      <c r="AA1591" s="66"/>
      <c r="AB1591" s="1"/>
      <c r="AC1591" s="1"/>
      <c r="AD1591" s="1"/>
      <c r="AE1591" s="1"/>
      <c r="AF1591" s="1"/>
      <c r="AG1591" s="76" t="str">
        <f t="shared" si="1768"/>
        <v/>
      </c>
      <c r="AH1591" s="58"/>
      <c r="AI1591" s="5"/>
      <c r="AJ1591" s="5"/>
      <c r="AK1591" s="5"/>
      <c r="AL1591" s="5"/>
      <c r="AM1591" s="5"/>
      <c r="AN1591" s="76" t="str">
        <f t="shared" si="1769"/>
        <v/>
      </c>
      <c r="AO1591" s="66"/>
      <c r="AP1591" s="1"/>
      <c r="AQ1591" s="1"/>
      <c r="AR1591" s="1"/>
      <c r="AS1591" s="1"/>
      <c r="AT1591" s="1"/>
      <c r="AU1591" s="76" t="str">
        <f t="shared" si="1770"/>
        <v/>
      </c>
      <c r="AV1591" s="59">
        <f t="shared" ref="AV1591:AY1591" si="1809">IF(AND(H1591="",O1591="",V1591="",AC1591="", AJ1591="", AQ1591=""),"",SUM(H1591,O1591,V1591,AC1591,AJ1591,AQ1591))</f>
        <v>1472</v>
      </c>
      <c r="AW1591" s="60">
        <f t="shared" si="1809"/>
        <v>5</v>
      </c>
      <c r="AX1591" s="60">
        <f t="shared" si="1809"/>
        <v>0</v>
      </c>
      <c r="AY1591" s="60">
        <f t="shared" si="1809"/>
        <v>6</v>
      </c>
      <c r="AZ1591" s="61">
        <f t="shared" si="1587"/>
        <v>2</v>
      </c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</row>
    <row r="1592" spans="1:62" ht="15.75" customHeight="1" outlineLevel="1" x14ac:dyDescent="0.25">
      <c r="A1592" s="62"/>
      <c r="B1592" s="5">
        <v>1</v>
      </c>
      <c r="C1592" s="5" t="s">
        <v>138</v>
      </c>
      <c r="D1592" s="5" t="s">
        <v>74</v>
      </c>
      <c r="E1592" s="97"/>
      <c r="F1592" s="8"/>
      <c r="G1592" s="5"/>
      <c r="H1592" s="1"/>
      <c r="I1592" s="1"/>
      <c r="J1592" s="1"/>
      <c r="K1592" s="1"/>
      <c r="L1592" s="76" t="str">
        <f t="shared" si="1765"/>
        <v/>
      </c>
      <c r="M1592" s="66"/>
      <c r="N1592" s="5" t="s">
        <v>52</v>
      </c>
      <c r="O1592" s="57">
        <v>1107</v>
      </c>
      <c r="P1592" s="5">
        <v>3</v>
      </c>
      <c r="Q1592" s="5">
        <v>3</v>
      </c>
      <c r="R1592" s="5">
        <v>3</v>
      </c>
      <c r="S1592" s="76" t="str">
        <f t="shared" si="1766"/>
        <v/>
      </c>
      <c r="T1592" s="58"/>
      <c r="U1592" s="5" t="s">
        <v>69</v>
      </c>
      <c r="V1592" s="5">
        <v>1336</v>
      </c>
      <c r="W1592" s="5">
        <v>5</v>
      </c>
      <c r="X1592" s="5">
        <v>3</v>
      </c>
      <c r="Y1592" s="5">
        <v>4</v>
      </c>
      <c r="Z1592" s="76" t="str">
        <f t="shared" si="1767"/>
        <v/>
      </c>
      <c r="AA1592" s="66"/>
      <c r="AB1592" s="1"/>
      <c r="AC1592" s="1"/>
      <c r="AD1592" s="1"/>
      <c r="AE1592" s="1"/>
      <c r="AF1592" s="1"/>
      <c r="AG1592" s="76" t="str">
        <f t="shared" si="1768"/>
        <v/>
      </c>
      <c r="AH1592" s="58"/>
      <c r="AI1592" s="5"/>
      <c r="AJ1592" s="5"/>
      <c r="AK1592" s="5"/>
      <c r="AL1592" s="5"/>
      <c r="AM1592" s="5"/>
      <c r="AN1592" s="76" t="str">
        <f t="shared" si="1769"/>
        <v/>
      </c>
      <c r="AO1592" s="66"/>
      <c r="AP1592" s="1"/>
      <c r="AQ1592" s="1"/>
      <c r="AR1592" s="1"/>
      <c r="AS1592" s="1"/>
      <c r="AT1592" s="1"/>
      <c r="AU1592" s="76" t="str">
        <f t="shared" si="1770"/>
        <v/>
      </c>
      <c r="AV1592" s="59">
        <f t="shared" ref="AV1592:AY1592" si="1810">IF(AND(H1592="",O1592="",V1592="",AC1592="", AJ1592="", AQ1592=""),"",SUM(H1592,O1592,V1592,AC1592,AJ1592,AQ1592))</f>
        <v>2443</v>
      </c>
      <c r="AW1592" s="60">
        <f t="shared" si="1810"/>
        <v>8</v>
      </c>
      <c r="AX1592" s="60">
        <f t="shared" si="1810"/>
        <v>6</v>
      </c>
      <c r="AY1592" s="60">
        <f t="shared" si="1810"/>
        <v>7</v>
      </c>
      <c r="AZ1592" s="61">
        <f t="shared" si="1587"/>
        <v>2</v>
      </c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</row>
    <row r="1593" spans="1:62" ht="15.75" customHeight="1" outlineLevel="1" x14ac:dyDescent="0.25">
      <c r="A1593" s="54">
        <v>44556</v>
      </c>
      <c r="B1593" s="5">
        <v>15</v>
      </c>
      <c r="C1593" s="5" t="s">
        <v>138</v>
      </c>
      <c r="D1593" s="5" t="s">
        <v>74</v>
      </c>
      <c r="E1593" s="97"/>
      <c r="F1593" s="8"/>
      <c r="G1593" s="5" t="s">
        <v>53</v>
      </c>
      <c r="H1593" s="5">
        <v>213</v>
      </c>
      <c r="I1593" s="5">
        <v>0</v>
      </c>
      <c r="J1593" s="5">
        <v>0</v>
      </c>
      <c r="K1593" s="5">
        <v>0</v>
      </c>
      <c r="L1593" s="76" t="str">
        <f t="shared" si="1765"/>
        <v/>
      </c>
      <c r="M1593" s="66"/>
      <c r="N1593" s="5" t="s">
        <v>52</v>
      </c>
      <c r="O1593" s="57">
        <v>81</v>
      </c>
      <c r="P1593" s="5">
        <v>0</v>
      </c>
      <c r="Q1593" s="5">
        <v>0</v>
      </c>
      <c r="R1593" s="5">
        <v>1</v>
      </c>
      <c r="S1593" s="76" t="str">
        <f t="shared" si="1766"/>
        <v/>
      </c>
      <c r="T1593" s="58"/>
      <c r="U1593" s="5"/>
      <c r="V1593" s="5"/>
      <c r="W1593" s="5"/>
      <c r="X1593" s="5"/>
      <c r="Y1593" s="5"/>
      <c r="Z1593" s="76" t="str">
        <f t="shared" si="1767"/>
        <v/>
      </c>
      <c r="AA1593" s="66"/>
      <c r="AB1593" s="1"/>
      <c r="AC1593" s="1"/>
      <c r="AD1593" s="1"/>
      <c r="AE1593" s="1"/>
      <c r="AF1593" s="1"/>
      <c r="AG1593" s="76" t="str">
        <f t="shared" si="1768"/>
        <v/>
      </c>
      <c r="AH1593" s="58"/>
      <c r="AI1593" s="5"/>
      <c r="AJ1593" s="5"/>
      <c r="AK1593" s="5"/>
      <c r="AL1593" s="5"/>
      <c r="AM1593" s="5"/>
      <c r="AN1593" s="76" t="str">
        <f t="shared" si="1769"/>
        <v/>
      </c>
      <c r="AO1593" s="66"/>
      <c r="AP1593" s="1"/>
      <c r="AQ1593" s="1"/>
      <c r="AR1593" s="1"/>
      <c r="AS1593" s="1"/>
      <c r="AT1593" s="1"/>
      <c r="AU1593" s="76" t="str">
        <f t="shared" si="1770"/>
        <v/>
      </c>
      <c r="AV1593" s="59">
        <f t="shared" ref="AV1593:AY1593" si="1811">IF(AND(H1593="",O1593="",V1593="",AC1593="", AJ1593="", AQ1593=""),"",SUM(H1593,O1593,V1593,AC1593,AJ1593,AQ1593))</f>
        <v>294</v>
      </c>
      <c r="AW1593" s="60">
        <f t="shared" si="1811"/>
        <v>0</v>
      </c>
      <c r="AX1593" s="60">
        <f t="shared" si="1811"/>
        <v>0</v>
      </c>
      <c r="AY1593" s="60">
        <f t="shared" si="1811"/>
        <v>1</v>
      </c>
      <c r="AZ1593" s="61">
        <f t="shared" si="1587"/>
        <v>2</v>
      </c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</row>
    <row r="1594" spans="1:62" ht="15.75" customHeight="1" outlineLevel="1" x14ac:dyDescent="0.25">
      <c r="A1594" s="62"/>
      <c r="B1594" s="5">
        <v>1</v>
      </c>
      <c r="C1594" s="5" t="s">
        <v>140</v>
      </c>
      <c r="D1594" s="5" t="s">
        <v>74</v>
      </c>
      <c r="E1594" s="97"/>
      <c r="F1594" s="8"/>
      <c r="G1594" s="5" t="s">
        <v>53</v>
      </c>
      <c r="H1594" s="5">
        <v>883</v>
      </c>
      <c r="I1594" s="5">
        <v>3</v>
      </c>
      <c r="J1594" s="5">
        <v>1</v>
      </c>
      <c r="K1594" s="5">
        <v>3</v>
      </c>
      <c r="L1594" s="76" t="str">
        <f t="shared" si="1765"/>
        <v/>
      </c>
      <c r="M1594" s="66"/>
      <c r="N1594" s="5" t="s">
        <v>52</v>
      </c>
      <c r="O1594" s="57">
        <v>1437</v>
      </c>
      <c r="P1594" s="5">
        <v>6</v>
      </c>
      <c r="Q1594" s="5">
        <v>4</v>
      </c>
      <c r="R1594" s="5">
        <v>6</v>
      </c>
      <c r="S1594" s="76" t="str">
        <f t="shared" si="1766"/>
        <v/>
      </c>
      <c r="T1594" s="58"/>
      <c r="U1594" s="5"/>
      <c r="V1594" s="5"/>
      <c r="W1594" s="5"/>
      <c r="X1594" s="5"/>
      <c r="Y1594" s="5"/>
      <c r="Z1594" s="76" t="str">
        <f t="shared" si="1767"/>
        <v/>
      </c>
      <c r="AA1594" s="66"/>
      <c r="AB1594" s="1"/>
      <c r="AC1594" s="1"/>
      <c r="AD1594" s="1"/>
      <c r="AE1594" s="1"/>
      <c r="AF1594" s="1"/>
      <c r="AG1594" s="76" t="str">
        <f t="shared" si="1768"/>
        <v/>
      </c>
      <c r="AH1594" s="58"/>
      <c r="AI1594" s="5" t="s">
        <v>75</v>
      </c>
      <c r="AJ1594" s="5">
        <v>962</v>
      </c>
      <c r="AK1594" s="5">
        <v>3</v>
      </c>
      <c r="AL1594" s="5">
        <v>2</v>
      </c>
      <c r="AM1594" s="5">
        <v>4</v>
      </c>
      <c r="AN1594" s="76" t="str">
        <f t="shared" si="1769"/>
        <v/>
      </c>
      <c r="AO1594" s="66"/>
      <c r="AP1594" s="1"/>
      <c r="AQ1594" s="1"/>
      <c r="AR1594" s="1"/>
      <c r="AS1594" s="1"/>
      <c r="AT1594" s="1"/>
      <c r="AU1594" s="76" t="str">
        <f t="shared" si="1770"/>
        <v/>
      </c>
      <c r="AV1594" s="59">
        <f t="shared" ref="AV1594:AY1594" si="1812">IF(AND(H1594="",O1594="",V1594="",AC1594="", AJ1594="", AQ1594=""),"",SUM(H1594,O1594,V1594,AC1594,AJ1594,AQ1594))</f>
        <v>3282</v>
      </c>
      <c r="AW1594" s="60">
        <f t="shared" si="1812"/>
        <v>12</v>
      </c>
      <c r="AX1594" s="60">
        <f t="shared" si="1812"/>
        <v>7</v>
      </c>
      <c r="AY1594" s="60">
        <f t="shared" si="1812"/>
        <v>13</v>
      </c>
      <c r="AZ1594" s="61">
        <f t="shared" si="1587"/>
        <v>3</v>
      </c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</row>
    <row r="1595" spans="1:62" ht="15.75" customHeight="1" outlineLevel="1" x14ac:dyDescent="0.25">
      <c r="A1595" s="62"/>
      <c r="B1595" s="5">
        <v>14</v>
      </c>
      <c r="C1595" s="5" t="s">
        <v>140</v>
      </c>
      <c r="D1595" s="5" t="s">
        <v>74</v>
      </c>
      <c r="E1595" s="97"/>
      <c r="F1595" s="8"/>
      <c r="G1595" s="5" t="s">
        <v>53</v>
      </c>
      <c r="H1595" s="5">
        <v>110</v>
      </c>
      <c r="I1595" s="5">
        <v>0</v>
      </c>
      <c r="J1595" s="5">
        <v>0</v>
      </c>
      <c r="K1595" s="5">
        <v>0</v>
      </c>
      <c r="L1595" s="76" t="str">
        <f t="shared" si="1765"/>
        <v/>
      </c>
      <c r="M1595" s="66"/>
      <c r="N1595" s="5" t="s">
        <v>52</v>
      </c>
      <c r="O1595" s="57">
        <v>229</v>
      </c>
      <c r="P1595" s="5">
        <v>1</v>
      </c>
      <c r="Q1595" s="5">
        <v>0</v>
      </c>
      <c r="R1595" s="5">
        <v>1</v>
      </c>
      <c r="S1595" s="76" t="str">
        <f t="shared" si="1766"/>
        <v/>
      </c>
      <c r="T1595" s="58"/>
      <c r="U1595" s="5"/>
      <c r="V1595" s="5"/>
      <c r="W1595" s="5"/>
      <c r="X1595" s="5"/>
      <c r="Y1595" s="5"/>
      <c r="Z1595" s="76" t="str">
        <f t="shared" si="1767"/>
        <v/>
      </c>
      <c r="AA1595" s="66"/>
      <c r="AB1595" s="1"/>
      <c r="AC1595" s="1"/>
      <c r="AD1595" s="1"/>
      <c r="AE1595" s="1"/>
      <c r="AF1595" s="1"/>
      <c r="AG1595" s="76" t="str">
        <f t="shared" si="1768"/>
        <v/>
      </c>
      <c r="AH1595" s="58"/>
      <c r="AI1595" s="5" t="s">
        <v>75</v>
      </c>
      <c r="AJ1595" s="5">
        <v>226</v>
      </c>
      <c r="AK1595" s="5">
        <v>0</v>
      </c>
      <c r="AL1595" s="5">
        <v>0</v>
      </c>
      <c r="AM1595" s="5">
        <v>0</v>
      </c>
      <c r="AN1595" s="76" t="str">
        <f t="shared" si="1769"/>
        <v/>
      </c>
      <c r="AO1595" s="66"/>
      <c r="AP1595" s="1"/>
      <c r="AQ1595" s="1"/>
      <c r="AR1595" s="1"/>
      <c r="AS1595" s="1"/>
      <c r="AT1595" s="1"/>
      <c r="AU1595" s="76" t="str">
        <f t="shared" si="1770"/>
        <v/>
      </c>
      <c r="AV1595" s="59">
        <f t="shared" ref="AV1595:AY1595" si="1813">IF(AND(H1595="",O1595="",V1595="",AC1595="", AJ1595="", AQ1595=""),"",SUM(H1595,O1595,V1595,AC1595,AJ1595,AQ1595))</f>
        <v>565</v>
      </c>
      <c r="AW1595" s="60">
        <f t="shared" si="1813"/>
        <v>1</v>
      </c>
      <c r="AX1595" s="60">
        <f t="shared" si="1813"/>
        <v>0</v>
      </c>
      <c r="AY1595" s="60">
        <f t="shared" si="1813"/>
        <v>1</v>
      </c>
      <c r="AZ1595" s="61">
        <f t="shared" si="1587"/>
        <v>3</v>
      </c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</row>
    <row r="1596" spans="1:62" ht="15.75" customHeight="1" outlineLevel="1" x14ac:dyDescent="0.25">
      <c r="A1596" s="62"/>
      <c r="B1596" s="5">
        <v>13</v>
      </c>
      <c r="C1596" s="5" t="s">
        <v>140</v>
      </c>
      <c r="D1596" s="5" t="s">
        <v>74</v>
      </c>
      <c r="E1596" s="97"/>
      <c r="F1596" s="8"/>
      <c r="G1596" s="5" t="s">
        <v>53</v>
      </c>
      <c r="H1596" s="5">
        <v>269</v>
      </c>
      <c r="I1596" s="5">
        <v>0</v>
      </c>
      <c r="J1596" s="5">
        <v>0</v>
      </c>
      <c r="K1596" s="5">
        <v>0</v>
      </c>
      <c r="L1596" s="76" t="str">
        <f t="shared" si="1765"/>
        <v/>
      </c>
      <c r="M1596" s="66"/>
      <c r="N1596" s="5" t="s">
        <v>52</v>
      </c>
      <c r="O1596" s="57">
        <v>232</v>
      </c>
      <c r="P1596" s="5">
        <v>2</v>
      </c>
      <c r="Q1596" s="5">
        <v>1</v>
      </c>
      <c r="R1596" s="5">
        <v>2</v>
      </c>
      <c r="S1596" s="76" t="str">
        <f t="shared" si="1766"/>
        <v/>
      </c>
      <c r="T1596" s="58"/>
      <c r="U1596" s="5"/>
      <c r="V1596" s="5"/>
      <c r="W1596" s="5"/>
      <c r="X1596" s="5"/>
      <c r="Y1596" s="5"/>
      <c r="Z1596" s="76" t="str">
        <f t="shared" si="1767"/>
        <v/>
      </c>
      <c r="AA1596" s="66"/>
      <c r="AB1596" s="1"/>
      <c r="AC1596" s="1"/>
      <c r="AD1596" s="1"/>
      <c r="AE1596" s="1"/>
      <c r="AF1596" s="1"/>
      <c r="AG1596" s="76" t="str">
        <f t="shared" si="1768"/>
        <v/>
      </c>
      <c r="AH1596" s="58"/>
      <c r="AI1596" s="5" t="s">
        <v>75</v>
      </c>
      <c r="AJ1596" s="5">
        <v>213</v>
      </c>
      <c r="AK1596" s="5">
        <v>1</v>
      </c>
      <c r="AL1596" s="5">
        <v>2</v>
      </c>
      <c r="AM1596" s="5">
        <v>1</v>
      </c>
      <c r="AN1596" s="76" t="str">
        <f t="shared" si="1769"/>
        <v/>
      </c>
      <c r="AO1596" s="66"/>
      <c r="AP1596" s="1"/>
      <c r="AQ1596" s="1"/>
      <c r="AR1596" s="1"/>
      <c r="AS1596" s="1"/>
      <c r="AT1596" s="1"/>
      <c r="AU1596" s="76" t="str">
        <f t="shared" si="1770"/>
        <v/>
      </c>
      <c r="AV1596" s="59">
        <f t="shared" ref="AV1596:AY1596" si="1814">IF(AND(H1596="",O1596="",V1596="",AC1596="", AJ1596="", AQ1596=""),"",SUM(H1596,O1596,V1596,AC1596,AJ1596,AQ1596))</f>
        <v>714</v>
      </c>
      <c r="AW1596" s="60">
        <f t="shared" si="1814"/>
        <v>3</v>
      </c>
      <c r="AX1596" s="60">
        <f t="shared" si="1814"/>
        <v>3</v>
      </c>
      <c r="AY1596" s="60">
        <f t="shared" si="1814"/>
        <v>3</v>
      </c>
      <c r="AZ1596" s="61">
        <f t="shared" si="1587"/>
        <v>3</v>
      </c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</row>
    <row r="1597" spans="1:62" ht="15.75" customHeight="1" outlineLevel="1" x14ac:dyDescent="0.25">
      <c r="A1597" s="62"/>
      <c r="B1597" s="5">
        <v>15</v>
      </c>
      <c r="C1597" s="5" t="s">
        <v>140</v>
      </c>
      <c r="D1597" s="5" t="s">
        <v>74</v>
      </c>
      <c r="E1597" s="97"/>
      <c r="F1597" s="8"/>
      <c r="G1597" s="5" t="s">
        <v>53</v>
      </c>
      <c r="H1597" s="5">
        <v>236</v>
      </c>
      <c r="I1597" s="5">
        <v>0</v>
      </c>
      <c r="J1597" s="5">
        <v>0</v>
      </c>
      <c r="K1597" s="5">
        <v>1</v>
      </c>
      <c r="L1597" s="76" t="str">
        <f t="shared" si="1765"/>
        <v/>
      </c>
      <c r="M1597" s="66"/>
      <c r="N1597" s="5" t="s">
        <v>52</v>
      </c>
      <c r="O1597" s="57">
        <v>360</v>
      </c>
      <c r="P1597" s="5">
        <v>2</v>
      </c>
      <c r="Q1597" s="5">
        <v>0</v>
      </c>
      <c r="R1597" s="5">
        <v>3</v>
      </c>
      <c r="S1597" s="76" t="str">
        <f t="shared" si="1766"/>
        <v/>
      </c>
      <c r="T1597" s="58"/>
      <c r="U1597" s="5"/>
      <c r="V1597" s="5"/>
      <c r="W1597" s="5"/>
      <c r="X1597" s="5"/>
      <c r="Y1597" s="5"/>
      <c r="Z1597" s="76" t="str">
        <f t="shared" si="1767"/>
        <v/>
      </c>
      <c r="AA1597" s="66"/>
      <c r="AB1597" s="1"/>
      <c r="AC1597" s="1"/>
      <c r="AD1597" s="1"/>
      <c r="AE1597" s="1"/>
      <c r="AF1597" s="1"/>
      <c r="AG1597" s="76" t="str">
        <f t="shared" si="1768"/>
        <v/>
      </c>
      <c r="AH1597" s="58"/>
      <c r="AI1597" s="5" t="s">
        <v>75</v>
      </c>
      <c r="AJ1597" s="5">
        <v>108</v>
      </c>
      <c r="AK1597" s="5">
        <v>0</v>
      </c>
      <c r="AL1597" s="5">
        <v>0</v>
      </c>
      <c r="AM1597" s="5">
        <v>0</v>
      </c>
      <c r="AN1597" s="76" t="str">
        <f t="shared" si="1769"/>
        <v/>
      </c>
      <c r="AO1597" s="66"/>
      <c r="AP1597" s="1"/>
      <c r="AQ1597" s="1"/>
      <c r="AR1597" s="1"/>
      <c r="AS1597" s="1"/>
      <c r="AT1597" s="1"/>
      <c r="AU1597" s="76" t="str">
        <f t="shared" si="1770"/>
        <v/>
      </c>
      <c r="AV1597" s="59">
        <f t="shared" ref="AV1597:AY1597" si="1815">IF(AND(H1597="",O1597="",V1597="",AC1597="", AJ1597="", AQ1597=""),"",SUM(H1597,O1597,V1597,AC1597,AJ1597,AQ1597))</f>
        <v>704</v>
      </c>
      <c r="AW1597" s="60">
        <f t="shared" si="1815"/>
        <v>2</v>
      </c>
      <c r="AX1597" s="60">
        <f t="shared" si="1815"/>
        <v>0</v>
      </c>
      <c r="AY1597" s="60">
        <f t="shared" si="1815"/>
        <v>4</v>
      </c>
      <c r="AZ1597" s="61">
        <f t="shared" si="1587"/>
        <v>3</v>
      </c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</row>
    <row r="1598" spans="1:62" ht="15.75" customHeight="1" outlineLevel="1" x14ac:dyDescent="0.25">
      <c r="A1598" s="62"/>
      <c r="B1598" s="5">
        <v>18</v>
      </c>
      <c r="C1598" s="5" t="s">
        <v>140</v>
      </c>
      <c r="D1598" s="5" t="s">
        <v>74</v>
      </c>
      <c r="E1598" s="97"/>
      <c r="F1598" s="8"/>
      <c r="G1598" s="5" t="s">
        <v>53</v>
      </c>
      <c r="H1598" s="5">
        <v>174</v>
      </c>
      <c r="I1598" s="5">
        <v>0</v>
      </c>
      <c r="J1598" s="5">
        <v>0</v>
      </c>
      <c r="K1598" s="5">
        <v>1</v>
      </c>
      <c r="L1598" s="76" t="str">
        <f t="shared" si="1765"/>
        <v/>
      </c>
      <c r="M1598" s="66"/>
      <c r="N1598" s="5" t="s">
        <v>52</v>
      </c>
      <c r="O1598" s="57">
        <v>210</v>
      </c>
      <c r="P1598" s="5">
        <v>0</v>
      </c>
      <c r="Q1598" s="5">
        <v>0</v>
      </c>
      <c r="R1598" s="5">
        <v>0</v>
      </c>
      <c r="S1598" s="76" t="str">
        <f t="shared" si="1766"/>
        <v/>
      </c>
      <c r="T1598" s="58"/>
      <c r="U1598" s="5"/>
      <c r="V1598" s="5"/>
      <c r="W1598" s="5"/>
      <c r="X1598" s="5"/>
      <c r="Y1598" s="5"/>
      <c r="Z1598" s="76" t="str">
        <f t="shared" si="1767"/>
        <v/>
      </c>
      <c r="AA1598" s="66"/>
      <c r="AB1598" s="1"/>
      <c r="AC1598" s="1"/>
      <c r="AD1598" s="1"/>
      <c r="AE1598" s="1"/>
      <c r="AF1598" s="1"/>
      <c r="AG1598" s="76" t="str">
        <f t="shared" si="1768"/>
        <v/>
      </c>
      <c r="AH1598" s="58"/>
      <c r="AI1598" s="5" t="s">
        <v>75</v>
      </c>
      <c r="AJ1598" s="5">
        <v>199</v>
      </c>
      <c r="AK1598" s="5">
        <v>0</v>
      </c>
      <c r="AL1598" s="5">
        <v>0</v>
      </c>
      <c r="AM1598" s="5">
        <v>1</v>
      </c>
      <c r="AN1598" s="76" t="str">
        <f t="shared" si="1769"/>
        <v/>
      </c>
      <c r="AO1598" s="66"/>
      <c r="AP1598" s="1"/>
      <c r="AQ1598" s="1"/>
      <c r="AR1598" s="1"/>
      <c r="AS1598" s="1"/>
      <c r="AT1598" s="1"/>
      <c r="AU1598" s="76" t="str">
        <f t="shared" si="1770"/>
        <v/>
      </c>
      <c r="AV1598" s="59">
        <f t="shared" ref="AV1598:AY1598" si="1816">IF(AND(H1598="",O1598="",V1598="",AC1598="", AJ1598="", AQ1598=""),"",SUM(H1598,O1598,V1598,AC1598,AJ1598,AQ1598))</f>
        <v>583</v>
      </c>
      <c r="AW1598" s="60">
        <f t="shared" si="1816"/>
        <v>0</v>
      </c>
      <c r="AX1598" s="60">
        <f t="shared" si="1816"/>
        <v>0</v>
      </c>
      <c r="AY1598" s="60">
        <f t="shared" si="1816"/>
        <v>2</v>
      </c>
      <c r="AZ1598" s="61">
        <f t="shared" si="1587"/>
        <v>3</v>
      </c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</row>
    <row r="1599" spans="1:62" ht="15.75" customHeight="1" outlineLevel="1" x14ac:dyDescent="0.25">
      <c r="A1599" s="62"/>
      <c r="B1599" s="5">
        <v>7</v>
      </c>
      <c r="C1599" s="5" t="s">
        <v>140</v>
      </c>
      <c r="D1599" s="5" t="s">
        <v>74</v>
      </c>
      <c r="E1599" s="97"/>
      <c r="F1599" s="8"/>
      <c r="G1599" s="5" t="s">
        <v>55</v>
      </c>
      <c r="H1599" s="5">
        <v>217</v>
      </c>
      <c r="I1599" s="5">
        <v>0</v>
      </c>
      <c r="J1599" s="5">
        <v>0</v>
      </c>
      <c r="K1599" s="5">
        <v>0</v>
      </c>
      <c r="L1599" s="76" t="str">
        <f t="shared" si="1765"/>
        <v/>
      </c>
      <c r="M1599" s="66"/>
      <c r="N1599" s="5" t="s">
        <v>52</v>
      </c>
      <c r="O1599" s="57">
        <v>265</v>
      </c>
      <c r="P1599" s="5">
        <v>0</v>
      </c>
      <c r="Q1599" s="5">
        <v>0</v>
      </c>
      <c r="R1599" s="5">
        <v>1</v>
      </c>
      <c r="S1599" s="76" t="str">
        <f t="shared" si="1766"/>
        <v/>
      </c>
      <c r="T1599" s="58"/>
      <c r="U1599" s="5"/>
      <c r="V1599" s="5"/>
      <c r="W1599" s="5"/>
      <c r="X1599" s="5"/>
      <c r="Y1599" s="5"/>
      <c r="Z1599" s="76" t="str">
        <f t="shared" si="1767"/>
        <v/>
      </c>
      <c r="AA1599" s="66"/>
      <c r="AB1599" s="1"/>
      <c r="AC1599" s="1"/>
      <c r="AD1599" s="1"/>
      <c r="AE1599" s="1"/>
      <c r="AF1599" s="1"/>
      <c r="AG1599" s="76" t="str">
        <f t="shared" si="1768"/>
        <v/>
      </c>
      <c r="AH1599" s="58"/>
      <c r="AI1599" s="5" t="s">
        <v>75</v>
      </c>
      <c r="AJ1599" s="5">
        <v>180</v>
      </c>
      <c r="AK1599" s="5">
        <v>0</v>
      </c>
      <c r="AL1599" s="5">
        <v>0</v>
      </c>
      <c r="AM1599" s="5">
        <v>0</v>
      </c>
      <c r="AN1599" s="76" t="str">
        <f t="shared" si="1769"/>
        <v/>
      </c>
      <c r="AO1599" s="66"/>
      <c r="AP1599" s="1"/>
      <c r="AQ1599" s="1"/>
      <c r="AR1599" s="1"/>
      <c r="AS1599" s="1"/>
      <c r="AT1599" s="1"/>
      <c r="AU1599" s="76" t="str">
        <f t="shared" si="1770"/>
        <v/>
      </c>
      <c r="AV1599" s="59">
        <f t="shared" ref="AV1599:AY1599" si="1817">IF(AND(H1599="",O1599="",V1599="",AC1599="", AJ1599="", AQ1599=""),"",SUM(H1599,O1599,V1599,AC1599,AJ1599,AQ1599))</f>
        <v>662</v>
      </c>
      <c r="AW1599" s="60">
        <f t="shared" si="1817"/>
        <v>0</v>
      </c>
      <c r="AX1599" s="60">
        <f t="shared" si="1817"/>
        <v>0</v>
      </c>
      <c r="AY1599" s="60">
        <f t="shared" si="1817"/>
        <v>1</v>
      </c>
      <c r="AZ1599" s="61">
        <f t="shared" si="1587"/>
        <v>3</v>
      </c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</row>
    <row r="1600" spans="1:62" ht="15.75" customHeight="1" outlineLevel="1" x14ac:dyDescent="0.25">
      <c r="A1600" s="62"/>
      <c r="B1600" s="5">
        <v>16</v>
      </c>
      <c r="C1600" s="5" t="s">
        <v>140</v>
      </c>
      <c r="D1600" s="5" t="s">
        <v>74</v>
      </c>
      <c r="E1600" s="97"/>
      <c r="F1600" s="8"/>
      <c r="G1600" s="5" t="s">
        <v>55</v>
      </c>
      <c r="H1600" s="5">
        <v>415</v>
      </c>
      <c r="I1600" s="5">
        <v>1</v>
      </c>
      <c r="J1600" s="5">
        <v>0</v>
      </c>
      <c r="K1600" s="5">
        <v>1</v>
      </c>
      <c r="L1600" s="76" t="str">
        <f t="shared" si="1765"/>
        <v/>
      </c>
      <c r="M1600" s="66"/>
      <c r="N1600" s="5" t="s">
        <v>53</v>
      </c>
      <c r="O1600" s="57">
        <v>110</v>
      </c>
      <c r="P1600" s="5">
        <v>0</v>
      </c>
      <c r="Q1600" s="5">
        <v>1</v>
      </c>
      <c r="R1600" s="5">
        <v>0</v>
      </c>
      <c r="S1600" s="76" t="str">
        <f t="shared" si="1766"/>
        <v/>
      </c>
      <c r="T1600" s="58"/>
      <c r="U1600" s="5"/>
      <c r="V1600" s="5"/>
      <c r="W1600" s="5"/>
      <c r="X1600" s="5"/>
      <c r="Y1600" s="5"/>
      <c r="Z1600" s="76" t="str">
        <f t="shared" si="1767"/>
        <v/>
      </c>
      <c r="AA1600" s="66"/>
      <c r="AB1600" s="1"/>
      <c r="AC1600" s="1"/>
      <c r="AD1600" s="1"/>
      <c r="AE1600" s="1"/>
      <c r="AF1600" s="1"/>
      <c r="AG1600" s="76" t="str">
        <f t="shared" si="1768"/>
        <v/>
      </c>
      <c r="AH1600" s="58"/>
      <c r="AI1600" s="5" t="s">
        <v>75</v>
      </c>
      <c r="AJ1600" s="5">
        <v>75</v>
      </c>
      <c r="AK1600" s="5">
        <v>0</v>
      </c>
      <c r="AL1600" s="5">
        <v>1</v>
      </c>
      <c r="AM1600" s="5">
        <v>0</v>
      </c>
      <c r="AN1600" s="76" t="str">
        <f t="shared" si="1769"/>
        <v/>
      </c>
      <c r="AO1600" s="66"/>
      <c r="AP1600" s="1"/>
      <c r="AQ1600" s="1"/>
      <c r="AR1600" s="1"/>
      <c r="AS1600" s="1"/>
      <c r="AT1600" s="1"/>
      <c r="AU1600" s="76" t="str">
        <f t="shared" si="1770"/>
        <v/>
      </c>
      <c r="AV1600" s="59">
        <f t="shared" ref="AV1600:AY1600" si="1818">IF(AND(H1600="",O1600="",V1600="",AC1600="", AJ1600="", AQ1600=""),"",SUM(H1600,O1600,V1600,AC1600,AJ1600,AQ1600))</f>
        <v>600</v>
      </c>
      <c r="AW1600" s="60">
        <f t="shared" si="1818"/>
        <v>1</v>
      </c>
      <c r="AX1600" s="60">
        <f t="shared" si="1818"/>
        <v>2</v>
      </c>
      <c r="AY1600" s="60">
        <f t="shared" si="1818"/>
        <v>1</v>
      </c>
      <c r="AZ1600" s="61">
        <f t="shared" si="1587"/>
        <v>3</v>
      </c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</row>
    <row r="1601" spans="1:62" ht="15.75" customHeight="1" outlineLevel="1" x14ac:dyDescent="0.25">
      <c r="A1601" s="62"/>
      <c r="B1601" s="5">
        <v>2</v>
      </c>
      <c r="C1601" s="5" t="s">
        <v>140</v>
      </c>
      <c r="D1601" s="5" t="s">
        <v>74</v>
      </c>
      <c r="E1601" s="97"/>
      <c r="F1601" s="8"/>
      <c r="G1601" s="5" t="s">
        <v>55</v>
      </c>
      <c r="H1601" s="5">
        <v>418</v>
      </c>
      <c r="I1601" s="5">
        <v>0</v>
      </c>
      <c r="J1601" s="5">
        <v>0</v>
      </c>
      <c r="K1601" s="5">
        <v>1</v>
      </c>
      <c r="L1601" s="76" t="str">
        <f t="shared" si="1765"/>
        <v/>
      </c>
      <c r="M1601" s="66"/>
      <c r="N1601" s="5" t="s">
        <v>53</v>
      </c>
      <c r="O1601" s="57">
        <v>17</v>
      </c>
      <c r="P1601" s="5">
        <v>0</v>
      </c>
      <c r="Q1601" s="5">
        <v>0</v>
      </c>
      <c r="R1601" s="5">
        <v>0</v>
      </c>
      <c r="S1601" s="76" t="str">
        <f t="shared" si="1766"/>
        <v/>
      </c>
      <c r="T1601" s="58"/>
      <c r="U1601" s="5"/>
      <c r="V1601" s="5"/>
      <c r="W1601" s="5"/>
      <c r="X1601" s="5"/>
      <c r="Y1601" s="5"/>
      <c r="Z1601" s="76" t="str">
        <f t="shared" si="1767"/>
        <v/>
      </c>
      <c r="AA1601" s="66"/>
      <c r="AB1601" s="1"/>
      <c r="AC1601" s="1"/>
      <c r="AD1601" s="1"/>
      <c r="AE1601" s="1"/>
      <c r="AF1601" s="1"/>
      <c r="AG1601" s="76" t="str">
        <f t="shared" si="1768"/>
        <v/>
      </c>
      <c r="AH1601" s="58"/>
      <c r="AI1601" s="5" t="s">
        <v>75</v>
      </c>
      <c r="AJ1601" s="5">
        <v>46</v>
      </c>
      <c r="AK1601" s="5">
        <v>0</v>
      </c>
      <c r="AL1601" s="5">
        <v>0</v>
      </c>
      <c r="AM1601" s="5">
        <v>0</v>
      </c>
      <c r="AN1601" s="76" t="str">
        <f t="shared" si="1769"/>
        <v/>
      </c>
      <c r="AO1601" s="66"/>
      <c r="AP1601" s="1"/>
      <c r="AQ1601" s="1"/>
      <c r="AR1601" s="1"/>
      <c r="AS1601" s="1"/>
      <c r="AT1601" s="1"/>
      <c r="AU1601" s="76" t="str">
        <f t="shared" si="1770"/>
        <v/>
      </c>
      <c r="AV1601" s="59">
        <f t="shared" ref="AV1601:AY1601" si="1819">IF(AND(H1601="",O1601="",V1601="",AC1601="", AJ1601="", AQ1601=""),"",SUM(H1601,O1601,V1601,AC1601,AJ1601,AQ1601))</f>
        <v>481</v>
      </c>
      <c r="AW1601" s="60">
        <f t="shared" si="1819"/>
        <v>0</v>
      </c>
      <c r="AX1601" s="60">
        <f t="shared" si="1819"/>
        <v>0</v>
      </c>
      <c r="AY1601" s="60">
        <f t="shared" si="1819"/>
        <v>1</v>
      </c>
      <c r="AZ1601" s="61">
        <f t="shared" si="1587"/>
        <v>3</v>
      </c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</row>
    <row r="1602" spans="1:62" ht="15.75" customHeight="1" outlineLevel="1" x14ac:dyDescent="0.25">
      <c r="A1602" s="62"/>
      <c r="B1602" s="5">
        <v>2</v>
      </c>
      <c r="C1602" s="5" t="s">
        <v>140</v>
      </c>
      <c r="D1602" s="5" t="s">
        <v>74</v>
      </c>
      <c r="E1602" s="97"/>
      <c r="F1602" s="8"/>
      <c r="G1602" s="5" t="s">
        <v>55</v>
      </c>
      <c r="H1602" s="5">
        <v>393</v>
      </c>
      <c r="I1602" s="5">
        <v>0</v>
      </c>
      <c r="J1602" s="5">
        <v>1</v>
      </c>
      <c r="K1602" s="5">
        <v>0</v>
      </c>
      <c r="L1602" s="76" t="str">
        <f t="shared" si="1765"/>
        <v/>
      </c>
      <c r="M1602" s="66"/>
      <c r="N1602" s="5" t="s">
        <v>53</v>
      </c>
      <c r="O1602" s="57">
        <v>379</v>
      </c>
      <c r="P1602" s="5">
        <v>2</v>
      </c>
      <c r="Q1602" s="5">
        <v>0</v>
      </c>
      <c r="R1602" s="5">
        <v>2</v>
      </c>
      <c r="S1602" s="76" t="str">
        <f t="shared" si="1766"/>
        <v/>
      </c>
      <c r="T1602" s="58"/>
      <c r="U1602" s="5"/>
      <c r="V1602" s="5"/>
      <c r="W1602" s="5"/>
      <c r="X1602" s="5"/>
      <c r="Y1602" s="5"/>
      <c r="Z1602" s="76" t="str">
        <f t="shared" si="1767"/>
        <v/>
      </c>
      <c r="AA1602" s="66"/>
      <c r="AB1602" s="1"/>
      <c r="AC1602" s="1"/>
      <c r="AD1602" s="1"/>
      <c r="AE1602" s="1"/>
      <c r="AF1602" s="1"/>
      <c r="AG1602" s="76" t="str">
        <f t="shared" si="1768"/>
        <v/>
      </c>
      <c r="AH1602" s="58"/>
      <c r="AI1602" s="5" t="s">
        <v>75</v>
      </c>
      <c r="AJ1602" s="5">
        <v>99</v>
      </c>
      <c r="AK1602" s="5">
        <v>1</v>
      </c>
      <c r="AL1602" s="5">
        <v>1</v>
      </c>
      <c r="AM1602" s="5">
        <v>0</v>
      </c>
      <c r="AN1602" s="76" t="str">
        <f t="shared" si="1769"/>
        <v/>
      </c>
      <c r="AO1602" s="66"/>
      <c r="AP1602" s="1"/>
      <c r="AQ1602" s="1"/>
      <c r="AR1602" s="1"/>
      <c r="AS1602" s="1"/>
      <c r="AT1602" s="1"/>
      <c r="AU1602" s="76" t="str">
        <f t="shared" si="1770"/>
        <v/>
      </c>
      <c r="AV1602" s="59">
        <f t="shared" ref="AV1602:AY1602" si="1820">IF(AND(H1602="",O1602="",V1602="",AC1602="", AJ1602="", AQ1602=""),"",SUM(H1602,O1602,V1602,AC1602,AJ1602,AQ1602))</f>
        <v>871</v>
      </c>
      <c r="AW1602" s="60">
        <f t="shared" si="1820"/>
        <v>3</v>
      </c>
      <c r="AX1602" s="60">
        <f t="shared" si="1820"/>
        <v>2</v>
      </c>
      <c r="AY1602" s="60">
        <f t="shared" si="1820"/>
        <v>2</v>
      </c>
      <c r="AZ1602" s="61">
        <f t="shared" si="1587"/>
        <v>3</v>
      </c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</row>
    <row r="1603" spans="1:62" ht="15.75" customHeight="1" outlineLevel="1" x14ac:dyDescent="0.25">
      <c r="A1603" s="62"/>
      <c r="B1603" s="5">
        <v>10</v>
      </c>
      <c r="C1603" s="5" t="s">
        <v>140</v>
      </c>
      <c r="D1603" s="5" t="s">
        <v>74</v>
      </c>
      <c r="E1603" s="97"/>
      <c r="F1603" s="8"/>
      <c r="G1603" s="5" t="s">
        <v>55</v>
      </c>
      <c r="H1603" s="5">
        <v>105</v>
      </c>
      <c r="I1603" s="5">
        <v>0</v>
      </c>
      <c r="J1603" s="5">
        <v>0</v>
      </c>
      <c r="K1603" s="5">
        <v>0</v>
      </c>
      <c r="L1603" s="76" t="str">
        <f t="shared" si="1765"/>
        <v/>
      </c>
      <c r="M1603" s="66"/>
      <c r="N1603" s="5" t="s">
        <v>53</v>
      </c>
      <c r="O1603" s="57">
        <v>252</v>
      </c>
      <c r="P1603" s="5">
        <v>0</v>
      </c>
      <c r="Q1603" s="5">
        <v>0</v>
      </c>
      <c r="R1603" s="5">
        <v>2</v>
      </c>
      <c r="S1603" s="76" t="str">
        <f t="shared" si="1766"/>
        <v/>
      </c>
      <c r="T1603" s="58"/>
      <c r="U1603" s="5"/>
      <c r="V1603" s="5"/>
      <c r="W1603" s="5"/>
      <c r="X1603" s="5"/>
      <c r="Y1603" s="5"/>
      <c r="Z1603" s="76" t="str">
        <f t="shared" si="1767"/>
        <v/>
      </c>
      <c r="AA1603" s="66"/>
      <c r="AB1603" s="1"/>
      <c r="AC1603" s="1"/>
      <c r="AD1603" s="1"/>
      <c r="AE1603" s="1"/>
      <c r="AF1603" s="1"/>
      <c r="AG1603" s="76" t="str">
        <f t="shared" si="1768"/>
        <v/>
      </c>
      <c r="AH1603" s="58"/>
      <c r="AI1603" s="5" t="s">
        <v>75</v>
      </c>
      <c r="AJ1603" s="5">
        <v>164</v>
      </c>
      <c r="AK1603" s="5">
        <v>0</v>
      </c>
      <c r="AL1603" s="5">
        <v>0</v>
      </c>
      <c r="AM1603" s="5">
        <v>0</v>
      </c>
      <c r="AN1603" s="76" t="str">
        <f t="shared" si="1769"/>
        <v/>
      </c>
      <c r="AO1603" s="66"/>
      <c r="AP1603" s="1"/>
      <c r="AQ1603" s="1"/>
      <c r="AR1603" s="1"/>
      <c r="AS1603" s="1"/>
      <c r="AT1603" s="1"/>
      <c r="AU1603" s="76" t="str">
        <f t="shared" si="1770"/>
        <v/>
      </c>
      <c r="AV1603" s="59">
        <f t="shared" ref="AV1603:AY1603" si="1821">IF(AND(H1603="",O1603="",V1603="",AC1603="", AJ1603="", AQ1603=""),"",SUM(H1603,O1603,V1603,AC1603,AJ1603,AQ1603))</f>
        <v>521</v>
      </c>
      <c r="AW1603" s="60">
        <f t="shared" si="1821"/>
        <v>0</v>
      </c>
      <c r="AX1603" s="60">
        <f t="shared" si="1821"/>
        <v>0</v>
      </c>
      <c r="AY1603" s="60">
        <f t="shared" si="1821"/>
        <v>2</v>
      </c>
      <c r="AZ1603" s="61">
        <f t="shared" si="1587"/>
        <v>3</v>
      </c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</row>
    <row r="1604" spans="1:62" ht="15.75" customHeight="1" outlineLevel="1" x14ac:dyDescent="0.25">
      <c r="A1604" s="54">
        <v>44926</v>
      </c>
      <c r="B1604" s="5">
        <v>24</v>
      </c>
      <c r="C1604" s="5" t="s">
        <v>138</v>
      </c>
      <c r="D1604" s="5" t="s">
        <v>74</v>
      </c>
      <c r="E1604" s="97"/>
      <c r="F1604" s="8"/>
      <c r="G1604" s="5"/>
      <c r="H1604" s="1"/>
      <c r="I1604" s="1"/>
      <c r="J1604" s="1"/>
      <c r="K1604" s="1"/>
      <c r="L1604" s="76" t="str">
        <f t="shared" si="1765"/>
        <v/>
      </c>
      <c r="M1604" s="66"/>
      <c r="N1604" s="5" t="s">
        <v>71</v>
      </c>
      <c r="O1604" s="57">
        <v>146</v>
      </c>
      <c r="P1604" s="5">
        <v>0</v>
      </c>
      <c r="Q1604" s="5">
        <v>0</v>
      </c>
      <c r="R1604" s="5">
        <v>0</v>
      </c>
      <c r="S1604" s="76" t="str">
        <f t="shared" si="1766"/>
        <v/>
      </c>
      <c r="T1604" s="58"/>
      <c r="U1604" s="5" t="s">
        <v>139</v>
      </c>
      <c r="V1604" s="5">
        <v>34</v>
      </c>
      <c r="W1604" s="5">
        <v>0</v>
      </c>
      <c r="X1604" s="5">
        <v>0</v>
      </c>
      <c r="Y1604" s="5">
        <v>0</v>
      </c>
      <c r="Z1604" s="76" t="str">
        <f t="shared" si="1767"/>
        <v/>
      </c>
      <c r="AA1604" s="66"/>
      <c r="AB1604" s="1"/>
      <c r="AC1604" s="1"/>
      <c r="AD1604" s="1"/>
      <c r="AE1604" s="1"/>
      <c r="AF1604" s="1"/>
      <c r="AG1604" s="76" t="str">
        <f t="shared" si="1768"/>
        <v/>
      </c>
      <c r="AH1604" s="58"/>
      <c r="AI1604" s="5"/>
      <c r="AJ1604" s="5"/>
      <c r="AK1604" s="5"/>
      <c r="AL1604" s="5"/>
      <c r="AM1604" s="5"/>
      <c r="AN1604" s="76" t="str">
        <f t="shared" si="1769"/>
        <v/>
      </c>
      <c r="AO1604" s="66"/>
      <c r="AP1604" s="1"/>
      <c r="AQ1604" s="1"/>
      <c r="AR1604" s="1"/>
      <c r="AS1604" s="1"/>
      <c r="AT1604" s="1"/>
      <c r="AU1604" s="76" t="str">
        <f t="shared" si="1770"/>
        <v/>
      </c>
      <c r="AV1604" s="59">
        <f t="shared" ref="AV1604:AY1604" si="1822">IF(AND(H1604="",O1604="",V1604="",AC1604="", AJ1604="", AQ1604=""),"",SUM(H1604,O1604,V1604,AC1604,AJ1604,AQ1604))</f>
        <v>180</v>
      </c>
      <c r="AW1604" s="60">
        <f t="shared" si="1822"/>
        <v>0</v>
      </c>
      <c r="AX1604" s="60">
        <f t="shared" si="1822"/>
        <v>0</v>
      </c>
      <c r="AY1604" s="60">
        <f t="shared" si="1822"/>
        <v>0</v>
      </c>
      <c r="AZ1604" s="61">
        <f t="shared" si="1587"/>
        <v>2</v>
      </c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</row>
    <row r="1605" spans="1:62" ht="15.75" customHeight="1" outlineLevel="1" x14ac:dyDescent="0.25">
      <c r="A1605" s="62"/>
      <c r="B1605" s="5">
        <v>25</v>
      </c>
      <c r="C1605" s="5" t="s">
        <v>138</v>
      </c>
      <c r="D1605" s="5" t="s">
        <v>74</v>
      </c>
      <c r="E1605" s="97"/>
      <c r="F1605" s="8"/>
      <c r="G1605" s="5"/>
      <c r="H1605" s="1"/>
      <c r="I1605" s="1"/>
      <c r="J1605" s="1"/>
      <c r="K1605" s="1"/>
      <c r="L1605" s="76" t="str">
        <f t="shared" si="1765"/>
        <v/>
      </c>
      <c r="M1605" s="66"/>
      <c r="N1605" s="5" t="s">
        <v>71</v>
      </c>
      <c r="O1605" s="57">
        <v>15</v>
      </c>
      <c r="P1605" s="5">
        <v>0</v>
      </c>
      <c r="Q1605" s="5">
        <v>0</v>
      </c>
      <c r="R1605" s="5">
        <v>0</v>
      </c>
      <c r="S1605" s="76" t="str">
        <f t="shared" si="1766"/>
        <v/>
      </c>
      <c r="T1605" s="58"/>
      <c r="U1605" s="5" t="s">
        <v>139</v>
      </c>
      <c r="V1605" s="5">
        <v>90</v>
      </c>
      <c r="W1605" s="5">
        <v>0</v>
      </c>
      <c r="X1605" s="5">
        <v>0</v>
      </c>
      <c r="Y1605" s="5">
        <v>0</v>
      </c>
      <c r="Z1605" s="76" t="str">
        <f t="shared" si="1767"/>
        <v/>
      </c>
      <c r="AA1605" s="66"/>
      <c r="AB1605" s="1"/>
      <c r="AC1605" s="1"/>
      <c r="AD1605" s="1"/>
      <c r="AE1605" s="1"/>
      <c r="AF1605" s="1"/>
      <c r="AG1605" s="76" t="str">
        <f t="shared" si="1768"/>
        <v/>
      </c>
      <c r="AH1605" s="58"/>
      <c r="AI1605" s="5"/>
      <c r="AJ1605" s="5"/>
      <c r="AK1605" s="5"/>
      <c r="AL1605" s="5"/>
      <c r="AM1605" s="5"/>
      <c r="AN1605" s="76" t="str">
        <f t="shared" si="1769"/>
        <v/>
      </c>
      <c r="AO1605" s="66"/>
      <c r="AP1605" s="1"/>
      <c r="AQ1605" s="1"/>
      <c r="AR1605" s="1"/>
      <c r="AS1605" s="1"/>
      <c r="AT1605" s="1"/>
      <c r="AU1605" s="76" t="str">
        <f t="shared" si="1770"/>
        <v/>
      </c>
      <c r="AV1605" s="59">
        <f t="shared" ref="AV1605:AY1605" si="1823">IF(AND(H1605="",O1605="",V1605="",AC1605="", AJ1605="", AQ1605=""),"",SUM(H1605,O1605,V1605,AC1605,AJ1605,AQ1605))</f>
        <v>105</v>
      </c>
      <c r="AW1605" s="60">
        <f t="shared" si="1823"/>
        <v>0</v>
      </c>
      <c r="AX1605" s="60">
        <f t="shared" si="1823"/>
        <v>0</v>
      </c>
      <c r="AY1605" s="60">
        <f t="shared" si="1823"/>
        <v>0</v>
      </c>
      <c r="AZ1605" s="61">
        <f t="shared" si="1587"/>
        <v>2</v>
      </c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</row>
    <row r="1606" spans="1:62" ht="15.75" customHeight="1" outlineLevel="1" x14ac:dyDescent="0.25">
      <c r="A1606" s="62"/>
      <c r="B1606" s="5">
        <v>9</v>
      </c>
      <c r="C1606" s="5" t="s">
        <v>138</v>
      </c>
      <c r="D1606" s="5" t="s">
        <v>74</v>
      </c>
      <c r="E1606" s="97"/>
      <c r="F1606" s="8"/>
      <c r="G1606" s="5"/>
      <c r="H1606" s="1"/>
      <c r="I1606" s="1"/>
      <c r="J1606" s="1"/>
      <c r="K1606" s="1"/>
      <c r="L1606" s="76" t="str">
        <f t="shared" si="1765"/>
        <v/>
      </c>
      <c r="M1606" s="66"/>
      <c r="N1606" s="5" t="s">
        <v>71</v>
      </c>
      <c r="O1606" s="57">
        <v>0</v>
      </c>
      <c r="P1606" s="5">
        <v>0</v>
      </c>
      <c r="Q1606" s="5">
        <v>0</v>
      </c>
      <c r="R1606" s="5">
        <v>0</v>
      </c>
      <c r="S1606" s="76" t="str">
        <f t="shared" si="1766"/>
        <v>Audi</v>
      </c>
      <c r="T1606" s="58"/>
      <c r="U1606" s="5" t="s">
        <v>139</v>
      </c>
      <c r="V1606" s="5">
        <v>11</v>
      </c>
      <c r="W1606" s="5">
        <v>0</v>
      </c>
      <c r="X1606" s="5">
        <v>0</v>
      </c>
      <c r="Y1606" s="5">
        <v>0</v>
      </c>
      <c r="Z1606" s="76" t="str">
        <f t="shared" si="1767"/>
        <v/>
      </c>
      <c r="AA1606" s="66"/>
      <c r="AB1606" s="1"/>
      <c r="AC1606" s="1"/>
      <c r="AD1606" s="1"/>
      <c r="AE1606" s="1"/>
      <c r="AF1606" s="1"/>
      <c r="AG1606" s="76" t="str">
        <f t="shared" si="1768"/>
        <v/>
      </c>
      <c r="AH1606" s="58"/>
      <c r="AI1606" s="5"/>
      <c r="AJ1606" s="5"/>
      <c r="AK1606" s="5"/>
      <c r="AL1606" s="5"/>
      <c r="AM1606" s="5"/>
      <c r="AN1606" s="76" t="str">
        <f t="shared" si="1769"/>
        <v/>
      </c>
      <c r="AO1606" s="66"/>
      <c r="AP1606" s="1"/>
      <c r="AQ1606" s="1"/>
      <c r="AR1606" s="1"/>
      <c r="AS1606" s="1"/>
      <c r="AT1606" s="1"/>
      <c r="AU1606" s="76" t="str">
        <f t="shared" si="1770"/>
        <v/>
      </c>
      <c r="AV1606" s="59">
        <f t="shared" ref="AV1606:AY1606" si="1824">IF(AND(H1606="",O1606="",V1606="",AC1606="", AJ1606="", AQ1606=""),"",SUM(H1606,O1606,V1606,AC1606,AJ1606,AQ1606))</f>
        <v>11</v>
      </c>
      <c r="AW1606" s="60">
        <f t="shared" si="1824"/>
        <v>0</v>
      </c>
      <c r="AX1606" s="60">
        <f t="shared" si="1824"/>
        <v>0</v>
      </c>
      <c r="AY1606" s="60">
        <f t="shared" si="1824"/>
        <v>0</v>
      </c>
      <c r="AZ1606" s="61">
        <f t="shared" si="1587"/>
        <v>2</v>
      </c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</row>
    <row r="1607" spans="1:62" ht="15.75" customHeight="1" outlineLevel="1" x14ac:dyDescent="0.25">
      <c r="A1607" s="62"/>
      <c r="B1607" s="5">
        <v>12</v>
      </c>
      <c r="C1607" s="5" t="s">
        <v>138</v>
      </c>
      <c r="D1607" s="5" t="s">
        <v>74</v>
      </c>
      <c r="E1607" s="97"/>
      <c r="F1607" s="8"/>
      <c r="G1607" s="5"/>
      <c r="H1607" s="1"/>
      <c r="I1607" s="1"/>
      <c r="J1607" s="1"/>
      <c r="K1607" s="1"/>
      <c r="L1607" s="76" t="str">
        <f t="shared" si="1765"/>
        <v/>
      </c>
      <c r="M1607" s="66"/>
      <c r="N1607" s="5" t="s">
        <v>64</v>
      </c>
      <c r="O1607" s="57">
        <v>90</v>
      </c>
      <c r="P1607" s="5">
        <v>0</v>
      </c>
      <c r="Q1607" s="5">
        <v>0</v>
      </c>
      <c r="R1607" s="5">
        <v>0</v>
      </c>
      <c r="S1607" s="76" t="str">
        <f t="shared" si="1766"/>
        <v/>
      </c>
      <c r="T1607" s="58"/>
      <c r="U1607" s="5" t="s">
        <v>62</v>
      </c>
      <c r="V1607" s="5">
        <v>207</v>
      </c>
      <c r="W1607" s="5">
        <v>0</v>
      </c>
      <c r="X1607" s="5">
        <v>0</v>
      </c>
      <c r="Y1607" s="5">
        <v>0</v>
      </c>
      <c r="Z1607" s="76" t="str">
        <f t="shared" si="1767"/>
        <v/>
      </c>
      <c r="AA1607" s="66"/>
      <c r="AB1607" s="1"/>
      <c r="AC1607" s="1"/>
      <c r="AD1607" s="1"/>
      <c r="AE1607" s="1"/>
      <c r="AF1607" s="1"/>
      <c r="AG1607" s="76" t="str">
        <f t="shared" si="1768"/>
        <v/>
      </c>
      <c r="AH1607" s="58"/>
      <c r="AI1607" s="5"/>
      <c r="AJ1607" s="5"/>
      <c r="AK1607" s="5"/>
      <c r="AL1607" s="5"/>
      <c r="AM1607" s="5"/>
      <c r="AN1607" s="76" t="str">
        <f t="shared" si="1769"/>
        <v/>
      </c>
      <c r="AO1607" s="66"/>
      <c r="AP1607" s="1"/>
      <c r="AQ1607" s="1"/>
      <c r="AR1607" s="1"/>
      <c r="AS1607" s="1"/>
      <c r="AT1607" s="1"/>
      <c r="AU1607" s="76" t="str">
        <f t="shared" si="1770"/>
        <v/>
      </c>
      <c r="AV1607" s="59">
        <f t="shared" ref="AV1607:AY1607" si="1825">IF(AND(H1607="",O1607="",V1607="",AC1607="", AJ1607="", AQ1607=""),"",SUM(H1607,O1607,V1607,AC1607,AJ1607,AQ1607))</f>
        <v>297</v>
      </c>
      <c r="AW1607" s="60">
        <f t="shared" si="1825"/>
        <v>0</v>
      </c>
      <c r="AX1607" s="60">
        <f t="shared" si="1825"/>
        <v>0</v>
      </c>
      <c r="AY1607" s="60">
        <f t="shared" si="1825"/>
        <v>0</v>
      </c>
      <c r="AZ1607" s="61">
        <f t="shared" si="1587"/>
        <v>2</v>
      </c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</row>
    <row r="1608" spans="1:62" ht="15.75" customHeight="1" outlineLevel="1" x14ac:dyDescent="0.25">
      <c r="A1608" s="62"/>
      <c r="B1608" s="5">
        <v>6</v>
      </c>
      <c r="C1608" s="5" t="s">
        <v>138</v>
      </c>
      <c r="D1608" s="5" t="s">
        <v>74</v>
      </c>
      <c r="E1608" s="97"/>
      <c r="F1608" s="8"/>
      <c r="G1608" s="5"/>
      <c r="H1608" s="1"/>
      <c r="I1608" s="1"/>
      <c r="J1608" s="1"/>
      <c r="K1608" s="1"/>
      <c r="L1608" s="76" t="str">
        <f t="shared" si="1765"/>
        <v/>
      </c>
      <c r="M1608" s="66"/>
      <c r="N1608" s="5" t="s">
        <v>64</v>
      </c>
      <c r="O1608" s="57">
        <v>35</v>
      </c>
      <c r="P1608" s="5">
        <v>0</v>
      </c>
      <c r="Q1608" s="5">
        <v>0</v>
      </c>
      <c r="R1608" s="5">
        <v>0</v>
      </c>
      <c r="S1608" s="76" t="str">
        <f t="shared" si="1766"/>
        <v/>
      </c>
      <c r="T1608" s="58"/>
      <c r="U1608" s="5" t="s">
        <v>62</v>
      </c>
      <c r="V1608" s="5">
        <v>572</v>
      </c>
      <c r="W1608" s="5">
        <v>0</v>
      </c>
      <c r="X1608" s="5">
        <v>0</v>
      </c>
      <c r="Y1608" s="5">
        <v>0</v>
      </c>
      <c r="Z1608" s="76" t="str">
        <f t="shared" si="1767"/>
        <v/>
      </c>
      <c r="AA1608" s="66"/>
      <c r="AB1608" s="1"/>
      <c r="AC1608" s="1"/>
      <c r="AD1608" s="1"/>
      <c r="AE1608" s="1"/>
      <c r="AF1608" s="1"/>
      <c r="AG1608" s="76" t="str">
        <f t="shared" si="1768"/>
        <v/>
      </c>
      <c r="AH1608" s="58"/>
      <c r="AI1608" s="5"/>
      <c r="AJ1608" s="5"/>
      <c r="AK1608" s="5"/>
      <c r="AL1608" s="5"/>
      <c r="AM1608" s="5"/>
      <c r="AN1608" s="76" t="str">
        <f t="shared" si="1769"/>
        <v/>
      </c>
      <c r="AO1608" s="66"/>
      <c r="AP1608" s="1"/>
      <c r="AQ1608" s="1"/>
      <c r="AR1608" s="1"/>
      <c r="AS1608" s="1"/>
      <c r="AT1608" s="1"/>
      <c r="AU1608" s="76" t="str">
        <f t="shared" si="1770"/>
        <v/>
      </c>
      <c r="AV1608" s="59">
        <f t="shared" ref="AV1608:AY1608" si="1826">IF(AND(H1608="",O1608="",V1608="",AC1608="", AJ1608="", AQ1608=""),"",SUM(H1608,O1608,V1608,AC1608,AJ1608,AQ1608))</f>
        <v>607</v>
      </c>
      <c r="AW1608" s="60">
        <f t="shared" si="1826"/>
        <v>0</v>
      </c>
      <c r="AX1608" s="60">
        <f t="shared" si="1826"/>
        <v>0</v>
      </c>
      <c r="AY1608" s="60">
        <f t="shared" si="1826"/>
        <v>0</v>
      </c>
      <c r="AZ1608" s="61">
        <f t="shared" si="1587"/>
        <v>2</v>
      </c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</row>
    <row r="1609" spans="1:62" ht="15.75" customHeight="1" outlineLevel="1" x14ac:dyDescent="0.25">
      <c r="A1609" s="62"/>
      <c r="B1609" s="5">
        <v>5</v>
      </c>
      <c r="C1609" s="5" t="s">
        <v>138</v>
      </c>
      <c r="D1609" s="5" t="s">
        <v>74</v>
      </c>
      <c r="E1609" s="97"/>
      <c r="F1609" s="8"/>
      <c r="G1609" s="5"/>
      <c r="H1609" s="1"/>
      <c r="I1609" s="1"/>
      <c r="J1609" s="1"/>
      <c r="K1609" s="1"/>
      <c r="L1609" s="76" t="str">
        <f t="shared" si="1765"/>
        <v/>
      </c>
      <c r="M1609" s="66"/>
      <c r="N1609" s="5" t="s">
        <v>64</v>
      </c>
      <c r="O1609" s="57">
        <v>90</v>
      </c>
      <c r="P1609" s="5">
        <v>0</v>
      </c>
      <c r="Q1609" s="5">
        <v>0</v>
      </c>
      <c r="R1609" s="5">
        <v>0</v>
      </c>
      <c r="S1609" s="76" t="str">
        <f t="shared" si="1766"/>
        <v/>
      </c>
      <c r="T1609" s="58"/>
      <c r="U1609" s="5" t="s">
        <v>62</v>
      </c>
      <c r="V1609" s="5">
        <v>539</v>
      </c>
      <c r="W1609" s="5">
        <v>0</v>
      </c>
      <c r="X1609" s="5">
        <v>0</v>
      </c>
      <c r="Y1609" s="5">
        <v>0</v>
      </c>
      <c r="Z1609" s="76" t="str">
        <f t="shared" si="1767"/>
        <v/>
      </c>
      <c r="AA1609" s="66"/>
      <c r="AB1609" s="1"/>
      <c r="AC1609" s="1"/>
      <c r="AD1609" s="1"/>
      <c r="AE1609" s="1"/>
      <c r="AF1609" s="1"/>
      <c r="AG1609" s="76" t="str">
        <f t="shared" si="1768"/>
        <v/>
      </c>
      <c r="AH1609" s="58"/>
      <c r="AI1609" s="5"/>
      <c r="AJ1609" s="5"/>
      <c r="AK1609" s="5"/>
      <c r="AL1609" s="5"/>
      <c r="AM1609" s="5"/>
      <c r="AN1609" s="76" t="str">
        <f t="shared" si="1769"/>
        <v/>
      </c>
      <c r="AO1609" s="66"/>
      <c r="AP1609" s="1"/>
      <c r="AQ1609" s="1"/>
      <c r="AR1609" s="1"/>
      <c r="AS1609" s="1"/>
      <c r="AT1609" s="1"/>
      <c r="AU1609" s="76" t="str">
        <f t="shared" si="1770"/>
        <v/>
      </c>
      <c r="AV1609" s="59">
        <f t="shared" ref="AV1609:AY1609" si="1827">IF(AND(H1609="",O1609="",V1609="",AC1609="", AJ1609="", AQ1609=""),"",SUM(H1609,O1609,V1609,AC1609,AJ1609,AQ1609))</f>
        <v>629</v>
      </c>
      <c r="AW1609" s="60">
        <f t="shared" si="1827"/>
        <v>0</v>
      </c>
      <c r="AX1609" s="60">
        <f t="shared" si="1827"/>
        <v>0</v>
      </c>
      <c r="AY1609" s="60">
        <f t="shared" si="1827"/>
        <v>0</v>
      </c>
      <c r="AZ1609" s="61">
        <f t="shared" si="1587"/>
        <v>2</v>
      </c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</row>
    <row r="1610" spans="1:62" ht="15.75" customHeight="1" outlineLevel="1" x14ac:dyDescent="0.25">
      <c r="A1610" s="62"/>
      <c r="B1610" s="5">
        <v>9</v>
      </c>
      <c r="C1610" s="5" t="s">
        <v>138</v>
      </c>
      <c r="D1610" s="5" t="s">
        <v>74</v>
      </c>
      <c r="E1610" s="97"/>
      <c r="F1610" s="8"/>
      <c r="G1610" s="5"/>
      <c r="H1610" s="1"/>
      <c r="I1610" s="1"/>
      <c r="J1610" s="1"/>
      <c r="K1610" s="1"/>
      <c r="L1610" s="76" t="str">
        <f t="shared" si="1765"/>
        <v/>
      </c>
      <c r="M1610" s="66"/>
      <c r="N1610" s="5" t="s">
        <v>58</v>
      </c>
      <c r="O1610" s="57">
        <v>214</v>
      </c>
      <c r="P1610" s="5">
        <v>0</v>
      </c>
      <c r="Q1610" s="5">
        <v>0</v>
      </c>
      <c r="R1610" s="5">
        <v>0</v>
      </c>
      <c r="S1610" s="76" t="str">
        <f t="shared" si="1766"/>
        <v/>
      </c>
      <c r="T1610" s="58"/>
      <c r="U1610" s="5" t="s">
        <v>64</v>
      </c>
      <c r="V1610" s="5">
        <v>218</v>
      </c>
      <c r="W1610" s="5">
        <v>0</v>
      </c>
      <c r="X1610" s="5">
        <v>0</v>
      </c>
      <c r="Y1610" s="5">
        <v>0</v>
      </c>
      <c r="Z1610" s="76" t="str">
        <f t="shared" si="1767"/>
        <v/>
      </c>
      <c r="AA1610" s="66"/>
      <c r="AB1610" s="1"/>
      <c r="AC1610" s="1"/>
      <c r="AD1610" s="1"/>
      <c r="AE1610" s="1"/>
      <c r="AF1610" s="1"/>
      <c r="AG1610" s="76" t="str">
        <f t="shared" si="1768"/>
        <v/>
      </c>
      <c r="AH1610" s="58"/>
      <c r="AI1610" s="5"/>
      <c r="AJ1610" s="5"/>
      <c r="AK1610" s="5"/>
      <c r="AL1610" s="5"/>
      <c r="AM1610" s="5"/>
      <c r="AN1610" s="76" t="str">
        <f t="shared" si="1769"/>
        <v/>
      </c>
      <c r="AO1610" s="66"/>
      <c r="AP1610" s="1"/>
      <c r="AQ1610" s="1"/>
      <c r="AR1610" s="1"/>
      <c r="AS1610" s="1"/>
      <c r="AT1610" s="1"/>
      <c r="AU1610" s="76" t="str">
        <f t="shared" si="1770"/>
        <v/>
      </c>
      <c r="AV1610" s="59">
        <f t="shared" ref="AV1610:AY1610" si="1828">IF(AND(H1610="",O1610="",V1610="",AC1610="", AJ1610="", AQ1610=""),"",SUM(H1610,O1610,V1610,AC1610,AJ1610,AQ1610))</f>
        <v>432</v>
      </c>
      <c r="AW1610" s="60">
        <f t="shared" si="1828"/>
        <v>0</v>
      </c>
      <c r="AX1610" s="60">
        <f t="shared" si="1828"/>
        <v>0</v>
      </c>
      <c r="AY1610" s="60">
        <f t="shared" si="1828"/>
        <v>0</v>
      </c>
      <c r="AZ1610" s="61">
        <f t="shared" si="1587"/>
        <v>2</v>
      </c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</row>
    <row r="1611" spans="1:62" ht="15.75" customHeight="1" outlineLevel="1" x14ac:dyDescent="0.25">
      <c r="A1611" s="62"/>
      <c r="B1611" s="5">
        <v>31</v>
      </c>
      <c r="C1611" s="5" t="s">
        <v>138</v>
      </c>
      <c r="D1611" s="5" t="s">
        <v>74</v>
      </c>
      <c r="E1611" s="97"/>
      <c r="F1611" s="8"/>
      <c r="G1611" s="5"/>
      <c r="H1611" s="1"/>
      <c r="I1611" s="1"/>
      <c r="J1611" s="1"/>
      <c r="K1611" s="1"/>
      <c r="L1611" s="76" t="str">
        <f t="shared" si="1765"/>
        <v/>
      </c>
      <c r="M1611" s="66"/>
      <c r="N1611" s="5" t="s">
        <v>58</v>
      </c>
      <c r="O1611" s="57">
        <v>139</v>
      </c>
      <c r="P1611" s="5">
        <v>0</v>
      </c>
      <c r="Q1611" s="5">
        <v>0</v>
      </c>
      <c r="R1611" s="5">
        <v>0</v>
      </c>
      <c r="S1611" s="76" t="str">
        <f t="shared" si="1766"/>
        <v/>
      </c>
      <c r="T1611" s="58"/>
      <c r="U1611" s="5" t="s">
        <v>62</v>
      </c>
      <c r="V1611" s="5">
        <v>103</v>
      </c>
      <c r="W1611" s="5">
        <v>0</v>
      </c>
      <c r="X1611" s="5">
        <v>0</v>
      </c>
      <c r="Y1611" s="5">
        <v>0</v>
      </c>
      <c r="Z1611" s="76" t="str">
        <f t="shared" si="1767"/>
        <v/>
      </c>
      <c r="AA1611" s="66"/>
      <c r="AB1611" s="1"/>
      <c r="AC1611" s="1"/>
      <c r="AD1611" s="1"/>
      <c r="AE1611" s="1"/>
      <c r="AF1611" s="1"/>
      <c r="AG1611" s="76" t="str">
        <f t="shared" si="1768"/>
        <v/>
      </c>
      <c r="AH1611" s="58"/>
      <c r="AI1611" s="5"/>
      <c r="AJ1611" s="5"/>
      <c r="AK1611" s="5"/>
      <c r="AL1611" s="5"/>
      <c r="AM1611" s="5"/>
      <c r="AN1611" s="76" t="str">
        <f t="shared" si="1769"/>
        <v/>
      </c>
      <c r="AO1611" s="66"/>
      <c r="AP1611" s="1"/>
      <c r="AQ1611" s="1"/>
      <c r="AR1611" s="1"/>
      <c r="AS1611" s="1"/>
      <c r="AT1611" s="1"/>
      <c r="AU1611" s="76" t="str">
        <f t="shared" si="1770"/>
        <v/>
      </c>
      <c r="AV1611" s="59">
        <f t="shared" ref="AV1611:AY1611" si="1829">IF(AND(H1611="",O1611="",V1611="",AC1611="", AJ1611="", AQ1611=""),"",SUM(H1611,O1611,V1611,AC1611,AJ1611,AQ1611))</f>
        <v>242</v>
      </c>
      <c r="AW1611" s="60">
        <f t="shared" si="1829"/>
        <v>0</v>
      </c>
      <c r="AX1611" s="60">
        <f t="shared" si="1829"/>
        <v>0</v>
      </c>
      <c r="AY1611" s="60">
        <f t="shared" si="1829"/>
        <v>0</v>
      </c>
      <c r="AZ1611" s="61">
        <f t="shared" si="1587"/>
        <v>2</v>
      </c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</row>
    <row r="1612" spans="1:62" ht="15.75" customHeight="1" outlineLevel="1" x14ac:dyDescent="0.25">
      <c r="A1612" s="62"/>
      <c r="B1612" s="5">
        <v>19</v>
      </c>
      <c r="C1612" s="5" t="s">
        <v>138</v>
      </c>
      <c r="D1612" s="5" t="s">
        <v>49</v>
      </c>
      <c r="E1612" s="97"/>
      <c r="F1612" s="8"/>
      <c r="G1612" s="5"/>
      <c r="H1612" s="1"/>
      <c r="I1612" s="1"/>
      <c r="J1612" s="1"/>
      <c r="K1612" s="1"/>
      <c r="L1612" s="76" t="str">
        <f t="shared" si="1765"/>
        <v/>
      </c>
      <c r="M1612" s="66"/>
      <c r="N1612" s="5" t="s">
        <v>58</v>
      </c>
      <c r="O1612" s="57">
        <v>96</v>
      </c>
      <c r="P1612" s="5">
        <v>1</v>
      </c>
      <c r="Q1612" s="5">
        <v>0</v>
      </c>
      <c r="R1612" s="5">
        <v>1</v>
      </c>
      <c r="S1612" s="76" t="str">
        <f t="shared" si="1766"/>
        <v/>
      </c>
      <c r="T1612" s="58"/>
      <c r="U1612" s="5" t="s">
        <v>62</v>
      </c>
      <c r="V1612" s="5">
        <v>569</v>
      </c>
      <c r="W1612" s="5">
        <v>3</v>
      </c>
      <c r="X1612" s="5">
        <v>1</v>
      </c>
      <c r="Y1612" s="5">
        <v>3</v>
      </c>
      <c r="Z1612" s="76" t="str">
        <f t="shared" si="1767"/>
        <v/>
      </c>
      <c r="AA1612" s="66"/>
      <c r="AB1612" s="1"/>
      <c r="AC1612" s="1"/>
      <c r="AD1612" s="1"/>
      <c r="AE1612" s="1"/>
      <c r="AF1612" s="1"/>
      <c r="AG1612" s="76" t="str">
        <f t="shared" si="1768"/>
        <v/>
      </c>
      <c r="AH1612" s="58"/>
      <c r="AI1612" s="5"/>
      <c r="AJ1612" s="5"/>
      <c r="AK1612" s="5"/>
      <c r="AL1612" s="5"/>
      <c r="AM1612" s="5"/>
      <c r="AN1612" s="76" t="str">
        <f t="shared" si="1769"/>
        <v/>
      </c>
      <c r="AO1612" s="66"/>
      <c r="AP1612" s="1"/>
      <c r="AQ1612" s="1"/>
      <c r="AR1612" s="1"/>
      <c r="AS1612" s="1"/>
      <c r="AT1612" s="1"/>
      <c r="AU1612" s="76" t="str">
        <f t="shared" si="1770"/>
        <v/>
      </c>
      <c r="AV1612" s="59">
        <f t="shared" ref="AV1612:AY1612" si="1830">IF(AND(H1612="",O1612="",V1612="",AC1612="", AJ1612="", AQ1612=""),"",SUM(H1612,O1612,V1612,AC1612,AJ1612,AQ1612))</f>
        <v>665</v>
      </c>
      <c r="AW1612" s="60">
        <f t="shared" si="1830"/>
        <v>4</v>
      </c>
      <c r="AX1612" s="60">
        <f t="shared" si="1830"/>
        <v>1</v>
      </c>
      <c r="AY1612" s="60">
        <f t="shared" si="1830"/>
        <v>4</v>
      </c>
      <c r="AZ1612" s="61">
        <f t="shared" si="1587"/>
        <v>2</v>
      </c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</row>
    <row r="1613" spans="1:62" ht="15.75" customHeight="1" outlineLevel="1" x14ac:dyDescent="0.25">
      <c r="A1613" s="62"/>
      <c r="B1613" s="5">
        <v>13</v>
      </c>
      <c r="C1613" s="5" t="s">
        <v>138</v>
      </c>
      <c r="D1613" s="5" t="s">
        <v>49</v>
      </c>
      <c r="E1613" s="97"/>
      <c r="F1613" s="8"/>
      <c r="G1613" s="5"/>
      <c r="H1613" s="1"/>
      <c r="I1613" s="1"/>
      <c r="J1613" s="1"/>
      <c r="K1613" s="1"/>
      <c r="L1613" s="76" t="str">
        <f t="shared" si="1765"/>
        <v/>
      </c>
      <c r="M1613" s="66"/>
      <c r="N1613" s="5" t="s">
        <v>64</v>
      </c>
      <c r="O1613" s="57">
        <v>573</v>
      </c>
      <c r="P1613" s="5">
        <v>2</v>
      </c>
      <c r="Q1613" s="5">
        <v>1</v>
      </c>
      <c r="R1613" s="5">
        <v>2</v>
      </c>
      <c r="S1613" s="76" t="str">
        <f t="shared" si="1766"/>
        <v/>
      </c>
      <c r="T1613" s="58"/>
      <c r="U1613" s="5" t="s">
        <v>62</v>
      </c>
      <c r="V1613" s="5">
        <v>495</v>
      </c>
      <c r="W1613" s="5">
        <v>1</v>
      </c>
      <c r="X1613" s="5">
        <v>1</v>
      </c>
      <c r="Y1613" s="5">
        <v>1</v>
      </c>
      <c r="Z1613" s="76" t="str">
        <f t="shared" si="1767"/>
        <v/>
      </c>
      <c r="AA1613" s="66"/>
      <c r="AB1613" s="1"/>
      <c r="AC1613" s="1"/>
      <c r="AD1613" s="1"/>
      <c r="AE1613" s="1"/>
      <c r="AF1613" s="1"/>
      <c r="AG1613" s="76" t="str">
        <f t="shared" si="1768"/>
        <v/>
      </c>
      <c r="AH1613" s="58"/>
      <c r="AI1613" s="5"/>
      <c r="AJ1613" s="5"/>
      <c r="AK1613" s="5"/>
      <c r="AL1613" s="5"/>
      <c r="AM1613" s="5"/>
      <c r="AN1613" s="76" t="str">
        <f t="shared" si="1769"/>
        <v/>
      </c>
      <c r="AO1613" s="66"/>
      <c r="AP1613" s="1"/>
      <c r="AQ1613" s="1"/>
      <c r="AR1613" s="1"/>
      <c r="AS1613" s="1"/>
      <c r="AT1613" s="1"/>
      <c r="AU1613" s="76" t="str">
        <f t="shared" si="1770"/>
        <v/>
      </c>
      <c r="AV1613" s="59">
        <f t="shared" ref="AV1613:AY1613" si="1831">IF(AND(H1613="",O1613="",V1613="",AC1613="", AJ1613="", AQ1613=""),"",SUM(H1613,O1613,V1613,AC1613,AJ1613,AQ1613))</f>
        <v>1068</v>
      </c>
      <c r="AW1613" s="60">
        <f t="shared" si="1831"/>
        <v>3</v>
      </c>
      <c r="AX1613" s="60">
        <f t="shared" si="1831"/>
        <v>2</v>
      </c>
      <c r="AY1613" s="60">
        <f t="shared" si="1831"/>
        <v>3</v>
      </c>
      <c r="AZ1613" s="61">
        <f t="shared" si="1587"/>
        <v>2</v>
      </c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</row>
    <row r="1614" spans="1:62" ht="15.75" customHeight="1" outlineLevel="1" x14ac:dyDescent="0.25">
      <c r="A1614" s="62"/>
      <c r="B1614" s="5">
        <v>5</v>
      </c>
      <c r="C1614" s="5" t="s">
        <v>138</v>
      </c>
      <c r="D1614" s="5" t="s">
        <v>49</v>
      </c>
      <c r="E1614" s="97"/>
      <c r="F1614" s="8"/>
      <c r="G1614" s="5"/>
      <c r="H1614" s="1"/>
      <c r="I1614" s="1"/>
      <c r="J1614" s="1"/>
      <c r="K1614" s="1"/>
      <c r="L1614" s="76" t="str">
        <f t="shared" si="1765"/>
        <v/>
      </c>
      <c r="M1614" s="66"/>
      <c r="N1614" s="5" t="s">
        <v>64</v>
      </c>
      <c r="O1614" s="57">
        <v>226</v>
      </c>
      <c r="P1614" s="5">
        <v>0</v>
      </c>
      <c r="Q1614" s="5">
        <v>0</v>
      </c>
      <c r="R1614" s="5">
        <v>0</v>
      </c>
      <c r="S1614" s="76" t="str">
        <f t="shared" si="1766"/>
        <v/>
      </c>
      <c r="T1614" s="58"/>
      <c r="U1614" s="5" t="s">
        <v>62</v>
      </c>
      <c r="V1614" s="5">
        <v>162</v>
      </c>
      <c r="W1614" s="5">
        <v>0</v>
      </c>
      <c r="X1614" s="5">
        <v>0</v>
      </c>
      <c r="Y1614" s="5">
        <v>0</v>
      </c>
      <c r="Z1614" s="76" t="str">
        <f t="shared" si="1767"/>
        <v/>
      </c>
      <c r="AA1614" s="66"/>
      <c r="AB1614" s="1"/>
      <c r="AC1614" s="1"/>
      <c r="AD1614" s="1"/>
      <c r="AE1614" s="1"/>
      <c r="AF1614" s="1"/>
      <c r="AG1614" s="76" t="str">
        <f t="shared" si="1768"/>
        <v/>
      </c>
      <c r="AH1614" s="58"/>
      <c r="AI1614" s="5"/>
      <c r="AJ1614" s="5"/>
      <c r="AK1614" s="5"/>
      <c r="AL1614" s="5"/>
      <c r="AM1614" s="5"/>
      <c r="AN1614" s="76" t="str">
        <f t="shared" si="1769"/>
        <v/>
      </c>
      <c r="AO1614" s="66"/>
      <c r="AP1614" s="1"/>
      <c r="AQ1614" s="1"/>
      <c r="AR1614" s="1"/>
      <c r="AS1614" s="1"/>
      <c r="AT1614" s="1"/>
      <c r="AU1614" s="76" t="str">
        <f t="shared" si="1770"/>
        <v/>
      </c>
      <c r="AV1614" s="59">
        <f t="shared" ref="AV1614:AY1614" si="1832">IF(AND(H1614="",O1614="",V1614="",AC1614="", AJ1614="", AQ1614=""),"",SUM(H1614,O1614,V1614,AC1614,AJ1614,AQ1614))</f>
        <v>388</v>
      </c>
      <c r="AW1614" s="60">
        <f t="shared" si="1832"/>
        <v>0</v>
      </c>
      <c r="AX1614" s="60">
        <f t="shared" si="1832"/>
        <v>0</v>
      </c>
      <c r="AY1614" s="60">
        <f t="shared" si="1832"/>
        <v>0</v>
      </c>
      <c r="AZ1614" s="61">
        <f t="shared" si="1587"/>
        <v>2</v>
      </c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</row>
    <row r="1615" spans="1:62" ht="15.75" customHeight="1" outlineLevel="1" x14ac:dyDescent="0.25">
      <c r="A1615" s="62"/>
      <c r="B1615" s="5">
        <v>11</v>
      </c>
      <c r="C1615" s="5" t="s">
        <v>138</v>
      </c>
      <c r="D1615" s="5" t="s">
        <v>49</v>
      </c>
      <c r="E1615" s="97"/>
      <c r="F1615" s="8"/>
      <c r="G1615" s="5"/>
      <c r="H1615" s="1"/>
      <c r="I1615" s="1"/>
      <c r="J1615" s="1"/>
      <c r="K1615" s="1"/>
      <c r="L1615" s="76" t="str">
        <f t="shared" si="1765"/>
        <v/>
      </c>
      <c r="M1615" s="66"/>
      <c r="N1615" s="5" t="s">
        <v>64</v>
      </c>
      <c r="O1615" s="57">
        <v>285</v>
      </c>
      <c r="P1615" s="5">
        <v>0</v>
      </c>
      <c r="Q1615" s="5">
        <v>0</v>
      </c>
      <c r="R1615" s="5">
        <v>1</v>
      </c>
      <c r="S1615" s="76" t="str">
        <f t="shared" si="1766"/>
        <v/>
      </c>
      <c r="T1615" s="58"/>
      <c r="U1615" s="5" t="s">
        <v>62</v>
      </c>
      <c r="V1615" s="5">
        <v>312</v>
      </c>
      <c r="W1615" s="5">
        <v>1</v>
      </c>
      <c r="X1615" s="5">
        <v>0</v>
      </c>
      <c r="Y1615" s="5">
        <v>1</v>
      </c>
      <c r="Z1615" s="76" t="str">
        <f t="shared" si="1767"/>
        <v/>
      </c>
      <c r="AA1615" s="66"/>
      <c r="AB1615" s="1"/>
      <c r="AC1615" s="1"/>
      <c r="AD1615" s="1"/>
      <c r="AE1615" s="1"/>
      <c r="AF1615" s="1"/>
      <c r="AG1615" s="76" t="str">
        <f t="shared" si="1768"/>
        <v/>
      </c>
      <c r="AH1615" s="58"/>
      <c r="AI1615" s="5"/>
      <c r="AJ1615" s="5"/>
      <c r="AK1615" s="5"/>
      <c r="AL1615" s="5"/>
      <c r="AM1615" s="5"/>
      <c r="AN1615" s="76" t="str">
        <f t="shared" si="1769"/>
        <v/>
      </c>
      <c r="AO1615" s="66"/>
      <c r="AP1615" s="1"/>
      <c r="AQ1615" s="1"/>
      <c r="AR1615" s="1"/>
      <c r="AS1615" s="1"/>
      <c r="AT1615" s="1"/>
      <c r="AU1615" s="76" t="str">
        <f t="shared" si="1770"/>
        <v/>
      </c>
      <c r="AV1615" s="59">
        <f t="shared" ref="AV1615:AY1615" si="1833">IF(AND(H1615="",O1615="",V1615="",AC1615="", AJ1615="", AQ1615=""),"",SUM(H1615,O1615,V1615,AC1615,AJ1615,AQ1615))</f>
        <v>597</v>
      </c>
      <c r="AW1615" s="60">
        <f t="shared" si="1833"/>
        <v>1</v>
      </c>
      <c r="AX1615" s="60">
        <f t="shared" si="1833"/>
        <v>0</v>
      </c>
      <c r="AY1615" s="60">
        <f t="shared" si="1833"/>
        <v>2</v>
      </c>
      <c r="AZ1615" s="61">
        <f t="shared" si="1587"/>
        <v>2</v>
      </c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</row>
    <row r="1616" spans="1:62" s="112" customFormat="1" ht="15.75" customHeight="1" outlineLevel="1" x14ac:dyDescent="0.25">
      <c r="A1616" s="101"/>
      <c r="B1616" s="103">
        <v>2</v>
      </c>
      <c r="C1616" s="103" t="s">
        <v>138</v>
      </c>
      <c r="D1616" s="103" t="s">
        <v>49</v>
      </c>
      <c r="E1616" s="104"/>
      <c r="F1616" s="105"/>
      <c r="G1616" s="103"/>
      <c r="H1616" s="103"/>
      <c r="I1616" s="103"/>
      <c r="J1616" s="103"/>
      <c r="K1616" s="103"/>
      <c r="L1616" s="106" t="str">
        <f t="shared" si="1765"/>
        <v/>
      </c>
      <c r="M1616" s="105"/>
      <c r="N1616" s="103" t="s">
        <v>64</v>
      </c>
      <c r="O1616" s="108">
        <v>1410</v>
      </c>
      <c r="P1616" s="103">
        <v>6</v>
      </c>
      <c r="Q1616" s="103">
        <v>2</v>
      </c>
      <c r="R1616" s="103">
        <v>6</v>
      </c>
      <c r="S1616" s="106" t="str">
        <f t="shared" si="1766"/>
        <v/>
      </c>
      <c r="T1616" s="107"/>
      <c r="U1616" s="103" t="s">
        <v>65</v>
      </c>
      <c r="V1616" s="103">
        <v>1568</v>
      </c>
      <c r="W1616" s="103">
        <v>4</v>
      </c>
      <c r="X1616" s="103">
        <v>5</v>
      </c>
      <c r="Y1616" s="103">
        <v>5</v>
      </c>
      <c r="Z1616" s="106" t="str">
        <f t="shared" si="1767"/>
        <v/>
      </c>
      <c r="AA1616" s="105"/>
      <c r="AB1616" s="103"/>
      <c r="AC1616" s="103"/>
      <c r="AD1616" s="103"/>
      <c r="AE1616" s="103"/>
      <c r="AF1616" s="103"/>
      <c r="AG1616" s="106" t="str">
        <f t="shared" si="1768"/>
        <v/>
      </c>
      <c r="AH1616" s="107"/>
      <c r="AI1616" s="103"/>
      <c r="AJ1616" s="103"/>
      <c r="AK1616" s="103"/>
      <c r="AL1616" s="103"/>
      <c r="AM1616" s="103"/>
      <c r="AN1616" s="106" t="str">
        <f t="shared" si="1769"/>
        <v/>
      </c>
      <c r="AO1616" s="105"/>
      <c r="AP1616" s="103"/>
      <c r="AQ1616" s="103"/>
      <c r="AR1616" s="103"/>
      <c r="AS1616" s="103"/>
      <c r="AT1616" s="103"/>
      <c r="AU1616" s="106" t="str">
        <f t="shared" si="1770"/>
        <v/>
      </c>
      <c r="AV1616" s="109">
        <f t="shared" ref="AV1616:AY1616" si="1834">IF(AND(H1616="",O1616="",V1616="",AC1616="", AJ1616="", AQ1616=""),"",SUM(H1616,O1616,V1616,AC1616,AJ1616,AQ1616))</f>
        <v>2978</v>
      </c>
      <c r="AW1616" s="110">
        <f t="shared" si="1834"/>
        <v>10</v>
      </c>
      <c r="AX1616" s="110">
        <f t="shared" si="1834"/>
        <v>7</v>
      </c>
      <c r="AY1616" s="110">
        <f t="shared" si="1834"/>
        <v>11</v>
      </c>
      <c r="AZ1616" s="111">
        <f t="shared" si="1587"/>
        <v>2</v>
      </c>
      <c r="BA1616" s="103"/>
      <c r="BB1616" s="103"/>
      <c r="BC1616" s="103"/>
      <c r="BD1616" s="103"/>
      <c r="BE1616" s="103"/>
      <c r="BF1616" s="103"/>
      <c r="BG1616" s="103"/>
      <c r="BH1616" s="103"/>
      <c r="BI1616" s="103"/>
      <c r="BJ1616" s="103"/>
    </row>
    <row r="1617" spans="1:62" ht="15.75" customHeight="1" x14ac:dyDescent="0.25">
      <c r="A1617" s="54">
        <v>44562</v>
      </c>
      <c r="B1617" s="5">
        <v>8</v>
      </c>
      <c r="C1617" s="5" t="s">
        <v>138</v>
      </c>
      <c r="D1617" s="5" t="s">
        <v>74</v>
      </c>
      <c r="E1617" s="97"/>
      <c r="F1617" s="8"/>
      <c r="G1617" s="5"/>
      <c r="H1617" s="1"/>
      <c r="I1617" s="1"/>
      <c r="J1617" s="1"/>
      <c r="K1617" s="1"/>
      <c r="L1617" s="76" t="str">
        <f t="shared" ref="L1617:L1680" si="1835">IF(ISBLANK(H1617),"",IF(H1617 = 0,"Audi", ""))</f>
        <v/>
      </c>
      <c r="M1617" s="66"/>
      <c r="N1617" s="5" t="s">
        <v>57</v>
      </c>
      <c r="O1617" s="57">
        <v>111</v>
      </c>
      <c r="P1617" s="5">
        <v>0</v>
      </c>
      <c r="Q1617" s="5">
        <v>0</v>
      </c>
      <c r="R1617" s="5">
        <v>0</v>
      </c>
      <c r="S1617" s="76" t="str">
        <f t="shared" ref="S1617:S1630" si="1836">IF(ISBLANK(O1617),"",IF(O1617 = 0,"Audi", ""))</f>
        <v/>
      </c>
      <c r="T1617" s="58"/>
      <c r="U1617" s="5" t="s">
        <v>66</v>
      </c>
      <c r="V1617" s="5">
        <v>219</v>
      </c>
      <c r="W1617" s="5">
        <v>0</v>
      </c>
      <c r="X1617" s="5">
        <v>0</v>
      </c>
      <c r="Y1617" s="5">
        <v>0</v>
      </c>
      <c r="Z1617" s="76" t="str">
        <f t="shared" ref="Z1617:Z1680" si="1837">IF(ISBLANK(V1617),"",IF(V1617 = 0,"Audi", ""))</f>
        <v/>
      </c>
      <c r="AA1617" s="66"/>
      <c r="AB1617" s="1"/>
      <c r="AC1617" s="1"/>
      <c r="AD1617" s="1"/>
      <c r="AE1617" s="1"/>
      <c r="AF1617" s="1"/>
      <c r="AG1617" s="76" t="str">
        <f t="shared" ref="AG1617:AG1680" si="1838">IF(ISBLANK(AC1617),"",IF(AC1617 = 0,"Audi", ""))</f>
        <v/>
      </c>
      <c r="AH1617" s="58"/>
      <c r="AI1617" s="5"/>
      <c r="AJ1617" s="5"/>
      <c r="AK1617" s="5"/>
      <c r="AL1617" s="5"/>
      <c r="AM1617" s="5"/>
      <c r="AN1617" s="76" t="str">
        <f t="shared" ref="AN1617:AN1680" si="1839">IF(ISBLANK(AJ1617),"",IF(AJ1617 = 0,"Audi", ""))</f>
        <v/>
      </c>
      <c r="AO1617" s="66"/>
      <c r="AP1617" s="1"/>
      <c r="AQ1617" s="1"/>
      <c r="AR1617" s="1"/>
      <c r="AS1617" s="1"/>
      <c r="AT1617" s="1"/>
      <c r="AU1617" s="76" t="str">
        <f t="shared" ref="AU1617:AU1680" si="1840">IF(ISBLANK(AQ1617),"",IF(AQ1617 = 0,"Audi", ""))</f>
        <v/>
      </c>
      <c r="AV1617" s="59">
        <f t="shared" ref="AV1617:AY1617" si="1841">IF(AND(H1617="",O1617="",V1617="",AC1617="", AJ1617="", AQ1617=""),"",SUM(H1617,O1617,V1617,AC1617,AJ1617,AQ1617))</f>
        <v>330</v>
      </c>
      <c r="AW1617" s="60">
        <f t="shared" si="1841"/>
        <v>0</v>
      </c>
      <c r="AX1617" s="60">
        <f t="shared" si="1841"/>
        <v>0</v>
      </c>
      <c r="AY1617" s="60">
        <f t="shared" si="1841"/>
        <v>0</v>
      </c>
      <c r="AZ1617" s="61">
        <f t="shared" si="1587"/>
        <v>2</v>
      </c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</row>
    <row r="1618" spans="1:62" ht="15.75" customHeight="1" x14ac:dyDescent="0.25">
      <c r="A1618" s="62"/>
      <c r="B1618" s="5">
        <v>5</v>
      </c>
      <c r="C1618" s="5" t="s">
        <v>138</v>
      </c>
      <c r="D1618" s="5" t="s">
        <v>74</v>
      </c>
      <c r="E1618" s="97"/>
      <c r="F1618" s="8"/>
      <c r="G1618" s="5"/>
      <c r="H1618" s="1"/>
      <c r="I1618" s="1"/>
      <c r="J1618" s="1"/>
      <c r="K1618" s="1"/>
      <c r="L1618" s="76" t="str">
        <f t="shared" si="1835"/>
        <v/>
      </c>
      <c r="M1618" s="66"/>
      <c r="N1618" s="5" t="s">
        <v>57</v>
      </c>
      <c r="O1618" s="57">
        <v>120</v>
      </c>
      <c r="P1618" s="5">
        <v>0</v>
      </c>
      <c r="Q1618" s="5">
        <v>0</v>
      </c>
      <c r="R1618" s="5">
        <v>0</v>
      </c>
      <c r="S1618" s="76" t="str">
        <f t="shared" si="1836"/>
        <v/>
      </c>
      <c r="T1618" s="58"/>
      <c r="U1618" s="5" t="s">
        <v>66</v>
      </c>
      <c r="V1618" s="5">
        <v>40</v>
      </c>
      <c r="W1618" s="5">
        <v>0</v>
      </c>
      <c r="X1618" s="5">
        <v>0</v>
      </c>
      <c r="Y1618" s="5">
        <v>0</v>
      </c>
      <c r="Z1618" s="76" t="str">
        <f t="shared" si="1837"/>
        <v/>
      </c>
      <c r="AA1618" s="66"/>
      <c r="AB1618" s="1"/>
      <c r="AC1618" s="1"/>
      <c r="AD1618" s="1"/>
      <c r="AE1618" s="1"/>
      <c r="AF1618" s="1"/>
      <c r="AG1618" s="76" t="str">
        <f t="shared" si="1838"/>
        <v/>
      </c>
      <c r="AH1618" s="58"/>
      <c r="AI1618" s="5"/>
      <c r="AJ1618" s="5"/>
      <c r="AK1618" s="5"/>
      <c r="AL1618" s="5"/>
      <c r="AM1618" s="5"/>
      <c r="AN1618" s="76" t="str">
        <f t="shared" si="1839"/>
        <v/>
      </c>
      <c r="AO1618" s="66"/>
      <c r="AP1618" s="1"/>
      <c r="AQ1618" s="1"/>
      <c r="AR1618" s="1"/>
      <c r="AS1618" s="1"/>
      <c r="AT1618" s="1"/>
      <c r="AU1618" s="76" t="str">
        <f t="shared" si="1840"/>
        <v/>
      </c>
      <c r="AV1618" s="59">
        <f t="shared" ref="AV1618:AY1618" si="1842">IF(AND(H1618="",O1618="",V1618="",AC1618="", AJ1618="", AQ1618=""),"",SUM(H1618,O1618,V1618,AC1618,AJ1618,AQ1618))</f>
        <v>160</v>
      </c>
      <c r="AW1618" s="60">
        <f t="shared" si="1842"/>
        <v>0</v>
      </c>
      <c r="AX1618" s="60">
        <f t="shared" si="1842"/>
        <v>0</v>
      </c>
      <c r="AY1618" s="60">
        <f t="shared" si="1842"/>
        <v>0</v>
      </c>
      <c r="AZ1618" s="61">
        <f t="shared" si="1587"/>
        <v>2</v>
      </c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</row>
    <row r="1619" spans="1:62" ht="15.75" customHeight="1" x14ac:dyDescent="0.25">
      <c r="A1619" s="62"/>
      <c r="B1619" s="5">
        <v>6</v>
      </c>
      <c r="C1619" s="5" t="s">
        <v>138</v>
      </c>
      <c r="D1619" s="5" t="s">
        <v>49</v>
      </c>
      <c r="E1619" s="97"/>
      <c r="F1619" s="8"/>
      <c r="G1619" s="5"/>
      <c r="H1619" s="1"/>
      <c r="I1619" s="1"/>
      <c r="J1619" s="1"/>
      <c r="K1619" s="1"/>
      <c r="L1619" s="76" t="str">
        <f t="shared" si="1835"/>
        <v/>
      </c>
      <c r="M1619" s="66"/>
      <c r="N1619" s="5" t="s">
        <v>64</v>
      </c>
      <c r="O1619" s="57">
        <v>158</v>
      </c>
      <c r="P1619" s="5">
        <v>0</v>
      </c>
      <c r="Q1619" s="5">
        <v>0</v>
      </c>
      <c r="R1619" s="5">
        <v>0</v>
      </c>
      <c r="S1619" s="76" t="str">
        <f t="shared" si="1836"/>
        <v/>
      </c>
      <c r="T1619" s="58"/>
      <c r="U1619" s="5" t="s">
        <v>65</v>
      </c>
      <c r="V1619" s="5">
        <v>133</v>
      </c>
      <c r="W1619" s="5">
        <v>1</v>
      </c>
      <c r="X1619" s="5">
        <v>0</v>
      </c>
      <c r="Y1619" s="5">
        <v>1</v>
      </c>
      <c r="Z1619" s="76" t="str">
        <f t="shared" si="1837"/>
        <v/>
      </c>
      <c r="AA1619" s="66"/>
      <c r="AB1619" s="1"/>
      <c r="AC1619" s="1"/>
      <c r="AD1619" s="1"/>
      <c r="AE1619" s="1"/>
      <c r="AF1619" s="1"/>
      <c r="AG1619" s="76" t="str">
        <f t="shared" si="1838"/>
        <v/>
      </c>
      <c r="AH1619" s="58"/>
      <c r="AI1619" s="5"/>
      <c r="AJ1619" s="5"/>
      <c r="AK1619" s="5"/>
      <c r="AL1619" s="5"/>
      <c r="AM1619" s="5"/>
      <c r="AN1619" s="76" t="str">
        <f t="shared" si="1839"/>
        <v/>
      </c>
      <c r="AO1619" s="66"/>
      <c r="AP1619" s="1"/>
      <c r="AQ1619" s="1"/>
      <c r="AR1619" s="1"/>
      <c r="AS1619" s="1"/>
      <c r="AT1619" s="1"/>
      <c r="AU1619" s="76" t="str">
        <f t="shared" si="1840"/>
        <v/>
      </c>
      <c r="AV1619" s="59">
        <f t="shared" ref="AV1619:AY1619" si="1843">IF(AND(H1619="",O1619="",V1619="",AC1619="", AJ1619="", AQ1619=""),"",SUM(H1619,O1619,V1619,AC1619,AJ1619,AQ1619))</f>
        <v>291</v>
      </c>
      <c r="AW1619" s="60">
        <f t="shared" si="1843"/>
        <v>1</v>
      </c>
      <c r="AX1619" s="60">
        <f t="shared" si="1843"/>
        <v>0</v>
      </c>
      <c r="AY1619" s="60">
        <f t="shared" si="1843"/>
        <v>1</v>
      </c>
      <c r="AZ1619" s="61">
        <f t="shared" si="1587"/>
        <v>2</v>
      </c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</row>
    <row r="1620" spans="1:62" ht="15.75" customHeight="1" x14ac:dyDescent="0.25">
      <c r="A1620" s="62"/>
      <c r="B1620" s="5">
        <v>2</v>
      </c>
      <c r="C1620" s="5" t="s">
        <v>138</v>
      </c>
      <c r="D1620" s="5" t="s">
        <v>49</v>
      </c>
      <c r="E1620" s="97"/>
      <c r="F1620" s="8"/>
      <c r="G1620" s="5"/>
      <c r="H1620" s="1"/>
      <c r="I1620" s="1"/>
      <c r="J1620" s="1"/>
      <c r="K1620" s="1"/>
      <c r="L1620" s="76" t="str">
        <f t="shared" si="1835"/>
        <v/>
      </c>
      <c r="M1620" s="66"/>
      <c r="N1620" s="5" t="s">
        <v>64</v>
      </c>
      <c r="O1620" s="57">
        <v>392</v>
      </c>
      <c r="P1620" s="5">
        <v>0</v>
      </c>
      <c r="Q1620" s="5">
        <v>2</v>
      </c>
      <c r="R1620" s="5">
        <v>0</v>
      </c>
      <c r="S1620" s="76" t="str">
        <f t="shared" si="1836"/>
        <v/>
      </c>
      <c r="T1620" s="58"/>
      <c r="U1620" s="5" t="s">
        <v>65</v>
      </c>
      <c r="V1620" s="5">
        <v>619</v>
      </c>
      <c r="W1620" s="5">
        <v>5</v>
      </c>
      <c r="X1620" s="5">
        <v>0</v>
      </c>
      <c r="Y1620" s="5">
        <v>5</v>
      </c>
      <c r="Z1620" s="76" t="str">
        <f t="shared" si="1837"/>
        <v/>
      </c>
      <c r="AA1620" s="66"/>
      <c r="AB1620" s="1"/>
      <c r="AC1620" s="1"/>
      <c r="AD1620" s="1"/>
      <c r="AE1620" s="1"/>
      <c r="AF1620" s="1"/>
      <c r="AG1620" s="76" t="str">
        <f t="shared" si="1838"/>
        <v/>
      </c>
      <c r="AH1620" s="58"/>
      <c r="AI1620" s="5"/>
      <c r="AJ1620" s="5"/>
      <c r="AK1620" s="5"/>
      <c r="AL1620" s="5"/>
      <c r="AM1620" s="5"/>
      <c r="AN1620" s="76" t="str">
        <f t="shared" si="1839"/>
        <v/>
      </c>
      <c r="AO1620" s="66"/>
      <c r="AP1620" s="1"/>
      <c r="AQ1620" s="1"/>
      <c r="AR1620" s="1"/>
      <c r="AS1620" s="1"/>
      <c r="AT1620" s="1"/>
      <c r="AU1620" s="76" t="str">
        <f t="shared" si="1840"/>
        <v/>
      </c>
      <c r="AV1620" s="59">
        <f t="shared" ref="AV1620:AY1620" si="1844">IF(AND(H1620="",O1620="",V1620="",AC1620="", AJ1620="", AQ1620=""),"",SUM(H1620,O1620,V1620,AC1620,AJ1620,AQ1620))</f>
        <v>1011</v>
      </c>
      <c r="AW1620" s="60">
        <f t="shared" si="1844"/>
        <v>5</v>
      </c>
      <c r="AX1620" s="60">
        <f t="shared" si="1844"/>
        <v>2</v>
      </c>
      <c r="AY1620" s="60">
        <f t="shared" si="1844"/>
        <v>5</v>
      </c>
      <c r="AZ1620" s="61">
        <f t="shared" si="1587"/>
        <v>2</v>
      </c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</row>
    <row r="1621" spans="1:62" ht="15.75" customHeight="1" x14ac:dyDescent="0.25">
      <c r="A1621" s="62"/>
      <c r="B1621" s="5">
        <v>13</v>
      </c>
      <c r="C1621" s="5" t="s">
        <v>138</v>
      </c>
      <c r="D1621" s="5" t="s">
        <v>49</v>
      </c>
      <c r="E1621" s="97"/>
      <c r="F1621" s="8"/>
      <c r="G1621" s="5"/>
      <c r="H1621" s="1"/>
      <c r="I1621" s="1"/>
      <c r="J1621" s="1"/>
      <c r="K1621" s="1"/>
      <c r="L1621" s="76" t="str">
        <f t="shared" si="1835"/>
        <v/>
      </c>
      <c r="M1621" s="66"/>
      <c r="N1621" s="5" t="s">
        <v>64</v>
      </c>
      <c r="O1621" s="57">
        <v>409</v>
      </c>
      <c r="P1621" s="5">
        <v>1</v>
      </c>
      <c r="Q1621" s="5">
        <v>0</v>
      </c>
      <c r="R1621" s="5">
        <v>1</v>
      </c>
      <c r="S1621" s="76" t="str">
        <f t="shared" si="1836"/>
        <v/>
      </c>
      <c r="T1621" s="58"/>
      <c r="U1621" s="5" t="s">
        <v>58</v>
      </c>
      <c r="V1621" s="5">
        <v>91</v>
      </c>
      <c r="W1621" s="5">
        <v>1</v>
      </c>
      <c r="X1621" s="5">
        <v>0</v>
      </c>
      <c r="Y1621" s="5">
        <v>2</v>
      </c>
      <c r="Z1621" s="76" t="str">
        <f t="shared" si="1837"/>
        <v/>
      </c>
      <c r="AA1621" s="66"/>
      <c r="AB1621" s="1"/>
      <c r="AC1621" s="1"/>
      <c r="AD1621" s="1"/>
      <c r="AE1621" s="1"/>
      <c r="AF1621" s="1"/>
      <c r="AG1621" s="76" t="str">
        <f t="shared" si="1838"/>
        <v/>
      </c>
      <c r="AH1621" s="58"/>
      <c r="AI1621" s="5"/>
      <c r="AJ1621" s="5"/>
      <c r="AK1621" s="5"/>
      <c r="AL1621" s="5"/>
      <c r="AM1621" s="5"/>
      <c r="AN1621" s="76" t="str">
        <f t="shared" si="1839"/>
        <v/>
      </c>
      <c r="AO1621" s="66"/>
      <c r="AP1621" s="1"/>
      <c r="AQ1621" s="1"/>
      <c r="AR1621" s="1"/>
      <c r="AS1621" s="1"/>
      <c r="AT1621" s="1"/>
      <c r="AU1621" s="76" t="str">
        <f t="shared" si="1840"/>
        <v/>
      </c>
      <c r="AV1621" s="59">
        <f t="shared" ref="AV1621:AY1621" si="1845">IF(AND(H1621="",O1621="",V1621="",AC1621="", AJ1621="", AQ1621=""),"",SUM(H1621,O1621,V1621,AC1621,AJ1621,AQ1621))</f>
        <v>500</v>
      </c>
      <c r="AW1621" s="60">
        <f t="shared" si="1845"/>
        <v>2</v>
      </c>
      <c r="AX1621" s="60">
        <f t="shared" si="1845"/>
        <v>0</v>
      </c>
      <c r="AY1621" s="60">
        <f t="shared" si="1845"/>
        <v>3</v>
      </c>
      <c r="AZ1621" s="61">
        <f t="shared" si="1587"/>
        <v>2</v>
      </c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</row>
    <row r="1622" spans="1:62" ht="15.75" customHeight="1" x14ac:dyDescent="0.25">
      <c r="A1622" s="62"/>
      <c r="B1622" s="5">
        <v>22</v>
      </c>
      <c r="C1622" s="5" t="s">
        <v>138</v>
      </c>
      <c r="D1622" s="5" t="s">
        <v>49</v>
      </c>
      <c r="E1622" s="97"/>
      <c r="F1622" s="8"/>
      <c r="G1622" s="5"/>
      <c r="H1622" s="1"/>
      <c r="I1622" s="1"/>
      <c r="J1622" s="1"/>
      <c r="K1622" s="1"/>
      <c r="L1622" s="76" t="str">
        <f t="shared" si="1835"/>
        <v/>
      </c>
      <c r="M1622" s="66"/>
      <c r="N1622" s="5" t="s">
        <v>64</v>
      </c>
      <c r="O1622" s="57">
        <v>74</v>
      </c>
      <c r="P1622" s="5">
        <v>0</v>
      </c>
      <c r="Q1622" s="5">
        <v>0</v>
      </c>
      <c r="R1622" s="5">
        <v>0</v>
      </c>
      <c r="S1622" s="76" t="str">
        <f t="shared" si="1836"/>
        <v/>
      </c>
      <c r="T1622" s="58"/>
      <c r="U1622" s="5" t="s">
        <v>58</v>
      </c>
      <c r="V1622" s="5">
        <v>150</v>
      </c>
      <c r="W1622" s="5">
        <v>0</v>
      </c>
      <c r="X1622" s="5">
        <v>0</v>
      </c>
      <c r="Y1622" s="5">
        <v>1</v>
      </c>
      <c r="Z1622" s="76" t="str">
        <f t="shared" si="1837"/>
        <v/>
      </c>
      <c r="AA1622" s="66"/>
      <c r="AB1622" s="1"/>
      <c r="AC1622" s="1"/>
      <c r="AD1622" s="1"/>
      <c r="AE1622" s="1"/>
      <c r="AF1622" s="1"/>
      <c r="AG1622" s="76" t="str">
        <f t="shared" si="1838"/>
        <v/>
      </c>
      <c r="AH1622" s="58"/>
      <c r="AI1622" s="5"/>
      <c r="AJ1622" s="5"/>
      <c r="AK1622" s="5"/>
      <c r="AL1622" s="5"/>
      <c r="AM1622" s="5"/>
      <c r="AN1622" s="76" t="str">
        <f t="shared" si="1839"/>
        <v/>
      </c>
      <c r="AO1622" s="66"/>
      <c r="AP1622" s="1"/>
      <c r="AQ1622" s="1"/>
      <c r="AR1622" s="1"/>
      <c r="AS1622" s="1"/>
      <c r="AT1622" s="1"/>
      <c r="AU1622" s="76" t="str">
        <f t="shared" si="1840"/>
        <v/>
      </c>
      <c r="AV1622" s="59">
        <f t="shared" ref="AV1622:AY1622" si="1846">IF(AND(H1622="",O1622="",V1622="",AC1622="", AJ1622="", AQ1622=""),"",SUM(H1622,O1622,V1622,AC1622,AJ1622,AQ1622))</f>
        <v>224</v>
      </c>
      <c r="AW1622" s="60">
        <f t="shared" si="1846"/>
        <v>0</v>
      </c>
      <c r="AX1622" s="60">
        <f t="shared" si="1846"/>
        <v>0</v>
      </c>
      <c r="AY1622" s="60">
        <f t="shared" si="1846"/>
        <v>1</v>
      </c>
      <c r="AZ1622" s="61">
        <f t="shared" si="1587"/>
        <v>2</v>
      </c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</row>
    <row r="1623" spans="1:62" ht="15.75" customHeight="1" x14ac:dyDescent="0.25">
      <c r="A1623" s="62"/>
      <c r="B1623" s="5">
        <v>8</v>
      </c>
      <c r="C1623" s="5" t="s">
        <v>138</v>
      </c>
      <c r="D1623" s="5" t="s">
        <v>74</v>
      </c>
      <c r="E1623" s="97"/>
      <c r="F1623" s="8"/>
      <c r="G1623" s="5"/>
      <c r="H1623" s="1"/>
      <c r="I1623" s="1"/>
      <c r="J1623" s="1"/>
      <c r="K1623" s="1"/>
      <c r="L1623" s="76" t="str">
        <f t="shared" si="1835"/>
        <v/>
      </c>
      <c r="M1623" s="66"/>
      <c r="N1623" s="5" t="s">
        <v>64</v>
      </c>
      <c r="O1623" s="57">
        <v>314</v>
      </c>
      <c r="P1623" s="5">
        <v>0</v>
      </c>
      <c r="Q1623" s="5">
        <v>0</v>
      </c>
      <c r="R1623" s="5">
        <v>0</v>
      </c>
      <c r="S1623" s="76" t="str">
        <f t="shared" si="1836"/>
        <v/>
      </c>
      <c r="T1623" s="58"/>
      <c r="U1623" s="5" t="s">
        <v>58</v>
      </c>
      <c r="V1623" s="5">
        <v>514</v>
      </c>
      <c r="W1623" s="5">
        <v>0</v>
      </c>
      <c r="X1623" s="5">
        <v>0</v>
      </c>
      <c r="Y1623" s="5">
        <v>0</v>
      </c>
      <c r="Z1623" s="76" t="str">
        <f t="shared" si="1837"/>
        <v/>
      </c>
      <c r="AA1623" s="66"/>
      <c r="AB1623" s="1"/>
      <c r="AC1623" s="1"/>
      <c r="AD1623" s="1"/>
      <c r="AE1623" s="1"/>
      <c r="AF1623" s="1"/>
      <c r="AG1623" s="76" t="str">
        <f t="shared" si="1838"/>
        <v/>
      </c>
      <c r="AH1623" s="58"/>
      <c r="AI1623" s="5"/>
      <c r="AJ1623" s="5"/>
      <c r="AK1623" s="5"/>
      <c r="AL1623" s="5"/>
      <c r="AM1623" s="5"/>
      <c r="AN1623" s="76" t="str">
        <f t="shared" si="1839"/>
        <v/>
      </c>
      <c r="AO1623" s="66"/>
      <c r="AP1623" s="1"/>
      <c r="AQ1623" s="1"/>
      <c r="AR1623" s="1"/>
      <c r="AS1623" s="1"/>
      <c r="AT1623" s="1"/>
      <c r="AU1623" s="76" t="str">
        <f t="shared" si="1840"/>
        <v/>
      </c>
      <c r="AV1623" s="59">
        <f t="shared" ref="AV1623:AY1623" si="1847">IF(AND(H1623="",O1623="",V1623="",AC1623="", AJ1623="", AQ1623=""),"",SUM(H1623,O1623,V1623,AC1623,AJ1623,AQ1623))</f>
        <v>828</v>
      </c>
      <c r="AW1623" s="60">
        <f t="shared" si="1847"/>
        <v>0</v>
      </c>
      <c r="AX1623" s="60">
        <f t="shared" si="1847"/>
        <v>0</v>
      </c>
      <c r="AY1623" s="60">
        <f t="shared" si="1847"/>
        <v>0</v>
      </c>
      <c r="AZ1623" s="61">
        <f t="shared" si="1587"/>
        <v>2</v>
      </c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</row>
    <row r="1624" spans="1:62" ht="15.75" customHeight="1" x14ac:dyDescent="0.25">
      <c r="A1624" s="62"/>
      <c r="B1624" s="5">
        <v>11</v>
      </c>
      <c r="C1624" s="5" t="s">
        <v>138</v>
      </c>
      <c r="D1624" s="5" t="s">
        <v>74</v>
      </c>
      <c r="E1624" s="97"/>
      <c r="F1624" s="8"/>
      <c r="G1624" s="5"/>
      <c r="H1624" s="1"/>
      <c r="I1624" s="1"/>
      <c r="J1624" s="1"/>
      <c r="K1624" s="1"/>
      <c r="L1624" s="76" t="str">
        <f t="shared" si="1835"/>
        <v/>
      </c>
      <c r="M1624" s="66"/>
      <c r="N1624" s="5" t="s">
        <v>55</v>
      </c>
      <c r="O1624" s="57">
        <v>16</v>
      </c>
      <c r="P1624" s="5">
        <v>0</v>
      </c>
      <c r="Q1624" s="5">
        <v>0</v>
      </c>
      <c r="R1624" s="5">
        <v>0</v>
      </c>
      <c r="S1624" s="76" t="str">
        <f t="shared" si="1836"/>
        <v/>
      </c>
      <c r="T1624" s="58"/>
      <c r="U1624" s="5" t="s">
        <v>65</v>
      </c>
      <c r="V1624" s="5">
        <v>280</v>
      </c>
      <c r="W1624" s="5">
        <v>1</v>
      </c>
      <c r="X1624" s="5">
        <v>0</v>
      </c>
      <c r="Y1624" s="5">
        <v>1</v>
      </c>
      <c r="Z1624" s="76" t="str">
        <f t="shared" si="1837"/>
        <v/>
      </c>
      <c r="AA1624" s="66"/>
      <c r="AB1624" s="1"/>
      <c r="AC1624" s="1"/>
      <c r="AD1624" s="1"/>
      <c r="AE1624" s="1"/>
      <c r="AF1624" s="1"/>
      <c r="AG1624" s="76" t="str">
        <f t="shared" si="1838"/>
        <v/>
      </c>
      <c r="AH1624" s="58"/>
      <c r="AI1624" s="5"/>
      <c r="AJ1624" s="5"/>
      <c r="AK1624" s="5"/>
      <c r="AL1624" s="5"/>
      <c r="AM1624" s="5"/>
      <c r="AN1624" s="76" t="str">
        <f t="shared" si="1839"/>
        <v/>
      </c>
      <c r="AO1624" s="66"/>
      <c r="AP1624" s="1"/>
      <c r="AQ1624" s="1"/>
      <c r="AR1624" s="1"/>
      <c r="AS1624" s="1"/>
      <c r="AT1624" s="1"/>
      <c r="AU1624" s="76" t="str">
        <f t="shared" si="1840"/>
        <v/>
      </c>
      <c r="AV1624" s="59">
        <f t="shared" ref="AV1624:AY1624" si="1848">IF(AND(H1624="",O1624="",V1624="",AC1624="", AJ1624="", AQ1624=""),"",SUM(H1624,O1624,V1624,AC1624,AJ1624,AQ1624))</f>
        <v>296</v>
      </c>
      <c r="AW1624" s="60">
        <f t="shared" si="1848"/>
        <v>1</v>
      </c>
      <c r="AX1624" s="60">
        <f t="shared" si="1848"/>
        <v>0</v>
      </c>
      <c r="AY1624" s="60">
        <f t="shared" si="1848"/>
        <v>1</v>
      </c>
      <c r="AZ1624" s="61">
        <f t="shared" si="1587"/>
        <v>2</v>
      </c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</row>
    <row r="1625" spans="1:62" ht="15.75" customHeight="1" x14ac:dyDescent="0.25">
      <c r="A1625" s="54">
        <v>44564</v>
      </c>
      <c r="B1625" s="5">
        <v>10</v>
      </c>
      <c r="C1625" s="5" t="s">
        <v>63</v>
      </c>
      <c r="D1625" s="5" t="s">
        <v>49</v>
      </c>
      <c r="E1625" s="97"/>
      <c r="F1625" s="8"/>
      <c r="G1625" s="5" t="s">
        <v>55</v>
      </c>
      <c r="H1625" s="5">
        <v>304</v>
      </c>
      <c r="I1625" s="5">
        <v>0</v>
      </c>
      <c r="J1625" s="5">
        <v>0</v>
      </c>
      <c r="K1625" s="5">
        <v>0</v>
      </c>
      <c r="L1625" s="76" t="str">
        <f t="shared" si="1835"/>
        <v/>
      </c>
      <c r="M1625" s="66"/>
      <c r="N1625" s="5" t="s">
        <v>56</v>
      </c>
      <c r="O1625" s="57">
        <v>138</v>
      </c>
      <c r="P1625" s="5">
        <v>1</v>
      </c>
      <c r="Q1625" s="5">
        <v>0</v>
      </c>
      <c r="R1625" s="5">
        <v>1</v>
      </c>
      <c r="S1625" s="76" t="str">
        <f t="shared" si="1836"/>
        <v/>
      </c>
      <c r="T1625" s="58"/>
      <c r="U1625" s="5"/>
      <c r="V1625" s="5"/>
      <c r="W1625" s="5"/>
      <c r="X1625" s="5"/>
      <c r="Y1625" s="5"/>
      <c r="Z1625" s="76" t="str">
        <f t="shared" si="1837"/>
        <v/>
      </c>
      <c r="AA1625" s="66"/>
      <c r="AB1625" s="1"/>
      <c r="AC1625" s="1"/>
      <c r="AD1625" s="1"/>
      <c r="AE1625" s="1"/>
      <c r="AF1625" s="1"/>
      <c r="AG1625" s="76" t="str">
        <f t="shared" si="1838"/>
        <v/>
      </c>
      <c r="AH1625" s="58"/>
      <c r="AI1625" s="5" t="s">
        <v>75</v>
      </c>
      <c r="AJ1625" s="5">
        <v>306</v>
      </c>
      <c r="AK1625" s="5">
        <v>0</v>
      </c>
      <c r="AL1625" s="5">
        <v>1</v>
      </c>
      <c r="AM1625" s="5">
        <v>0</v>
      </c>
      <c r="AN1625" s="76" t="str">
        <f t="shared" si="1839"/>
        <v/>
      </c>
      <c r="AO1625" s="66"/>
      <c r="AP1625" s="1"/>
      <c r="AQ1625" s="1"/>
      <c r="AR1625" s="1"/>
      <c r="AS1625" s="1"/>
      <c r="AT1625" s="1"/>
      <c r="AU1625" s="76" t="str">
        <f t="shared" si="1840"/>
        <v/>
      </c>
      <c r="AV1625" s="59">
        <f t="shared" ref="AV1625:AY1625" si="1849">IF(AND(H1625="",O1625="",V1625="",AC1625="", AJ1625="", AQ1625=""),"",SUM(H1625,O1625,V1625,AC1625,AJ1625,AQ1625))</f>
        <v>748</v>
      </c>
      <c r="AW1625" s="60">
        <f t="shared" si="1849"/>
        <v>1</v>
      </c>
      <c r="AX1625" s="60">
        <f t="shared" si="1849"/>
        <v>1</v>
      </c>
      <c r="AY1625" s="60">
        <f t="shared" si="1849"/>
        <v>1</v>
      </c>
      <c r="AZ1625" s="61">
        <f t="shared" si="1587"/>
        <v>3</v>
      </c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</row>
    <row r="1626" spans="1:62" ht="15.75" customHeight="1" x14ac:dyDescent="0.25">
      <c r="A1626" s="62"/>
      <c r="B1626" s="5">
        <v>20</v>
      </c>
      <c r="C1626" s="5" t="s">
        <v>63</v>
      </c>
      <c r="D1626" s="5" t="s">
        <v>49</v>
      </c>
      <c r="E1626" s="97"/>
      <c r="F1626" s="8"/>
      <c r="G1626" s="5" t="s">
        <v>55</v>
      </c>
      <c r="H1626" s="5">
        <v>221</v>
      </c>
      <c r="I1626" s="5">
        <v>0</v>
      </c>
      <c r="J1626" s="5">
        <v>0</v>
      </c>
      <c r="K1626" s="5">
        <v>1</v>
      </c>
      <c r="L1626" s="76" t="str">
        <f t="shared" si="1835"/>
        <v/>
      </c>
      <c r="M1626" s="66"/>
      <c r="N1626" s="5" t="s">
        <v>56</v>
      </c>
      <c r="O1626" s="57">
        <v>106</v>
      </c>
      <c r="P1626" s="5">
        <v>0</v>
      </c>
      <c r="Q1626" s="5">
        <v>0</v>
      </c>
      <c r="R1626" s="5">
        <v>0</v>
      </c>
      <c r="S1626" s="76" t="str">
        <f t="shared" si="1836"/>
        <v/>
      </c>
      <c r="T1626" s="58"/>
      <c r="U1626" s="5"/>
      <c r="V1626" s="5"/>
      <c r="W1626" s="5"/>
      <c r="X1626" s="5"/>
      <c r="Y1626" s="5"/>
      <c r="Z1626" s="76" t="str">
        <f t="shared" si="1837"/>
        <v/>
      </c>
      <c r="AA1626" s="66"/>
      <c r="AB1626" s="1"/>
      <c r="AC1626" s="1"/>
      <c r="AD1626" s="1"/>
      <c r="AE1626" s="1"/>
      <c r="AF1626" s="1"/>
      <c r="AG1626" s="76" t="str">
        <f t="shared" si="1838"/>
        <v/>
      </c>
      <c r="AH1626" s="58"/>
      <c r="AI1626" s="5" t="s">
        <v>75</v>
      </c>
      <c r="AJ1626" s="5">
        <v>44</v>
      </c>
      <c r="AK1626" s="5">
        <v>0</v>
      </c>
      <c r="AL1626" s="5">
        <v>0</v>
      </c>
      <c r="AM1626" s="5">
        <v>1</v>
      </c>
      <c r="AN1626" s="76" t="str">
        <f t="shared" si="1839"/>
        <v/>
      </c>
      <c r="AO1626" s="66"/>
      <c r="AP1626" s="1"/>
      <c r="AQ1626" s="1"/>
      <c r="AR1626" s="1"/>
      <c r="AS1626" s="1"/>
      <c r="AT1626" s="1"/>
      <c r="AU1626" s="76" t="str">
        <f t="shared" si="1840"/>
        <v/>
      </c>
      <c r="AV1626" s="59">
        <f t="shared" ref="AV1626:AY1626" si="1850">IF(AND(H1626="",O1626="",V1626="",AC1626="", AJ1626="", AQ1626=""),"",SUM(H1626,O1626,V1626,AC1626,AJ1626,AQ1626))</f>
        <v>371</v>
      </c>
      <c r="AW1626" s="60">
        <f t="shared" si="1850"/>
        <v>0</v>
      </c>
      <c r="AX1626" s="60">
        <f t="shared" si="1850"/>
        <v>0</v>
      </c>
      <c r="AY1626" s="60">
        <f t="shared" si="1850"/>
        <v>2</v>
      </c>
      <c r="AZ1626" s="61">
        <f t="shared" si="1587"/>
        <v>3</v>
      </c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</row>
    <row r="1627" spans="1:62" ht="15.75" customHeight="1" x14ac:dyDescent="0.25">
      <c r="A1627" s="62"/>
      <c r="B1627" s="5">
        <v>8</v>
      </c>
      <c r="C1627" s="5" t="s">
        <v>63</v>
      </c>
      <c r="D1627" s="5" t="s">
        <v>49</v>
      </c>
      <c r="E1627" s="97"/>
      <c r="F1627" s="8"/>
      <c r="G1627" s="5" t="s">
        <v>55</v>
      </c>
      <c r="H1627" s="5">
        <v>401</v>
      </c>
      <c r="I1627" s="5">
        <v>2</v>
      </c>
      <c r="J1627" s="5">
        <v>1</v>
      </c>
      <c r="K1627" s="5">
        <v>2</v>
      </c>
      <c r="L1627" s="76" t="str">
        <f t="shared" si="1835"/>
        <v/>
      </c>
      <c r="M1627" s="66"/>
      <c r="N1627" s="5" t="s">
        <v>52</v>
      </c>
      <c r="O1627" s="57">
        <v>456</v>
      </c>
      <c r="P1627" s="5">
        <v>2</v>
      </c>
      <c r="Q1627" s="5">
        <v>3</v>
      </c>
      <c r="R1627" s="5">
        <v>2</v>
      </c>
      <c r="S1627" s="76" t="str">
        <f t="shared" si="1836"/>
        <v/>
      </c>
      <c r="T1627" s="58"/>
      <c r="U1627" s="5"/>
      <c r="V1627" s="5"/>
      <c r="W1627" s="5"/>
      <c r="X1627" s="5"/>
      <c r="Y1627" s="5"/>
      <c r="Z1627" s="76" t="str">
        <f t="shared" si="1837"/>
        <v/>
      </c>
      <c r="AA1627" s="66"/>
      <c r="AB1627" s="1"/>
      <c r="AC1627" s="1"/>
      <c r="AD1627" s="1"/>
      <c r="AE1627" s="1"/>
      <c r="AF1627" s="1"/>
      <c r="AG1627" s="76" t="str">
        <f t="shared" si="1838"/>
        <v/>
      </c>
      <c r="AH1627" s="58"/>
      <c r="AI1627" s="5" t="s">
        <v>75</v>
      </c>
      <c r="AJ1627" s="5">
        <v>495</v>
      </c>
      <c r="AK1627" s="5">
        <v>2</v>
      </c>
      <c r="AL1627" s="5">
        <v>1</v>
      </c>
      <c r="AM1627" s="5">
        <v>3</v>
      </c>
      <c r="AN1627" s="76" t="str">
        <f t="shared" si="1839"/>
        <v/>
      </c>
      <c r="AO1627" s="66"/>
      <c r="AP1627" s="1"/>
      <c r="AQ1627" s="1"/>
      <c r="AR1627" s="1"/>
      <c r="AS1627" s="1"/>
      <c r="AT1627" s="1"/>
      <c r="AU1627" s="76" t="str">
        <f t="shared" si="1840"/>
        <v/>
      </c>
      <c r="AV1627" s="59">
        <f t="shared" ref="AV1627:AY1627" si="1851">IF(AND(H1627="",O1627="",V1627="",AC1627="", AJ1627="", AQ1627=""),"",SUM(H1627,O1627,V1627,AC1627,AJ1627,AQ1627))</f>
        <v>1352</v>
      </c>
      <c r="AW1627" s="60">
        <f t="shared" si="1851"/>
        <v>6</v>
      </c>
      <c r="AX1627" s="60">
        <f t="shared" si="1851"/>
        <v>5</v>
      </c>
      <c r="AY1627" s="60">
        <f t="shared" si="1851"/>
        <v>7</v>
      </c>
      <c r="AZ1627" s="61">
        <f t="shared" si="1587"/>
        <v>3</v>
      </c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</row>
    <row r="1628" spans="1:62" ht="15.75" customHeight="1" x14ac:dyDescent="0.25">
      <c r="A1628" s="62"/>
      <c r="B1628" s="5">
        <v>1</v>
      </c>
      <c r="C1628" s="5" t="s">
        <v>63</v>
      </c>
      <c r="D1628" s="5" t="s">
        <v>49</v>
      </c>
      <c r="E1628" s="97"/>
      <c r="F1628" s="8"/>
      <c r="G1628" s="5" t="s">
        <v>55</v>
      </c>
      <c r="H1628" s="5">
        <v>1447</v>
      </c>
      <c r="I1628" s="5">
        <v>5</v>
      </c>
      <c r="J1628" s="5">
        <v>2</v>
      </c>
      <c r="K1628" s="5">
        <v>6</v>
      </c>
      <c r="L1628" s="76" t="str">
        <f t="shared" si="1835"/>
        <v/>
      </c>
      <c r="M1628" s="66"/>
      <c r="N1628" s="5" t="s">
        <v>52</v>
      </c>
      <c r="O1628" s="57">
        <v>492</v>
      </c>
      <c r="P1628" s="5">
        <v>1</v>
      </c>
      <c r="Q1628" s="5">
        <v>1</v>
      </c>
      <c r="R1628" s="5">
        <v>1</v>
      </c>
      <c r="S1628" s="76" t="str">
        <f t="shared" si="1836"/>
        <v/>
      </c>
      <c r="T1628" s="58"/>
      <c r="U1628" s="5"/>
      <c r="V1628" s="5"/>
      <c r="W1628" s="5"/>
      <c r="X1628" s="5"/>
      <c r="Y1628" s="5"/>
      <c r="Z1628" s="76" t="str">
        <f t="shared" si="1837"/>
        <v/>
      </c>
      <c r="AA1628" s="66"/>
      <c r="AB1628" s="1"/>
      <c r="AC1628" s="1"/>
      <c r="AD1628" s="1"/>
      <c r="AE1628" s="1"/>
      <c r="AF1628" s="1"/>
      <c r="AG1628" s="76" t="str">
        <f t="shared" si="1838"/>
        <v/>
      </c>
      <c r="AH1628" s="58"/>
      <c r="AI1628" s="5" t="s">
        <v>75</v>
      </c>
      <c r="AJ1628" s="5">
        <v>954</v>
      </c>
      <c r="AK1628" s="5">
        <v>4</v>
      </c>
      <c r="AL1628" s="5">
        <v>2</v>
      </c>
      <c r="AM1628" s="5">
        <v>5</v>
      </c>
      <c r="AN1628" s="76" t="str">
        <f t="shared" si="1839"/>
        <v/>
      </c>
      <c r="AO1628" s="66"/>
      <c r="AP1628" s="1"/>
      <c r="AQ1628" s="1"/>
      <c r="AR1628" s="1"/>
      <c r="AS1628" s="1"/>
      <c r="AT1628" s="1"/>
      <c r="AU1628" s="76" t="str">
        <f t="shared" si="1840"/>
        <v/>
      </c>
      <c r="AV1628" s="59">
        <f t="shared" ref="AV1628:AY1628" si="1852">IF(AND(H1628="",O1628="",V1628="",AC1628="", AJ1628="", AQ1628=""),"",SUM(H1628,O1628,V1628,AC1628,AJ1628,AQ1628))</f>
        <v>2893</v>
      </c>
      <c r="AW1628" s="60">
        <f t="shared" si="1852"/>
        <v>10</v>
      </c>
      <c r="AX1628" s="60">
        <f t="shared" si="1852"/>
        <v>5</v>
      </c>
      <c r="AY1628" s="60">
        <f t="shared" si="1852"/>
        <v>12</v>
      </c>
      <c r="AZ1628" s="61">
        <f t="shared" si="1587"/>
        <v>3</v>
      </c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</row>
    <row r="1629" spans="1:62" ht="15.75" customHeight="1" x14ac:dyDescent="0.25">
      <c r="A1629" s="62"/>
      <c r="B1629" s="5">
        <v>17</v>
      </c>
      <c r="C1629" s="5" t="s">
        <v>63</v>
      </c>
      <c r="D1629" s="5" t="s">
        <v>49</v>
      </c>
      <c r="E1629" s="97"/>
      <c r="F1629" s="8"/>
      <c r="G1629" s="5" t="s">
        <v>55</v>
      </c>
      <c r="H1629" s="5">
        <v>60</v>
      </c>
      <c r="I1629" s="5">
        <v>0</v>
      </c>
      <c r="J1629" s="5">
        <v>0</v>
      </c>
      <c r="K1629" s="5">
        <v>0</v>
      </c>
      <c r="L1629" s="76" t="str">
        <f t="shared" si="1835"/>
        <v/>
      </c>
      <c r="M1629" s="66"/>
      <c r="N1629" s="5" t="s">
        <v>52</v>
      </c>
      <c r="O1629" s="57">
        <v>20</v>
      </c>
      <c r="P1629" s="5">
        <v>0</v>
      </c>
      <c r="Q1629" s="5">
        <v>0</v>
      </c>
      <c r="R1629" s="5">
        <v>0</v>
      </c>
      <c r="S1629" s="76" t="str">
        <f t="shared" si="1836"/>
        <v/>
      </c>
      <c r="T1629" s="58"/>
      <c r="U1629" s="5"/>
      <c r="V1629" s="5"/>
      <c r="W1629" s="5"/>
      <c r="X1629" s="5"/>
      <c r="Y1629" s="5"/>
      <c r="Z1629" s="76" t="str">
        <f t="shared" si="1837"/>
        <v/>
      </c>
      <c r="AA1629" s="66"/>
      <c r="AB1629" s="1"/>
      <c r="AC1629" s="1"/>
      <c r="AD1629" s="1"/>
      <c r="AE1629" s="1"/>
      <c r="AF1629" s="1"/>
      <c r="AG1629" s="76" t="str">
        <f t="shared" si="1838"/>
        <v/>
      </c>
      <c r="AH1629" s="58"/>
      <c r="AI1629" s="5" t="s">
        <v>75</v>
      </c>
      <c r="AJ1629" s="5">
        <v>95</v>
      </c>
      <c r="AK1629" s="5">
        <v>0</v>
      </c>
      <c r="AL1629" s="5">
        <v>0</v>
      </c>
      <c r="AM1629" s="5">
        <v>0</v>
      </c>
      <c r="AN1629" s="76" t="str">
        <f t="shared" si="1839"/>
        <v/>
      </c>
      <c r="AO1629" s="66"/>
      <c r="AP1629" s="1"/>
      <c r="AQ1629" s="1"/>
      <c r="AR1629" s="1"/>
      <c r="AS1629" s="1"/>
      <c r="AT1629" s="1"/>
      <c r="AU1629" s="76" t="str">
        <f t="shared" si="1840"/>
        <v/>
      </c>
      <c r="AV1629" s="59">
        <f t="shared" ref="AV1629:AY1629" si="1853">IF(AND(H1629="",O1629="",V1629="",AC1629="", AJ1629="", AQ1629=""),"",SUM(H1629,O1629,V1629,AC1629,AJ1629,AQ1629))</f>
        <v>175</v>
      </c>
      <c r="AW1629" s="60">
        <f t="shared" si="1853"/>
        <v>0</v>
      </c>
      <c r="AX1629" s="60">
        <f t="shared" si="1853"/>
        <v>0</v>
      </c>
      <c r="AY1629" s="60">
        <f t="shared" si="1853"/>
        <v>0</v>
      </c>
      <c r="AZ1629" s="61">
        <f t="shared" si="1587"/>
        <v>3</v>
      </c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</row>
    <row r="1630" spans="1:62" ht="15.75" customHeight="1" x14ac:dyDescent="0.25">
      <c r="A1630" s="62"/>
      <c r="B1630" s="5">
        <v>1</v>
      </c>
      <c r="C1630" s="5" t="s">
        <v>63</v>
      </c>
      <c r="D1630" s="5" t="s">
        <v>49</v>
      </c>
      <c r="E1630" s="97"/>
      <c r="F1630" s="8"/>
      <c r="G1630" s="5" t="s">
        <v>55</v>
      </c>
      <c r="H1630" s="5">
        <v>1362</v>
      </c>
      <c r="I1630" s="5">
        <v>4</v>
      </c>
      <c r="J1630" s="5">
        <v>5</v>
      </c>
      <c r="K1630" s="5">
        <v>4</v>
      </c>
      <c r="L1630" s="76" t="str">
        <f t="shared" si="1835"/>
        <v/>
      </c>
      <c r="M1630" s="66"/>
      <c r="N1630" s="5" t="s">
        <v>52</v>
      </c>
      <c r="O1630" s="57">
        <v>1225</v>
      </c>
      <c r="P1630" s="5">
        <v>4</v>
      </c>
      <c r="Q1630" s="5">
        <v>4</v>
      </c>
      <c r="R1630" s="5">
        <v>4</v>
      </c>
      <c r="S1630" s="76" t="str">
        <f t="shared" si="1836"/>
        <v/>
      </c>
      <c r="T1630" s="58"/>
      <c r="U1630" s="5"/>
      <c r="V1630" s="5"/>
      <c r="W1630" s="5"/>
      <c r="X1630" s="5"/>
      <c r="Y1630" s="5"/>
      <c r="Z1630" s="76" t="str">
        <f t="shared" si="1837"/>
        <v/>
      </c>
      <c r="AA1630" s="66"/>
      <c r="AB1630" s="1"/>
      <c r="AC1630" s="1"/>
      <c r="AD1630" s="1"/>
      <c r="AE1630" s="1"/>
      <c r="AF1630" s="1"/>
      <c r="AG1630" s="76" t="str">
        <f t="shared" si="1838"/>
        <v/>
      </c>
      <c r="AH1630" s="58"/>
      <c r="AI1630" s="5" t="s">
        <v>75</v>
      </c>
      <c r="AJ1630" s="5">
        <v>1133</v>
      </c>
      <c r="AK1630" s="5">
        <v>5</v>
      </c>
      <c r="AL1630" s="5">
        <v>3</v>
      </c>
      <c r="AM1630" s="5">
        <v>5</v>
      </c>
      <c r="AN1630" s="76" t="str">
        <f t="shared" si="1839"/>
        <v/>
      </c>
      <c r="AO1630" s="66"/>
      <c r="AP1630" s="1"/>
      <c r="AQ1630" s="1"/>
      <c r="AR1630" s="1"/>
      <c r="AS1630" s="1"/>
      <c r="AT1630" s="1"/>
      <c r="AU1630" s="76" t="str">
        <f t="shared" si="1840"/>
        <v/>
      </c>
      <c r="AV1630" s="59">
        <f t="shared" ref="AV1630:AY1630" si="1854">IF(AND(H1630="",O1630="",V1630="",AC1630="", AJ1630="", AQ1630=""),"",SUM(H1630,O1630,V1630,AC1630,AJ1630,AQ1630))</f>
        <v>3720</v>
      </c>
      <c r="AW1630" s="60">
        <f t="shared" si="1854"/>
        <v>13</v>
      </c>
      <c r="AX1630" s="60">
        <f t="shared" si="1854"/>
        <v>12</v>
      </c>
      <c r="AY1630" s="60">
        <f t="shared" si="1854"/>
        <v>13</v>
      </c>
      <c r="AZ1630" s="61">
        <f t="shared" si="1587"/>
        <v>3</v>
      </c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</row>
    <row r="1631" spans="1:62" ht="15.75" customHeight="1" x14ac:dyDescent="0.25">
      <c r="A1631" s="62"/>
      <c r="B1631" s="5">
        <v>4</v>
      </c>
      <c r="C1631" s="5" t="s">
        <v>63</v>
      </c>
      <c r="D1631" s="5" t="s">
        <v>49</v>
      </c>
      <c r="E1631" s="97"/>
      <c r="F1631" s="8"/>
      <c r="G1631" s="5" t="s">
        <v>55</v>
      </c>
      <c r="H1631" s="5">
        <v>578</v>
      </c>
      <c r="I1631" s="5">
        <v>2</v>
      </c>
      <c r="J1631" s="5">
        <v>0</v>
      </c>
      <c r="K1631" s="5">
        <v>4</v>
      </c>
      <c r="L1631" s="76" t="str">
        <f t="shared" si="1835"/>
        <v/>
      </c>
      <c r="M1631" s="66"/>
      <c r="N1631" s="5" t="s">
        <v>52</v>
      </c>
      <c r="O1631" s="57">
        <v>520</v>
      </c>
      <c r="P1631" s="5">
        <v>1</v>
      </c>
      <c r="Q1631" s="5">
        <v>0</v>
      </c>
      <c r="R1631" s="5">
        <v>2</v>
      </c>
      <c r="S1631" s="55" t="str">
        <f>IF(ISBLANK(O1631),"",IF(O1631 = 0,"Audi", ""))</f>
        <v/>
      </c>
      <c r="T1631" s="58"/>
      <c r="U1631" s="5"/>
      <c r="V1631" s="5"/>
      <c r="W1631" s="5"/>
      <c r="X1631" s="5"/>
      <c r="Y1631" s="5"/>
      <c r="Z1631" s="76" t="str">
        <f t="shared" si="1837"/>
        <v/>
      </c>
      <c r="AA1631" s="66"/>
      <c r="AB1631" s="1"/>
      <c r="AC1631" s="1"/>
      <c r="AD1631" s="1"/>
      <c r="AE1631" s="1"/>
      <c r="AF1631" s="1"/>
      <c r="AG1631" s="76" t="str">
        <f t="shared" si="1838"/>
        <v/>
      </c>
      <c r="AH1631" s="58"/>
      <c r="AI1631" s="5" t="s">
        <v>75</v>
      </c>
      <c r="AJ1631" s="5">
        <v>473</v>
      </c>
      <c r="AK1631" s="5">
        <v>0</v>
      </c>
      <c r="AL1631" s="5">
        <v>1</v>
      </c>
      <c r="AM1631" s="5">
        <v>0</v>
      </c>
      <c r="AN1631" s="76" t="str">
        <f t="shared" si="1839"/>
        <v/>
      </c>
      <c r="AO1631" s="66"/>
      <c r="AP1631" s="1"/>
      <c r="AQ1631" s="1"/>
      <c r="AR1631" s="1"/>
      <c r="AS1631" s="1"/>
      <c r="AT1631" s="1"/>
      <c r="AU1631" s="76" t="str">
        <f t="shared" si="1840"/>
        <v/>
      </c>
      <c r="AV1631" s="59">
        <f t="shared" ref="AV1631:AY1631" si="1855">IF(AND(H1631="",O1631="",V1631="",AC1631="", AJ1631="", AQ1631=""),"",SUM(H1631,O1631,V1631,AC1631,AJ1631,AQ1631))</f>
        <v>1571</v>
      </c>
      <c r="AW1631" s="60">
        <f t="shared" si="1855"/>
        <v>3</v>
      </c>
      <c r="AX1631" s="60">
        <f t="shared" si="1855"/>
        <v>1</v>
      </c>
      <c r="AY1631" s="60">
        <f t="shared" si="1855"/>
        <v>6</v>
      </c>
      <c r="AZ1631" s="61">
        <f t="shared" si="1587"/>
        <v>3</v>
      </c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</row>
    <row r="1632" spans="1:62" ht="15.75" customHeight="1" x14ac:dyDescent="0.25">
      <c r="A1632" s="62"/>
      <c r="B1632" s="5">
        <v>17</v>
      </c>
      <c r="C1632" s="5" t="s">
        <v>63</v>
      </c>
      <c r="D1632" s="5" t="s">
        <v>49</v>
      </c>
      <c r="E1632" s="97"/>
      <c r="F1632" s="8"/>
      <c r="G1632" s="5" t="s">
        <v>53</v>
      </c>
      <c r="H1632" s="5">
        <v>529</v>
      </c>
      <c r="I1632" s="5">
        <v>3</v>
      </c>
      <c r="J1632" s="5">
        <v>0</v>
      </c>
      <c r="K1632" s="5">
        <v>4</v>
      </c>
      <c r="L1632" s="76" t="str">
        <f t="shared" si="1835"/>
        <v/>
      </c>
      <c r="M1632" s="66"/>
      <c r="N1632" s="5" t="s">
        <v>52</v>
      </c>
      <c r="O1632" s="57">
        <v>9</v>
      </c>
      <c r="P1632" s="5">
        <v>0</v>
      </c>
      <c r="Q1632" s="5">
        <v>0</v>
      </c>
      <c r="R1632" s="5">
        <v>0</v>
      </c>
      <c r="S1632" s="76" t="str">
        <f t="shared" ref="S1632:S1695" si="1856">IF(ISBLANK(O1632),"",IF(O1632 = 0,"Audi", ""))</f>
        <v/>
      </c>
      <c r="T1632" s="58"/>
      <c r="U1632" s="5"/>
      <c r="V1632" s="5"/>
      <c r="W1632" s="5"/>
      <c r="X1632" s="5"/>
      <c r="Y1632" s="5"/>
      <c r="Z1632" s="76" t="str">
        <f t="shared" si="1837"/>
        <v/>
      </c>
      <c r="AA1632" s="66"/>
      <c r="AB1632" s="1"/>
      <c r="AC1632" s="1"/>
      <c r="AD1632" s="1"/>
      <c r="AE1632" s="1"/>
      <c r="AF1632" s="1"/>
      <c r="AG1632" s="76" t="str">
        <f t="shared" si="1838"/>
        <v/>
      </c>
      <c r="AH1632" s="58"/>
      <c r="AI1632" s="5" t="s">
        <v>75</v>
      </c>
      <c r="AJ1632" s="5">
        <v>117</v>
      </c>
      <c r="AK1632" s="5">
        <v>0</v>
      </c>
      <c r="AL1632" s="5">
        <v>0</v>
      </c>
      <c r="AM1632" s="5">
        <v>0</v>
      </c>
      <c r="AN1632" s="76" t="str">
        <f t="shared" si="1839"/>
        <v/>
      </c>
      <c r="AO1632" s="66"/>
      <c r="AP1632" s="1"/>
      <c r="AQ1632" s="1"/>
      <c r="AR1632" s="1"/>
      <c r="AS1632" s="1"/>
      <c r="AT1632" s="1"/>
      <c r="AU1632" s="76" t="str">
        <f t="shared" si="1840"/>
        <v/>
      </c>
      <c r="AV1632" s="59">
        <f t="shared" ref="AV1632:AY1632" si="1857">IF(AND(H1632="",O1632="",V1632="",AC1632="", AJ1632="", AQ1632=""),"",SUM(H1632,O1632,V1632,AC1632,AJ1632,AQ1632))</f>
        <v>655</v>
      </c>
      <c r="AW1632" s="60">
        <f t="shared" si="1857"/>
        <v>3</v>
      </c>
      <c r="AX1632" s="60">
        <f t="shared" si="1857"/>
        <v>0</v>
      </c>
      <c r="AY1632" s="60">
        <f t="shared" si="1857"/>
        <v>4</v>
      </c>
      <c r="AZ1632" s="61">
        <f t="shared" si="1587"/>
        <v>3</v>
      </c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</row>
    <row r="1633" spans="1:62" ht="15.75" customHeight="1" x14ac:dyDescent="0.25">
      <c r="A1633" s="62"/>
      <c r="B1633" s="5">
        <v>10</v>
      </c>
      <c r="C1633" s="5" t="s">
        <v>63</v>
      </c>
      <c r="D1633" s="5" t="s">
        <v>49</v>
      </c>
      <c r="E1633" s="97"/>
      <c r="F1633" s="8"/>
      <c r="G1633" s="5" t="s">
        <v>53</v>
      </c>
      <c r="H1633" s="5">
        <v>255</v>
      </c>
      <c r="I1633" s="5">
        <v>0</v>
      </c>
      <c r="J1633" s="5">
        <v>0</v>
      </c>
      <c r="K1633" s="5">
        <v>0</v>
      </c>
      <c r="L1633" s="76" t="str">
        <f t="shared" si="1835"/>
        <v/>
      </c>
      <c r="M1633" s="66"/>
      <c r="N1633" s="5" t="s">
        <v>52</v>
      </c>
      <c r="O1633" s="57">
        <v>333</v>
      </c>
      <c r="P1633" s="5">
        <v>0</v>
      </c>
      <c r="Q1633" s="5">
        <v>0</v>
      </c>
      <c r="R1633" s="5">
        <v>0</v>
      </c>
      <c r="S1633" s="76" t="str">
        <f t="shared" si="1856"/>
        <v/>
      </c>
      <c r="T1633" s="58"/>
      <c r="U1633" s="5"/>
      <c r="V1633" s="5"/>
      <c r="W1633" s="5"/>
      <c r="X1633" s="5"/>
      <c r="Y1633" s="5"/>
      <c r="Z1633" s="76" t="str">
        <f t="shared" si="1837"/>
        <v/>
      </c>
      <c r="AA1633" s="66"/>
      <c r="AB1633" s="1"/>
      <c r="AC1633" s="1"/>
      <c r="AD1633" s="1"/>
      <c r="AE1633" s="1"/>
      <c r="AF1633" s="1"/>
      <c r="AG1633" s="76" t="str">
        <f t="shared" si="1838"/>
        <v/>
      </c>
      <c r="AH1633" s="58"/>
      <c r="AI1633" s="5" t="s">
        <v>75</v>
      </c>
      <c r="AJ1633" s="5">
        <v>157</v>
      </c>
      <c r="AK1633" s="5">
        <v>0</v>
      </c>
      <c r="AL1633" s="5">
        <v>0</v>
      </c>
      <c r="AM1633" s="5">
        <v>0</v>
      </c>
      <c r="AN1633" s="76" t="str">
        <f t="shared" si="1839"/>
        <v/>
      </c>
      <c r="AO1633" s="66"/>
      <c r="AP1633" s="1"/>
      <c r="AQ1633" s="1"/>
      <c r="AR1633" s="1"/>
      <c r="AS1633" s="1"/>
      <c r="AT1633" s="1"/>
      <c r="AU1633" s="76" t="str">
        <f t="shared" si="1840"/>
        <v/>
      </c>
      <c r="AV1633" s="59">
        <f t="shared" ref="AV1633:AY1633" si="1858">IF(AND(H1633="",O1633="",V1633="",AC1633="", AJ1633="", AQ1633=""),"",SUM(H1633,O1633,V1633,AC1633,AJ1633,AQ1633))</f>
        <v>745</v>
      </c>
      <c r="AW1633" s="60">
        <f t="shared" si="1858"/>
        <v>0</v>
      </c>
      <c r="AX1633" s="60">
        <f t="shared" si="1858"/>
        <v>0</v>
      </c>
      <c r="AY1633" s="60">
        <f t="shared" si="1858"/>
        <v>0</v>
      </c>
      <c r="AZ1633" s="61">
        <f t="shared" si="1587"/>
        <v>3</v>
      </c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</row>
    <row r="1634" spans="1:62" ht="15.75" customHeight="1" x14ac:dyDescent="0.25">
      <c r="A1634" s="62"/>
      <c r="B1634" s="5">
        <v>1</v>
      </c>
      <c r="C1634" s="5" t="s">
        <v>63</v>
      </c>
      <c r="D1634" s="5" t="s">
        <v>49</v>
      </c>
      <c r="E1634" s="97"/>
      <c r="F1634" s="8"/>
      <c r="G1634" s="5" t="s">
        <v>57</v>
      </c>
      <c r="H1634" s="5">
        <v>1258</v>
      </c>
      <c r="I1634" s="5">
        <v>2</v>
      </c>
      <c r="J1634" s="5">
        <v>1</v>
      </c>
      <c r="K1634" s="5">
        <v>3</v>
      </c>
      <c r="L1634" s="76" t="str">
        <f t="shared" si="1835"/>
        <v/>
      </c>
      <c r="M1634" s="66"/>
      <c r="N1634" s="5" t="s">
        <v>52</v>
      </c>
      <c r="O1634" s="57">
        <v>1035</v>
      </c>
      <c r="P1634" s="5">
        <v>2</v>
      </c>
      <c r="Q1634" s="5">
        <v>0</v>
      </c>
      <c r="R1634" s="5">
        <v>3</v>
      </c>
      <c r="S1634" s="76" t="str">
        <f t="shared" si="1856"/>
        <v/>
      </c>
      <c r="T1634" s="58"/>
      <c r="U1634" s="5"/>
      <c r="V1634" s="5"/>
      <c r="W1634" s="5"/>
      <c r="X1634" s="5"/>
      <c r="Y1634" s="5"/>
      <c r="Z1634" s="76" t="str">
        <f t="shared" si="1837"/>
        <v/>
      </c>
      <c r="AA1634" s="66"/>
      <c r="AB1634" s="1"/>
      <c r="AC1634" s="1"/>
      <c r="AD1634" s="1"/>
      <c r="AE1634" s="1"/>
      <c r="AF1634" s="1"/>
      <c r="AG1634" s="76" t="str">
        <f t="shared" si="1838"/>
        <v/>
      </c>
      <c r="AH1634" s="58"/>
      <c r="AI1634" s="5" t="s">
        <v>75</v>
      </c>
      <c r="AJ1634" s="5">
        <v>745</v>
      </c>
      <c r="AK1634" s="5">
        <v>3</v>
      </c>
      <c r="AL1634" s="5">
        <v>0</v>
      </c>
      <c r="AM1634" s="5">
        <v>3</v>
      </c>
      <c r="AN1634" s="76" t="str">
        <f t="shared" si="1839"/>
        <v/>
      </c>
      <c r="AO1634" s="66"/>
      <c r="AP1634" s="1"/>
      <c r="AQ1634" s="1"/>
      <c r="AR1634" s="1"/>
      <c r="AS1634" s="1"/>
      <c r="AT1634" s="1"/>
      <c r="AU1634" s="76" t="str">
        <f t="shared" si="1840"/>
        <v/>
      </c>
      <c r="AV1634" s="59">
        <f t="shared" ref="AV1634:AY1634" si="1859">IF(AND(H1634="",O1634="",V1634="",AC1634="", AJ1634="", AQ1634=""),"",SUM(H1634,O1634,V1634,AC1634,AJ1634,AQ1634))</f>
        <v>3038</v>
      </c>
      <c r="AW1634" s="60">
        <f t="shared" si="1859"/>
        <v>7</v>
      </c>
      <c r="AX1634" s="60">
        <f t="shared" si="1859"/>
        <v>1</v>
      </c>
      <c r="AY1634" s="60">
        <f t="shared" si="1859"/>
        <v>9</v>
      </c>
      <c r="AZ1634" s="61">
        <f t="shared" si="1587"/>
        <v>3</v>
      </c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</row>
    <row r="1635" spans="1:62" ht="15.75" customHeight="1" x14ac:dyDescent="0.25">
      <c r="A1635" s="54">
        <v>44567</v>
      </c>
      <c r="B1635" s="5">
        <v>1</v>
      </c>
      <c r="C1635" s="5" t="s">
        <v>140</v>
      </c>
      <c r="D1635" s="5" t="s">
        <v>74</v>
      </c>
      <c r="E1635" s="97"/>
      <c r="F1635" s="8"/>
      <c r="G1635" s="5" t="s">
        <v>53</v>
      </c>
      <c r="H1635" s="5">
        <v>1752</v>
      </c>
      <c r="I1635" s="5">
        <v>1</v>
      </c>
      <c r="J1635" s="5">
        <v>1</v>
      </c>
      <c r="K1635" s="5">
        <v>3</v>
      </c>
      <c r="L1635" s="76" t="str">
        <f t="shared" si="1835"/>
        <v/>
      </c>
      <c r="M1635" s="66"/>
      <c r="N1635" s="5" t="s">
        <v>70</v>
      </c>
      <c r="O1635" s="57">
        <v>796</v>
      </c>
      <c r="P1635" s="5">
        <v>1</v>
      </c>
      <c r="Q1635" s="5">
        <v>2</v>
      </c>
      <c r="R1635" s="5">
        <v>2</v>
      </c>
      <c r="S1635" s="76" t="str">
        <f t="shared" si="1856"/>
        <v/>
      </c>
      <c r="T1635" s="58"/>
      <c r="U1635" s="5"/>
      <c r="V1635" s="5"/>
      <c r="W1635" s="5"/>
      <c r="X1635" s="5"/>
      <c r="Y1635" s="5"/>
      <c r="Z1635" s="76" t="str">
        <f t="shared" si="1837"/>
        <v/>
      </c>
      <c r="AA1635" s="66"/>
      <c r="AB1635" s="5" t="s">
        <v>71</v>
      </c>
      <c r="AC1635" s="5">
        <v>912</v>
      </c>
      <c r="AD1635" s="5">
        <v>5</v>
      </c>
      <c r="AE1635" s="5">
        <v>1</v>
      </c>
      <c r="AF1635" s="5">
        <v>5</v>
      </c>
      <c r="AG1635" s="76" t="str">
        <f t="shared" si="1838"/>
        <v/>
      </c>
      <c r="AH1635" s="58"/>
      <c r="AI1635" s="5"/>
      <c r="AJ1635" s="5"/>
      <c r="AK1635" s="5"/>
      <c r="AL1635" s="5"/>
      <c r="AM1635" s="5"/>
      <c r="AN1635" s="76" t="str">
        <f t="shared" si="1839"/>
        <v/>
      </c>
      <c r="AO1635" s="66"/>
      <c r="AP1635" s="1"/>
      <c r="AQ1635" s="1"/>
      <c r="AR1635" s="1"/>
      <c r="AS1635" s="1"/>
      <c r="AT1635" s="1"/>
      <c r="AU1635" s="76" t="str">
        <f t="shared" si="1840"/>
        <v/>
      </c>
      <c r="AV1635" s="59">
        <f t="shared" ref="AV1635:AY1635" si="1860">IF(AND(H1635="",O1635="",V1635="",AC1635="", AJ1635="", AQ1635=""),"",SUM(H1635,O1635,V1635,AC1635,AJ1635,AQ1635))</f>
        <v>3460</v>
      </c>
      <c r="AW1635" s="60">
        <f t="shared" si="1860"/>
        <v>7</v>
      </c>
      <c r="AX1635" s="60">
        <f t="shared" si="1860"/>
        <v>4</v>
      </c>
      <c r="AY1635" s="60">
        <f t="shared" si="1860"/>
        <v>10</v>
      </c>
      <c r="AZ1635" s="61">
        <f t="shared" si="1587"/>
        <v>3</v>
      </c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</row>
    <row r="1636" spans="1:62" ht="15.75" customHeight="1" x14ac:dyDescent="0.25">
      <c r="A1636" s="62"/>
      <c r="B1636" s="5">
        <v>8</v>
      </c>
      <c r="C1636" s="5" t="s">
        <v>140</v>
      </c>
      <c r="D1636" s="5" t="s">
        <v>49</v>
      </c>
      <c r="E1636" s="97"/>
      <c r="F1636" s="8"/>
      <c r="G1636" s="5" t="s">
        <v>53</v>
      </c>
      <c r="H1636" s="5">
        <v>214</v>
      </c>
      <c r="I1636" s="5">
        <v>0</v>
      </c>
      <c r="J1636" s="5">
        <v>0</v>
      </c>
      <c r="K1636" s="5">
        <v>0</v>
      </c>
      <c r="L1636" s="76" t="str">
        <f t="shared" si="1835"/>
        <v/>
      </c>
      <c r="M1636" s="66"/>
      <c r="N1636" s="5" t="s">
        <v>70</v>
      </c>
      <c r="O1636" s="57">
        <v>137</v>
      </c>
      <c r="P1636" s="5">
        <v>0</v>
      </c>
      <c r="Q1636" s="5">
        <v>0</v>
      </c>
      <c r="R1636" s="5">
        <v>0</v>
      </c>
      <c r="S1636" s="76" t="str">
        <f t="shared" si="1856"/>
        <v/>
      </c>
      <c r="T1636" s="58"/>
      <c r="U1636" s="5"/>
      <c r="V1636" s="5"/>
      <c r="W1636" s="5"/>
      <c r="X1636" s="5"/>
      <c r="Y1636" s="5"/>
      <c r="Z1636" s="76" t="str">
        <f t="shared" si="1837"/>
        <v/>
      </c>
      <c r="AA1636" s="66"/>
      <c r="AB1636" s="5" t="s">
        <v>71</v>
      </c>
      <c r="AC1636" s="5">
        <v>219</v>
      </c>
      <c r="AD1636" s="5">
        <v>0</v>
      </c>
      <c r="AE1636" s="5">
        <v>0</v>
      </c>
      <c r="AF1636" s="5">
        <v>2</v>
      </c>
      <c r="AG1636" s="76" t="str">
        <f t="shared" si="1838"/>
        <v/>
      </c>
      <c r="AH1636" s="58"/>
      <c r="AI1636" s="5"/>
      <c r="AJ1636" s="5"/>
      <c r="AK1636" s="5"/>
      <c r="AL1636" s="5"/>
      <c r="AM1636" s="5"/>
      <c r="AN1636" s="76" t="str">
        <f t="shared" si="1839"/>
        <v/>
      </c>
      <c r="AO1636" s="66"/>
      <c r="AP1636" s="1"/>
      <c r="AQ1636" s="1"/>
      <c r="AR1636" s="1"/>
      <c r="AS1636" s="1"/>
      <c r="AT1636" s="1"/>
      <c r="AU1636" s="76" t="str">
        <f t="shared" si="1840"/>
        <v/>
      </c>
      <c r="AV1636" s="59">
        <f t="shared" ref="AV1636:AY1636" si="1861">IF(AND(H1636="",O1636="",V1636="",AC1636="", AJ1636="", AQ1636=""),"",SUM(H1636,O1636,V1636,AC1636,AJ1636,AQ1636))</f>
        <v>570</v>
      </c>
      <c r="AW1636" s="60">
        <f t="shared" si="1861"/>
        <v>0</v>
      </c>
      <c r="AX1636" s="60">
        <f t="shared" si="1861"/>
        <v>0</v>
      </c>
      <c r="AY1636" s="60">
        <f t="shared" si="1861"/>
        <v>2</v>
      </c>
      <c r="AZ1636" s="61">
        <f t="shared" si="1587"/>
        <v>3</v>
      </c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</row>
    <row r="1637" spans="1:62" ht="15.75" customHeight="1" x14ac:dyDescent="0.25">
      <c r="A1637" s="62"/>
      <c r="B1637" s="5">
        <v>16</v>
      </c>
      <c r="C1637" s="5" t="s">
        <v>140</v>
      </c>
      <c r="D1637" s="5" t="s">
        <v>49</v>
      </c>
      <c r="E1637" s="97"/>
      <c r="F1637" s="8"/>
      <c r="G1637" s="5" t="s">
        <v>53</v>
      </c>
      <c r="H1637" s="5">
        <v>312</v>
      </c>
      <c r="I1637" s="5">
        <v>0</v>
      </c>
      <c r="J1637" s="5">
        <v>0</v>
      </c>
      <c r="K1637" s="5">
        <v>0</v>
      </c>
      <c r="L1637" s="76" t="str">
        <f t="shared" si="1835"/>
        <v/>
      </c>
      <c r="M1637" s="66"/>
      <c r="N1637" s="5" t="s">
        <v>52</v>
      </c>
      <c r="O1637" s="57">
        <v>112</v>
      </c>
      <c r="P1637" s="5">
        <v>0</v>
      </c>
      <c r="Q1637" s="5">
        <v>0</v>
      </c>
      <c r="R1637" s="5">
        <v>1</v>
      </c>
      <c r="S1637" s="76" t="str">
        <f t="shared" si="1856"/>
        <v/>
      </c>
      <c r="T1637" s="58"/>
      <c r="U1637" s="5"/>
      <c r="V1637" s="5"/>
      <c r="W1637" s="5"/>
      <c r="X1637" s="5"/>
      <c r="Y1637" s="5"/>
      <c r="Z1637" s="76" t="str">
        <f t="shared" si="1837"/>
        <v/>
      </c>
      <c r="AA1637" s="66"/>
      <c r="AB1637" s="5" t="s">
        <v>71</v>
      </c>
      <c r="AC1637" s="5">
        <v>138</v>
      </c>
      <c r="AD1637" s="5">
        <v>0</v>
      </c>
      <c r="AE1637" s="5">
        <v>0</v>
      </c>
      <c r="AF1637" s="5">
        <v>0</v>
      </c>
      <c r="AG1637" s="76" t="str">
        <f t="shared" si="1838"/>
        <v/>
      </c>
      <c r="AH1637" s="58"/>
      <c r="AI1637" s="5"/>
      <c r="AJ1637" s="5"/>
      <c r="AK1637" s="5"/>
      <c r="AL1637" s="5"/>
      <c r="AM1637" s="5"/>
      <c r="AN1637" s="76" t="str">
        <f t="shared" si="1839"/>
        <v/>
      </c>
      <c r="AO1637" s="66"/>
      <c r="AP1637" s="1"/>
      <c r="AQ1637" s="1"/>
      <c r="AR1637" s="1"/>
      <c r="AS1637" s="1"/>
      <c r="AT1637" s="1"/>
      <c r="AU1637" s="76" t="str">
        <f t="shared" si="1840"/>
        <v/>
      </c>
      <c r="AV1637" s="59">
        <f t="shared" ref="AV1637:AY1637" si="1862">IF(AND(H1637="",O1637="",V1637="",AC1637="", AJ1637="", AQ1637=""),"",SUM(H1637,O1637,V1637,AC1637,AJ1637,AQ1637))</f>
        <v>562</v>
      </c>
      <c r="AW1637" s="60">
        <f t="shared" si="1862"/>
        <v>0</v>
      </c>
      <c r="AX1637" s="60">
        <f t="shared" si="1862"/>
        <v>0</v>
      </c>
      <c r="AY1637" s="60">
        <f t="shared" si="1862"/>
        <v>1</v>
      </c>
      <c r="AZ1637" s="61">
        <f t="shared" si="1587"/>
        <v>3</v>
      </c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</row>
    <row r="1638" spans="1:62" ht="15.75" customHeight="1" x14ac:dyDescent="0.25">
      <c r="A1638" s="62"/>
      <c r="B1638" s="5">
        <v>6</v>
      </c>
      <c r="C1638" s="5" t="s">
        <v>140</v>
      </c>
      <c r="D1638" s="5" t="s">
        <v>49</v>
      </c>
      <c r="E1638" s="97"/>
      <c r="F1638" s="8"/>
      <c r="G1638" s="5" t="s">
        <v>53</v>
      </c>
      <c r="H1638" s="5">
        <v>223</v>
      </c>
      <c r="I1638" s="5">
        <v>1</v>
      </c>
      <c r="J1638" s="5">
        <v>0</v>
      </c>
      <c r="K1638" s="5">
        <v>1</v>
      </c>
      <c r="L1638" s="76" t="str">
        <f t="shared" si="1835"/>
        <v/>
      </c>
      <c r="M1638" s="66"/>
      <c r="N1638" s="5" t="s">
        <v>75</v>
      </c>
      <c r="O1638" s="57">
        <v>596</v>
      </c>
      <c r="P1638" s="5">
        <v>2</v>
      </c>
      <c r="Q1638" s="5">
        <v>1</v>
      </c>
      <c r="R1638" s="5">
        <v>2</v>
      </c>
      <c r="S1638" s="76" t="str">
        <f t="shared" si="1856"/>
        <v/>
      </c>
      <c r="T1638" s="58"/>
      <c r="U1638" s="5"/>
      <c r="V1638" s="5"/>
      <c r="W1638" s="5"/>
      <c r="X1638" s="5"/>
      <c r="Y1638" s="5"/>
      <c r="Z1638" s="76" t="str">
        <f t="shared" si="1837"/>
        <v/>
      </c>
      <c r="AA1638" s="66"/>
      <c r="AB1638" s="5" t="s">
        <v>71</v>
      </c>
      <c r="AC1638" s="5">
        <v>325</v>
      </c>
      <c r="AD1638" s="5">
        <v>1</v>
      </c>
      <c r="AE1638" s="5">
        <v>0</v>
      </c>
      <c r="AF1638" s="5">
        <v>1</v>
      </c>
      <c r="AG1638" s="76" t="str">
        <f t="shared" si="1838"/>
        <v/>
      </c>
      <c r="AH1638" s="58"/>
      <c r="AI1638" s="5"/>
      <c r="AJ1638" s="5"/>
      <c r="AK1638" s="5"/>
      <c r="AL1638" s="5"/>
      <c r="AM1638" s="5"/>
      <c r="AN1638" s="76" t="str">
        <f t="shared" si="1839"/>
        <v/>
      </c>
      <c r="AO1638" s="66"/>
      <c r="AP1638" s="1"/>
      <c r="AQ1638" s="1"/>
      <c r="AR1638" s="1"/>
      <c r="AS1638" s="1"/>
      <c r="AT1638" s="1"/>
      <c r="AU1638" s="76" t="str">
        <f t="shared" si="1840"/>
        <v/>
      </c>
      <c r="AV1638" s="59">
        <f t="shared" ref="AV1638:AY1638" si="1863">IF(AND(H1638="",O1638="",V1638="",AC1638="", AJ1638="", AQ1638=""),"",SUM(H1638,O1638,V1638,AC1638,AJ1638,AQ1638))</f>
        <v>1144</v>
      </c>
      <c r="AW1638" s="60">
        <f t="shared" si="1863"/>
        <v>4</v>
      </c>
      <c r="AX1638" s="60">
        <f t="shared" si="1863"/>
        <v>1</v>
      </c>
      <c r="AY1638" s="60">
        <f t="shared" si="1863"/>
        <v>4</v>
      </c>
      <c r="AZ1638" s="61">
        <f t="shared" si="1587"/>
        <v>3</v>
      </c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</row>
    <row r="1639" spans="1:62" ht="15.75" customHeight="1" x14ac:dyDescent="0.25">
      <c r="A1639" s="62"/>
      <c r="B1639" s="5">
        <v>6</v>
      </c>
      <c r="C1639" s="5" t="s">
        <v>140</v>
      </c>
      <c r="D1639" s="5" t="s">
        <v>49</v>
      </c>
      <c r="E1639" s="97"/>
      <c r="F1639" s="8"/>
      <c r="G1639" s="5" t="s">
        <v>53</v>
      </c>
      <c r="H1639" s="5">
        <v>404</v>
      </c>
      <c r="I1639" s="5">
        <v>0</v>
      </c>
      <c r="J1639" s="5">
        <v>0</v>
      </c>
      <c r="K1639" s="5">
        <v>0</v>
      </c>
      <c r="L1639" s="76" t="str">
        <f t="shared" si="1835"/>
        <v/>
      </c>
      <c r="M1639" s="66"/>
      <c r="N1639" s="5" t="s">
        <v>75</v>
      </c>
      <c r="O1639" s="57">
        <v>170</v>
      </c>
      <c r="P1639" s="5">
        <v>0</v>
      </c>
      <c r="Q1639" s="5">
        <v>0</v>
      </c>
      <c r="R1639" s="5">
        <v>0</v>
      </c>
      <c r="S1639" s="76" t="str">
        <f t="shared" si="1856"/>
        <v/>
      </c>
      <c r="T1639" s="58"/>
      <c r="U1639" s="5"/>
      <c r="V1639" s="5"/>
      <c r="W1639" s="5"/>
      <c r="X1639" s="5"/>
      <c r="Y1639" s="5"/>
      <c r="Z1639" s="76" t="str">
        <f t="shared" si="1837"/>
        <v/>
      </c>
      <c r="AA1639" s="66"/>
      <c r="AB1639" s="5" t="s">
        <v>71</v>
      </c>
      <c r="AC1639" s="5">
        <v>0</v>
      </c>
      <c r="AD1639" s="5">
        <v>0</v>
      </c>
      <c r="AE1639" s="5">
        <v>0</v>
      </c>
      <c r="AF1639" s="5">
        <v>0</v>
      </c>
      <c r="AG1639" s="76" t="str">
        <f t="shared" si="1838"/>
        <v>Audi</v>
      </c>
      <c r="AH1639" s="58"/>
      <c r="AI1639" s="5"/>
      <c r="AJ1639" s="5"/>
      <c r="AK1639" s="5"/>
      <c r="AL1639" s="5"/>
      <c r="AM1639" s="5"/>
      <c r="AN1639" s="76" t="str">
        <f t="shared" si="1839"/>
        <v/>
      </c>
      <c r="AO1639" s="66"/>
      <c r="AP1639" s="1"/>
      <c r="AQ1639" s="1"/>
      <c r="AR1639" s="1"/>
      <c r="AS1639" s="1"/>
      <c r="AT1639" s="1"/>
      <c r="AU1639" s="76" t="str">
        <f t="shared" si="1840"/>
        <v/>
      </c>
      <c r="AV1639" s="59">
        <f t="shared" ref="AV1639:AY1639" si="1864">IF(AND(H1639="",O1639="",V1639="",AC1639="", AJ1639="", AQ1639=""),"",SUM(H1639,O1639,V1639,AC1639,AJ1639,AQ1639))</f>
        <v>574</v>
      </c>
      <c r="AW1639" s="60">
        <f t="shared" si="1864"/>
        <v>0</v>
      </c>
      <c r="AX1639" s="60">
        <f t="shared" si="1864"/>
        <v>0</v>
      </c>
      <c r="AY1639" s="60">
        <f t="shared" si="1864"/>
        <v>0</v>
      </c>
      <c r="AZ1639" s="61">
        <f t="shared" si="1587"/>
        <v>3</v>
      </c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</row>
    <row r="1640" spans="1:62" ht="15.75" customHeight="1" x14ac:dyDescent="0.25">
      <c r="A1640" s="62"/>
      <c r="B1640" s="5">
        <v>3</v>
      </c>
      <c r="C1640" s="5" t="s">
        <v>140</v>
      </c>
      <c r="D1640" s="5" t="s">
        <v>49</v>
      </c>
      <c r="E1640" s="97"/>
      <c r="F1640" s="8"/>
      <c r="G1640" s="5" t="s">
        <v>53</v>
      </c>
      <c r="H1640" s="5">
        <v>745</v>
      </c>
      <c r="I1640" s="5">
        <v>2</v>
      </c>
      <c r="J1640" s="5">
        <v>0</v>
      </c>
      <c r="K1640" s="5">
        <v>3</v>
      </c>
      <c r="L1640" s="76" t="str">
        <f t="shared" si="1835"/>
        <v/>
      </c>
      <c r="M1640" s="66"/>
      <c r="N1640" s="5" t="s">
        <v>75</v>
      </c>
      <c r="O1640" s="57">
        <v>305</v>
      </c>
      <c r="P1640" s="5">
        <v>0</v>
      </c>
      <c r="Q1640" s="5">
        <v>0</v>
      </c>
      <c r="R1640" s="5">
        <v>0</v>
      </c>
      <c r="S1640" s="76" t="str">
        <f t="shared" si="1856"/>
        <v/>
      </c>
      <c r="T1640" s="58"/>
      <c r="U1640" s="5"/>
      <c r="V1640" s="5"/>
      <c r="W1640" s="5"/>
      <c r="X1640" s="5"/>
      <c r="Y1640" s="5"/>
      <c r="Z1640" s="76" t="str">
        <f t="shared" si="1837"/>
        <v/>
      </c>
      <c r="AA1640" s="66"/>
      <c r="AB1640" s="5" t="s">
        <v>71</v>
      </c>
      <c r="AC1640" s="5">
        <v>351</v>
      </c>
      <c r="AD1640" s="5">
        <v>1</v>
      </c>
      <c r="AE1640" s="5">
        <v>1</v>
      </c>
      <c r="AF1640" s="5">
        <v>1</v>
      </c>
      <c r="AG1640" s="76" t="str">
        <f t="shared" si="1838"/>
        <v/>
      </c>
      <c r="AH1640" s="58"/>
      <c r="AI1640" s="5"/>
      <c r="AJ1640" s="5"/>
      <c r="AK1640" s="5"/>
      <c r="AL1640" s="5"/>
      <c r="AM1640" s="5"/>
      <c r="AN1640" s="76" t="str">
        <f t="shared" si="1839"/>
        <v/>
      </c>
      <c r="AO1640" s="66"/>
      <c r="AP1640" s="1"/>
      <c r="AQ1640" s="1"/>
      <c r="AR1640" s="1"/>
      <c r="AS1640" s="1"/>
      <c r="AT1640" s="1"/>
      <c r="AU1640" s="76" t="str">
        <f t="shared" si="1840"/>
        <v/>
      </c>
      <c r="AV1640" s="59">
        <f t="shared" ref="AV1640:AY1640" si="1865">IF(AND(H1640="",O1640="",V1640="",AC1640="", AJ1640="", AQ1640=""),"",SUM(H1640,O1640,V1640,AC1640,AJ1640,AQ1640))</f>
        <v>1401</v>
      </c>
      <c r="AW1640" s="60">
        <f t="shared" si="1865"/>
        <v>3</v>
      </c>
      <c r="AX1640" s="60">
        <f t="shared" si="1865"/>
        <v>1</v>
      </c>
      <c r="AY1640" s="60">
        <f t="shared" si="1865"/>
        <v>4</v>
      </c>
      <c r="AZ1640" s="61">
        <f t="shared" si="1587"/>
        <v>3</v>
      </c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</row>
    <row r="1641" spans="1:62" ht="15.75" customHeight="1" x14ac:dyDescent="0.25">
      <c r="A1641" s="54">
        <v>44568</v>
      </c>
      <c r="B1641" s="5">
        <v>18</v>
      </c>
      <c r="C1641" s="5" t="s">
        <v>138</v>
      </c>
      <c r="D1641" s="5" t="s">
        <v>49</v>
      </c>
      <c r="E1641" s="97"/>
      <c r="F1641" s="8"/>
      <c r="G1641" s="5"/>
      <c r="H1641" s="1"/>
      <c r="I1641" s="1"/>
      <c r="J1641" s="1"/>
      <c r="K1641" s="1"/>
      <c r="L1641" s="76" t="str">
        <f t="shared" si="1835"/>
        <v/>
      </c>
      <c r="M1641" s="66"/>
      <c r="N1641" s="5" t="s">
        <v>57</v>
      </c>
      <c r="O1641" s="57">
        <v>172</v>
      </c>
      <c r="P1641" s="5">
        <v>1</v>
      </c>
      <c r="Q1641" s="5">
        <v>0</v>
      </c>
      <c r="R1641" s="5">
        <v>1</v>
      </c>
      <c r="S1641" s="76" t="str">
        <f t="shared" si="1856"/>
        <v/>
      </c>
      <c r="T1641" s="58"/>
      <c r="U1641" s="5" t="s">
        <v>55</v>
      </c>
      <c r="V1641" s="5">
        <v>263</v>
      </c>
      <c r="W1641" s="5">
        <v>1</v>
      </c>
      <c r="X1641" s="5">
        <v>0</v>
      </c>
      <c r="Y1641" s="5">
        <v>1</v>
      </c>
      <c r="Z1641" s="76" t="str">
        <f t="shared" si="1837"/>
        <v/>
      </c>
      <c r="AA1641" s="66"/>
      <c r="AB1641" s="5"/>
      <c r="AC1641" s="1"/>
      <c r="AD1641" s="1"/>
      <c r="AE1641" s="1"/>
      <c r="AF1641" s="1"/>
      <c r="AG1641" s="76" t="str">
        <f t="shared" si="1838"/>
        <v/>
      </c>
      <c r="AH1641" s="58"/>
      <c r="AI1641" s="5"/>
      <c r="AJ1641" s="5"/>
      <c r="AK1641" s="5"/>
      <c r="AL1641" s="5"/>
      <c r="AM1641" s="5"/>
      <c r="AN1641" s="76" t="str">
        <f t="shared" si="1839"/>
        <v/>
      </c>
      <c r="AO1641" s="66"/>
      <c r="AP1641" s="1"/>
      <c r="AQ1641" s="1"/>
      <c r="AR1641" s="1"/>
      <c r="AS1641" s="1"/>
      <c r="AT1641" s="1"/>
      <c r="AU1641" s="76" t="str">
        <f t="shared" si="1840"/>
        <v/>
      </c>
      <c r="AV1641" s="59">
        <f t="shared" ref="AV1641:AY1641" si="1866">IF(AND(H1641="",O1641="",V1641="",AC1641="", AJ1641="", AQ1641=""),"",SUM(H1641,O1641,V1641,AC1641,AJ1641,AQ1641))</f>
        <v>435</v>
      </c>
      <c r="AW1641" s="60">
        <f t="shared" si="1866"/>
        <v>2</v>
      </c>
      <c r="AX1641" s="60">
        <f t="shared" si="1866"/>
        <v>0</v>
      </c>
      <c r="AY1641" s="60">
        <f t="shared" si="1866"/>
        <v>2</v>
      </c>
      <c r="AZ1641" s="61">
        <f t="shared" si="1587"/>
        <v>2</v>
      </c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</row>
    <row r="1642" spans="1:62" ht="15.75" customHeight="1" x14ac:dyDescent="0.25">
      <c r="A1642" s="62"/>
      <c r="B1642" s="5">
        <v>6</v>
      </c>
      <c r="C1642" s="5" t="s">
        <v>138</v>
      </c>
      <c r="D1642" s="5" t="s">
        <v>74</v>
      </c>
      <c r="E1642" s="97"/>
      <c r="F1642" s="8"/>
      <c r="G1642" s="5"/>
      <c r="H1642" s="1"/>
      <c r="I1642" s="1"/>
      <c r="J1642" s="1"/>
      <c r="K1642" s="1"/>
      <c r="L1642" s="76" t="str">
        <f t="shared" si="1835"/>
        <v/>
      </c>
      <c r="M1642" s="66"/>
      <c r="N1642" s="5" t="s">
        <v>75</v>
      </c>
      <c r="O1642" s="57">
        <v>737</v>
      </c>
      <c r="P1642" s="5">
        <v>1</v>
      </c>
      <c r="Q1642" s="5">
        <v>0</v>
      </c>
      <c r="R1642" s="5">
        <v>1</v>
      </c>
      <c r="S1642" s="76" t="str">
        <f t="shared" si="1856"/>
        <v/>
      </c>
      <c r="T1642" s="58"/>
      <c r="U1642" s="5" t="s">
        <v>65</v>
      </c>
      <c r="V1642" s="5">
        <v>926</v>
      </c>
      <c r="W1642" s="5">
        <v>2</v>
      </c>
      <c r="X1642" s="5">
        <v>0</v>
      </c>
      <c r="Y1642" s="5">
        <v>2</v>
      </c>
      <c r="Z1642" s="76" t="str">
        <f t="shared" si="1837"/>
        <v/>
      </c>
      <c r="AA1642" s="66"/>
      <c r="AB1642" s="5"/>
      <c r="AC1642" s="1"/>
      <c r="AD1642" s="1"/>
      <c r="AE1642" s="1"/>
      <c r="AF1642" s="1"/>
      <c r="AG1642" s="76" t="str">
        <f t="shared" si="1838"/>
        <v/>
      </c>
      <c r="AH1642" s="58"/>
      <c r="AI1642" s="5"/>
      <c r="AJ1642" s="5"/>
      <c r="AK1642" s="5"/>
      <c r="AL1642" s="5"/>
      <c r="AM1642" s="5"/>
      <c r="AN1642" s="76" t="str">
        <f t="shared" si="1839"/>
        <v/>
      </c>
      <c r="AO1642" s="66"/>
      <c r="AP1642" s="1"/>
      <c r="AQ1642" s="1"/>
      <c r="AR1642" s="1"/>
      <c r="AS1642" s="1"/>
      <c r="AT1642" s="1"/>
      <c r="AU1642" s="76" t="str">
        <f t="shared" si="1840"/>
        <v/>
      </c>
      <c r="AV1642" s="59">
        <f t="shared" ref="AV1642:AY1642" si="1867">IF(AND(H1642="",O1642="",V1642="",AC1642="", AJ1642="", AQ1642=""),"",SUM(H1642,O1642,V1642,AC1642,AJ1642,AQ1642))</f>
        <v>1663</v>
      </c>
      <c r="AW1642" s="60">
        <f t="shared" si="1867"/>
        <v>3</v>
      </c>
      <c r="AX1642" s="60">
        <f t="shared" si="1867"/>
        <v>0</v>
      </c>
      <c r="AY1642" s="60">
        <f t="shared" si="1867"/>
        <v>3</v>
      </c>
      <c r="AZ1642" s="61">
        <f t="shared" si="1587"/>
        <v>2</v>
      </c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</row>
    <row r="1643" spans="1:62" ht="15.75" customHeight="1" x14ac:dyDescent="0.25">
      <c r="A1643" s="62"/>
      <c r="B1643" s="5">
        <v>27</v>
      </c>
      <c r="C1643" s="5" t="s">
        <v>138</v>
      </c>
      <c r="D1643" s="5" t="s">
        <v>74</v>
      </c>
      <c r="E1643" s="97"/>
      <c r="F1643" s="8"/>
      <c r="G1643" s="5"/>
      <c r="H1643" s="1"/>
      <c r="I1643" s="1"/>
      <c r="J1643" s="1"/>
      <c r="K1643" s="1"/>
      <c r="L1643" s="76" t="str">
        <f t="shared" si="1835"/>
        <v/>
      </c>
      <c r="M1643" s="66"/>
      <c r="N1643" s="5" t="s">
        <v>75</v>
      </c>
      <c r="O1643" s="57">
        <v>115</v>
      </c>
      <c r="P1643" s="5">
        <v>0</v>
      </c>
      <c r="Q1643" s="5">
        <v>0</v>
      </c>
      <c r="R1643" s="5">
        <v>0</v>
      </c>
      <c r="S1643" s="76" t="str">
        <f t="shared" si="1856"/>
        <v/>
      </c>
      <c r="T1643" s="58"/>
      <c r="U1643" s="5" t="s">
        <v>65</v>
      </c>
      <c r="V1643" s="5">
        <v>195</v>
      </c>
      <c r="W1643" s="5">
        <v>1</v>
      </c>
      <c r="X1643" s="5">
        <v>0</v>
      </c>
      <c r="Y1643" s="5">
        <v>1</v>
      </c>
      <c r="Z1643" s="76" t="str">
        <f t="shared" si="1837"/>
        <v/>
      </c>
      <c r="AA1643" s="66"/>
      <c r="AB1643" s="5"/>
      <c r="AC1643" s="1"/>
      <c r="AD1643" s="1"/>
      <c r="AE1643" s="1"/>
      <c r="AF1643" s="1"/>
      <c r="AG1643" s="76" t="str">
        <f t="shared" si="1838"/>
        <v/>
      </c>
      <c r="AH1643" s="58"/>
      <c r="AI1643" s="5"/>
      <c r="AJ1643" s="5"/>
      <c r="AK1643" s="5"/>
      <c r="AL1643" s="5"/>
      <c r="AM1643" s="5"/>
      <c r="AN1643" s="76" t="str">
        <f t="shared" si="1839"/>
        <v/>
      </c>
      <c r="AO1643" s="66"/>
      <c r="AP1643" s="1"/>
      <c r="AQ1643" s="1"/>
      <c r="AR1643" s="1"/>
      <c r="AS1643" s="1"/>
      <c r="AT1643" s="1"/>
      <c r="AU1643" s="76" t="str">
        <f t="shared" si="1840"/>
        <v/>
      </c>
      <c r="AV1643" s="59">
        <f t="shared" ref="AV1643:AY1643" si="1868">IF(AND(H1643="",O1643="",V1643="",AC1643="", AJ1643="", AQ1643=""),"",SUM(H1643,O1643,V1643,AC1643,AJ1643,AQ1643))</f>
        <v>310</v>
      </c>
      <c r="AW1643" s="60">
        <f t="shared" si="1868"/>
        <v>1</v>
      </c>
      <c r="AX1643" s="60">
        <f t="shared" si="1868"/>
        <v>0</v>
      </c>
      <c r="AY1643" s="60">
        <f t="shared" si="1868"/>
        <v>1</v>
      </c>
      <c r="AZ1643" s="61">
        <f t="shared" si="1587"/>
        <v>2</v>
      </c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</row>
    <row r="1644" spans="1:62" ht="15.75" customHeight="1" x14ac:dyDescent="0.25">
      <c r="A1644" s="62"/>
      <c r="B1644" s="5">
        <v>17</v>
      </c>
      <c r="C1644" s="5" t="s">
        <v>138</v>
      </c>
      <c r="D1644" s="5" t="s">
        <v>74</v>
      </c>
      <c r="E1644" s="97"/>
      <c r="F1644" s="8"/>
      <c r="G1644" s="5"/>
      <c r="H1644" s="1"/>
      <c r="I1644" s="1"/>
      <c r="J1644" s="1"/>
      <c r="K1644" s="1"/>
      <c r="L1644" s="76" t="str">
        <f t="shared" si="1835"/>
        <v/>
      </c>
      <c r="M1644" s="66"/>
      <c r="N1644" s="5" t="s">
        <v>75</v>
      </c>
      <c r="O1644" s="57">
        <v>159</v>
      </c>
      <c r="P1644" s="5">
        <v>0</v>
      </c>
      <c r="Q1644" s="5">
        <v>0</v>
      </c>
      <c r="R1644" s="5">
        <v>0</v>
      </c>
      <c r="S1644" s="76" t="str">
        <f t="shared" si="1856"/>
        <v/>
      </c>
      <c r="T1644" s="58"/>
      <c r="U1644" s="5" t="s">
        <v>65</v>
      </c>
      <c r="V1644" s="5">
        <v>293</v>
      </c>
      <c r="W1644" s="5">
        <v>1</v>
      </c>
      <c r="X1644" s="5">
        <v>0</v>
      </c>
      <c r="Y1644" s="5">
        <v>1</v>
      </c>
      <c r="Z1644" s="76" t="str">
        <f t="shared" si="1837"/>
        <v/>
      </c>
      <c r="AA1644" s="66"/>
      <c r="AB1644" s="5"/>
      <c r="AC1644" s="1"/>
      <c r="AD1644" s="1"/>
      <c r="AE1644" s="1"/>
      <c r="AF1644" s="1"/>
      <c r="AG1644" s="76" t="str">
        <f t="shared" si="1838"/>
        <v/>
      </c>
      <c r="AH1644" s="58"/>
      <c r="AI1644" s="5"/>
      <c r="AJ1644" s="5"/>
      <c r="AK1644" s="5"/>
      <c r="AL1644" s="5"/>
      <c r="AM1644" s="5"/>
      <c r="AN1644" s="76" t="str">
        <f t="shared" si="1839"/>
        <v/>
      </c>
      <c r="AO1644" s="66"/>
      <c r="AP1644" s="1"/>
      <c r="AQ1644" s="1"/>
      <c r="AR1644" s="1"/>
      <c r="AS1644" s="1"/>
      <c r="AT1644" s="1"/>
      <c r="AU1644" s="76" t="str">
        <f t="shared" si="1840"/>
        <v/>
      </c>
      <c r="AV1644" s="59">
        <f t="shared" ref="AV1644:AY1644" si="1869">IF(AND(H1644="",O1644="",V1644="",AC1644="", AJ1644="", AQ1644=""),"",SUM(H1644,O1644,V1644,AC1644,AJ1644,AQ1644))</f>
        <v>452</v>
      </c>
      <c r="AW1644" s="60">
        <f t="shared" si="1869"/>
        <v>1</v>
      </c>
      <c r="AX1644" s="60">
        <f t="shared" si="1869"/>
        <v>0</v>
      </c>
      <c r="AY1644" s="60">
        <f t="shared" si="1869"/>
        <v>1</v>
      </c>
      <c r="AZ1644" s="61">
        <f t="shared" si="1587"/>
        <v>2</v>
      </c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</row>
    <row r="1645" spans="1:62" ht="15.75" customHeight="1" x14ac:dyDescent="0.25">
      <c r="A1645" s="62"/>
      <c r="B1645" s="5">
        <v>4</v>
      </c>
      <c r="C1645" s="5" t="s">
        <v>138</v>
      </c>
      <c r="D1645" s="5" t="s">
        <v>74</v>
      </c>
      <c r="E1645" s="97"/>
      <c r="F1645" s="8"/>
      <c r="G1645" s="5"/>
      <c r="H1645" s="1"/>
      <c r="I1645" s="1"/>
      <c r="J1645" s="1"/>
      <c r="K1645" s="1"/>
      <c r="L1645" s="76" t="str">
        <f t="shared" si="1835"/>
        <v/>
      </c>
      <c r="M1645" s="66"/>
      <c r="N1645" s="5" t="s">
        <v>75</v>
      </c>
      <c r="O1645" s="57">
        <v>1037</v>
      </c>
      <c r="P1645" s="5">
        <v>3</v>
      </c>
      <c r="Q1645" s="5">
        <v>2</v>
      </c>
      <c r="R1645" s="5">
        <v>4</v>
      </c>
      <c r="S1645" s="76" t="str">
        <f t="shared" si="1856"/>
        <v/>
      </c>
      <c r="T1645" s="58"/>
      <c r="U1645" s="5" t="s">
        <v>64</v>
      </c>
      <c r="V1645" s="5">
        <v>740</v>
      </c>
      <c r="W1645" s="5">
        <v>3</v>
      </c>
      <c r="X1645" s="5">
        <v>3</v>
      </c>
      <c r="Y1645" s="5">
        <v>3</v>
      </c>
      <c r="Z1645" s="76" t="str">
        <f t="shared" si="1837"/>
        <v/>
      </c>
      <c r="AA1645" s="66"/>
      <c r="AB1645" s="5"/>
      <c r="AC1645" s="1"/>
      <c r="AD1645" s="1"/>
      <c r="AE1645" s="1"/>
      <c r="AF1645" s="1"/>
      <c r="AG1645" s="76" t="str">
        <f t="shared" si="1838"/>
        <v/>
      </c>
      <c r="AH1645" s="58"/>
      <c r="AI1645" s="5"/>
      <c r="AJ1645" s="5"/>
      <c r="AK1645" s="5"/>
      <c r="AL1645" s="5"/>
      <c r="AM1645" s="5"/>
      <c r="AN1645" s="76" t="str">
        <f t="shared" si="1839"/>
        <v/>
      </c>
      <c r="AO1645" s="66"/>
      <c r="AP1645" s="1"/>
      <c r="AQ1645" s="1"/>
      <c r="AR1645" s="1"/>
      <c r="AS1645" s="1"/>
      <c r="AT1645" s="1"/>
      <c r="AU1645" s="76" t="str">
        <f t="shared" si="1840"/>
        <v/>
      </c>
      <c r="AV1645" s="59">
        <f t="shared" ref="AV1645:AY1645" si="1870">IF(AND(H1645="",O1645="",V1645="",AC1645="", AJ1645="", AQ1645=""),"",SUM(H1645,O1645,V1645,AC1645,AJ1645,AQ1645))</f>
        <v>1777</v>
      </c>
      <c r="AW1645" s="60">
        <f t="shared" si="1870"/>
        <v>6</v>
      </c>
      <c r="AX1645" s="60">
        <f t="shared" si="1870"/>
        <v>5</v>
      </c>
      <c r="AY1645" s="60">
        <f t="shared" si="1870"/>
        <v>7</v>
      </c>
      <c r="AZ1645" s="61">
        <f t="shared" si="1587"/>
        <v>2</v>
      </c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</row>
    <row r="1646" spans="1:62" ht="15.75" customHeight="1" x14ac:dyDescent="0.25">
      <c r="A1646" s="62"/>
      <c r="B1646" s="5">
        <v>5</v>
      </c>
      <c r="C1646" s="5" t="s">
        <v>138</v>
      </c>
      <c r="D1646" s="5" t="s">
        <v>74</v>
      </c>
      <c r="E1646" s="97"/>
      <c r="F1646" s="8"/>
      <c r="G1646" s="5"/>
      <c r="H1646" s="1"/>
      <c r="I1646" s="1"/>
      <c r="J1646" s="1"/>
      <c r="K1646" s="1"/>
      <c r="L1646" s="76" t="str">
        <f t="shared" si="1835"/>
        <v/>
      </c>
      <c r="M1646" s="66"/>
      <c r="N1646" s="5" t="s">
        <v>75</v>
      </c>
      <c r="O1646" s="57">
        <v>349</v>
      </c>
      <c r="P1646" s="5">
        <v>1</v>
      </c>
      <c r="Q1646" s="5">
        <v>0</v>
      </c>
      <c r="R1646" s="5">
        <v>1</v>
      </c>
      <c r="S1646" s="76" t="str">
        <f t="shared" si="1856"/>
        <v/>
      </c>
      <c r="T1646" s="58"/>
      <c r="U1646" s="5" t="s">
        <v>65</v>
      </c>
      <c r="V1646" s="5">
        <v>325</v>
      </c>
      <c r="W1646" s="5">
        <v>1</v>
      </c>
      <c r="X1646" s="5">
        <v>0</v>
      </c>
      <c r="Y1646" s="5">
        <v>1</v>
      </c>
      <c r="Z1646" s="76" t="str">
        <f t="shared" si="1837"/>
        <v/>
      </c>
      <c r="AA1646" s="66"/>
      <c r="AB1646" s="5"/>
      <c r="AC1646" s="1"/>
      <c r="AD1646" s="1"/>
      <c r="AE1646" s="1"/>
      <c r="AF1646" s="1"/>
      <c r="AG1646" s="76" t="str">
        <f t="shared" si="1838"/>
        <v/>
      </c>
      <c r="AH1646" s="58"/>
      <c r="AI1646" s="5"/>
      <c r="AJ1646" s="5"/>
      <c r="AK1646" s="5"/>
      <c r="AL1646" s="5"/>
      <c r="AM1646" s="5"/>
      <c r="AN1646" s="76" t="str">
        <f t="shared" si="1839"/>
        <v/>
      </c>
      <c r="AO1646" s="66"/>
      <c r="AP1646" s="1"/>
      <c r="AQ1646" s="1"/>
      <c r="AR1646" s="1"/>
      <c r="AS1646" s="1"/>
      <c r="AT1646" s="1"/>
      <c r="AU1646" s="76" t="str">
        <f t="shared" si="1840"/>
        <v/>
      </c>
      <c r="AV1646" s="59">
        <f t="shared" ref="AV1646:AY1646" si="1871">IF(AND(H1646="",O1646="",V1646="",AC1646="", AJ1646="", AQ1646=""),"",SUM(H1646,O1646,V1646,AC1646,AJ1646,AQ1646))</f>
        <v>674</v>
      </c>
      <c r="AW1646" s="60">
        <f t="shared" si="1871"/>
        <v>2</v>
      </c>
      <c r="AX1646" s="60">
        <f t="shared" si="1871"/>
        <v>0</v>
      </c>
      <c r="AY1646" s="60">
        <f t="shared" si="1871"/>
        <v>2</v>
      </c>
      <c r="AZ1646" s="61">
        <f t="shared" si="1587"/>
        <v>2</v>
      </c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</row>
    <row r="1647" spans="1:62" ht="15.75" customHeight="1" x14ac:dyDescent="0.25">
      <c r="A1647" s="62"/>
      <c r="B1647" s="5">
        <v>1</v>
      </c>
      <c r="C1647" s="5" t="s">
        <v>138</v>
      </c>
      <c r="D1647" s="5" t="s">
        <v>74</v>
      </c>
      <c r="E1647" s="97"/>
      <c r="F1647" s="8"/>
      <c r="G1647" s="5"/>
      <c r="H1647" s="1"/>
      <c r="I1647" s="1"/>
      <c r="J1647" s="1"/>
      <c r="K1647" s="1"/>
      <c r="L1647" s="76" t="str">
        <f t="shared" si="1835"/>
        <v/>
      </c>
      <c r="M1647" s="66"/>
      <c r="N1647" s="5" t="s">
        <v>75</v>
      </c>
      <c r="O1647" s="57">
        <v>235</v>
      </c>
      <c r="P1647" s="5">
        <v>2</v>
      </c>
      <c r="Q1647" s="5">
        <v>0</v>
      </c>
      <c r="R1647" s="5">
        <v>2</v>
      </c>
      <c r="S1647" s="76" t="str">
        <f t="shared" si="1856"/>
        <v/>
      </c>
      <c r="T1647" s="58"/>
      <c r="U1647" s="5" t="s">
        <v>65</v>
      </c>
      <c r="V1647" s="5">
        <v>194</v>
      </c>
      <c r="W1647" s="5">
        <v>2</v>
      </c>
      <c r="X1647" s="5">
        <v>0</v>
      </c>
      <c r="Y1647" s="5">
        <v>3</v>
      </c>
      <c r="Z1647" s="76" t="str">
        <f t="shared" si="1837"/>
        <v/>
      </c>
      <c r="AA1647" s="66"/>
      <c r="AB1647" s="5"/>
      <c r="AC1647" s="1"/>
      <c r="AD1647" s="1"/>
      <c r="AE1647" s="1"/>
      <c r="AF1647" s="1"/>
      <c r="AG1647" s="76" t="str">
        <f t="shared" si="1838"/>
        <v/>
      </c>
      <c r="AH1647" s="58"/>
      <c r="AI1647" s="5"/>
      <c r="AJ1647" s="5"/>
      <c r="AK1647" s="5"/>
      <c r="AL1647" s="5"/>
      <c r="AM1647" s="5"/>
      <c r="AN1647" s="76" t="str">
        <f t="shared" si="1839"/>
        <v/>
      </c>
      <c r="AO1647" s="66"/>
      <c r="AP1647" s="1"/>
      <c r="AQ1647" s="1"/>
      <c r="AR1647" s="1"/>
      <c r="AS1647" s="1"/>
      <c r="AT1647" s="1"/>
      <c r="AU1647" s="76" t="str">
        <f t="shared" si="1840"/>
        <v/>
      </c>
      <c r="AV1647" s="59">
        <f t="shared" ref="AV1647:AY1647" si="1872">IF(AND(H1647="",O1647="",V1647="",AC1647="", AJ1647="", AQ1647=""),"",SUM(H1647,O1647,V1647,AC1647,AJ1647,AQ1647))</f>
        <v>429</v>
      </c>
      <c r="AW1647" s="60">
        <f t="shared" si="1872"/>
        <v>4</v>
      </c>
      <c r="AX1647" s="60">
        <f t="shared" si="1872"/>
        <v>0</v>
      </c>
      <c r="AY1647" s="60">
        <f t="shared" si="1872"/>
        <v>5</v>
      </c>
      <c r="AZ1647" s="61">
        <f t="shared" si="1587"/>
        <v>2</v>
      </c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</row>
    <row r="1648" spans="1:62" ht="15.75" customHeight="1" x14ac:dyDescent="0.25">
      <c r="A1648" s="62"/>
      <c r="B1648" s="5">
        <v>2</v>
      </c>
      <c r="C1648" s="5" t="s">
        <v>138</v>
      </c>
      <c r="D1648" s="5" t="s">
        <v>49</v>
      </c>
      <c r="E1648" s="97"/>
      <c r="F1648" s="8"/>
      <c r="G1648" s="5"/>
      <c r="H1648" s="1"/>
      <c r="I1648" s="1"/>
      <c r="J1648" s="1"/>
      <c r="K1648" s="1"/>
      <c r="L1648" s="76" t="str">
        <f t="shared" si="1835"/>
        <v/>
      </c>
      <c r="M1648" s="66"/>
      <c r="N1648" s="5" t="s">
        <v>75</v>
      </c>
      <c r="O1648" s="57">
        <v>351</v>
      </c>
      <c r="P1648" s="5">
        <v>0</v>
      </c>
      <c r="Q1648" s="5">
        <v>2</v>
      </c>
      <c r="R1648" s="5">
        <v>0</v>
      </c>
      <c r="S1648" s="76" t="str">
        <f t="shared" si="1856"/>
        <v/>
      </c>
      <c r="T1648" s="58"/>
      <c r="U1648" s="5" t="s">
        <v>65</v>
      </c>
      <c r="V1648" s="5">
        <v>863</v>
      </c>
      <c r="W1648" s="5">
        <v>4</v>
      </c>
      <c r="X1648" s="5">
        <v>0</v>
      </c>
      <c r="Y1648" s="5">
        <v>4</v>
      </c>
      <c r="Z1648" s="76" t="str">
        <f t="shared" si="1837"/>
        <v/>
      </c>
      <c r="AA1648" s="66"/>
      <c r="AB1648" s="1"/>
      <c r="AC1648" s="1"/>
      <c r="AD1648" s="1"/>
      <c r="AE1648" s="1"/>
      <c r="AF1648" s="1"/>
      <c r="AG1648" s="76" t="str">
        <f t="shared" si="1838"/>
        <v/>
      </c>
      <c r="AH1648" s="58"/>
      <c r="AI1648" s="5"/>
      <c r="AJ1648" s="5"/>
      <c r="AK1648" s="5"/>
      <c r="AL1648" s="5"/>
      <c r="AM1648" s="5"/>
      <c r="AN1648" s="76" t="str">
        <f t="shared" si="1839"/>
        <v/>
      </c>
      <c r="AO1648" s="66"/>
      <c r="AP1648" s="1"/>
      <c r="AQ1648" s="1"/>
      <c r="AR1648" s="1"/>
      <c r="AS1648" s="1"/>
      <c r="AT1648" s="1"/>
      <c r="AU1648" s="76" t="str">
        <f t="shared" si="1840"/>
        <v/>
      </c>
      <c r="AV1648" s="59">
        <f t="shared" ref="AV1648:AY1648" si="1873">IF(AND(H1648="",O1648="",V1648="",AC1648="", AJ1648="", AQ1648=""),"",SUM(H1648,O1648,V1648,AC1648,AJ1648,AQ1648))</f>
        <v>1214</v>
      </c>
      <c r="AW1648" s="60">
        <f t="shared" si="1873"/>
        <v>4</v>
      </c>
      <c r="AX1648" s="60">
        <f t="shared" si="1873"/>
        <v>2</v>
      </c>
      <c r="AY1648" s="60">
        <f t="shared" si="1873"/>
        <v>4</v>
      </c>
      <c r="AZ1648" s="61">
        <f t="shared" si="1587"/>
        <v>2</v>
      </c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</row>
    <row r="1649" spans="1:62" ht="15.75" customHeight="1" x14ac:dyDescent="0.25">
      <c r="A1649" s="62"/>
      <c r="B1649" s="5">
        <v>1</v>
      </c>
      <c r="C1649" s="5" t="s">
        <v>138</v>
      </c>
      <c r="D1649" s="5" t="s">
        <v>49</v>
      </c>
      <c r="E1649" s="97"/>
      <c r="F1649" s="8"/>
      <c r="G1649" s="5"/>
      <c r="H1649" s="1"/>
      <c r="I1649" s="1"/>
      <c r="J1649" s="1"/>
      <c r="K1649" s="1"/>
      <c r="L1649" s="76" t="str">
        <f t="shared" si="1835"/>
        <v/>
      </c>
      <c r="M1649" s="66"/>
      <c r="N1649" s="5" t="s">
        <v>75</v>
      </c>
      <c r="O1649" s="57">
        <v>639</v>
      </c>
      <c r="P1649" s="5">
        <v>4</v>
      </c>
      <c r="Q1649" s="5">
        <v>2</v>
      </c>
      <c r="R1649" s="5">
        <v>4</v>
      </c>
      <c r="S1649" s="76" t="str">
        <f t="shared" si="1856"/>
        <v/>
      </c>
      <c r="T1649" s="58"/>
      <c r="U1649" s="5" t="s">
        <v>65</v>
      </c>
      <c r="V1649" s="5">
        <v>873</v>
      </c>
      <c r="W1649" s="5">
        <v>3</v>
      </c>
      <c r="X1649" s="5">
        <v>4</v>
      </c>
      <c r="Y1649" s="5">
        <v>3</v>
      </c>
      <c r="Z1649" s="76" t="str">
        <f t="shared" si="1837"/>
        <v/>
      </c>
      <c r="AA1649" s="66"/>
      <c r="AB1649" s="1"/>
      <c r="AC1649" s="1"/>
      <c r="AD1649" s="1"/>
      <c r="AE1649" s="1"/>
      <c r="AF1649" s="1"/>
      <c r="AG1649" s="76" t="str">
        <f t="shared" si="1838"/>
        <v/>
      </c>
      <c r="AH1649" s="58"/>
      <c r="AI1649" s="5"/>
      <c r="AJ1649" s="5"/>
      <c r="AK1649" s="5"/>
      <c r="AL1649" s="5"/>
      <c r="AM1649" s="5"/>
      <c r="AN1649" s="76" t="str">
        <f t="shared" si="1839"/>
        <v/>
      </c>
      <c r="AO1649" s="66"/>
      <c r="AP1649" s="1"/>
      <c r="AQ1649" s="1"/>
      <c r="AR1649" s="1"/>
      <c r="AS1649" s="1"/>
      <c r="AT1649" s="1"/>
      <c r="AU1649" s="76" t="str">
        <f t="shared" si="1840"/>
        <v/>
      </c>
      <c r="AV1649" s="59">
        <f t="shared" ref="AV1649:AY1649" si="1874">IF(AND(H1649="",O1649="",V1649="",AC1649="", AJ1649="", AQ1649=""),"",SUM(H1649,O1649,V1649,AC1649,AJ1649,AQ1649))</f>
        <v>1512</v>
      </c>
      <c r="AW1649" s="60">
        <f t="shared" si="1874"/>
        <v>7</v>
      </c>
      <c r="AX1649" s="60">
        <f t="shared" si="1874"/>
        <v>6</v>
      </c>
      <c r="AY1649" s="60">
        <f t="shared" si="1874"/>
        <v>7</v>
      </c>
      <c r="AZ1649" s="61">
        <f t="shared" si="1587"/>
        <v>2</v>
      </c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</row>
    <row r="1650" spans="1:62" ht="15.75" customHeight="1" x14ac:dyDescent="0.25">
      <c r="A1650" s="62"/>
      <c r="B1650" s="5">
        <v>18</v>
      </c>
      <c r="C1650" s="5" t="s">
        <v>140</v>
      </c>
      <c r="D1650" s="5" t="s">
        <v>49</v>
      </c>
      <c r="E1650" s="97"/>
      <c r="F1650" s="8"/>
      <c r="G1650" s="5"/>
      <c r="H1650" s="1"/>
      <c r="I1650" s="1"/>
      <c r="J1650" s="1"/>
      <c r="K1650" s="1"/>
      <c r="L1650" s="76" t="str">
        <f t="shared" si="1835"/>
        <v/>
      </c>
      <c r="M1650" s="66"/>
      <c r="N1650" s="5" t="s">
        <v>76</v>
      </c>
      <c r="O1650" s="57">
        <v>0</v>
      </c>
      <c r="P1650" s="5">
        <v>0</v>
      </c>
      <c r="Q1650" s="5">
        <v>0</v>
      </c>
      <c r="R1650" s="5">
        <v>0</v>
      </c>
      <c r="S1650" s="76" t="str">
        <f t="shared" si="1856"/>
        <v>Audi</v>
      </c>
      <c r="T1650" s="58"/>
      <c r="U1650" s="5" t="s">
        <v>69</v>
      </c>
      <c r="V1650" s="5">
        <v>174</v>
      </c>
      <c r="W1650" s="5">
        <v>0</v>
      </c>
      <c r="X1650" s="5">
        <v>0</v>
      </c>
      <c r="Y1650" s="5">
        <v>2</v>
      </c>
      <c r="Z1650" s="76" t="str">
        <f t="shared" si="1837"/>
        <v/>
      </c>
      <c r="AA1650" s="66"/>
      <c r="AB1650" s="5" t="s">
        <v>53</v>
      </c>
      <c r="AC1650" s="5">
        <v>210</v>
      </c>
      <c r="AD1650" s="5">
        <v>0</v>
      </c>
      <c r="AE1650" s="5">
        <v>0</v>
      </c>
      <c r="AF1650" s="5">
        <v>0</v>
      </c>
      <c r="AG1650" s="76" t="str">
        <f t="shared" si="1838"/>
        <v/>
      </c>
      <c r="AH1650" s="58"/>
      <c r="AI1650" s="5"/>
      <c r="AJ1650" s="5"/>
      <c r="AK1650" s="5"/>
      <c r="AL1650" s="5"/>
      <c r="AM1650" s="5"/>
      <c r="AN1650" s="76" t="str">
        <f t="shared" si="1839"/>
        <v/>
      </c>
      <c r="AO1650" s="66"/>
      <c r="AP1650" s="1"/>
      <c r="AQ1650" s="1"/>
      <c r="AR1650" s="1"/>
      <c r="AS1650" s="1"/>
      <c r="AT1650" s="1"/>
      <c r="AU1650" s="76" t="str">
        <f t="shared" si="1840"/>
        <v/>
      </c>
      <c r="AV1650" s="59">
        <f t="shared" ref="AV1650:AY1650" si="1875">IF(AND(H1650="",O1650="",V1650="",AC1650="", AJ1650="", AQ1650=""),"",SUM(H1650,O1650,V1650,AC1650,AJ1650,AQ1650))</f>
        <v>384</v>
      </c>
      <c r="AW1650" s="60">
        <f t="shared" si="1875"/>
        <v>0</v>
      </c>
      <c r="AX1650" s="60">
        <f t="shared" si="1875"/>
        <v>0</v>
      </c>
      <c r="AY1650" s="60">
        <f t="shared" si="1875"/>
        <v>2</v>
      </c>
      <c r="AZ1650" s="61">
        <f t="shared" si="1587"/>
        <v>3</v>
      </c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</row>
    <row r="1651" spans="1:62" ht="15.75" customHeight="1" x14ac:dyDescent="0.25">
      <c r="A1651" s="62"/>
      <c r="B1651" s="5">
        <v>12</v>
      </c>
      <c r="C1651" s="5" t="s">
        <v>140</v>
      </c>
      <c r="D1651" s="5" t="s">
        <v>49</v>
      </c>
      <c r="E1651" s="97"/>
      <c r="F1651" s="8"/>
      <c r="G1651" s="5"/>
      <c r="H1651" s="1"/>
      <c r="I1651" s="1"/>
      <c r="J1651" s="1"/>
      <c r="K1651" s="1"/>
      <c r="L1651" s="76" t="str">
        <f t="shared" si="1835"/>
        <v/>
      </c>
      <c r="M1651" s="66"/>
      <c r="N1651" s="5" t="s">
        <v>76</v>
      </c>
      <c r="O1651" s="57">
        <v>387</v>
      </c>
      <c r="P1651" s="5">
        <v>1</v>
      </c>
      <c r="Q1651" s="5">
        <v>2</v>
      </c>
      <c r="R1651" s="5">
        <v>2</v>
      </c>
      <c r="S1651" s="76" t="str">
        <f t="shared" si="1856"/>
        <v/>
      </c>
      <c r="T1651" s="58"/>
      <c r="U1651" s="5" t="s">
        <v>69</v>
      </c>
      <c r="V1651" s="5">
        <v>480</v>
      </c>
      <c r="W1651" s="5">
        <v>2</v>
      </c>
      <c r="X1651" s="5">
        <v>2</v>
      </c>
      <c r="Y1651" s="5">
        <v>3</v>
      </c>
      <c r="Z1651" s="76" t="str">
        <f t="shared" si="1837"/>
        <v/>
      </c>
      <c r="AA1651" s="66"/>
      <c r="AB1651" s="5" t="s">
        <v>53</v>
      </c>
      <c r="AC1651" s="5">
        <v>293</v>
      </c>
      <c r="AD1651" s="5">
        <v>1</v>
      </c>
      <c r="AE1651" s="5">
        <v>2</v>
      </c>
      <c r="AF1651" s="5">
        <v>1</v>
      </c>
      <c r="AG1651" s="76" t="str">
        <f t="shared" si="1838"/>
        <v/>
      </c>
      <c r="AH1651" s="58"/>
      <c r="AI1651" s="5"/>
      <c r="AJ1651" s="5"/>
      <c r="AK1651" s="5"/>
      <c r="AL1651" s="5"/>
      <c r="AM1651" s="5"/>
      <c r="AN1651" s="76" t="str">
        <f t="shared" si="1839"/>
        <v/>
      </c>
      <c r="AO1651" s="66"/>
      <c r="AP1651" s="1"/>
      <c r="AQ1651" s="1"/>
      <c r="AR1651" s="1"/>
      <c r="AS1651" s="1"/>
      <c r="AT1651" s="1"/>
      <c r="AU1651" s="76" t="str">
        <f t="shared" si="1840"/>
        <v/>
      </c>
      <c r="AV1651" s="59">
        <f t="shared" ref="AV1651:AY1651" si="1876">IF(AND(H1651="",O1651="",V1651="",AC1651="", AJ1651="", AQ1651=""),"",SUM(H1651,O1651,V1651,AC1651,AJ1651,AQ1651))</f>
        <v>1160</v>
      </c>
      <c r="AW1651" s="60">
        <f t="shared" si="1876"/>
        <v>4</v>
      </c>
      <c r="AX1651" s="60">
        <f t="shared" si="1876"/>
        <v>6</v>
      </c>
      <c r="AY1651" s="60">
        <f t="shared" si="1876"/>
        <v>6</v>
      </c>
      <c r="AZ1651" s="61">
        <f t="shared" si="1587"/>
        <v>3</v>
      </c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</row>
    <row r="1652" spans="1:62" ht="15.75" customHeight="1" x14ac:dyDescent="0.25">
      <c r="A1652" s="62"/>
      <c r="B1652" s="5">
        <v>6</v>
      </c>
      <c r="C1652" s="5" t="s">
        <v>140</v>
      </c>
      <c r="D1652" s="5" t="s">
        <v>74</v>
      </c>
      <c r="E1652" s="97"/>
      <c r="F1652" s="8"/>
      <c r="G1652" s="5"/>
      <c r="H1652" s="1"/>
      <c r="I1652" s="1"/>
      <c r="J1652" s="1"/>
      <c r="K1652" s="1"/>
      <c r="L1652" s="76" t="str">
        <f t="shared" si="1835"/>
        <v/>
      </c>
      <c r="M1652" s="66"/>
      <c r="N1652" s="5" t="s">
        <v>76</v>
      </c>
      <c r="O1652" s="57">
        <v>579</v>
      </c>
      <c r="P1652" s="5">
        <v>1</v>
      </c>
      <c r="Q1652" s="5">
        <v>2</v>
      </c>
      <c r="R1652" s="5">
        <v>2</v>
      </c>
      <c r="S1652" s="76" t="str">
        <f t="shared" si="1856"/>
        <v/>
      </c>
      <c r="T1652" s="58"/>
      <c r="U1652" s="5" t="s">
        <v>69</v>
      </c>
      <c r="V1652" s="5">
        <v>157</v>
      </c>
      <c r="W1652" s="5">
        <v>0</v>
      </c>
      <c r="X1652" s="5">
        <v>0</v>
      </c>
      <c r="Y1652" s="5">
        <v>0</v>
      </c>
      <c r="Z1652" s="76" t="str">
        <f t="shared" si="1837"/>
        <v/>
      </c>
      <c r="AA1652" s="66"/>
      <c r="AB1652" s="5" t="s">
        <v>53</v>
      </c>
      <c r="AC1652" s="5">
        <v>893</v>
      </c>
      <c r="AD1652" s="5">
        <v>2</v>
      </c>
      <c r="AE1652" s="5">
        <v>1</v>
      </c>
      <c r="AF1652" s="5">
        <v>3</v>
      </c>
      <c r="AG1652" s="76" t="str">
        <f t="shared" si="1838"/>
        <v/>
      </c>
      <c r="AH1652" s="58"/>
      <c r="AI1652" s="5"/>
      <c r="AJ1652" s="5"/>
      <c r="AK1652" s="5"/>
      <c r="AL1652" s="5"/>
      <c r="AM1652" s="5"/>
      <c r="AN1652" s="76" t="str">
        <f t="shared" si="1839"/>
        <v/>
      </c>
      <c r="AO1652" s="66"/>
      <c r="AP1652" s="1"/>
      <c r="AQ1652" s="1"/>
      <c r="AR1652" s="1"/>
      <c r="AS1652" s="1"/>
      <c r="AT1652" s="1"/>
      <c r="AU1652" s="76" t="str">
        <f t="shared" si="1840"/>
        <v/>
      </c>
      <c r="AV1652" s="59">
        <f t="shared" ref="AV1652:AY1652" si="1877">IF(AND(H1652="",O1652="",V1652="",AC1652="", AJ1652="", AQ1652=""),"",SUM(H1652,O1652,V1652,AC1652,AJ1652,AQ1652))</f>
        <v>1629</v>
      </c>
      <c r="AW1652" s="60">
        <f t="shared" si="1877"/>
        <v>3</v>
      </c>
      <c r="AX1652" s="60">
        <f t="shared" si="1877"/>
        <v>3</v>
      </c>
      <c r="AY1652" s="60">
        <f t="shared" si="1877"/>
        <v>5</v>
      </c>
      <c r="AZ1652" s="61">
        <f t="shared" si="1587"/>
        <v>3</v>
      </c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</row>
    <row r="1653" spans="1:62" ht="15.75" customHeight="1" x14ac:dyDescent="0.25">
      <c r="A1653" s="62"/>
      <c r="B1653" s="5">
        <v>11</v>
      </c>
      <c r="C1653" s="5" t="s">
        <v>140</v>
      </c>
      <c r="D1653" s="5" t="s">
        <v>74</v>
      </c>
      <c r="E1653" s="97"/>
      <c r="F1653" s="8"/>
      <c r="G1653" s="5"/>
      <c r="H1653" s="1"/>
      <c r="I1653" s="1"/>
      <c r="J1653" s="1"/>
      <c r="K1653" s="1"/>
      <c r="L1653" s="76" t="str">
        <f t="shared" si="1835"/>
        <v/>
      </c>
      <c r="M1653" s="66"/>
      <c r="N1653" s="5" t="s">
        <v>76</v>
      </c>
      <c r="O1653" s="57">
        <v>59</v>
      </c>
      <c r="P1653" s="5">
        <v>0</v>
      </c>
      <c r="Q1653" s="5">
        <v>0</v>
      </c>
      <c r="R1653" s="5">
        <v>0</v>
      </c>
      <c r="S1653" s="76" t="str">
        <f t="shared" si="1856"/>
        <v/>
      </c>
      <c r="T1653" s="58"/>
      <c r="U1653" s="5" t="s">
        <v>64</v>
      </c>
      <c r="V1653" s="5">
        <v>94</v>
      </c>
      <c r="W1653" s="5">
        <v>0</v>
      </c>
      <c r="X1653" s="5">
        <v>0</v>
      </c>
      <c r="Y1653" s="5">
        <v>0</v>
      </c>
      <c r="Z1653" s="76" t="str">
        <f t="shared" si="1837"/>
        <v/>
      </c>
      <c r="AA1653" s="66"/>
      <c r="AB1653" s="5" t="s">
        <v>71</v>
      </c>
      <c r="AC1653" s="5">
        <v>649</v>
      </c>
      <c r="AD1653" s="5">
        <v>1</v>
      </c>
      <c r="AE1653" s="5">
        <v>0</v>
      </c>
      <c r="AF1653" s="5">
        <v>3</v>
      </c>
      <c r="AG1653" s="76" t="str">
        <f t="shared" si="1838"/>
        <v/>
      </c>
      <c r="AH1653" s="58"/>
      <c r="AI1653" s="5"/>
      <c r="AJ1653" s="5"/>
      <c r="AK1653" s="5"/>
      <c r="AL1653" s="5"/>
      <c r="AM1653" s="5"/>
      <c r="AN1653" s="76" t="str">
        <f t="shared" si="1839"/>
        <v/>
      </c>
      <c r="AO1653" s="66"/>
      <c r="AP1653" s="1"/>
      <c r="AQ1653" s="1"/>
      <c r="AR1653" s="1"/>
      <c r="AS1653" s="1"/>
      <c r="AT1653" s="1"/>
      <c r="AU1653" s="76" t="str">
        <f t="shared" si="1840"/>
        <v/>
      </c>
      <c r="AV1653" s="59">
        <f t="shared" ref="AV1653:AY1653" si="1878">IF(AND(H1653="",O1653="",V1653="",AC1653="", AJ1653="", AQ1653=""),"",SUM(H1653,O1653,V1653,AC1653,AJ1653,AQ1653))</f>
        <v>802</v>
      </c>
      <c r="AW1653" s="60">
        <f t="shared" si="1878"/>
        <v>1</v>
      </c>
      <c r="AX1653" s="60">
        <f t="shared" si="1878"/>
        <v>0</v>
      </c>
      <c r="AY1653" s="60">
        <f t="shared" si="1878"/>
        <v>3</v>
      </c>
      <c r="AZ1653" s="61">
        <f t="shared" si="1587"/>
        <v>3</v>
      </c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</row>
    <row r="1654" spans="1:62" ht="15.75" customHeight="1" x14ac:dyDescent="0.25">
      <c r="A1654" s="62"/>
      <c r="B1654" s="5">
        <v>1</v>
      </c>
      <c r="C1654" s="5" t="s">
        <v>140</v>
      </c>
      <c r="D1654" s="5" t="s">
        <v>49</v>
      </c>
      <c r="E1654" s="97"/>
      <c r="F1654" s="8"/>
      <c r="G1654" s="5"/>
      <c r="H1654" s="1"/>
      <c r="I1654" s="1"/>
      <c r="J1654" s="1"/>
      <c r="K1654" s="1"/>
      <c r="L1654" s="76" t="str">
        <f t="shared" si="1835"/>
        <v/>
      </c>
      <c r="M1654" s="66"/>
      <c r="N1654" s="5" t="s">
        <v>76</v>
      </c>
      <c r="O1654" s="57">
        <v>728</v>
      </c>
      <c r="P1654" s="5">
        <v>1</v>
      </c>
      <c r="Q1654" s="5">
        <v>2</v>
      </c>
      <c r="R1654" s="5">
        <v>1</v>
      </c>
      <c r="S1654" s="76" t="str">
        <f t="shared" si="1856"/>
        <v/>
      </c>
      <c r="T1654" s="58"/>
      <c r="U1654" s="5" t="s">
        <v>64</v>
      </c>
      <c r="V1654" s="5">
        <v>566</v>
      </c>
      <c r="W1654" s="5">
        <v>0</v>
      </c>
      <c r="X1654" s="5">
        <v>0</v>
      </c>
      <c r="Y1654" s="5">
        <v>0</v>
      </c>
      <c r="Z1654" s="76" t="str">
        <f t="shared" si="1837"/>
        <v/>
      </c>
      <c r="AA1654" s="66"/>
      <c r="AB1654" s="5" t="s">
        <v>71</v>
      </c>
      <c r="AC1654" s="5">
        <v>971</v>
      </c>
      <c r="AD1654" s="5">
        <v>5</v>
      </c>
      <c r="AE1654" s="5">
        <v>1</v>
      </c>
      <c r="AF1654" s="5">
        <v>6</v>
      </c>
      <c r="AG1654" s="76" t="str">
        <f t="shared" si="1838"/>
        <v/>
      </c>
      <c r="AH1654" s="58"/>
      <c r="AI1654" s="5"/>
      <c r="AJ1654" s="5"/>
      <c r="AK1654" s="5"/>
      <c r="AL1654" s="5"/>
      <c r="AM1654" s="5"/>
      <c r="AN1654" s="76" t="str">
        <f t="shared" si="1839"/>
        <v/>
      </c>
      <c r="AO1654" s="66"/>
      <c r="AP1654" s="1"/>
      <c r="AQ1654" s="1"/>
      <c r="AR1654" s="1"/>
      <c r="AS1654" s="1"/>
      <c r="AT1654" s="1"/>
      <c r="AU1654" s="76" t="str">
        <f t="shared" si="1840"/>
        <v/>
      </c>
      <c r="AV1654" s="59">
        <f t="shared" ref="AV1654:AY1654" si="1879">IF(AND(H1654="",O1654="",V1654="",AC1654="", AJ1654="", AQ1654=""),"",SUM(H1654,O1654,V1654,AC1654,AJ1654,AQ1654))</f>
        <v>2265</v>
      </c>
      <c r="AW1654" s="60">
        <f t="shared" si="1879"/>
        <v>6</v>
      </c>
      <c r="AX1654" s="60">
        <f t="shared" si="1879"/>
        <v>3</v>
      </c>
      <c r="AY1654" s="60">
        <f t="shared" si="1879"/>
        <v>7</v>
      </c>
      <c r="AZ1654" s="61">
        <f t="shared" si="1587"/>
        <v>3</v>
      </c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</row>
    <row r="1655" spans="1:62" ht="15.75" customHeight="1" x14ac:dyDescent="0.25">
      <c r="A1655" s="62"/>
      <c r="B1655" s="5">
        <v>15</v>
      </c>
      <c r="C1655" s="5" t="s">
        <v>140</v>
      </c>
      <c r="D1655" s="5" t="s">
        <v>49</v>
      </c>
      <c r="E1655" s="97"/>
      <c r="F1655" s="8"/>
      <c r="G1655" s="5"/>
      <c r="H1655" s="1"/>
      <c r="I1655" s="1"/>
      <c r="J1655" s="1"/>
      <c r="K1655" s="1"/>
      <c r="L1655" s="76" t="str">
        <f t="shared" si="1835"/>
        <v/>
      </c>
      <c r="M1655" s="66"/>
      <c r="N1655" s="5" t="s">
        <v>76</v>
      </c>
      <c r="O1655" s="57">
        <v>526</v>
      </c>
      <c r="P1655" s="5">
        <v>1</v>
      </c>
      <c r="Q1655" s="5">
        <v>0</v>
      </c>
      <c r="R1655" s="5">
        <v>1</v>
      </c>
      <c r="S1655" s="76" t="str">
        <f t="shared" si="1856"/>
        <v/>
      </c>
      <c r="T1655" s="58"/>
      <c r="U1655" s="5" t="s">
        <v>64</v>
      </c>
      <c r="V1655" s="5">
        <v>146</v>
      </c>
      <c r="W1655" s="5">
        <v>0</v>
      </c>
      <c r="X1655" s="5">
        <v>0</v>
      </c>
      <c r="Y1655" s="5">
        <v>0</v>
      </c>
      <c r="Z1655" s="76" t="str">
        <f t="shared" si="1837"/>
        <v/>
      </c>
      <c r="AA1655" s="66"/>
      <c r="AB1655" s="5" t="s">
        <v>71</v>
      </c>
      <c r="AC1655" s="5">
        <v>140</v>
      </c>
      <c r="AD1655" s="5">
        <v>0</v>
      </c>
      <c r="AE1655" s="5">
        <v>1</v>
      </c>
      <c r="AF1655" s="5">
        <v>0</v>
      </c>
      <c r="AG1655" s="76" t="str">
        <f t="shared" si="1838"/>
        <v/>
      </c>
      <c r="AH1655" s="58"/>
      <c r="AI1655" s="5"/>
      <c r="AJ1655" s="5"/>
      <c r="AK1655" s="5"/>
      <c r="AL1655" s="5"/>
      <c r="AM1655" s="5"/>
      <c r="AN1655" s="76" t="str">
        <f t="shared" si="1839"/>
        <v/>
      </c>
      <c r="AO1655" s="66"/>
      <c r="AP1655" s="1"/>
      <c r="AQ1655" s="1"/>
      <c r="AR1655" s="1"/>
      <c r="AS1655" s="1"/>
      <c r="AT1655" s="1"/>
      <c r="AU1655" s="76" t="str">
        <f t="shared" si="1840"/>
        <v/>
      </c>
      <c r="AV1655" s="59">
        <f t="shared" ref="AV1655:AY1655" si="1880">IF(AND(H1655="",O1655="",V1655="",AC1655="", AJ1655="", AQ1655=""),"",SUM(H1655,O1655,V1655,AC1655,AJ1655,AQ1655))</f>
        <v>812</v>
      </c>
      <c r="AW1655" s="60">
        <f t="shared" si="1880"/>
        <v>1</v>
      </c>
      <c r="AX1655" s="60">
        <f t="shared" si="1880"/>
        <v>1</v>
      </c>
      <c r="AY1655" s="60">
        <f t="shared" si="1880"/>
        <v>1</v>
      </c>
      <c r="AZ1655" s="61">
        <f t="shared" si="1587"/>
        <v>3</v>
      </c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</row>
    <row r="1656" spans="1:62" ht="15.75" customHeight="1" x14ac:dyDescent="0.25">
      <c r="A1656" s="62"/>
      <c r="B1656" s="5">
        <v>7</v>
      </c>
      <c r="C1656" s="5" t="s">
        <v>140</v>
      </c>
      <c r="D1656" s="5" t="s">
        <v>49</v>
      </c>
      <c r="E1656" s="97"/>
      <c r="F1656" s="8"/>
      <c r="G1656" s="5"/>
      <c r="H1656" s="1"/>
      <c r="I1656" s="1"/>
      <c r="J1656" s="1"/>
      <c r="K1656" s="1"/>
      <c r="L1656" s="76" t="str">
        <f t="shared" si="1835"/>
        <v/>
      </c>
      <c r="M1656" s="66"/>
      <c r="N1656" s="5" t="s">
        <v>76</v>
      </c>
      <c r="O1656" s="57">
        <v>218</v>
      </c>
      <c r="P1656" s="5">
        <v>0</v>
      </c>
      <c r="Q1656" s="5">
        <v>2</v>
      </c>
      <c r="R1656" s="5">
        <v>0</v>
      </c>
      <c r="S1656" s="76" t="str">
        <f t="shared" si="1856"/>
        <v/>
      </c>
      <c r="T1656" s="58"/>
      <c r="U1656" s="5" t="s">
        <v>64</v>
      </c>
      <c r="V1656" s="5">
        <v>401</v>
      </c>
      <c r="W1656" s="5">
        <v>3</v>
      </c>
      <c r="X1656" s="5">
        <v>0</v>
      </c>
      <c r="Y1656" s="5">
        <v>3</v>
      </c>
      <c r="Z1656" s="76" t="str">
        <f t="shared" si="1837"/>
        <v/>
      </c>
      <c r="AA1656" s="66"/>
      <c r="AB1656" s="5" t="s">
        <v>71</v>
      </c>
      <c r="AC1656" s="5">
        <v>631</v>
      </c>
      <c r="AD1656" s="5">
        <v>2</v>
      </c>
      <c r="AE1656" s="5">
        <v>1</v>
      </c>
      <c r="AF1656" s="5">
        <v>3</v>
      </c>
      <c r="AG1656" s="76" t="str">
        <f t="shared" si="1838"/>
        <v/>
      </c>
      <c r="AH1656" s="58"/>
      <c r="AI1656" s="5"/>
      <c r="AJ1656" s="5"/>
      <c r="AK1656" s="5"/>
      <c r="AL1656" s="5"/>
      <c r="AM1656" s="5"/>
      <c r="AN1656" s="76" t="str">
        <f t="shared" si="1839"/>
        <v/>
      </c>
      <c r="AO1656" s="66"/>
      <c r="AP1656" s="1"/>
      <c r="AQ1656" s="1"/>
      <c r="AR1656" s="1"/>
      <c r="AS1656" s="1"/>
      <c r="AT1656" s="1"/>
      <c r="AU1656" s="76" t="str">
        <f t="shared" si="1840"/>
        <v/>
      </c>
      <c r="AV1656" s="59">
        <f t="shared" ref="AV1656:AY1656" si="1881">IF(AND(H1656="",O1656="",V1656="",AC1656="", AJ1656="", AQ1656=""),"",SUM(H1656,O1656,V1656,AC1656,AJ1656,AQ1656))</f>
        <v>1250</v>
      </c>
      <c r="AW1656" s="60">
        <f t="shared" si="1881"/>
        <v>5</v>
      </c>
      <c r="AX1656" s="60">
        <f t="shared" si="1881"/>
        <v>3</v>
      </c>
      <c r="AY1656" s="60">
        <f t="shared" si="1881"/>
        <v>6</v>
      </c>
      <c r="AZ1656" s="61">
        <f t="shared" si="1587"/>
        <v>3</v>
      </c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</row>
    <row r="1657" spans="1:62" ht="15.75" customHeight="1" x14ac:dyDescent="0.25">
      <c r="A1657" s="62"/>
      <c r="B1657" s="5">
        <v>1</v>
      </c>
      <c r="C1657" s="5" t="s">
        <v>140</v>
      </c>
      <c r="D1657" s="5" t="s">
        <v>49</v>
      </c>
      <c r="E1657" s="97"/>
      <c r="F1657" s="8"/>
      <c r="G1657" s="5"/>
      <c r="H1657" s="1"/>
      <c r="I1657" s="1"/>
      <c r="J1657" s="1"/>
      <c r="K1657" s="1"/>
      <c r="L1657" s="76" t="str">
        <f t="shared" si="1835"/>
        <v/>
      </c>
      <c r="M1657" s="66"/>
      <c r="N1657" s="5" t="s">
        <v>76</v>
      </c>
      <c r="O1657" s="57">
        <v>883</v>
      </c>
      <c r="P1657" s="5">
        <v>2</v>
      </c>
      <c r="Q1657" s="5">
        <v>3</v>
      </c>
      <c r="R1657" s="5">
        <v>2</v>
      </c>
      <c r="S1657" s="76" t="str">
        <f t="shared" si="1856"/>
        <v/>
      </c>
      <c r="T1657" s="58"/>
      <c r="U1657" s="5" t="s">
        <v>64</v>
      </c>
      <c r="V1657" s="5">
        <v>1480</v>
      </c>
      <c r="W1657" s="5">
        <v>0</v>
      </c>
      <c r="X1657" s="5">
        <v>3</v>
      </c>
      <c r="Y1657" s="5">
        <v>1</v>
      </c>
      <c r="Z1657" s="76" t="str">
        <f t="shared" si="1837"/>
        <v/>
      </c>
      <c r="AA1657" s="66"/>
      <c r="AB1657" s="5" t="s">
        <v>71</v>
      </c>
      <c r="AC1657" s="5">
        <v>1139</v>
      </c>
      <c r="AD1657" s="5">
        <v>6</v>
      </c>
      <c r="AE1657" s="5">
        <v>1</v>
      </c>
      <c r="AF1657" s="5">
        <v>6</v>
      </c>
      <c r="AG1657" s="76" t="str">
        <f t="shared" si="1838"/>
        <v/>
      </c>
      <c r="AH1657" s="58"/>
      <c r="AI1657" s="5"/>
      <c r="AJ1657" s="5"/>
      <c r="AK1657" s="5"/>
      <c r="AL1657" s="5"/>
      <c r="AM1657" s="5"/>
      <c r="AN1657" s="76" t="str">
        <f t="shared" si="1839"/>
        <v/>
      </c>
      <c r="AO1657" s="66"/>
      <c r="AP1657" s="1"/>
      <c r="AQ1657" s="1"/>
      <c r="AR1657" s="1"/>
      <c r="AS1657" s="1"/>
      <c r="AT1657" s="1"/>
      <c r="AU1657" s="76" t="str">
        <f t="shared" si="1840"/>
        <v/>
      </c>
      <c r="AV1657" s="59">
        <f t="shared" ref="AV1657:AY1657" si="1882">IF(AND(H1657="",O1657="",V1657="",AC1657="", AJ1657="", AQ1657=""),"",SUM(H1657,O1657,V1657,AC1657,AJ1657,AQ1657))</f>
        <v>3502</v>
      </c>
      <c r="AW1657" s="60">
        <f t="shared" si="1882"/>
        <v>8</v>
      </c>
      <c r="AX1657" s="60">
        <f t="shared" si="1882"/>
        <v>7</v>
      </c>
      <c r="AY1657" s="60">
        <f t="shared" si="1882"/>
        <v>9</v>
      </c>
      <c r="AZ1657" s="61">
        <f t="shared" si="1587"/>
        <v>3</v>
      </c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</row>
    <row r="1658" spans="1:62" ht="15.75" customHeight="1" x14ac:dyDescent="0.25">
      <c r="A1658" s="54">
        <v>44573</v>
      </c>
      <c r="B1658" s="5">
        <v>1</v>
      </c>
      <c r="C1658" s="5" t="s">
        <v>59</v>
      </c>
      <c r="D1658" s="5" t="s">
        <v>49</v>
      </c>
      <c r="E1658" s="97"/>
      <c r="F1658" s="8"/>
      <c r="G1658" s="5" t="s">
        <v>55</v>
      </c>
      <c r="H1658" s="5">
        <v>1488</v>
      </c>
      <c r="I1658" s="5">
        <v>3</v>
      </c>
      <c r="J1658" s="5">
        <v>3</v>
      </c>
      <c r="K1658" s="5">
        <v>4</v>
      </c>
      <c r="L1658" s="76" t="str">
        <f t="shared" si="1835"/>
        <v/>
      </c>
      <c r="M1658" s="66"/>
      <c r="N1658" s="5" t="s">
        <v>56</v>
      </c>
      <c r="O1658" s="57">
        <v>1041</v>
      </c>
      <c r="P1658" s="5">
        <v>4</v>
      </c>
      <c r="Q1658" s="5">
        <v>0</v>
      </c>
      <c r="R1658" s="5">
        <v>4</v>
      </c>
      <c r="S1658" s="76" t="str">
        <f t="shared" si="1856"/>
        <v/>
      </c>
      <c r="T1658" s="58"/>
      <c r="U1658" s="5"/>
      <c r="V1658" s="5"/>
      <c r="W1658" s="5"/>
      <c r="X1658" s="5"/>
      <c r="Y1658" s="5"/>
      <c r="Z1658" s="76" t="str">
        <f t="shared" si="1837"/>
        <v/>
      </c>
      <c r="AA1658" s="66"/>
      <c r="AB1658" s="5" t="s">
        <v>64</v>
      </c>
      <c r="AC1658" s="5">
        <v>1205</v>
      </c>
      <c r="AD1658" s="5">
        <v>3</v>
      </c>
      <c r="AE1658" s="5">
        <v>2</v>
      </c>
      <c r="AF1658" s="5">
        <v>3</v>
      </c>
      <c r="AG1658" s="76" t="str">
        <f t="shared" si="1838"/>
        <v/>
      </c>
      <c r="AH1658" s="58"/>
      <c r="AI1658" s="5"/>
      <c r="AJ1658" s="5"/>
      <c r="AK1658" s="5"/>
      <c r="AL1658" s="5"/>
      <c r="AM1658" s="5"/>
      <c r="AN1658" s="76" t="str">
        <f t="shared" si="1839"/>
        <v/>
      </c>
      <c r="AO1658" s="66"/>
      <c r="AP1658" s="1"/>
      <c r="AQ1658" s="1"/>
      <c r="AR1658" s="1"/>
      <c r="AS1658" s="1"/>
      <c r="AT1658" s="1"/>
      <c r="AU1658" s="76" t="str">
        <f t="shared" si="1840"/>
        <v/>
      </c>
      <c r="AV1658" s="59">
        <f t="shared" ref="AV1658:AY1658" si="1883">IF(AND(H1658="",O1658="",V1658="",AC1658="", AJ1658="", AQ1658=""),"",SUM(H1658,O1658,V1658,AC1658,AJ1658,AQ1658))</f>
        <v>3734</v>
      </c>
      <c r="AW1658" s="60">
        <f t="shared" si="1883"/>
        <v>10</v>
      </c>
      <c r="AX1658" s="60">
        <f t="shared" si="1883"/>
        <v>5</v>
      </c>
      <c r="AY1658" s="60">
        <f t="shared" si="1883"/>
        <v>11</v>
      </c>
      <c r="AZ1658" s="61">
        <f t="shared" si="1587"/>
        <v>3</v>
      </c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</row>
    <row r="1659" spans="1:62" ht="15.75" customHeight="1" x14ac:dyDescent="0.25">
      <c r="A1659" s="62"/>
      <c r="B1659" s="5">
        <v>1</v>
      </c>
      <c r="C1659" s="5" t="s">
        <v>59</v>
      </c>
      <c r="D1659" s="5" t="s">
        <v>49</v>
      </c>
      <c r="E1659" s="97"/>
      <c r="F1659" s="8"/>
      <c r="G1659" s="5" t="s">
        <v>55</v>
      </c>
      <c r="H1659" s="5">
        <v>621</v>
      </c>
      <c r="I1659" s="5">
        <v>2</v>
      </c>
      <c r="J1659" s="5">
        <v>1</v>
      </c>
      <c r="K1659" s="5">
        <v>2</v>
      </c>
      <c r="L1659" s="76" t="str">
        <f t="shared" si="1835"/>
        <v/>
      </c>
      <c r="M1659" s="66"/>
      <c r="N1659" s="5" t="s">
        <v>56</v>
      </c>
      <c r="O1659" s="57">
        <v>1576</v>
      </c>
      <c r="P1659" s="5">
        <v>3</v>
      </c>
      <c r="Q1659" s="5">
        <v>4</v>
      </c>
      <c r="R1659" s="5">
        <v>3</v>
      </c>
      <c r="S1659" s="76" t="str">
        <f t="shared" si="1856"/>
        <v/>
      </c>
      <c r="T1659" s="58"/>
      <c r="U1659" s="5"/>
      <c r="V1659" s="5"/>
      <c r="W1659" s="5"/>
      <c r="X1659" s="5"/>
      <c r="Y1659" s="5"/>
      <c r="Z1659" s="76" t="str">
        <f t="shared" si="1837"/>
        <v/>
      </c>
      <c r="AA1659" s="66"/>
      <c r="AB1659" s="5" t="s">
        <v>64</v>
      </c>
      <c r="AC1659" s="5">
        <v>1048</v>
      </c>
      <c r="AD1659" s="5">
        <v>6</v>
      </c>
      <c r="AE1659" s="5">
        <v>1</v>
      </c>
      <c r="AF1659" s="5">
        <v>6</v>
      </c>
      <c r="AG1659" s="76" t="str">
        <f t="shared" si="1838"/>
        <v/>
      </c>
      <c r="AH1659" s="58"/>
      <c r="AI1659" s="5"/>
      <c r="AJ1659" s="5"/>
      <c r="AK1659" s="5"/>
      <c r="AL1659" s="5"/>
      <c r="AM1659" s="5"/>
      <c r="AN1659" s="76" t="str">
        <f t="shared" si="1839"/>
        <v/>
      </c>
      <c r="AO1659" s="66"/>
      <c r="AP1659" s="1"/>
      <c r="AQ1659" s="1"/>
      <c r="AR1659" s="1"/>
      <c r="AS1659" s="1"/>
      <c r="AT1659" s="1"/>
      <c r="AU1659" s="76" t="str">
        <f t="shared" si="1840"/>
        <v/>
      </c>
      <c r="AV1659" s="59">
        <f t="shared" ref="AV1659:AY1659" si="1884">IF(AND(H1659="",O1659="",V1659="",AC1659="", AJ1659="", AQ1659=""),"",SUM(H1659,O1659,V1659,AC1659,AJ1659,AQ1659))</f>
        <v>3245</v>
      </c>
      <c r="AW1659" s="60">
        <f t="shared" si="1884"/>
        <v>11</v>
      </c>
      <c r="AX1659" s="60">
        <f t="shared" si="1884"/>
        <v>6</v>
      </c>
      <c r="AY1659" s="60">
        <f t="shared" si="1884"/>
        <v>11</v>
      </c>
      <c r="AZ1659" s="61">
        <f t="shared" si="1587"/>
        <v>3</v>
      </c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</row>
    <row r="1660" spans="1:62" ht="15.75" customHeight="1" x14ac:dyDescent="0.25">
      <c r="A1660" s="62"/>
      <c r="B1660" s="5">
        <v>2</v>
      </c>
      <c r="C1660" s="5" t="s">
        <v>59</v>
      </c>
      <c r="D1660" s="5" t="s">
        <v>49</v>
      </c>
      <c r="E1660" s="97"/>
      <c r="F1660" s="8"/>
      <c r="G1660" s="5" t="s">
        <v>55</v>
      </c>
      <c r="H1660" s="5">
        <v>1231</v>
      </c>
      <c r="I1660" s="5">
        <v>0</v>
      </c>
      <c r="J1660" s="5">
        <v>1</v>
      </c>
      <c r="K1660" s="5">
        <v>2</v>
      </c>
      <c r="L1660" s="76" t="str">
        <f t="shared" si="1835"/>
        <v/>
      </c>
      <c r="M1660" s="66"/>
      <c r="N1660" s="5" t="s">
        <v>56</v>
      </c>
      <c r="O1660" s="57">
        <v>1187</v>
      </c>
      <c r="P1660" s="5">
        <v>2</v>
      </c>
      <c r="Q1660" s="5">
        <v>1</v>
      </c>
      <c r="R1660" s="5">
        <v>3</v>
      </c>
      <c r="S1660" s="76" t="str">
        <f t="shared" si="1856"/>
        <v/>
      </c>
      <c r="T1660" s="58"/>
      <c r="U1660" s="5"/>
      <c r="V1660" s="5"/>
      <c r="W1660" s="5"/>
      <c r="X1660" s="5"/>
      <c r="Y1660" s="5"/>
      <c r="Z1660" s="76" t="str">
        <f t="shared" si="1837"/>
        <v/>
      </c>
      <c r="AA1660" s="66"/>
      <c r="AB1660" s="5" t="s">
        <v>64</v>
      </c>
      <c r="AC1660" s="5">
        <v>1013</v>
      </c>
      <c r="AD1660" s="5">
        <v>2</v>
      </c>
      <c r="AE1660" s="5">
        <v>0</v>
      </c>
      <c r="AF1660" s="5">
        <v>2</v>
      </c>
      <c r="AG1660" s="76" t="str">
        <f t="shared" si="1838"/>
        <v/>
      </c>
      <c r="AH1660" s="58"/>
      <c r="AI1660" s="5"/>
      <c r="AJ1660" s="5"/>
      <c r="AK1660" s="5"/>
      <c r="AL1660" s="5"/>
      <c r="AM1660" s="5"/>
      <c r="AN1660" s="76" t="str">
        <f t="shared" si="1839"/>
        <v/>
      </c>
      <c r="AO1660" s="66"/>
      <c r="AP1660" s="1"/>
      <c r="AQ1660" s="1"/>
      <c r="AR1660" s="1"/>
      <c r="AS1660" s="1"/>
      <c r="AT1660" s="1"/>
      <c r="AU1660" s="76" t="str">
        <f t="shared" si="1840"/>
        <v/>
      </c>
      <c r="AV1660" s="59">
        <f t="shared" ref="AV1660:AY1660" si="1885">IF(AND(H1660="",O1660="",V1660="",AC1660="", AJ1660="", AQ1660=""),"",SUM(H1660,O1660,V1660,AC1660,AJ1660,AQ1660))</f>
        <v>3431</v>
      </c>
      <c r="AW1660" s="60">
        <f t="shared" si="1885"/>
        <v>4</v>
      </c>
      <c r="AX1660" s="60">
        <f t="shared" si="1885"/>
        <v>2</v>
      </c>
      <c r="AY1660" s="60">
        <f t="shared" si="1885"/>
        <v>7</v>
      </c>
      <c r="AZ1660" s="61">
        <f t="shared" si="1587"/>
        <v>3</v>
      </c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</row>
    <row r="1661" spans="1:62" ht="15.75" customHeight="1" x14ac:dyDescent="0.25">
      <c r="A1661" s="62"/>
      <c r="B1661" s="5">
        <v>1</v>
      </c>
      <c r="C1661" s="5" t="s">
        <v>59</v>
      </c>
      <c r="D1661" s="5" t="s">
        <v>49</v>
      </c>
      <c r="E1661" s="97"/>
      <c r="F1661" s="8"/>
      <c r="G1661" s="5" t="s">
        <v>55</v>
      </c>
      <c r="H1661" s="5">
        <v>1156</v>
      </c>
      <c r="I1661" s="5">
        <v>3</v>
      </c>
      <c r="J1661" s="5">
        <v>3</v>
      </c>
      <c r="K1661" s="5">
        <v>3</v>
      </c>
      <c r="L1661" s="76" t="str">
        <f t="shared" si="1835"/>
        <v/>
      </c>
      <c r="M1661" s="66"/>
      <c r="N1661" s="5" t="s">
        <v>56</v>
      </c>
      <c r="O1661" s="57">
        <v>768</v>
      </c>
      <c r="P1661" s="5">
        <v>3</v>
      </c>
      <c r="Q1661" s="5">
        <v>1</v>
      </c>
      <c r="R1661" s="5">
        <v>3</v>
      </c>
      <c r="S1661" s="76" t="str">
        <f t="shared" si="1856"/>
        <v/>
      </c>
      <c r="T1661" s="58"/>
      <c r="U1661" s="5"/>
      <c r="V1661" s="5"/>
      <c r="W1661" s="5"/>
      <c r="X1661" s="5"/>
      <c r="Y1661" s="5"/>
      <c r="Z1661" s="76" t="str">
        <f t="shared" si="1837"/>
        <v/>
      </c>
      <c r="AA1661" s="66"/>
      <c r="AB1661" s="5" t="s">
        <v>64</v>
      </c>
      <c r="AC1661" s="5">
        <v>572</v>
      </c>
      <c r="AD1661" s="5">
        <v>0</v>
      </c>
      <c r="AE1661" s="5">
        <v>4</v>
      </c>
      <c r="AF1661" s="5">
        <v>0</v>
      </c>
      <c r="AG1661" s="76" t="str">
        <f t="shared" si="1838"/>
        <v/>
      </c>
      <c r="AH1661" s="58"/>
      <c r="AI1661" s="5"/>
      <c r="AJ1661" s="5"/>
      <c r="AK1661" s="5"/>
      <c r="AL1661" s="5"/>
      <c r="AM1661" s="5"/>
      <c r="AN1661" s="76" t="str">
        <f t="shared" si="1839"/>
        <v/>
      </c>
      <c r="AO1661" s="66"/>
      <c r="AP1661" s="1"/>
      <c r="AQ1661" s="1"/>
      <c r="AR1661" s="1"/>
      <c r="AS1661" s="1"/>
      <c r="AT1661" s="1"/>
      <c r="AU1661" s="76" t="str">
        <f t="shared" si="1840"/>
        <v/>
      </c>
      <c r="AV1661" s="59">
        <f t="shared" ref="AV1661:AY1661" si="1886">IF(AND(H1661="",O1661="",V1661="",AC1661="", AJ1661="", AQ1661=""),"",SUM(H1661,O1661,V1661,AC1661,AJ1661,AQ1661))</f>
        <v>2496</v>
      </c>
      <c r="AW1661" s="60">
        <f t="shared" si="1886"/>
        <v>6</v>
      </c>
      <c r="AX1661" s="60">
        <f t="shared" si="1886"/>
        <v>8</v>
      </c>
      <c r="AY1661" s="60">
        <f t="shared" si="1886"/>
        <v>6</v>
      </c>
      <c r="AZ1661" s="61">
        <f t="shared" si="1587"/>
        <v>3</v>
      </c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</row>
    <row r="1662" spans="1:62" ht="15.75" customHeight="1" x14ac:dyDescent="0.25">
      <c r="A1662" s="54">
        <v>44578</v>
      </c>
      <c r="B1662" s="5">
        <v>6</v>
      </c>
      <c r="C1662" s="5" t="s">
        <v>138</v>
      </c>
      <c r="D1662" s="5" t="s">
        <v>74</v>
      </c>
      <c r="E1662" s="97"/>
      <c r="F1662" s="8"/>
      <c r="G1662" s="5" t="s">
        <v>55</v>
      </c>
      <c r="H1662" s="5">
        <v>331</v>
      </c>
      <c r="I1662" s="5">
        <v>0</v>
      </c>
      <c r="J1662" s="5">
        <v>1</v>
      </c>
      <c r="K1662" s="5">
        <v>1</v>
      </c>
      <c r="L1662" s="76" t="str">
        <f t="shared" si="1835"/>
        <v/>
      </c>
      <c r="M1662" s="66"/>
      <c r="N1662" s="5" t="s">
        <v>56</v>
      </c>
      <c r="O1662" s="57">
        <v>705</v>
      </c>
      <c r="P1662" s="5">
        <v>4</v>
      </c>
      <c r="Q1662" s="5">
        <v>0</v>
      </c>
      <c r="R1662" s="5">
        <v>4</v>
      </c>
      <c r="S1662" s="76" t="str">
        <f t="shared" si="1856"/>
        <v/>
      </c>
      <c r="T1662" s="58"/>
      <c r="U1662" s="5"/>
      <c r="V1662" s="5"/>
      <c r="W1662" s="5"/>
      <c r="X1662" s="5"/>
      <c r="Y1662" s="5"/>
      <c r="Z1662" s="76" t="str">
        <f t="shared" si="1837"/>
        <v/>
      </c>
      <c r="AA1662" s="66"/>
      <c r="AB1662" s="1"/>
      <c r="AC1662" s="1"/>
      <c r="AD1662" s="1"/>
      <c r="AE1662" s="1"/>
      <c r="AF1662" s="1"/>
      <c r="AG1662" s="76" t="str">
        <f t="shared" si="1838"/>
        <v/>
      </c>
      <c r="AH1662" s="58"/>
      <c r="AI1662" s="5"/>
      <c r="AJ1662" s="5"/>
      <c r="AK1662" s="5"/>
      <c r="AL1662" s="5"/>
      <c r="AM1662" s="5"/>
      <c r="AN1662" s="76" t="str">
        <f t="shared" si="1839"/>
        <v/>
      </c>
      <c r="AO1662" s="66"/>
      <c r="AP1662" s="1"/>
      <c r="AQ1662" s="1"/>
      <c r="AR1662" s="1"/>
      <c r="AS1662" s="1"/>
      <c r="AT1662" s="1"/>
      <c r="AU1662" s="76" t="str">
        <f t="shared" si="1840"/>
        <v/>
      </c>
      <c r="AV1662" s="59">
        <f t="shared" ref="AV1662:AY1662" si="1887">IF(AND(H1662="",O1662="",V1662="",AC1662="", AJ1662="", AQ1662=""),"",SUM(H1662,O1662,V1662,AC1662,AJ1662,AQ1662))</f>
        <v>1036</v>
      </c>
      <c r="AW1662" s="60">
        <f t="shared" si="1887"/>
        <v>4</v>
      </c>
      <c r="AX1662" s="60">
        <f t="shared" si="1887"/>
        <v>1</v>
      </c>
      <c r="AY1662" s="60">
        <f t="shared" si="1887"/>
        <v>5</v>
      </c>
      <c r="AZ1662" s="61">
        <f t="shared" si="1587"/>
        <v>2</v>
      </c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</row>
    <row r="1663" spans="1:62" ht="15.75" customHeight="1" x14ac:dyDescent="0.25">
      <c r="A1663" s="62"/>
      <c r="B1663" s="5">
        <v>19</v>
      </c>
      <c r="C1663" s="5" t="s">
        <v>138</v>
      </c>
      <c r="D1663" s="5" t="s">
        <v>74</v>
      </c>
      <c r="E1663" s="97"/>
      <c r="F1663" s="8"/>
      <c r="G1663" s="5" t="s">
        <v>55</v>
      </c>
      <c r="H1663" s="5">
        <v>208</v>
      </c>
      <c r="I1663" s="5">
        <v>0</v>
      </c>
      <c r="J1663" s="5">
        <v>0</v>
      </c>
      <c r="K1663" s="5">
        <v>0</v>
      </c>
      <c r="L1663" s="76" t="str">
        <f t="shared" si="1835"/>
        <v/>
      </c>
      <c r="M1663" s="66"/>
      <c r="N1663" s="5" t="s">
        <v>56</v>
      </c>
      <c r="O1663" s="57">
        <v>92</v>
      </c>
      <c r="P1663" s="5">
        <v>0</v>
      </c>
      <c r="Q1663" s="5">
        <v>0</v>
      </c>
      <c r="R1663" s="5">
        <v>0</v>
      </c>
      <c r="S1663" s="76" t="str">
        <f t="shared" si="1856"/>
        <v/>
      </c>
      <c r="T1663" s="58"/>
      <c r="U1663" s="5"/>
      <c r="V1663" s="5"/>
      <c r="W1663" s="5"/>
      <c r="X1663" s="5"/>
      <c r="Y1663" s="5"/>
      <c r="Z1663" s="76" t="str">
        <f t="shared" si="1837"/>
        <v/>
      </c>
      <c r="AA1663" s="66"/>
      <c r="AB1663" s="1"/>
      <c r="AC1663" s="1"/>
      <c r="AD1663" s="1"/>
      <c r="AE1663" s="1"/>
      <c r="AF1663" s="1"/>
      <c r="AG1663" s="76" t="str">
        <f t="shared" si="1838"/>
        <v/>
      </c>
      <c r="AH1663" s="58"/>
      <c r="AI1663" s="5"/>
      <c r="AJ1663" s="5"/>
      <c r="AK1663" s="5"/>
      <c r="AL1663" s="5"/>
      <c r="AM1663" s="5"/>
      <c r="AN1663" s="76" t="str">
        <f t="shared" si="1839"/>
        <v/>
      </c>
      <c r="AO1663" s="66"/>
      <c r="AP1663" s="1"/>
      <c r="AQ1663" s="1"/>
      <c r="AR1663" s="1"/>
      <c r="AS1663" s="1"/>
      <c r="AT1663" s="1"/>
      <c r="AU1663" s="76" t="str">
        <f t="shared" si="1840"/>
        <v/>
      </c>
      <c r="AV1663" s="59">
        <f t="shared" ref="AV1663:AY1663" si="1888">IF(AND(H1663="",O1663="",V1663="",AC1663="", AJ1663="", AQ1663=""),"",SUM(H1663,O1663,V1663,AC1663,AJ1663,AQ1663))</f>
        <v>300</v>
      </c>
      <c r="AW1663" s="60">
        <f t="shared" si="1888"/>
        <v>0</v>
      </c>
      <c r="AX1663" s="60">
        <f t="shared" si="1888"/>
        <v>0</v>
      </c>
      <c r="AY1663" s="60">
        <f t="shared" si="1888"/>
        <v>0</v>
      </c>
      <c r="AZ1663" s="61">
        <f t="shared" si="1587"/>
        <v>2</v>
      </c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</row>
    <row r="1664" spans="1:62" ht="15.75" customHeight="1" x14ac:dyDescent="0.25">
      <c r="A1664" s="62"/>
      <c r="B1664" s="5">
        <v>1</v>
      </c>
      <c r="C1664" s="5" t="s">
        <v>138</v>
      </c>
      <c r="D1664" s="5" t="s">
        <v>74</v>
      </c>
      <c r="E1664" s="97"/>
      <c r="F1664" s="8"/>
      <c r="G1664" s="5" t="s">
        <v>55</v>
      </c>
      <c r="H1664" s="5">
        <v>496</v>
      </c>
      <c r="I1664" s="5">
        <v>1</v>
      </c>
      <c r="J1664" s="5">
        <v>2</v>
      </c>
      <c r="K1664" s="5">
        <v>1</v>
      </c>
      <c r="L1664" s="76" t="str">
        <f t="shared" si="1835"/>
        <v/>
      </c>
      <c r="M1664" s="66"/>
      <c r="N1664" s="5" t="s">
        <v>56</v>
      </c>
      <c r="O1664" s="57">
        <v>748</v>
      </c>
      <c r="P1664" s="5">
        <v>4</v>
      </c>
      <c r="Q1664" s="5">
        <v>0</v>
      </c>
      <c r="R1664" s="5">
        <v>4</v>
      </c>
      <c r="S1664" s="76" t="str">
        <f t="shared" si="1856"/>
        <v/>
      </c>
      <c r="T1664" s="58"/>
      <c r="U1664" s="5"/>
      <c r="V1664" s="5"/>
      <c r="W1664" s="5"/>
      <c r="X1664" s="5"/>
      <c r="Y1664" s="5"/>
      <c r="Z1664" s="76" t="str">
        <f t="shared" si="1837"/>
        <v/>
      </c>
      <c r="AA1664" s="66"/>
      <c r="AB1664" s="1"/>
      <c r="AC1664" s="1"/>
      <c r="AD1664" s="1"/>
      <c r="AE1664" s="1"/>
      <c r="AF1664" s="1"/>
      <c r="AG1664" s="76" t="str">
        <f t="shared" si="1838"/>
        <v/>
      </c>
      <c r="AH1664" s="58"/>
      <c r="AI1664" s="5"/>
      <c r="AJ1664" s="5"/>
      <c r="AK1664" s="5"/>
      <c r="AL1664" s="5"/>
      <c r="AM1664" s="5"/>
      <c r="AN1664" s="76" t="str">
        <f t="shared" si="1839"/>
        <v/>
      </c>
      <c r="AO1664" s="66"/>
      <c r="AP1664" s="1"/>
      <c r="AQ1664" s="1"/>
      <c r="AR1664" s="1"/>
      <c r="AS1664" s="1"/>
      <c r="AT1664" s="1"/>
      <c r="AU1664" s="76" t="str">
        <f t="shared" si="1840"/>
        <v/>
      </c>
      <c r="AV1664" s="59">
        <f t="shared" ref="AV1664:AY1664" si="1889">IF(AND(H1664="",O1664="",V1664="",AC1664="", AJ1664="", AQ1664=""),"",SUM(H1664,O1664,V1664,AC1664,AJ1664,AQ1664))</f>
        <v>1244</v>
      </c>
      <c r="AW1664" s="60">
        <f t="shared" si="1889"/>
        <v>5</v>
      </c>
      <c r="AX1664" s="60">
        <f t="shared" si="1889"/>
        <v>2</v>
      </c>
      <c r="AY1664" s="60">
        <f t="shared" si="1889"/>
        <v>5</v>
      </c>
      <c r="AZ1664" s="61">
        <f t="shared" si="1587"/>
        <v>2</v>
      </c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</row>
    <row r="1665" spans="1:62" ht="15.75" customHeight="1" x14ac:dyDescent="0.25">
      <c r="A1665" s="62"/>
      <c r="B1665" s="5">
        <v>1</v>
      </c>
      <c r="C1665" s="5" t="s">
        <v>138</v>
      </c>
      <c r="D1665" s="5" t="s">
        <v>49</v>
      </c>
      <c r="E1665" s="97"/>
      <c r="F1665" s="8"/>
      <c r="G1665" s="5" t="s">
        <v>55</v>
      </c>
      <c r="H1665" s="5">
        <v>1908</v>
      </c>
      <c r="I1665" s="5">
        <v>8</v>
      </c>
      <c r="J1665" s="5">
        <v>1</v>
      </c>
      <c r="K1665" s="5">
        <v>8</v>
      </c>
      <c r="L1665" s="76" t="str">
        <f t="shared" si="1835"/>
        <v/>
      </c>
      <c r="M1665" s="66"/>
      <c r="N1665" s="5" t="s">
        <v>56</v>
      </c>
      <c r="O1665" s="57">
        <v>908</v>
      </c>
      <c r="P1665" s="5">
        <v>3</v>
      </c>
      <c r="Q1665" s="5">
        <v>4</v>
      </c>
      <c r="R1665" s="5">
        <v>3</v>
      </c>
      <c r="S1665" s="76" t="str">
        <f t="shared" si="1856"/>
        <v/>
      </c>
      <c r="T1665" s="58"/>
      <c r="U1665" s="5"/>
      <c r="V1665" s="5"/>
      <c r="W1665" s="5"/>
      <c r="X1665" s="5"/>
      <c r="Y1665" s="5"/>
      <c r="Z1665" s="76" t="str">
        <f t="shared" si="1837"/>
        <v/>
      </c>
      <c r="AA1665" s="66"/>
      <c r="AB1665" s="1"/>
      <c r="AC1665" s="1"/>
      <c r="AD1665" s="1"/>
      <c r="AE1665" s="1"/>
      <c r="AF1665" s="1"/>
      <c r="AG1665" s="76" t="str">
        <f t="shared" si="1838"/>
        <v/>
      </c>
      <c r="AH1665" s="58"/>
      <c r="AI1665" s="5"/>
      <c r="AJ1665" s="5"/>
      <c r="AK1665" s="5"/>
      <c r="AL1665" s="5"/>
      <c r="AM1665" s="5"/>
      <c r="AN1665" s="76" t="str">
        <f t="shared" si="1839"/>
        <v/>
      </c>
      <c r="AO1665" s="66"/>
      <c r="AP1665" s="1"/>
      <c r="AQ1665" s="1"/>
      <c r="AR1665" s="1"/>
      <c r="AS1665" s="1"/>
      <c r="AT1665" s="1"/>
      <c r="AU1665" s="76" t="str">
        <f t="shared" si="1840"/>
        <v/>
      </c>
      <c r="AV1665" s="59">
        <f t="shared" ref="AV1665:AY1665" si="1890">IF(AND(H1665="",O1665="",V1665="",AC1665="", AJ1665="", AQ1665=""),"",SUM(H1665,O1665,V1665,AC1665,AJ1665,AQ1665))</f>
        <v>2816</v>
      </c>
      <c r="AW1665" s="60">
        <f t="shared" si="1890"/>
        <v>11</v>
      </c>
      <c r="AX1665" s="60">
        <f t="shared" si="1890"/>
        <v>5</v>
      </c>
      <c r="AY1665" s="60">
        <f t="shared" si="1890"/>
        <v>11</v>
      </c>
      <c r="AZ1665" s="61">
        <f t="shared" si="1587"/>
        <v>2</v>
      </c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</row>
    <row r="1666" spans="1:62" ht="15.75" customHeight="1" x14ac:dyDescent="0.25">
      <c r="A1666" s="62"/>
      <c r="B1666" s="5">
        <v>6</v>
      </c>
      <c r="C1666" s="5" t="s">
        <v>140</v>
      </c>
      <c r="D1666" s="5" t="s">
        <v>49</v>
      </c>
      <c r="E1666" s="97"/>
      <c r="F1666" s="8"/>
      <c r="G1666" s="5" t="s">
        <v>57</v>
      </c>
      <c r="H1666" s="5">
        <v>510</v>
      </c>
      <c r="I1666" s="5">
        <v>0</v>
      </c>
      <c r="J1666" s="5">
        <v>1</v>
      </c>
      <c r="K1666" s="5">
        <v>0</v>
      </c>
      <c r="L1666" s="76" t="str">
        <f t="shared" si="1835"/>
        <v/>
      </c>
      <c r="M1666" s="66"/>
      <c r="N1666" s="5" t="s">
        <v>56</v>
      </c>
      <c r="O1666" s="57">
        <v>288</v>
      </c>
      <c r="P1666" s="5">
        <v>1</v>
      </c>
      <c r="Q1666" s="5">
        <v>0</v>
      </c>
      <c r="R1666" s="5">
        <v>1</v>
      </c>
      <c r="S1666" s="76" t="str">
        <f t="shared" si="1856"/>
        <v/>
      </c>
      <c r="T1666" s="58"/>
      <c r="U1666" s="5"/>
      <c r="V1666" s="5"/>
      <c r="W1666" s="5"/>
      <c r="X1666" s="5"/>
      <c r="Y1666" s="5"/>
      <c r="Z1666" s="76" t="str">
        <f t="shared" si="1837"/>
        <v/>
      </c>
      <c r="AA1666" s="66"/>
      <c r="AB1666" s="5" t="s">
        <v>51</v>
      </c>
      <c r="AC1666" s="5">
        <v>426</v>
      </c>
      <c r="AD1666" s="5">
        <v>1</v>
      </c>
      <c r="AE1666" s="5">
        <v>0</v>
      </c>
      <c r="AF1666" s="5">
        <v>1</v>
      </c>
      <c r="AG1666" s="76" t="str">
        <f t="shared" si="1838"/>
        <v/>
      </c>
      <c r="AH1666" s="58"/>
      <c r="AI1666" s="5"/>
      <c r="AJ1666" s="5"/>
      <c r="AK1666" s="5"/>
      <c r="AL1666" s="5"/>
      <c r="AM1666" s="5"/>
      <c r="AN1666" s="76" t="str">
        <f t="shared" si="1839"/>
        <v/>
      </c>
      <c r="AO1666" s="66"/>
      <c r="AP1666" s="1"/>
      <c r="AQ1666" s="1"/>
      <c r="AR1666" s="1"/>
      <c r="AS1666" s="1"/>
      <c r="AT1666" s="1"/>
      <c r="AU1666" s="76" t="str">
        <f t="shared" si="1840"/>
        <v/>
      </c>
      <c r="AV1666" s="59">
        <f t="shared" ref="AV1666:AY1666" si="1891">IF(AND(H1666="",O1666="",V1666="",AC1666="", AJ1666="", AQ1666=""),"",SUM(H1666,O1666,V1666,AC1666,AJ1666,AQ1666))</f>
        <v>1224</v>
      </c>
      <c r="AW1666" s="60">
        <f t="shared" si="1891"/>
        <v>2</v>
      </c>
      <c r="AX1666" s="60">
        <f t="shared" si="1891"/>
        <v>1</v>
      </c>
      <c r="AY1666" s="60">
        <f t="shared" si="1891"/>
        <v>2</v>
      </c>
      <c r="AZ1666" s="61">
        <f t="shared" si="1587"/>
        <v>3</v>
      </c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</row>
    <row r="1667" spans="1:62" ht="15.75" customHeight="1" x14ac:dyDescent="0.25">
      <c r="A1667" s="62"/>
      <c r="B1667" s="5">
        <v>1</v>
      </c>
      <c r="C1667" s="5" t="s">
        <v>140</v>
      </c>
      <c r="D1667" s="5" t="s">
        <v>49</v>
      </c>
      <c r="E1667" s="97"/>
      <c r="F1667" s="8"/>
      <c r="G1667" s="5" t="s">
        <v>57</v>
      </c>
      <c r="H1667" s="5">
        <v>1272</v>
      </c>
      <c r="I1667" s="5">
        <v>0</v>
      </c>
      <c r="J1667" s="5">
        <v>1</v>
      </c>
      <c r="K1667" s="5">
        <v>1</v>
      </c>
      <c r="L1667" s="76" t="str">
        <f t="shared" si="1835"/>
        <v/>
      </c>
      <c r="M1667" s="66"/>
      <c r="N1667" s="5" t="s">
        <v>56</v>
      </c>
      <c r="O1667" s="57">
        <v>261</v>
      </c>
      <c r="P1667" s="5">
        <v>1</v>
      </c>
      <c r="Q1667" s="5">
        <v>0</v>
      </c>
      <c r="R1667" s="5">
        <v>1</v>
      </c>
      <c r="S1667" s="76" t="str">
        <f t="shared" si="1856"/>
        <v/>
      </c>
      <c r="T1667" s="58"/>
      <c r="U1667" s="5"/>
      <c r="V1667" s="5"/>
      <c r="W1667" s="5"/>
      <c r="X1667" s="5"/>
      <c r="Y1667" s="5"/>
      <c r="Z1667" s="76" t="str">
        <f t="shared" si="1837"/>
        <v/>
      </c>
      <c r="AA1667" s="66"/>
      <c r="AB1667" s="5" t="s">
        <v>51</v>
      </c>
      <c r="AC1667" s="5">
        <v>988</v>
      </c>
      <c r="AD1667" s="5">
        <v>1</v>
      </c>
      <c r="AE1667" s="5">
        <v>1</v>
      </c>
      <c r="AF1667" s="5">
        <v>1</v>
      </c>
      <c r="AG1667" s="76" t="str">
        <f t="shared" si="1838"/>
        <v/>
      </c>
      <c r="AH1667" s="58"/>
      <c r="AI1667" s="5"/>
      <c r="AJ1667" s="5"/>
      <c r="AK1667" s="5"/>
      <c r="AL1667" s="5"/>
      <c r="AM1667" s="5"/>
      <c r="AN1667" s="76" t="str">
        <f t="shared" si="1839"/>
        <v/>
      </c>
      <c r="AO1667" s="66"/>
      <c r="AP1667" s="1"/>
      <c r="AQ1667" s="1"/>
      <c r="AR1667" s="1"/>
      <c r="AS1667" s="1"/>
      <c r="AT1667" s="1"/>
      <c r="AU1667" s="76" t="str">
        <f t="shared" si="1840"/>
        <v/>
      </c>
      <c r="AV1667" s="59">
        <f t="shared" ref="AV1667:AY1667" si="1892">IF(AND(H1667="",O1667="",V1667="",AC1667="", AJ1667="", AQ1667=""),"",SUM(H1667,O1667,V1667,AC1667,AJ1667,AQ1667))</f>
        <v>2521</v>
      </c>
      <c r="AW1667" s="60">
        <f t="shared" si="1892"/>
        <v>2</v>
      </c>
      <c r="AX1667" s="60">
        <f t="shared" si="1892"/>
        <v>2</v>
      </c>
      <c r="AY1667" s="60">
        <f t="shared" si="1892"/>
        <v>3</v>
      </c>
      <c r="AZ1667" s="61">
        <f t="shared" si="1587"/>
        <v>3</v>
      </c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</row>
    <row r="1668" spans="1:62" ht="15.75" customHeight="1" x14ac:dyDescent="0.25">
      <c r="A1668" s="54">
        <v>44580</v>
      </c>
      <c r="B1668" s="5">
        <v>18</v>
      </c>
      <c r="C1668" s="5" t="s">
        <v>138</v>
      </c>
      <c r="D1668" s="5" t="s">
        <v>49</v>
      </c>
      <c r="E1668" s="97"/>
      <c r="F1668" s="8"/>
      <c r="G1668" s="5" t="s">
        <v>57</v>
      </c>
      <c r="H1668" s="5">
        <v>38</v>
      </c>
      <c r="I1668" s="5">
        <v>0</v>
      </c>
      <c r="J1668" s="5">
        <v>0</v>
      </c>
      <c r="K1668" s="5">
        <v>0</v>
      </c>
      <c r="L1668" s="76" t="str">
        <f t="shared" si="1835"/>
        <v/>
      </c>
      <c r="M1668" s="66"/>
      <c r="N1668" s="5"/>
      <c r="O1668" s="57"/>
      <c r="P1668" s="5"/>
      <c r="Q1668" s="5"/>
      <c r="R1668" s="5"/>
      <c r="S1668" s="76" t="str">
        <f t="shared" si="1856"/>
        <v/>
      </c>
      <c r="T1668" s="58"/>
      <c r="U1668" s="5"/>
      <c r="V1668" s="5"/>
      <c r="W1668" s="5"/>
      <c r="X1668" s="5"/>
      <c r="Y1668" s="5"/>
      <c r="Z1668" s="76" t="str">
        <f t="shared" si="1837"/>
        <v/>
      </c>
      <c r="AA1668" s="66"/>
      <c r="AB1668" s="5" t="s">
        <v>65</v>
      </c>
      <c r="AC1668" s="5">
        <v>0</v>
      </c>
      <c r="AD1668" s="5">
        <v>0</v>
      </c>
      <c r="AE1668" s="5">
        <v>0</v>
      </c>
      <c r="AF1668" s="5">
        <v>0</v>
      </c>
      <c r="AG1668" s="76" t="str">
        <f t="shared" si="1838"/>
        <v>Audi</v>
      </c>
      <c r="AH1668" s="58"/>
      <c r="AI1668" s="5"/>
      <c r="AJ1668" s="5"/>
      <c r="AK1668" s="5"/>
      <c r="AL1668" s="5"/>
      <c r="AM1668" s="5"/>
      <c r="AN1668" s="76" t="str">
        <f t="shared" si="1839"/>
        <v/>
      </c>
      <c r="AO1668" s="66"/>
      <c r="AP1668" s="1"/>
      <c r="AQ1668" s="1"/>
      <c r="AR1668" s="1"/>
      <c r="AS1668" s="1"/>
      <c r="AT1668" s="1"/>
      <c r="AU1668" s="76" t="str">
        <f t="shared" si="1840"/>
        <v/>
      </c>
      <c r="AV1668" s="59">
        <f t="shared" ref="AV1668:AY1668" si="1893">IF(AND(H1668="",O1668="",V1668="",AC1668="", AJ1668="", AQ1668=""),"",SUM(H1668,O1668,V1668,AC1668,AJ1668,AQ1668))</f>
        <v>38</v>
      </c>
      <c r="AW1668" s="60">
        <f t="shared" si="1893"/>
        <v>0</v>
      </c>
      <c r="AX1668" s="60">
        <f t="shared" si="1893"/>
        <v>0</v>
      </c>
      <c r="AY1668" s="60">
        <f t="shared" si="1893"/>
        <v>0</v>
      </c>
      <c r="AZ1668" s="61">
        <f t="shared" si="1587"/>
        <v>2</v>
      </c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</row>
    <row r="1669" spans="1:62" ht="15.75" customHeight="1" x14ac:dyDescent="0.25">
      <c r="A1669" s="62"/>
      <c r="B1669" s="5">
        <v>2</v>
      </c>
      <c r="C1669" s="5" t="s">
        <v>138</v>
      </c>
      <c r="D1669" s="5" t="s">
        <v>49</v>
      </c>
      <c r="E1669" s="97"/>
      <c r="F1669" s="8"/>
      <c r="G1669" s="5" t="s">
        <v>57</v>
      </c>
      <c r="H1669" s="5">
        <v>489</v>
      </c>
      <c r="I1669" s="5">
        <v>1</v>
      </c>
      <c r="J1669" s="5">
        <v>0</v>
      </c>
      <c r="K1669" s="5">
        <v>1</v>
      </c>
      <c r="L1669" s="76" t="str">
        <f t="shared" si="1835"/>
        <v/>
      </c>
      <c r="M1669" s="66"/>
      <c r="N1669" s="5"/>
      <c r="O1669" s="57"/>
      <c r="P1669" s="5"/>
      <c r="Q1669" s="5"/>
      <c r="R1669" s="5"/>
      <c r="S1669" s="76" t="str">
        <f t="shared" si="1856"/>
        <v/>
      </c>
      <c r="T1669" s="58"/>
      <c r="U1669" s="5"/>
      <c r="V1669" s="5"/>
      <c r="W1669" s="5"/>
      <c r="X1669" s="5"/>
      <c r="Y1669" s="5"/>
      <c r="Z1669" s="76" t="str">
        <f t="shared" si="1837"/>
        <v/>
      </c>
      <c r="AA1669" s="66"/>
      <c r="AB1669" s="5" t="s">
        <v>65</v>
      </c>
      <c r="AC1669" s="5">
        <v>309</v>
      </c>
      <c r="AD1669" s="5">
        <v>2</v>
      </c>
      <c r="AE1669" s="5">
        <v>0</v>
      </c>
      <c r="AF1669" s="5">
        <v>2</v>
      </c>
      <c r="AG1669" s="76" t="str">
        <f t="shared" si="1838"/>
        <v/>
      </c>
      <c r="AH1669" s="58"/>
      <c r="AI1669" s="5"/>
      <c r="AJ1669" s="5"/>
      <c r="AK1669" s="5"/>
      <c r="AL1669" s="5"/>
      <c r="AM1669" s="5"/>
      <c r="AN1669" s="76" t="str">
        <f t="shared" si="1839"/>
        <v/>
      </c>
      <c r="AO1669" s="66"/>
      <c r="AP1669" s="1"/>
      <c r="AQ1669" s="1"/>
      <c r="AR1669" s="1"/>
      <c r="AS1669" s="1"/>
      <c r="AT1669" s="1"/>
      <c r="AU1669" s="76" t="str">
        <f t="shared" si="1840"/>
        <v/>
      </c>
      <c r="AV1669" s="59">
        <f t="shared" ref="AV1669:AY1669" si="1894">IF(AND(H1669="",O1669="",V1669="",AC1669="", AJ1669="", AQ1669=""),"",SUM(H1669,O1669,V1669,AC1669,AJ1669,AQ1669))</f>
        <v>798</v>
      </c>
      <c r="AW1669" s="60">
        <f t="shared" si="1894"/>
        <v>3</v>
      </c>
      <c r="AX1669" s="60">
        <f t="shared" si="1894"/>
        <v>0</v>
      </c>
      <c r="AY1669" s="60">
        <f t="shared" si="1894"/>
        <v>3</v>
      </c>
      <c r="AZ1669" s="61">
        <f t="shared" si="1587"/>
        <v>2</v>
      </c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</row>
    <row r="1670" spans="1:62" ht="15.75" customHeight="1" x14ac:dyDescent="0.25">
      <c r="A1670" s="62"/>
      <c r="B1670" s="1"/>
      <c r="C1670" s="1"/>
      <c r="D1670" s="1"/>
      <c r="E1670" s="97"/>
      <c r="F1670" s="8"/>
      <c r="G1670" s="5"/>
      <c r="H1670" s="1"/>
      <c r="I1670" s="1"/>
      <c r="J1670" s="1"/>
      <c r="K1670" s="1"/>
      <c r="L1670" s="76" t="str">
        <f t="shared" si="1835"/>
        <v/>
      </c>
      <c r="M1670" s="66"/>
      <c r="N1670" s="5"/>
      <c r="O1670" s="57"/>
      <c r="P1670" s="5"/>
      <c r="Q1670" s="5"/>
      <c r="R1670" s="5"/>
      <c r="S1670" s="76" t="str">
        <f t="shared" si="1856"/>
        <v/>
      </c>
      <c r="T1670" s="58"/>
      <c r="U1670" s="5"/>
      <c r="V1670" s="5"/>
      <c r="W1670" s="5"/>
      <c r="X1670" s="5"/>
      <c r="Y1670" s="5"/>
      <c r="Z1670" s="76" t="str">
        <f t="shared" si="1837"/>
        <v/>
      </c>
      <c r="AA1670" s="66"/>
      <c r="AB1670" s="1"/>
      <c r="AC1670" s="1"/>
      <c r="AD1670" s="1"/>
      <c r="AE1670" s="1"/>
      <c r="AF1670" s="1"/>
      <c r="AG1670" s="76" t="str">
        <f t="shared" si="1838"/>
        <v/>
      </c>
      <c r="AH1670" s="58"/>
      <c r="AI1670" s="5"/>
      <c r="AJ1670" s="5"/>
      <c r="AK1670" s="5"/>
      <c r="AL1670" s="5"/>
      <c r="AM1670" s="5"/>
      <c r="AN1670" s="76" t="str">
        <f t="shared" si="1839"/>
        <v/>
      </c>
      <c r="AO1670" s="66"/>
      <c r="AP1670" s="1"/>
      <c r="AQ1670" s="1"/>
      <c r="AR1670" s="1"/>
      <c r="AS1670" s="1"/>
      <c r="AT1670" s="1"/>
      <c r="AU1670" s="76" t="str">
        <f t="shared" si="1840"/>
        <v/>
      </c>
      <c r="AV1670" s="59" t="str">
        <f t="shared" ref="AV1670:AY1670" si="1895">IF(AND(H1670="",O1670="",V1670="",AC1670="", AJ1670="", AQ1670=""),"",SUM(H1670,O1670,V1670,AC1670,AJ1670,AQ1670))</f>
        <v/>
      </c>
      <c r="AW1670" s="60" t="str">
        <f t="shared" si="1895"/>
        <v/>
      </c>
      <c r="AX1670" s="60" t="str">
        <f t="shared" si="1895"/>
        <v/>
      </c>
      <c r="AY1670" s="60" t="str">
        <f t="shared" si="1895"/>
        <v/>
      </c>
      <c r="AZ1670" s="61" t="str">
        <f t="shared" si="1587"/>
        <v/>
      </c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</row>
    <row r="1671" spans="1:62" ht="15.75" customHeight="1" x14ac:dyDescent="0.25">
      <c r="A1671" s="62"/>
      <c r="B1671" s="1"/>
      <c r="C1671" s="1"/>
      <c r="D1671" s="1"/>
      <c r="E1671" s="97"/>
      <c r="F1671" s="8"/>
      <c r="G1671" s="5"/>
      <c r="H1671" s="1"/>
      <c r="I1671" s="1"/>
      <c r="J1671" s="1"/>
      <c r="K1671" s="1"/>
      <c r="L1671" s="76" t="str">
        <f t="shared" si="1835"/>
        <v/>
      </c>
      <c r="M1671" s="66"/>
      <c r="N1671" s="5"/>
      <c r="O1671" s="57"/>
      <c r="P1671" s="5"/>
      <c r="Q1671" s="5"/>
      <c r="R1671" s="5"/>
      <c r="S1671" s="76" t="str">
        <f t="shared" si="1856"/>
        <v/>
      </c>
      <c r="T1671" s="58"/>
      <c r="U1671" s="5"/>
      <c r="V1671" s="5"/>
      <c r="W1671" s="5"/>
      <c r="X1671" s="5"/>
      <c r="Y1671" s="5"/>
      <c r="Z1671" s="76" t="str">
        <f t="shared" si="1837"/>
        <v/>
      </c>
      <c r="AA1671" s="66"/>
      <c r="AB1671" s="1"/>
      <c r="AC1671" s="1"/>
      <c r="AD1671" s="1"/>
      <c r="AE1671" s="1"/>
      <c r="AF1671" s="1"/>
      <c r="AG1671" s="76" t="str">
        <f t="shared" si="1838"/>
        <v/>
      </c>
      <c r="AH1671" s="58"/>
      <c r="AI1671" s="5"/>
      <c r="AJ1671" s="5"/>
      <c r="AK1671" s="5"/>
      <c r="AL1671" s="5"/>
      <c r="AM1671" s="5"/>
      <c r="AN1671" s="76" t="str">
        <f t="shared" si="1839"/>
        <v/>
      </c>
      <c r="AO1671" s="66"/>
      <c r="AP1671" s="1"/>
      <c r="AQ1671" s="1"/>
      <c r="AR1671" s="1"/>
      <c r="AS1671" s="1"/>
      <c r="AT1671" s="1"/>
      <c r="AU1671" s="76" t="str">
        <f t="shared" si="1840"/>
        <v/>
      </c>
      <c r="AV1671" s="59" t="str">
        <f t="shared" ref="AV1671:AY1671" si="1896">IF(AND(H1671="",O1671="",V1671="",AC1671="", AJ1671="", AQ1671=""),"",SUM(H1671,O1671,V1671,AC1671,AJ1671,AQ1671))</f>
        <v/>
      </c>
      <c r="AW1671" s="60" t="str">
        <f t="shared" si="1896"/>
        <v/>
      </c>
      <c r="AX1671" s="60" t="str">
        <f t="shared" si="1896"/>
        <v/>
      </c>
      <c r="AY1671" s="60" t="str">
        <f t="shared" si="1896"/>
        <v/>
      </c>
      <c r="AZ1671" s="61" t="str">
        <f t="shared" si="1587"/>
        <v/>
      </c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</row>
    <row r="1672" spans="1:62" ht="15.75" customHeight="1" x14ac:dyDescent="0.25">
      <c r="A1672" s="62"/>
      <c r="B1672" s="1"/>
      <c r="C1672" s="1"/>
      <c r="D1672" s="1"/>
      <c r="E1672" s="97"/>
      <c r="F1672" s="8"/>
      <c r="G1672" s="5"/>
      <c r="H1672" s="1"/>
      <c r="I1672" s="1"/>
      <c r="J1672" s="1"/>
      <c r="K1672" s="1"/>
      <c r="L1672" s="76" t="str">
        <f t="shared" si="1835"/>
        <v/>
      </c>
      <c r="M1672" s="66"/>
      <c r="N1672" s="5"/>
      <c r="O1672" s="57"/>
      <c r="P1672" s="5"/>
      <c r="Q1672" s="5"/>
      <c r="R1672" s="5"/>
      <c r="S1672" s="76" t="str">
        <f t="shared" si="1856"/>
        <v/>
      </c>
      <c r="T1672" s="58"/>
      <c r="U1672" s="5"/>
      <c r="V1672" s="5"/>
      <c r="W1672" s="5"/>
      <c r="X1672" s="5"/>
      <c r="Y1672" s="5"/>
      <c r="Z1672" s="76" t="str">
        <f t="shared" si="1837"/>
        <v/>
      </c>
      <c r="AA1672" s="66"/>
      <c r="AB1672" s="1"/>
      <c r="AC1672" s="1"/>
      <c r="AD1672" s="1"/>
      <c r="AE1672" s="1"/>
      <c r="AF1672" s="1"/>
      <c r="AG1672" s="76" t="str">
        <f t="shared" si="1838"/>
        <v/>
      </c>
      <c r="AH1672" s="58"/>
      <c r="AI1672" s="5"/>
      <c r="AJ1672" s="5"/>
      <c r="AK1672" s="5"/>
      <c r="AL1672" s="5"/>
      <c r="AM1672" s="5"/>
      <c r="AN1672" s="76" t="str">
        <f t="shared" si="1839"/>
        <v/>
      </c>
      <c r="AO1672" s="66"/>
      <c r="AP1672" s="1"/>
      <c r="AQ1672" s="1"/>
      <c r="AR1672" s="1"/>
      <c r="AS1672" s="1"/>
      <c r="AT1672" s="1"/>
      <c r="AU1672" s="76" t="str">
        <f t="shared" si="1840"/>
        <v/>
      </c>
      <c r="AV1672" s="59" t="str">
        <f t="shared" ref="AV1672:AY1672" si="1897">IF(AND(H1672="",O1672="",V1672="",AC1672="", AJ1672="", AQ1672=""),"",SUM(H1672,O1672,V1672,AC1672,AJ1672,AQ1672))</f>
        <v/>
      </c>
      <c r="AW1672" s="60" t="str">
        <f t="shared" si="1897"/>
        <v/>
      </c>
      <c r="AX1672" s="60" t="str">
        <f t="shared" si="1897"/>
        <v/>
      </c>
      <c r="AY1672" s="60" t="str">
        <f t="shared" si="1897"/>
        <v/>
      </c>
      <c r="AZ1672" s="61" t="str">
        <f t="shared" si="1587"/>
        <v/>
      </c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</row>
    <row r="1673" spans="1:62" ht="15.75" customHeight="1" x14ac:dyDescent="0.25">
      <c r="A1673" s="62"/>
      <c r="B1673" s="1"/>
      <c r="C1673" s="1"/>
      <c r="D1673" s="1"/>
      <c r="E1673" s="97"/>
      <c r="F1673" s="8"/>
      <c r="G1673" s="5"/>
      <c r="H1673" s="1"/>
      <c r="I1673" s="1"/>
      <c r="J1673" s="1"/>
      <c r="K1673" s="1"/>
      <c r="L1673" s="76" t="str">
        <f t="shared" si="1835"/>
        <v/>
      </c>
      <c r="M1673" s="66"/>
      <c r="N1673" s="5"/>
      <c r="O1673" s="57"/>
      <c r="P1673" s="5"/>
      <c r="Q1673" s="5"/>
      <c r="R1673" s="5"/>
      <c r="S1673" s="76" t="str">
        <f t="shared" si="1856"/>
        <v/>
      </c>
      <c r="T1673" s="58"/>
      <c r="U1673" s="5"/>
      <c r="V1673" s="5"/>
      <c r="W1673" s="5"/>
      <c r="X1673" s="5"/>
      <c r="Y1673" s="5"/>
      <c r="Z1673" s="76" t="str">
        <f t="shared" si="1837"/>
        <v/>
      </c>
      <c r="AA1673" s="66"/>
      <c r="AB1673" s="1"/>
      <c r="AC1673" s="1"/>
      <c r="AD1673" s="1"/>
      <c r="AE1673" s="1"/>
      <c r="AF1673" s="1"/>
      <c r="AG1673" s="76" t="str">
        <f t="shared" si="1838"/>
        <v/>
      </c>
      <c r="AH1673" s="58"/>
      <c r="AI1673" s="5"/>
      <c r="AJ1673" s="5"/>
      <c r="AK1673" s="5"/>
      <c r="AL1673" s="5"/>
      <c r="AM1673" s="5"/>
      <c r="AN1673" s="76" t="str">
        <f t="shared" si="1839"/>
        <v/>
      </c>
      <c r="AO1673" s="66"/>
      <c r="AP1673" s="1"/>
      <c r="AQ1673" s="1"/>
      <c r="AR1673" s="1"/>
      <c r="AS1673" s="1"/>
      <c r="AT1673" s="1"/>
      <c r="AU1673" s="76" t="str">
        <f t="shared" si="1840"/>
        <v/>
      </c>
      <c r="AV1673" s="59" t="str">
        <f t="shared" ref="AV1673:AY1673" si="1898">IF(AND(H1673="",O1673="",V1673="",AC1673="", AJ1673="", AQ1673=""),"",SUM(H1673,O1673,V1673,AC1673,AJ1673,AQ1673))</f>
        <v/>
      </c>
      <c r="AW1673" s="60" t="str">
        <f t="shared" si="1898"/>
        <v/>
      </c>
      <c r="AX1673" s="60" t="str">
        <f t="shared" si="1898"/>
        <v/>
      </c>
      <c r="AY1673" s="60" t="str">
        <f t="shared" si="1898"/>
        <v/>
      </c>
      <c r="AZ1673" s="61" t="str">
        <f t="shared" si="1587"/>
        <v/>
      </c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</row>
    <row r="1674" spans="1:62" ht="15.75" customHeight="1" x14ac:dyDescent="0.25">
      <c r="A1674" s="62"/>
      <c r="B1674" s="1"/>
      <c r="C1674" s="1"/>
      <c r="D1674" s="1"/>
      <c r="E1674" s="97"/>
      <c r="F1674" s="8"/>
      <c r="G1674" s="5"/>
      <c r="H1674" s="1"/>
      <c r="I1674" s="1"/>
      <c r="J1674" s="1"/>
      <c r="K1674" s="1"/>
      <c r="L1674" s="76" t="str">
        <f t="shared" si="1835"/>
        <v/>
      </c>
      <c r="M1674" s="66"/>
      <c r="N1674" s="5"/>
      <c r="O1674" s="57"/>
      <c r="P1674" s="5"/>
      <c r="Q1674" s="5"/>
      <c r="R1674" s="5"/>
      <c r="S1674" s="76" t="str">
        <f t="shared" si="1856"/>
        <v/>
      </c>
      <c r="T1674" s="58"/>
      <c r="U1674" s="5"/>
      <c r="V1674" s="5"/>
      <c r="W1674" s="5"/>
      <c r="X1674" s="5"/>
      <c r="Y1674" s="5"/>
      <c r="Z1674" s="76" t="str">
        <f t="shared" si="1837"/>
        <v/>
      </c>
      <c r="AA1674" s="66"/>
      <c r="AB1674" s="1"/>
      <c r="AC1674" s="1"/>
      <c r="AD1674" s="1"/>
      <c r="AE1674" s="1"/>
      <c r="AF1674" s="1"/>
      <c r="AG1674" s="76" t="str">
        <f t="shared" si="1838"/>
        <v/>
      </c>
      <c r="AH1674" s="58"/>
      <c r="AI1674" s="5"/>
      <c r="AJ1674" s="5"/>
      <c r="AK1674" s="5"/>
      <c r="AL1674" s="5"/>
      <c r="AM1674" s="5"/>
      <c r="AN1674" s="76" t="str">
        <f t="shared" si="1839"/>
        <v/>
      </c>
      <c r="AO1674" s="66"/>
      <c r="AP1674" s="1"/>
      <c r="AQ1674" s="1"/>
      <c r="AR1674" s="1"/>
      <c r="AS1674" s="1"/>
      <c r="AT1674" s="1"/>
      <c r="AU1674" s="76" t="str">
        <f t="shared" si="1840"/>
        <v/>
      </c>
      <c r="AV1674" s="59" t="str">
        <f t="shared" ref="AV1674:AY1674" si="1899">IF(AND(H1674="",O1674="",V1674="",AC1674="", AJ1674="", AQ1674=""),"",SUM(H1674,O1674,V1674,AC1674,AJ1674,AQ1674))</f>
        <v/>
      </c>
      <c r="AW1674" s="60" t="str">
        <f t="shared" si="1899"/>
        <v/>
      </c>
      <c r="AX1674" s="60" t="str">
        <f t="shared" si="1899"/>
        <v/>
      </c>
      <c r="AY1674" s="60" t="str">
        <f t="shared" si="1899"/>
        <v/>
      </c>
      <c r="AZ1674" s="61" t="str">
        <f t="shared" si="1587"/>
        <v/>
      </c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</row>
    <row r="1675" spans="1:62" ht="15.75" customHeight="1" x14ac:dyDescent="0.25">
      <c r="A1675" s="62"/>
      <c r="B1675" s="1"/>
      <c r="C1675" s="1"/>
      <c r="D1675" s="1"/>
      <c r="E1675" s="97"/>
      <c r="F1675" s="8"/>
      <c r="G1675" s="5"/>
      <c r="H1675" s="1"/>
      <c r="I1675" s="1"/>
      <c r="J1675" s="1"/>
      <c r="K1675" s="1"/>
      <c r="L1675" s="76" t="str">
        <f t="shared" si="1835"/>
        <v/>
      </c>
      <c r="M1675" s="66"/>
      <c r="N1675" s="5"/>
      <c r="O1675" s="57"/>
      <c r="P1675" s="5"/>
      <c r="Q1675" s="5"/>
      <c r="R1675" s="5"/>
      <c r="S1675" s="76" t="str">
        <f t="shared" si="1856"/>
        <v/>
      </c>
      <c r="T1675" s="58"/>
      <c r="U1675" s="5"/>
      <c r="V1675" s="5"/>
      <c r="W1675" s="5"/>
      <c r="X1675" s="5"/>
      <c r="Y1675" s="5"/>
      <c r="Z1675" s="76" t="str">
        <f t="shared" si="1837"/>
        <v/>
      </c>
      <c r="AA1675" s="66"/>
      <c r="AB1675" s="1"/>
      <c r="AC1675" s="1"/>
      <c r="AD1675" s="1"/>
      <c r="AE1675" s="1"/>
      <c r="AF1675" s="1"/>
      <c r="AG1675" s="76" t="str">
        <f t="shared" si="1838"/>
        <v/>
      </c>
      <c r="AH1675" s="58"/>
      <c r="AI1675" s="5"/>
      <c r="AJ1675" s="5"/>
      <c r="AK1675" s="5"/>
      <c r="AL1675" s="5"/>
      <c r="AM1675" s="5"/>
      <c r="AN1675" s="76" t="str">
        <f t="shared" si="1839"/>
        <v/>
      </c>
      <c r="AO1675" s="66"/>
      <c r="AP1675" s="1"/>
      <c r="AQ1675" s="1"/>
      <c r="AR1675" s="1"/>
      <c r="AS1675" s="1"/>
      <c r="AT1675" s="1"/>
      <c r="AU1675" s="76" t="str">
        <f t="shared" si="1840"/>
        <v/>
      </c>
      <c r="AV1675" s="59" t="str">
        <f t="shared" ref="AV1675:AY1675" si="1900">IF(AND(H1675="",O1675="",V1675="",AC1675="", AJ1675="", AQ1675=""),"",SUM(H1675,O1675,V1675,AC1675,AJ1675,AQ1675))</f>
        <v/>
      </c>
      <c r="AW1675" s="60" t="str">
        <f t="shared" si="1900"/>
        <v/>
      </c>
      <c r="AX1675" s="60" t="str">
        <f t="shared" si="1900"/>
        <v/>
      </c>
      <c r="AY1675" s="60" t="str">
        <f t="shared" si="1900"/>
        <v/>
      </c>
      <c r="AZ1675" s="61" t="str">
        <f t="shared" si="1587"/>
        <v/>
      </c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</row>
    <row r="1676" spans="1:62" ht="15.75" customHeight="1" x14ac:dyDescent="0.25">
      <c r="A1676" s="62"/>
      <c r="B1676" s="1"/>
      <c r="C1676" s="1"/>
      <c r="D1676" s="1"/>
      <c r="E1676" s="97"/>
      <c r="F1676" s="8"/>
      <c r="G1676" s="5"/>
      <c r="H1676" s="1"/>
      <c r="I1676" s="1"/>
      <c r="J1676" s="1"/>
      <c r="K1676" s="1"/>
      <c r="L1676" s="76" t="str">
        <f t="shared" si="1835"/>
        <v/>
      </c>
      <c r="M1676" s="66"/>
      <c r="N1676" s="5"/>
      <c r="O1676" s="57"/>
      <c r="P1676" s="5"/>
      <c r="Q1676" s="5"/>
      <c r="R1676" s="5"/>
      <c r="S1676" s="76" t="str">
        <f t="shared" si="1856"/>
        <v/>
      </c>
      <c r="T1676" s="58"/>
      <c r="U1676" s="5"/>
      <c r="V1676" s="5"/>
      <c r="W1676" s="5"/>
      <c r="X1676" s="5"/>
      <c r="Y1676" s="5"/>
      <c r="Z1676" s="76" t="str">
        <f t="shared" si="1837"/>
        <v/>
      </c>
      <c r="AA1676" s="66"/>
      <c r="AB1676" s="1"/>
      <c r="AC1676" s="1"/>
      <c r="AD1676" s="1"/>
      <c r="AE1676" s="1"/>
      <c r="AF1676" s="1"/>
      <c r="AG1676" s="76" t="str">
        <f t="shared" si="1838"/>
        <v/>
      </c>
      <c r="AH1676" s="58"/>
      <c r="AI1676" s="5"/>
      <c r="AJ1676" s="5"/>
      <c r="AK1676" s="5"/>
      <c r="AL1676" s="5"/>
      <c r="AM1676" s="5"/>
      <c r="AN1676" s="76" t="str">
        <f t="shared" si="1839"/>
        <v/>
      </c>
      <c r="AO1676" s="66"/>
      <c r="AP1676" s="1"/>
      <c r="AQ1676" s="1"/>
      <c r="AR1676" s="1"/>
      <c r="AS1676" s="1"/>
      <c r="AT1676" s="1"/>
      <c r="AU1676" s="76" t="str">
        <f t="shared" si="1840"/>
        <v/>
      </c>
      <c r="AV1676" s="59" t="str">
        <f t="shared" ref="AV1676:AY1676" si="1901">IF(AND(H1676="",O1676="",V1676="",AC1676="", AJ1676="", AQ1676=""),"",SUM(H1676,O1676,V1676,AC1676,AJ1676,AQ1676))</f>
        <v/>
      </c>
      <c r="AW1676" s="60" t="str">
        <f t="shared" si="1901"/>
        <v/>
      </c>
      <c r="AX1676" s="60" t="str">
        <f t="shared" si="1901"/>
        <v/>
      </c>
      <c r="AY1676" s="60" t="str">
        <f t="shared" si="1901"/>
        <v/>
      </c>
      <c r="AZ1676" s="61" t="str">
        <f t="shared" si="1587"/>
        <v/>
      </c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</row>
    <row r="1677" spans="1:62" ht="15.75" customHeight="1" x14ac:dyDescent="0.25">
      <c r="A1677" s="62"/>
      <c r="B1677" s="1"/>
      <c r="C1677" s="1"/>
      <c r="D1677" s="1"/>
      <c r="E1677" s="97"/>
      <c r="F1677" s="8"/>
      <c r="G1677" s="5"/>
      <c r="H1677" s="1"/>
      <c r="I1677" s="1"/>
      <c r="J1677" s="1"/>
      <c r="K1677" s="1"/>
      <c r="L1677" s="76" t="str">
        <f t="shared" si="1835"/>
        <v/>
      </c>
      <c r="M1677" s="66"/>
      <c r="N1677" s="5"/>
      <c r="O1677" s="57"/>
      <c r="P1677" s="5"/>
      <c r="Q1677" s="5"/>
      <c r="R1677" s="5"/>
      <c r="S1677" s="76" t="str">
        <f t="shared" si="1856"/>
        <v/>
      </c>
      <c r="T1677" s="58"/>
      <c r="U1677" s="5"/>
      <c r="V1677" s="5"/>
      <c r="W1677" s="5"/>
      <c r="X1677" s="5"/>
      <c r="Y1677" s="5"/>
      <c r="Z1677" s="76" t="str">
        <f t="shared" si="1837"/>
        <v/>
      </c>
      <c r="AA1677" s="66"/>
      <c r="AB1677" s="1"/>
      <c r="AC1677" s="1"/>
      <c r="AD1677" s="1"/>
      <c r="AE1677" s="1"/>
      <c r="AF1677" s="1"/>
      <c r="AG1677" s="76" t="str">
        <f t="shared" si="1838"/>
        <v/>
      </c>
      <c r="AH1677" s="58"/>
      <c r="AI1677" s="5"/>
      <c r="AJ1677" s="5"/>
      <c r="AK1677" s="5"/>
      <c r="AL1677" s="5"/>
      <c r="AM1677" s="5"/>
      <c r="AN1677" s="76" t="str">
        <f t="shared" si="1839"/>
        <v/>
      </c>
      <c r="AO1677" s="66"/>
      <c r="AP1677" s="1"/>
      <c r="AQ1677" s="1"/>
      <c r="AR1677" s="1"/>
      <c r="AS1677" s="1"/>
      <c r="AT1677" s="1"/>
      <c r="AU1677" s="76" t="str">
        <f t="shared" si="1840"/>
        <v/>
      </c>
      <c r="AV1677" s="59" t="str">
        <f t="shared" ref="AV1677:AY1677" si="1902">IF(AND(H1677="",O1677="",V1677="",AC1677="", AJ1677="", AQ1677=""),"",SUM(H1677,O1677,V1677,AC1677,AJ1677,AQ1677))</f>
        <v/>
      </c>
      <c r="AW1677" s="60" t="str">
        <f t="shared" si="1902"/>
        <v/>
      </c>
      <c r="AX1677" s="60" t="str">
        <f t="shared" si="1902"/>
        <v/>
      </c>
      <c r="AY1677" s="60" t="str">
        <f t="shared" si="1902"/>
        <v/>
      </c>
      <c r="AZ1677" s="61" t="str">
        <f t="shared" si="1587"/>
        <v/>
      </c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</row>
    <row r="1678" spans="1:62" ht="15.75" customHeight="1" x14ac:dyDescent="0.25">
      <c r="A1678" s="62"/>
      <c r="B1678" s="1"/>
      <c r="C1678" s="1"/>
      <c r="D1678" s="1"/>
      <c r="E1678" s="97"/>
      <c r="F1678" s="8"/>
      <c r="G1678" s="5"/>
      <c r="H1678" s="1"/>
      <c r="I1678" s="1"/>
      <c r="J1678" s="1"/>
      <c r="K1678" s="1"/>
      <c r="L1678" s="76" t="str">
        <f t="shared" si="1835"/>
        <v/>
      </c>
      <c r="M1678" s="66"/>
      <c r="N1678" s="5"/>
      <c r="O1678" s="57"/>
      <c r="P1678" s="5"/>
      <c r="Q1678" s="5"/>
      <c r="R1678" s="5"/>
      <c r="S1678" s="76" t="str">
        <f t="shared" si="1856"/>
        <v/>
      </c>
      <c r="T1678" s="58"/>
      <c r="U1678" s="5"/>
      <c r="V1678" s="5"/>
      <c r="W1678" s="5"/>
      <c r="X1678" s="5"/>
      <c r="Y1678" s="5"/>
      <c r="Z1678" s="76" t="str">
        <f t="shared" si="1837"/>
        <v/>
      </c>
      <c r="AA1678" s="66"/>
      <c r="AB1678" s="1"/>
      <c r="AC1678" s="1"/>
      <c r="AD1678" s="1"/>
      <c r="AE1678" s="1"/>
      <c r="AF1678" s="1"/>
      <c r="AG1678" s="76" t="str">
        <f t="shared" si="1838"/>
        <v/>
      </c>
      <c r="AH1678" s="58"/>
      <c r="AI1678" s="5"/>
      <c r="AJ1678" s="5"/>
      <c r="AK1678" s="5"/>
      <c r="AL1678" s="5"/>
      <c r="AM1678" s="5"/>
      <c r="AN1678" s="76" t="str">
        <f t="shared" si="1839"/>
        <v/>
      </c>
      <c r="AO1678" s="66"/>
      <c r="AP1678" s="1"/>
      <c r="AQ1678" s="1"/>
      <c r="AR1678" s="1"/>
      <c r="AS1678" s="1"/>
      <c r="AT1678" s="1"/>
      <c r="AU1678" s="76" t="str">
        <f t="shared" si="1840"/>
        <v/>
      </c>
      <c r="AV1678" s="59" t="str">
        <f t="shared" ref="AV1678:AY1678" si="1903">IF(AND(H1678="",O1678="",V1678="",AC1678="", AJ1678="", AQ1678=""),"",SUM(H1678,O1678,V1678,AC1678,AJ1678,AQ1678))</f>
        <v/>
      </c>
      <c r="AW1678" s="60" t="str">
        <f t="shared" si="1903"/>
        <v/>
      </c>
      <c r="AX1678" s="60" t="str">
        <f t="shared" si="1903"/>
        <v/>
      </c>
      <c r="AY1678" s="60" t="str">
        <f t="shared" si="1903"/>
        <v/>
      </c>
      <c r="AZ1678" s="61" t="str">
        <f t="shared" si="1587"/>
        <v/>
      </c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</row>
    <row r="1679" spans="1:62" ht="15.75" customHeight="1" x14ac:dyDescent="0.25">
      <c r="A1679" s="62"/>
      <c r="B1679" s="1"/>
      <c r="C1679" s="1"/>
      <c r="D1679" s="1"/>
      <c r="E1679" s="97"/>
      <c r="F1679" s="8"/>
      <c r="G1679" s="5"/>
      <c r="H1679" s="1"/>
      <c r="I1679" s="1"/>
      <c r="J1679" s="1"/>
      <c r="K1679" s="1"/>
      <c r="L1679" s="76" t="str">
        <f t="shared" si="1835"/>
        <v/>
      </c>
      <c r="M1679" s="66"/>
      <c r="N1679" s="5"/>
      <c r="O1679" s="57"/>
      <c r="P1679" s="5"/>
      <c r="Q1679" s="5"/>
      <c r="R1679" s="5"/>
      <c r="S1679" s="76" t="str">
        <f t="shared" si="1856"/>
        <v/>
      </c>
      <c r="T1679" s="58"/>
      <c r="U1679" s="5"/>
      <c r="V1679" s="5"/>
      <c r="W1679" s="5"/>
      <c r="X1679" s="5"/>
      <c r="Y1679" s="5"/>
      <c r="Z1679" s="76" t="str">
        <f t="shared" si="1837"/>
        <v/>
      </c>
      <c r="AA1679" s="66"/>
      <c r="AB1679" s="1"/>
      <c r="AC1679" s="1"/>
      <c r="AD1679" s="1"/>
      <c r="AE1679" s="1"/>
      <c r="AF1679" s="1"/>
      <c r="AG1679" s="76" t="str">
        <f t="shared" si="1838"/>
        <v/>
      </c>
      <c r="AH1679" s="58"/>
      <c r="AI1679" s="5"/>
      <c r="AJ1679" s="5"/>
      <c r="AK1679" s="5"/>
      <c r="AL1679" s="5"/>
      <c r="AM1679" s="5"/>
      <c r="AN1679" s="76" t="str">
        <f t="shared" si="1839"/>
        <v/>
      </c>
      <c r="AO1679" s="66"/>
      <c r="AP1679" s="1"/>
      <c r="AQ1679" s="1"/>
      <c r="AR1679" s="1"/>
      <c r="AS1679" s="1"/>
      <c r="AT1679" s="1"/>
      <c r="AU1679" s="76" t="str">
        <f t="shared" si="1840"/>
        <v/>
      </c>
      <c r="AV1679" s="59" t="str">
        <f t="shared" ref="AV1679:AY1679" si="1904">IF(AND(H1679="",O1679="",V1679="",AC1679="", AJ1679="", AQ1679=""),"",SUM(H1679,O1679,V1679,AC1679,AJ1679,AQ1679))</f>
        <v/>
      </c>
      <c r="AW1679" s="60" t="str">
        <f t="shared" si="1904"/>
        <v/>
      </c>
      <c r="AX1679" s="60" t="str">
        <f t="shared" si="1904"/>
        <v/>
      </c>
      <c r="AY1679" s="60" t="str">
        <f t="shared" si="1904"/>
        <v/>
      </c>
      <c r="AZ1679" s="61" t="str">
        <f t="shared" si="1587"/>
        <v/>
      </c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</row>
    <row r="1680" spans="1:62" ht="15.75" customHeight="1" x14ac:dyDescent="0.25">
      <c r="A1680" s="62"/>
      <c r="B1680" s="1"/>
      <c r="C1680" s="1"/>
      <c r="D1680" s="1"/>
      <c r="E1680" s="97"/>
      <c r="F1680" s="8"/>
      <c r="G1680" s="5"/>
      <c r="H1680" s="1"/>
      <c r="I1680" s="1"/>
      <c r="J1680" s="1"/>
      <c r="K1680" s="1"/>
      <c r="L1680" s="76" t="str">
        <f t="shared" si="1835"/>
        <v/>
      </c>
      <c r="M1680" s="66"/>
      <c r="N1680" s="5"/>
      <c r="O1680" s="57"/>
      <c r="P1680" s="5"/>
      <c r="Q1680" s="5"/>
      <c r="R1680" s="5"/>
      <c r="S1680" s="76" t="str">
        <f t="shared" si="1856"/>
        <v/>
      </c>
      <c r="T1680" s="58"/>
      <c r="U1680" s="5"/>
      <c r="V1680" s="5"/>
      <c r="W1680" s="5"/>
      <c r="X1680" s="5"/>
      <c r="Y1680" s="5"/>
      <c r="Z1680" s="76" t="str">
        <f t="shared" si="1837"/>
        <v/>
      </c>
      <c r="AA1680" s="66"/>
      <c r="AB1680" s="1"/>
      <c r="AC1680" s="1"/>
      <c r="AD1680" s="1"/>
      <c r="AE1680" s="1"/>
      <c r="AF1680" s="1"/>
      <c r="AG1680" s="76" t="str">
        <f t="shared" si="1838"/>
        <v/>
      </c>
      <c r="AH1680" s="58"/>
      <c r="AI1680" s="5"/>
      <c r="AJ1680" s="5"/>
      <c r="AK1680" s="5"/>
      <c r="AL1680" s="5"/>
      <c r="AM1680" s="5"/>
      <c r="AN1680" s="76" t="str">
        <f t="shared" si="1839"/>
        <v/>
      </c>
      <c r="AO1680" s="66"/>
      <c r="AP1680" s="1"/>
      <c r="AQ1680" s="1"/>
      <c r="AR1680" s="1"/>
      <c r="AS1680" s="1"/>
      <c r="AT1680" s="1"/>
      <c r="AU1680" s="76" t="str">
        <f t="shared" si="1840"/>
        <v/>
      </c>
      <c r="AV1680" s="59" t="str">
        <f t="shared" ref="AV1680:AY1680" si="1905">IF(AND(H1680="",O1680="",V1680="",AC1680="", AJ1680="", AQ1680=""),"",SUM(H1680,O1680,V1680,AC1680,AJ1680,AQ1680))</f>
        <v/>
      </c>
      <c r="AW1680" s="60" t="str">
        <f t="shared" si="1905"/>
        <v/>
      </c>
      <c r="AX1680" s="60" t="str">
        <f t="shared" si="1905"/>
        <v/>
      </c>
      <c r="AY1680" s="60" t="str">
        <f t="shared" si="1905"/>
        <v/>
      </c>
      <c r="AZ1680" s="61" t="str">
        <f t="shared" si="1587"/>
        <v/>
      </c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</row>
    <row r="1681" spans="1:62" ht="15.75" customHeight="1" x14ac:dyDescent="0.25">
      <c r="A1681" s="62"/>
      <c r="B1681" s="1"/>
      <c r="C1681" s="1"/>
      <c r="D1681" s="1"/>
      <c r="E1681" s="97"/>
      <c r="F1681" s="8"/>
      <c r="G1681" s="5"/>
      <c r="H1681" s="1"/>
      <c r="I1681" s="1"/>
      <c r="J1681" s="1"/>
      <c r="K1681" s="1"/>
      <c r="L1681" s="76" t="str">
        <f t="shared" ref="L1681:L1744" si="1906">IF(ISBLANK(H1681),"",IF(H1681 = 0,"Audi", ""))</f>
        <v/>
      </c>
      <c r="M1681" s="66"/>
      <c r="N1681" s="5"/>
      <c r="O1681" s="57"/>
      <c r="P1681" s="5"/>
      <c r="Q1681" s="5"/>
      <c r="R1681" s="5"/>
      <c r="S1681" s="76" t="str">
        <f t="shared" si="1856"/>
        <v/>
      </c>
      <c r="T1681" s="58"/>
      <c r="U1681" s="5"/>
      <c r="V1681" s="5"/>
      <c r="W1681" s="5"/>
      <c r="X1681" s="5"/>
      <c r="Y1681" s="5"/>
      <c r="Z1681" s="76" t="str">
        <f t="shared" ref="Z1681:Z1744" si="1907">IF(ISBLANK(V1681),"",IF(V1681 = 0,"Audi", ""))</f>
        <v/>
      </c>
      <c r="AA1681" s="66"/>
      <c r="AB1681" s="1"/>
      <c r="AC1681" s="1"/>
      <c r="AD1681" s="1"/>
      <c r="AE1681" s="1"/>
      <c r="AF1681" s="1"/>
      <c r="AG1681" s="76" t="str">
        <f t="shared" ref="AG1681:AG1744" si="1908">IF(ISBLANK(AC1681),"",IF(AC1681 = 0,"Audi", ""))</f>
        <v/>
      </c>
      <c r="AH1681" s="58"/>
      <c r="AI1681" s="5"/>
      <c r="AJ1681" s="5"/>
      <c r="AK1681" s="5"/>
      <c r="AL1681" s="5"/>
      <c r="AM1681" s="5"/>
      <c r="AN1681" s="76" t="str">
        <f t="shared" ref="AN1681:AN1744" si="1909">IF(ISBLANK(AJ1681),"",IF(AJ1681 = 0,"Audi", ""))</f>
        <v/>
      </c>
      <c r="AO1681" s="66"/>
      <c r="AP1681" s="1"/>
      <c r="AQ1681" s="1"/>
      <c r="AR1681" s="1"/>
      <c r="AS1681" s="1"/>
      <c r="AT1681" s="1"/>
      <c r="AU1681" s="76" t="str">
        <f t="shared" ref="AU1681:AU1744" si="1910">IF(ISBLANK(AQ1681),"",IF(AQ1681 = 0,"Audi", ""))</f>
        <v/>
      </c>
      <c r="AV1681" s="59" t="str">
        <f t="shared" ref="AV1681:AY1681" si="1911">IF(AND(H1681="",O1681="",V1681="",AC1681="", AJ1681="", AQ1681=""),"",SUM(H1681,O1681,V1681,AC1681,AJ1681,AQ1681))</f>
        <v/>
      </c>
      <c r="AW1681" s="60" t="str">
        <f t="shared" si="1911"/>
        <v/>
      </c>
      <c r="AX1681" s="60" t="str">
        <f t="shared" si="1911"/>
        <v/>
      </c>
      <c r="AY1681" s="60" t="str">
        <f t="shared" si="1911"/>
        <v/>
      </c>
      <c r="AZ1681" s="61" t="str">
        <f t="shared" si="1587"/>
        <v/>
      </c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</row>
    <row r="1682" spans="1:62" ht="15.75" customHeight="1" x14ac:dyDescent="0.25">
      <c r="A1682" s="62"/>
      <c r="B1682" s="1"/>
      <c r="C1682" s="1"/>
      <c r="D1682" s="1"/>
      <c r="E1682" s="97"/>
      <c r="F1682" s="8"/>
      <c r="G1682" s="5"/>
      <c r="H1682" s="1"/>
      <c r="I1682" s="1"/>
      <c r="J1682" s="1"/>
      <c r="K1682" s="1"/>
      <c r="L1682" s="76" t="str">
        <f t="shared" si="1906"/>
        <v/>
      </c>
      <c r="M1682" s="66"/>
      <c r="N1682" s="5"/>
      <c r="O1682" s="57"/>
      <c r="P1682" s="5"/>
      <c r="Q1682" s="5"/>
      <c r="R1682" s="5"/>
      <c r="S1682" s="76" t="str">
        <f t="shared" si="1856"/>
        <v/>
      </c>
      <c r="T1682" s="58"/>
      <c r="U1682" s="5"/>
      <c r="V1682" s="5"/>
      <c r="W1682" s="5"/>
      <c r="X1682" s="5"/>
      <c r="Y1682" s="5"/>
      <c r="Z1682" s="76" t="str">
        <f t="shared" si="1907"/>
        <v/>
      </c>
      <c r="AA1682" s="66"/>
      <c r="AB1682" s="1"/>
      <c r="AC1682" s="1"/>
      <c r="AD1682" s="1"/>
      <c r="AE1682" s="1"/>
      <c r="AF1682" s="1"/>
      <c r="AG1682" s="76" t="str">
        <f t="shared" si="1908"/>
        <v/>
      </c>
      <c r="AH1682" s="58"/>
      <c r="AI1682" s="5"/>
      <c r="AJ1682" s="5"/>
      <c r="AK1682" s="5"/>
      <c r="AL1682" s="5"/>
      <c r="AM1682" s="5"/>
      <c r="AN1682" s="76" t="str">
        <f t="shared" si="1909"/>
        <v/>
      </c>
      <c r="AO1682" s="66"/>
      <c r="AP1682" s="1"/>
      <c r="AQ1682" s="1"/>
      <c r="AR1682" s="1"/>
      <c r="AS1682" s="1"/>
      <c r="AT1682" s="1"/>
      <c r="AU1682" s="76" t="str">
        <f t="shared" si="1910"/>
        <v/>
      </c>
      <c r="AV1682" s="59" t="str">
        <f t="shared" ref="AV1682:AY1682" si="1912">IF(AND(H1682="",O1682="",V1682="",AC1682="", AJ1682="", AQ1682=""),"",SUM(H1682,O1682,V1682,AC1682,AJ1682,AQ1682))</f>
        <v/>
      </c>
      <c r="AW1682" s="60" t="str">
        <f t="shared" si="1912"/>
        <v/>
      </c>
      <c r="AX1682" s="60" t="str">
        <f t="shared" si="1912"/>
        <v/>
      </c>
      <c r="AY1682" s="60" t="str">
        <f t="shared" si="1912"/>
        <v/>
      </c>
      <c r="AZ1682" s="61" t="str">
        <f t="shared" si="1587"/>
        <v/>
      </c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</row>
    <row r="1683" spans="1:62" ht="15.75" customHeight="1" x14ac:dyDescent="0.25">
      <c r="A1683" s="62"/>
      <c r="B1683" s="1"/>
      <c r="C1683" s="1"/>
      <c r="D1683" s="1"/>
      <c r="E1683" s="97"/>
      <c r="F1683" s="8"/>
      <c r="G1683" s="5"/>
      <c r="H1683" s="1"/>
      <c r="I1683" s="1"/>
      <c r="J1683" s="1"/>
      <c r="K1683" s="1"/>
      <c r="L1683" s="76" t="str">
        <f t="shared" si="1906"/>
        <v/>
      </c>
      <c r="M1683" s="66"/>
      <c r="N1683" s="5"/>
      <c r="O1683" s="57"/>
      <c r="P1683" s="5"/>
      <c r="Q1683" s="5"/>
      <c r="R1683" s="5"/>
      <c r="S1683" s="76" t="str">
        <f t="shared" si="1856"/>
        <v/>
      </c>
      <c r="T1683" s="58"/>
      <c r="U1683" s="5"/>
      <c r="V1683" s="5"/>
      <c r="W1683" s="5"/>
      <c r="X1683" s="5"/>
      <c r="Y1683" s="5"/>
      <c r="Z1683" s="76" t="str">
        <f t="shared" si="1907"/>
        <v/>
      </c>
      <c r="AA1683" s="66"/>
      <c r="AB1683" s="1"/>
      <c r="AC1683" s="1"/>
      <c r="AD1683" s="1"/>
      <c r="AE1683" s="1"/>
      <c r="AF1683" s="1"/>
      <c r="AG1683" s="76" t="str">
        <f t="shared" si="1908"/>
        <v/>
      </c>
      <c r="AH1683" s="58"/>
      <c r="AI1683" s="5"/>
      <c r="AJ1683" s="5"/>
      <c r="AK1683" s="5"/>
      <c r="AL1683" s="5"/>
      <c r="AM1683" s="5"/>
      <c r="AN1683" s="76" t="str">
        <f t="shared" si="1909"/>
        <v/>
      </c>
      <c r="AO1683" s="66"/>
      <c r="AP1683" s="1"/>
      <c r="AQ1683" s="1"/>
      <c r="AR1683" s="1"/>
      <c r="AS1683" s="1"/>
      <c r="AT1683" s="1"/>
      <c r="AU1683" s="76" t="str">
        <f t="shared" si="1910"/>
        <v/>
      </c>
      <c r="AV1683" s="59" t="str">
        <f t="shared" ref="AV1683:AY1683" si="1913">IF(AND(H1683="",O1683="",V1683="",AC1683="", AJ1683="", AQ1683=""),"",SUM(H1683,O1683,V1683,AC1683,AJ1683,AQ1683))</f>
        <v/>
      </c>
      <c r="AW1683" s="60" t="str">
        <f t="shared" si="1913"/>
        <v/>
      </c>
      <c r="AX1683" s="60" t="str">
        <f t="shared" si="1913"/>
        <v/>
      </c>
      <c r="AY1683" s="60" t="str">
        <f t="shared" si="1913"/>
        <v/>
      </c>
      <c r="AZ1683" s="61" t="str">
        <f t="shared" si="1587"/>
        <v/>
      </c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</row>
    <row r="1684" spans="1:62" ht="15.75" customHeight="1" x14ac:dyDescent="0.25">
      <c r="A1684" s="62"/>
      <c r="B1684" s="1"/>
      <c r="C1684" s="1"/>
      <c r="D1684" s="1"/>
      <c r="E1684" s="97"/>
      <c r="F1684" s="8"/>
      <c r="G1684" s="5"/>
      <c r="H1684" s="1"/>
      <c r="I1684" s="1"/>
      <c r="J1684" s="1"/>
      <c r="K1684" s="1"/>
      <c r="L1684" s="76" t="str">
        <f t="shared" si="1906"/>
        <v/>
      </c>
      <c r="M1684" s="66"/>
      <c r="N1684" s="5"/>
      <c r="O1684" s="57"/>
      <c r="P1684" s="5"/>
      <c r="Q1684" s="5"/>
      <c r="R1684" s="5"/>
      <c r="S1684" s="76" t="str">
        <f t="shared" si="1856"/>
        <v/>
      </c>
      <c r="T1684" s="58"/>
      <c r="U1684" s="5"/>
      <c r="V1684" s="5"/>
      <c r="W1684" s="5"/>
      <c r="X1684" s="5"/>
      <c r="Y1684" s="5"/>
      <c r="Z1684" s="76" t="str">
        <f t="shared" si="1907"/>
        <v/>
      </c>
      <c r="AA1684" s="66"/>
      <c r="AB1684" s="1"/>
      <c r="AC1684" s="1"/>
      <c r="AD1684" s="1"/>
      <c r="AE1684" s="1"/>
      <c r="AF1684" s="1"/>
      <c r="AG1684" s="76" t="str">
        <f t="shared" si="1908"/>
        <v/>
      </c>
      <c r="AH1684" s="58"/>
      <c r="AI1684" s="5"/>
      <c r="AJ1684" s="5"/>
      <c r="AK1684" s="5"/>
      <c r="AL1684" s="5"/>
      <c r="AM1684" s="5"/>
      <c r="AN1684" s="76" t="str">
        <f t="shared" si="1909"/>
        <v/>
      </c>
      <c r="AO1684" s="66"/>
      <c r="AP1684" s="1"/>
      <c r="AQ1684" s="1"/>
      <c r="AR1684" s="1"/>
      <c r="AS1684" s="1"/>
      <c r="AT1684" s="1"/>
      <c r="AU1684" s="76" t="str">
        <f t="shared" si="1910"/>
        <v/>
      </c>
      <c r="AV1684" s="59" t="str">
        <f t="shared" ref="AV1684:AY1684" si="1914">IF(AND(H1684="",O1684="",V1684="",AC1684="", AJ1684="", AQ1684=""),"",SUM(H1684,O1684,V1684,AC1684,AJ1684,AQ1684))</f>
        <v/>
      </c>
      <c r="AW1684" s="60" t="str">
        <f t="shared" si="1914"/>
        <v/>
      </c>
      <c r="AX1684" s="60" t="str">
        <f t="shared" si="1914"/>
        <v/>
      </c>
      <c r="AY1684" s="60" t="str">
        <f t="shared" si="1914"/>
        <v/>
      </c>
      <c r="AZ1684" s="61" t="str">
        <f t="shared" si="1587"/>
        <v/>
      </c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</row>
    <row r="1685" spans="1:62" ht="15.75" customHeight="1" x14ac:dyDescent="0.25">
      <c r="A1685" s="62"/>
      <c r="B1685" s="1"/>
      <c r="C1685" s="1"/>
      <c r="D1685" s="1"/>
      <c r="E1685" s="97"/>
      <c r="F1685" s="8"/>
      <c r="G1685" s="5"/>
      <c r="H1685" s="1"/>
      <c r="I1685" s="1"/>
      <c r="J1685" s="1"/>
      <c r="K1685" s="1"/>
      <c r="L1685" s="76" t="str">
        <f t="shared" si="1906"/>
        <v/>
      </c>
      <c r="M1685" s="66"/>
      <c r="N1685" s="5"/>
      <c r="O1685" s="57"/>
      <c r="P1685" s="5"/>
      <c r="Q1685" s="5"/>
      <c r="R1685" s="5"/>
      <c r="S1685" s="76" t="str">
        <f t="shared" si="1856"/>
        <v/>
      </c>
      <c r="T1685" s="58"/>
      <c r="U1685" s="5"/>
      <c r="V1685" s="5"/>
      <c r="W1685" s="5"/>
      <c r="X1685" s="5"/>
      <c r="Y1685" s="5"/>
      <c r="Z1685" s="76" t="str">
        <f t="shared" si="1907"/>
        <v/>
      </c>
      <c r="AA1685" s="66"/>
      <c r="AB1685" s="1"/>
      <c r="AC1685" s="1"/>
      <c r="AD1685" s="1"/>
      <c r="AE1685" s="1"/>
      <c r="AF1685" s="1"/>
      <c r="AG1685" s="76" t="str">
        <f t="shared" si="1908"/>
        <v/>
      </c>
      <c r="AH1685" s="58"/>
      <c r="AI1685" s="5"/>
      <c r="AJ1685" s="5"/>
      <c r="AK1685" s="5"/>
      <c r="AL1685" s="5"/>
      <c r="AM1685" s="5"/>
      <c r="AN1685" s="76" t="str">
        <f t="shared" si="1909"/>
        <v/>
      </c>
      <c r="AO1685" s="66"/>
      <c r="AP1685" s="1"/>
      <c r="AQ1685" s="1"/>
      <c r="AR1685" s="1"/>
      <c r="AS1685" s="1"/>
      <c r="AT1685" s="1"/>
      <c r="AU1685" s="76" t="str">
        <f t="shared" si="1910"/>
        <v/>
      </c>
      <c r="AV1685" s="59" t="str">
        <f t="shared" ref="AV1685:AY1685" si="1915">IF(AND(H1685="",O1685="",V1685="",AC1685="", AJ1685="", AQ1685=""),"",SUM(H1685,O1685,V1685,AC1685,AJ1685,AQ1685))</f>
        <v/>
      </c>
      <c r="AW1685" s="60" t="str">
        <f t="shared" si="1915"/>
        <v/>
      </c>
      <c r="AX1685" s="60" t="str">
        <f t="shared" si="1915"/>
        <v/>
      </c>
      <c r="AY1685" s="60" t="str">
        <f t="shared" si="1915"/>
        <v/>
      </c>
      <c r="AZ1685" s="61" t="str">
        <f t="shared" si="1587"/>
        <v/>
      </c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</row>
    <row r="1686" spans="1:62" ht="15.75" customHeight="1" x14ac:dyDescent="0.25">
      <c r="A1686" s="62"/>
      <c r="B1686" s="1"/>
      <c r="C1686" s="1"/>
      <c r="D1686" s="1"/>
      <c r="E1686" s="97"/>
      <c r="F1686" s="8"/>
      <c r="G1686" s="5"/>
      <c r="H1686" s="1"/>
      <c r="I1686" s="1"/>
      <c r="J1686" s="1"/>
      <c r="K1686" s="1"/>
      <c r="L1686" s="76" t="str">
        <f t="shared" si="1906"/>
        <v/>
      </c>
      <c r="M1686" s="66"/>
      <c r="N1686" s="5"/>
      <c r="O1686" s="57"/>
      <c r="P1686" s="5"/>
      <c r="Q1686" s="5"/>
      <c r="R1686" s="5"/>
      <c r="S1686" s="76" t="str">
        <f t="shared" si="1856"/>
        <v/>
      </c>
      <c r="T1686" s="58"/>
      <c r="U1686" s="5"/>
      <c r="V1686" s="5"/>
      <c r="W1686" s="5"/>
      <c r="X1686" s="5"/>
      <c r="Y1686" s="5"/>
      <c r="Z1686" s="76" t="str">
        <f t="shared" si="1907"/>
        <v/>
      </c>
      <c r="AA1686" s="66"/>
      <c r="AB1686" s="1"/>
      <c r="AC1686" s="1"/>
      <c r="AD1686" s="1"/>
      <c r="AE1686" s="1"/>
      <c r="AF1686" s="1"/>
      <c r="AG1686" s="76" t="str">
        <f t="shared" si="1908"/>
        <v/>
      </c>
      <c r="AH1686" s="58"/>
      <c r="AI1686" s="5"/>
      <c r="AJ1686" s="5"/>
      <c r="AK1686" s="5"/>
      <c r="AL1686" s="5"/>
      <c r="AM1686" s="5"/>
      <c r="AN1686" s="76" t="str">
        <f t="shared" si="1909"/>
        <v/>
      </c>
      <c r="AO1686" s="66"/>
      <c r="AP1686" s="1"/>
      <c r="AQ1686" s="1"/>
      <c r="AR1686" s="1"/>
      <c r="AS1686" s="1"/>
      <c r="AT1686" s="1"/>
      <c r="AU1686" s="76" t="str">
        <f t="shared" si="1910"/>
        <v/>
      </c>
      <c r="AV1686" s="59" t="str">
        <f t="shared" ref="AV1686:AY1686" si="1916">IF(AND(H1686="",O1686="",V1686="",AC1686="", AJ1686="", AQ1686=""),"",SUM(H1686,O1686,V1686,AC1686,AJ1686,AQ1686))</f>
        <v/>
      </c>
      <c r="AW1686" s="60" t="str">
        <f t="shared" si="1916"/>
        <v/>
      </c>
      <c r="AX1686" s="60" t="str">
        <f t="shared" si="1916"/>
        <v/>
      </c>
      <c r="AY1686" s="60" t="str">
        <f t="shared" si="1916"/>
        <v/>
      </c>
      <c r="AZ1686" s="61" t="str">
        <f t="shared" si="1587"/>
        <v/>
      </c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</row>
    <row r="1687" spans="1:62" ht="15.75" customHeight="1" x14ac:dyDescent="0.25">
      <c r="A1687" s="62"/>
      <c r="B1687" s="1"/>
      <c r="C1687" s="1"/>
      <c r="D1687" s="1"/>
      <c r="E1687" s="97"/>
      <c r="F1687" s="8"/>
      <c r="G1687" s="5"/>
      <c r="H1687" s="1"/>
      <c r="I1687" s="1"/>
      <c r="J1687" s="1"/>
      <c r="K1687" s="1"/>
      <c r="L1687" s="76" t="str">
        <f t="shared" si="1906"/>
        <v/>
      </c>
      <c r="M1687" s="66"/>
      <c r="N1687" s="5"/>
      <c r="O1687" s="57"/>
      <c r="P1687" s="5"/>
      <c r="Q1687" s="5"/>
      <c r="R1687" s="5"/>
      <c r="S1687" s="76" t="str">
        <f t="shared" si="1856"/>
        <v/>
      </c>
      <c r="T1687" s="58"/>
      <c r="U1687" s="5"/>
      <c r="V1687" s="5"/>
      <c r="W1687" s="5"/>
      <c r="X1687" s="5"/>
      <c r="Y1687" s="5"/>
      <c r="Z1687" s="76" t="str">
        <f t="shared" si="1907"/>
        <v/>
      </c>
      <c r="AA1687" s="66"/>
      <c r="AB1687" s="1"/>
      <c r="AC1687" s="1"/>
      <c r="AD1687" s="1"/>
      <c r="AE1687" s="1"/>
      <c r="AF1687" s="1"/>
      <c r="AG1687" s="76" t="str">
        <f t="shared" si="1908"/>
        <v/>
      </c>
      <c r="AH1687" s="58"/>
      <c r="AI1687" s="5"/>
      <c r="AJ1687" s="5"/>
      <c r="AK1687" s="5"/>
      <c r="AL1687" s="5"/>
      <c r="AM1687" s="5"/>
      <c r="AN1687" s="76" t="str">
        <f t="shared" si="1909"/>
        <v/>
      </c>
      <c r="AO1687" s="66"/>
      <c r="AP1687" s="1"/>
      <c r="AQ1687" s="1"/>
      <c r="AR1687" s="1"/>
      <c r="AS1687" s="1"/>
      <c r="AT1687" s="1"/>
      <c r="AU1687" s="76" t="str">
        <f t="shared" si="1910"/>
        <v/>
      </c>
      <c r="AV1687" s="59" t="str">
        <f t="shared" ref="AV1687:AY1687" si="1917">IF(AND(H1687="",O1687="",V1687="",AC1687="", AJ1687="", AQ1687=""),"",SUM(H1687,O1687,V1687,AC1687,AJ1687,AQ1687))</f>
        <v/>
      </c>
      <c r="AW1687" s="60" t="str">
        <f t="shared" si="1917"/>
        <v/>
      </c>
      <c r="AX1687" s="60" t="str">
        <f t="shared" si="1917"/>
        <v/>
      </c>
      <c r="AY1687" s="60" t="str">
        <f t="shared" si="1917"/>
        <v/>
      </c>
      <c r="AZ1687" s="61" t="str">
        <f t="shared" si="1587"/>
        <v/>
      </c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</row>
    <row r="1688" spans="1:62" ht="15.75" customHeight="1" x14ac:dyDescent="0.25">
      <c r="A1688" s="62"/>
      <c r="B1688" s="1"/>
      <c r="C1688" s="1"/>
      <c r="D1688" s="1"/>
      <c r="E1688" s="97"/>
      <c r="F1688" s="8"/>
      <c r="G1688" s="5"/>
      <c r="H1688" s="1"/>
      <c r="I1688" s="1"/>
      <c r="J1688" s="1"/>
      <c r="K1688" s="1"/>
      <c r="L1688" s="76" t="str">
        <f t="shared" si="1906"/>
        <v/>
      </c>
      <c r="M1688" s="66"/>
      <c r="N1688" s="5"/>
      <c r="O1688" s="57"/>
      <c r="P1688" s="5"/>
      <c r="Q1688" s="5"/>
      <c r="R1688" s="5"/>
      <c r="S1688" s="76" t="str">
        <f t="shared" si="1856"/>
        <v/>
      </c>
      <c r="T1688" s="58"/>
      <c r="U1688" s="5"/>
      <c r="V1688" s="5"/>
      <c r="W1688" s="5"/>
      <c r="X1688" s="5"/>
      <c r="Y1688" s="5"/>
      <c r="Z1688" s="76" t="str">
        <f t="shared" si="1907"/>
        <v/>
      </c>
      <c r="AA1688" s="66"/>
      <c r="AB1688" s="1"/>
      <c r="AC1688" s="1"/>
      <c r="AD1688" s="1"/>
      <c r="AE1688" s="1"/>
      <c r="AF1688" s="1"/>
      <c r="AG1688" s="76" t="str">
        <f t="shared" si="1908"/>
        <v/>
      </c>
      <c r="AH1688" s="58"/>
      <c r="AI1688" s="5"/>
      <c r="AJ1688" s="5"/>
      <c r="AK1688" s="5"/>
      <c r="AL1688" s="5"/>
      <c r="AM1688" s="5"/>
      <c r="AN1688" s="76" t="str">
        <f t="shared" si="1909"/>
        <v/>
      </c>
      <c r="AO1688" s="66"/>
      <c r="AP1688" s="1"/>
      <c r="AQ1688" s="1"/>
      <c r="AR1688" s="1"/>
      <c r="AS1688" s="1"/>
      <c r="AT1688" s="1"/>
      <c r="AU1688" s="76" t="str">
        <f t="shared" si="1910"/>
        <v/>
      </c>
      <c r="AV1688" s="59" t="str">
        <f t="shared" ref="AV1688:AY1688" si="1918">IF(AND(H1688="",O1688="",V1688="",AC1688="", AJ1688="", AQ1688=""),"",SUM(H1688,O1688,V1688,AC1688,AJ1688,AQ1688))</f>
        <v/>
      </c>
      <c r="AW1688" s="60" t="str">
        <f t="shared" si="1918"/>
        <v/>
      </c>
      <c r="AX1688" s="60" t="str">
        <f t="shared" si="1918"/>
        <v/>
      </c>
      <c r="AY1688" s="60" t="str">
        <f t="shared" si="1918"/>
        <v/>
      </c>
      <c r="AZ1688" s="61" t="str">
        <f t="shared" si="1587"/>
        <v/>
      </c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</row>
    <row r="1689" spans="1:62" ht="15.75" customHeight="1" x14ac:dyDescent="0.25">
      <c r="A1689" s="62"/>
      <c r="B1689" s="1"/>
      <c r="C1689" s="1"/>
      <c r="D1689" s="1"/>
      <c r="E1689" s="97"/>
      <c r="F1689" s="8"/>
      <c r="G1689" s="5"/>
      <c r="H1689" s="1"/>
      <c r="I1689" s="1"/>
      <c r="J1689" s="1"/>
      <c r="K1689" s="1"/>
      <c r="L1689" s="76" t="str">
        <f t="shared" si="1906"/>
        <v/>
      </c>
      <c r="M1689" s="66"/>
      <c r="N1689" s="5"/>
      <c r="O1689" s="57"/>
      <c r="P1689" s="5"/>
      <c r="Q1689" s="5"/>
      <c r="R1689" s="5"/>
      <c r="S1689" s="76" t="str">
        <f t="shared" si="1856"/>
        <v/>
      </c>
      <c r="T1689" s="58"/>
      <c r="U1689" s="5"/>
      <c r="V1689" s="5"/>
      <c r="W1689" s="5"/>
      <c r="X1689" s="5"/>
      <c r="Y1689" s="5"/>
      <c r="Z1689" s="76" t="str">
        <f t="shared" si="1907"/>
        <v/>
      </c>
      <c r="AA1689" s="66"/>
      <c r="AB1689" s="1"/>
      <c r="AC1689" s="1"/>
      <c r="AD1689" s="1"/>
      <c r="AE1689" s="1"/>
      <c r="AF1689" s="1"/>
      <c r="AG1689" s="76" t="str">
        <f t="shared" si="1908"/>
        <v/>
      </c>
      <c r="AH1689" s="58"/>
      <c r="AI1689" s="5"/>
      <c r="AJ1689" s="5"/>
      <c r="AK1689" s="5"/>
      <c r="AL1689" s="5"/>
      <c r="AM1689" s="5"/>
      <c r="AN1689" s="76" t="str">
        <f t="shared" si="1909"/>
        <v/>
      </c>
      <c r="AO1689" s="66"/>
      <c r="AP1689" s="1"/>
      <c r="AQ1689" s="1"/>
      <c r="AR1689" s="1"/>
      <c r="AS1689" s="1"/>
      <c r="AT1689" s="1"/>
      <c r="AU1689" s="76" t="str">
        <f t="shared" si="1910"/>
        <v/>
      </c>
      <c r="AV1689" s="59" t="str">
        <f t="shared" ref="AV1689:AY1689" si="1919">IF(AND(H1689="",O1689="",V1689="",AC1689="", AJ1689="", AQ1689=""),"",SUM(H1689,O1689,V1689,AC1689,AJ1689,AQ1689))</f>
        <v/>
      </c>
      <c r="AW1689" s="60" t="str">
        <f t="shared" si="1919"/>
        <v/>
      </c>
      <c r="AX1689" s="60" t="str">
        <f t="shared" si="1919"/>
        <v/>
      </c>
      <c r="AY1689" s="60" t="str">
        <f t="shared" si="1919"/>
        <v/>
      </c>
      <c r="AZ1689" s="61" t="str">
        <f t="shared" si="1587"/>
        <v/>
      </c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</row>
    <row r="1690" spans="1:62" ht="15.75" customHeight="1" x14ac:dyDescent="0.25">
      <c r="A1690" s="62"/>
      <c r="B1690" s="1"/>
      <c r="C1690" s="1"/>
      <c r="D1690" s="1"/>
      <c r="E1690" s="97"/>
      <c r="F1690" s="8"/>
      <c r="G1690" s="5"/>
      <c r="H1690" s="1"/>
      <c r="I1690" s="1"/>
      <c r="J1690" s="1"/>
      <c r="K1690" s="1"/>
      <c r="L1690" s="76" t="str">
        <f t="shared" si="1906"/>
        <v/>
      </c>
      <c r="M1690" s="66"/>
      <c r="N1690" s="5"/>
      <c r="O1690" s="57"/>
      <c r="P1690" s="5"/>
      <c r="Q1690" s="5"/>
      <c r="R1690" s="5"/>
      <c r="S1690" s="76" t="str">
        <f t="shared" si="1856"/>
        <v/>
      </c>
      <c r="T1690" s="58"/>
      <c r="U1690" s="5"/>
      <c r="V1690" s="5"/>
      <c r="W1690" s="5"/>
      <c r="X1690" s="5"/>
      <c r="Y1690" s="5"/>
      <c r="Z1690" s="76" t="str">
        <f t="shared" si="1907"/>
        <v/>
      </c>
      <c r="AA1690" s="66"/>
      <c r="AB1690" s="1"/>
      <c r="AC1690" s="1"/>
      <c r="AD1690" s="1"/>
      <c r="AE1690" s="1"/>
      <c r="AF1690" s="1"/>
      <c r="AG1690" s="76" t="str">
        <f t="shared" si="1908"/>
        <v/>
      </c>
      <c r="AH1690" s="58"/>
      <c r="AI1690" s="5"/>
      <c r="AJ1690" s="5"/>
      <c r="AK1690" s="5"/>
      <c r="AL1690" s="5"/>
      <c r="AM1690" s="5"/>
      <c r="AN1690" s="76" t="str">
        <f t="shared" si="1909"/>
        <v/>
      </c>
      <c r="AO1690" s="66"/>
      <c r="AP1690" s="1"/>
      <c r="AQ1690" s="1"/>
      <c r="AR1690" s="1"/>
      <c r="AS1690" s="1"/>
      <c r="AT1690" s="1"/>
      <c r="AU1690" s="76" t="str">
        <f t="shared" si="1910"/>
        <v/>
      </c>
      <c r="AV1690" s="59" t="str">
        <f t="shared" ref="AV1690:AY1690" si="1920">IF(AND(H1690="",O1690="",V1690="",AC1690="", AJ1690="", AQ1690=""),"",SUM(H1690,O1690,V1690,AC1690,AJ1690,AQ1690))</f>
        <v/>
      </c>
      <c r="AW1690" s="60" t="str">
        <f t="shared" si="1920"/>
        <v/>
      </c>
      <c r="AX1690" s="60" t="str">
        <f t="shared" si="1920"/>
        <v/>
      </c>
      <c r="AY1690" s="60" t="str">
        <f t="shared" si="1920"/>
        <v/>
      </c>
      <c r="AZ1690" s="61" t="str">
        <f t="shared" si="1587"/>
        <v/>
      </c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</row>
    <row r="1691" spans="1:62" ht="15.75" customHeight="1" x14ac:dyDescent="0.25">
      <c r="A1691" s="62"/>
      <c r="B1691" s="1"/>
      <c r="C1691" s="1"/>
      <c r="D1691" s="1"/>
      <c r="E1691" s="97"/>
      <c r="F1691" s="8"/>
      <c r="G1691" s="5"/>
      <c r="H1691" s="1"/>
      <c r="I1691" s="1"/>
      <c r="J1691" s="1"/>
      <c r="K1691" s="1"/>
      <c r="L1691" s="76" t="str">
        <f t="shared" si="1906"/>
        <v/>
      </c>
      <c r="M1691" s="66"/>
      <c r="N1691" s="5"/>
      <c r="O1691" s="57"/>
      <c r="P1691" s="5"/>
      <c r="Q1691" s="5"/>
      <c r="R1691" s="5"/>
      <c r="S1691" s="76" t="str">
        <f t="shared" si="1856"/>
        <v/>
      </c>
      <c r="T1691" s="58"/>
      <c r="U1691" s="5"/>
      <c r="V1691" s="5"/>
      <c r="W1691" s="5"/>
      <c r="X1691" s="5"/>
      <c r="Y1691" s="5"/>
      <c r="Z1691" s="76" t="str">
        <f t="shared" si="1907"/>
        <v/>
      </c>
      <c r="AA1691" s="66"/>
      <c r="AB1691" s="1"/>
      <c r="AC1691" s="1"/>
      <c r="AD1691" s="1"/>
      <c r="AE1691" s="1"/>
      <c r="AF1691" s="1"/>
      <c r="AG1691" s="76" t="str">
        <f t="shared" si="1908"/>
        <v/>
      </c>
      <c r="AH1691" s="58"/>
      <c r="AI1691" s="5"/>
      <c r="AJ1691" s="5"/>
      <c r="AK1691" s="5"/>
      <c r="AL1691" s="5"/>
      <c r="AM1691" s="5"/>
      <c r="AN1691" s="76" t="str">
        <f t="shared" si="1909"/>
        <v/>
      </c>
      <c r="AO1691" s="66"/>
      <c r="AP1691" s="1"/>
      <c r="AQ1691" s="1"/>
      <c r="AR1691" s="1"/>
      <c r="AS1691" s="1"/>
      <c r="AT1691" s="1"/>
      <c r="AU1691" s="76" t="str">
        <f t="shared" si="1910"/>
        <v/>
      </c>
      <c r="AV1691" s="59" t="str">
        <f t="shared" ref="AV1691:AY1691" si="1921">IF(AND(H1691="",O1691="",V1691="",AC1691="", AJ1691="", AQ1691=""),"",SUM(H1691,O1691,V1691,AC1691,AJ1691,AQ1691))</f>
        <v/>
      </c>
      <c r="AW1691" s="60" t="str">
        <f t="shared" si="1921"/>
        <v/>
      </c>
      <c r="AX1691" s="60" t="str">
        <f t="shared" si="1921"/>
        <v/>
      </c>
      <c r="AY1691" s="60" t="str">
        <f t="shared" si="1921"/>
        <v/>
      </c>
      <c r="AZ1691" s="61" t="str">
        <f t="shared" si="1587"/>
        <v/>
      </c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</row>
    <row r="1692" spans="1:62" ht="15.75" customHeight="1" x14ac:dyDescent="0.25">
      <c r="A1692" s="62"/>
      <c r="B1692" s="1"/>
      <c r="C1692" s="1"/>
      <c r="D1692" s="1"/>
      <c r="E1692" s="97"/>
      <c r="F1692" s="8"/>
      <c r="G1692" s="5"/>
      <c r="H1692" s="1"/>
      <c r="I1692" s="1"/>
      <c r="J1692" s="1"/>
      <c r="K1692" s="1"/>
      <c r="L1692" s="76" t="str">
        <f t="shared" si="1906"/>
        <v/>
      </c>
      <c r="M1692" s="66"/>
      <c r="N1692" s="5"/>
      <c r="O1692" s="57"/>
      <c r="P1692" s="5"/>
      <c r="Q1692" s="5"/>
      <c r="R1692" s="5"/>
      <c r="S1692" s="76" t="str">
        <f t="shared" si="1856"/>
        <v/>
      </c>
      <c r="T1692" s="58"/>
      <c r="U1692" s="5"/>
      <c r="V1692" s="5"/>
      <c r="W1692" s="5"/>
      <c r="X1692" s="5"/>
      <c r="Y1692" s="5"/>
      <c r="Z1692" s="76" t="str">
        <f t="shared" si="1907"/>
        <v/>
      </c>
      <c r="AA1692" s="66"/>
      <c r="AB1692" s="1"/>
      <c r="AC1692" s="1"/>
      <c r="AD1692" s="1"/>
      <c r="AE1692" s="1"/>
      <c r="AF1692" s="1"/>
      <c r="AG1692" s="76" t="str">
        <f t="shared" si="1908"/>
        <v/>
      </c>
      <c r="AH1692" s="58"/>
      <c r="AI1692" s="5"/>
      <c r="AJ1692" s="5"/>
      <c r="AK1692" s="5"/>
      <c r="AL1692" s="5"/>
      <c r="AM1692" s="5"/>
      <c r="AN1692" s="76" t="str">
        <f t="shared" si="1909"/>
        <v/>
      </c>
      <c r="AO1692" s="66"/>
      <c r="AP1692" s="1"/>
      <c r="AQ1692" s="1"/>
      <c r="AR1692" s="1"/>
      <c r="AS1692" s="1"/>
      <c r="AT1692" s="1"/>
      <c r="AU1692" s="76" t="str">
        <f t="shared" si="1910"/>
        <v/>
      </c>
      <c r="AV1692" s="59" t="str">
        <f t="shared" ref="AV1692:AY1692" si="1922">IF(AND(H1692="",O1692="",V1692="",AC1692="", AJ1692="", AQ1692=""),"",SUM(H1692,O1692,V1692,AC1692,AJ1692,AQ1692))</f>
        <v/>
      </c>
      <c r="AW1692" s="60" t="str">
        <f t="shared" si="1922"/>
        <v/>
      </c>
      <c r="AX1692" s="60" t="str">
        <f t="shared" si="1922"/>
        <v/>
      </c>
      <c r="AY1692" s="60" t="str">
        <f t="shared" si="1922"/>
        <v/>
      </c>
      <c r="AZ1692" s="61" t="str">
        <f t="shared" si="1587"/>
        <v/>
      </c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</row>
    <row r="1693" spans="1:62" ht="15.75" customHeight="1" x14ac:dyDescent="0.25">
      <c r="A1693" s="62"/>
      <c r="B1693" s="1"/>
      <c r="C1693" s="1"/>
      <c r="D1693" s="1"/>
      <c r="E1693" s="97"/>
      <c r="F1693" s="8"/>
      <c r="G1693" s="5"/>
      <c r="H1693" s="1"/>
      <c r="I1693" s="1"/>
      <c r="J1693" s="1"/>
      <c r="K1693" s="1"/>
      <c r="L1693" s="76" t="str">
        <f t="shared" si="1906"/>
        <v/>
      </c>
      <c r="M1693" s="66"/>
      <c r="N1693" s="5"/>
      <c r="O1693" s="57"/>
      <c r="P1693" s="5"/>
      <c r="Q1693" s="5"/>
      <c r="R1693" s="5"/>
      <c r="S1693" s="76" t="str">
        <f t="shared" si="1856"/>
        <v/>
      </c>
      <c r="T1693" s="58"/>
      <c r="U1693" s="5"/>
      <c r="V1693" s="5"/>
      <c r="W1693" s="5"/>
      <c r="X1693" s="5"/>
      <c r="Y1693" s="5"/>
      <c r="Z1693" s="76" t="str">
        <f t="shared" si="1907"/>
        <v/>
      </c>
      <c r="AA1693" s="66"/>
      <c r="AB1693" s="1"/>
      <c r="AC1693" s="1"/>
      <c r="AD1693" s="1"/>
      <c r="AE1693" s="1"/>
      <c r="AF1693" s="1"/>
      <c r="AG1693" s="76" t="str">
        <f t="shared" si="1908"/>
        <v/>
      </c>
      <c r="AH1693" s="58"/>
      <c r="AI1693" s="5"/>
      <c r="AJ1693" s="5"/>
      <c r="AK1693" s="5"/>
      <c r="AL1693" s="5"/>
      <c r="AM1693" s="5"/>
      <c r="AN1693" s="76" t="str">
        <f t="shared" si="1909"/>
        <v/>
      </c>
      <c r="AO1693" s="66"/>
      <c r="AP1693" s="1"/>
      <c r="AQ1693" s="1"/>
      <c r="AR1693" s="1"/>
      <c r="AS1693" s="1"/>
      <c r="AT1693" s="1"/>
      <c r="AU1693" s="76" t="str">
        <f t="shared" si="1910"/>
        <v/>
      </c>
      <c r="AV1693" s="59" t="str">
        <f t="shared" ref="AV1693:AY1693" si="1923">IF(AND(H1693="",O1693="",V1693="",AC1693="", AJ1693="", AQ1693=""),"",SUM(H1693,O1693,V1693,AC1693,AJ1693,AQ1693))</f>
        <v/>
      </c>
      <c r="AW1693" s="60" t="str">
        <f t="shared" si="1923"/>
        <v/>
      </c>
      <c r="AX1693" s="60" t="str">
        <f t="shared" si="1923"/>
        <v/>
      </c>
      <c r="AY1693" s="60" t="str">
        <f t="shared" si="1923"/>
        <v/>
      </c>
      <c r="AZ1693" s="61" t="str">
        <f t="shared" si="1587"/>
        <v/>
      </c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</row>
    <row r="1694" spans="1:62" ht="15.75" customHeight="1" x14ac:dyDescent="0.25">
      <c r="A1694" s="62"/>
      <c r="B1694" s="1"/>
      <c r="C1694" s="1"/>
      <c r="D1694" s="1"/>
      <c r="E1694" s="97"/>
      <c r="F1694" s="8"/>
      <c r="G1694" s="5"/>
      <c r="H1694" s="1"/>
      <c r="I1694" s="1"/>
      <c r="J1694" s="1"/>
      <c r="K1694" s="1"/>
      <c r="L1694" s="76" t="str">
        <f t="shared" si="1906"/>
        <v/>
      </c>
      <c r="M1694" s="66"/>
      <c r="N1694" s="5"/>
      <c r="O1694" s="57"/>
      <c r="P1694" s="5"/>
      <c r="Q1694" s="5"/>
      <c r="R1694" s="5"/>
      <c r="S1694" s="76" t="str">
        <f t="shared" si="1856"/>
        <v/>
      </c>
      <c r="T1694" s="58"/>
      <c r="U1694" s="5"/>
      <c r="V1694" s="5"/>
      <c r="W1694" s="5"/>
      <c r="X1694" s="5"/>
      <c r="Y1694" s="5"/>
      <c r="Z1694" s="76" t="str">
        <f t="shared" si="1907"/>
        <v/>
      </c>
      <c r="AA1694" s="66"/>
      <c r="AB1694" s="1"/>
      <c r="AC1694" s="1"/>
      <c r="AD1694" s="1"/>
      <c r="AE1694" s="1"/>
      <c r="AF1694" s="1"/>
      <c r="AG1694" s="76" t="str">
        <f t="shared" si="1908"/>
        <v/>
      </c>
      <c r="AH1694" s="58"/>
      <c r="AI1694" s="5"/>
      <c r="AJ1694" s="5"/>
      <c r="AK1694" s="5"/>
      <c r="AL1694" s="5"/>
      <c r="AM1694" s="5"/>
      <c r="AN1694" s="76" t="str">
        <f t="shared" si="1909"/>
        <v/>
      </c>
      <c r="AO1694" s="66"/>
      <c r="AP1694" s="1"/>
      <c r="AQ1694" s="1"/>
      <c r="AR1694" s="1"/>
      <c r="AS1694" s="1"/>
      <c r="AT1694" s="1"/>
      <c r="AU1694" s="76" t="str">
        <f t="shared" si="1910"/>
        <v/>
      </c>
      <c r="AV1694" s="59" t="str">
        <f t="shared" ref="AV1694:AY1694" si="1924">IF(AND(H1694="",O1694="",V1694="",AC1694="", AJ1694="", AQ1694=""),"",SUM(H1694,O1694,V1694,AC1694,AJ1694,AQ1694))</f>
        <v/>
      </c>
      <c r="AW1694" s="60" t="str">
        <f t="shared" si="1924"/>
        <v/>
      </c>
      <c r="AX1694" s="60" t="str">
        <f t="shared" si="1924"/>
        <v/>
      </c>
      <c r="AY1694" s="60" t="str">
        <f t="shared" si="1924"/>
        <v/>
      </c>
      <c r="AZ1694" s="61" t="str">
        <f t="shared" si="1587"/>
        <v/>
      </c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</row>
    <row r="1695" spans="1:62" ht="15.75" customHeight="1" x14ac:dyDescent="0.25">
      <c r="A1695" s="62"/>
      <c r="B1695" s="1"/>
      <c r="C1695" s="1"/>
      <c r="D1695" s="1"/>
      <c r="E1695" s="97"/>
      <c r="F1695" s="8"/>
      <c r="G1695" s="5"/>
      <c r="H1695" s="1"/>
      <c r="I1695" s="1"/>
      <c r="J1695" s="1"/>
      <c r="K1695" s="1"/>
      <c r="L1695" s="76" t="str">
        <f t="shared" si="1906"/>
        <v/>
      </c>
      <c r="M1695" s="66"/>
      <c r="N1695" s="5"/>
      <c r="O1695" s="57"/>
      <c r="P1695" s="5"/>
      <c r="Q1695" s="5"/>
      <c r="R1695" s="5"/>
      <c r="S1695" s="76" t="str">
        <f t="shared" si="1856"/>
        <v/>
      </c>
      <c r="T1695" s="58"/>
      <c r="U1695" s="5"/>
      <c r="V1695" s="5"/>
      <c r="W1695" s="5"/>
      <c r="X1695" s="5"/>
      <c r="Y1695" s="5"/>
      <c r="Z1695" s="76" t="str">
        <f t="shared" si="1907"/>
        <v/>
      </c>
      <c r="AA1695" s="66"/>
      <c r="AB1695" s="1"/>
      <c r="AC1695" s="1"/>
      <c r="AD1695" s="1"/>
      <c r="AE1695" s="1"/>
      <c r="AF1695" s="1"/>
      <c r="AG1695" s="76" t="str">
        <f t="shared" si="1908"/>
        <v/>
      </c>
      <c r="AH1695" s="58"/>
      <c r="AI1695" s="5"/>
      <c r="AJ1695" s="5"/>
      <c r="AK1695" s="5"/>
      <c r="AL1695" s="5"/>
      <c r="AM1695" s="5"/>
      <c r="AN1695" s="76" t="str">
        <f t="shared" si="1909"/>
        <v/>
      </c>
      <c r="AO1695" s="66"/>
      <c r="AP1695" s="1"/>
      <c r="AQ1695" s="1"/>
      <c r="AR1695" s="1"/>
      <c r="AS1695" s="1"/>
      <c r="AT1695" s="1"/>
      <c r="AU1695" s="76" t="str">
        <f t="shared" si="1910"/>
        <v/>
      </c>
      <c r="AV1695" s="59" t="str">
        <f t="shared" ref="AV1695:AY1695" si="1925">IF(AND(H1695="",O1695="",V1695="",AC1695="", AJ1695="", AQ1695=""),"",SUM(H1695,O1695,V1695,AC1695,AJ1695,AQ1695))</f>
        <v/>
      </c>
      <c r="AW1695" s="60" t="str">
        <f t="shared" si="1925"/>
        <v/>
      </c>
      <c r="AX1695" s="60" t="str">
        <f t="shared" si="1925"/>
        <v/>
      </c>
      <c r="AY1695" s="60" t="str">
        <f t="shared" si="1925"/>
        <v/>
      </c>
      <c r="AZ1695" s="61" t="str">
        <f t="shared" si="1587"/>
        <v/>
      </c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</row>
    <row r="1696" spans="1:62" ht="15.75" customHeight="1" x14ac:dyDescent="0.25">
      <c r="A1696" s="62"/>
      <c r="B1696" s="1"/>
      <c r="C1696" s="1"/>
      <c r="D1696" s="1"/>
      <c r="E1696" s="97"/>
      <c r="F1696" s="8"/>
      <c r="G1696" s="5"/>
      <c r="H1696" s="1"/>
      <c r="I1696" s="1"/>
      <c r="J1696" s="1"/>
      <c r="K1696" s="1"/>
      <c r="L1696" s="76" t="str">
        <f t="shared" si="1906"/>
        <v/>
      </c>
      <c r="M1696" s="66"/>
      <c r="N1696" s="5"/>
      <c r="O1696" s="57"/>
      <c r="P1696" s="5"/>
      <c r="Q1696" s="5"/>
      <c r="R1696" s="5"/>
      <c r="S1696" s="76" t="str">
        <f t="shared" ref="S1696:S1759" si="1926">IF(ISBLANK(O1696),"",IF(O1696 = 0,"Audi", ""))</f>
        <v/>
      </c>
      <c r="T1696" s="58"/>
      <c r="U1696" s="5"/>
      <c r="V1696" s="5"/>
      <c r="W1696" s="5"/>
      <c r="X1696" s="5"/>
      <c r="Y1696" s="5"/>
      <c r="Z1696" s="76" t="str">
        <f t="shared" si="1907"/>
        <v/>
      </c>
      <c r="AA1696" s="66"/>
      <c r="AB1696" s="1"/>
      <c r="AC1696" s="1"/>
      <c r="AD1696" s="1"/>
      <c r="AE1696" s="1"/>
      <c r="AF1696" s="1"/>
      <c r="AG1696" s="76" t="str">
        <f t="shared" si="1908"/>
        <v/>
      </c>
      <c r="AH1696" s="58"/>
      <c r="AI1696" s="5"/>
      <c r="AJ1696" s="5"/>
      <c r="AK1696" s="5"/>
      <c r="AL1696" s="5"/>
      <c r="AM1696" s="5"/>
      <c r="AN1696" s="76" t="str">
        <f t="shared" si="1909"/>
        <v/>
      </c>
      <c r="AO1696" s="66"/>
      <c r="AP1696" s="1"/>
      <c r="AQ1696" s="1"/>
      <c r="AR1696" s="1"/>
      <c r="AS1696" s="1"/>
      <c r="AT1696" s="1"/>
      <c r="AU1696" s="76" t="str">
        <f t="shared" si="1910"/>
        <v/>
      </c>
      <c r="AV1696" s="59" t="str">
        <f t="shared" ref="AV1696:AY1696" si="1927">IF(AND(H1696="",O1696="",V1696="",AC1696="", AJ1696="", AQ1696=""),"",SUM(H1696,O1696,V1696,AC1696,AJ1696,AQ1696))</f>
        <v/>
      </c>
      <c r="AW1696" s="60" t="str">
        <f t="shared" si="1927"/>
        <v/>
      </c>
      <c r="AX1696" s="60" t="str">
        <f t="shared" si="1927"/>
        <v/>
      </c>
      <c r="AY1696" s="60" t="str">
        <f t="shared" si="1927"/>
        <v/>
      </c>
      <c r="AZ1696" s="61" t="str">
        <f t="shared" si="1587"/>
        <v/>
      </c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</row>
    <row r="1697" spans="1:62" ht="15.75" customHeight="1" x14ac:dyDescent="0.25">
      <c r="A1697" s="62"/>
      <c r="B1697" s="1"/>
      <c r="C1697" s="1"/>
      <c r="D1697" s="1"/>
      <c r="E1697" s="97"/>
      <c r="F1697" s="8"/>
      <c r="G1697" s="5"/>
      <c r="H1697" s="1"/>
      <c r="I1697" s="1"/>
      <c r="J1697" s="1"/>
      <c r="K1697" s="1"/>
      <c r="L1697" s="76" t="str">
        <f t="shared" si="1906"/>
        <v/>
      </c>
      <c r="M1697" s="66"/>
      <c r="N1697" s="5"/>
      <c r="O1697" s="57"/>
      <c r="P1697" s="5"/>
      <c r="Q1697" s="5"/>
      <c r="R1697" s="5"/>
      <c r="S1697" s="76" t="str">
        <f t="shared" si="1926"/>
        <v/>
      </c>
      <c r="T1697" s="58"/>
      <c r="U1697" s="5"/>
      <c r="V1697" s="5"/>
      <c r="W1697" s="5"/>
      <c r="X1697" s="5"/>
      <c r="Y1697" s="5"/>
      <c r="Z1697" s="76" t="str">
        <f t="shared" si="1907"/>
        <v/>
      </c>
      <c r="AA1697" s="66"/>
      <c r="AB1697" s="1"/>
      <c r="AC1697" s="1"/>
      <c r="AD1697" s="1"/>
      <c r="AE1697" s="1"/>
      <c r="AF1697" s="1"/>
      <c r="AG1697" s="76" t="str">
        <f t="shared" si="1908"/>
        <v/>
      </c>
      <c r="AH1697" s="58"/>
      <c r="AI1697" s="5"/>
      <c r="AJ1697" s="5"/>
      <c r="AK1697" s="5"/>
      <c r="AL1697" s="5"/>
      <c r="AM1697" s="5"/>
      <c r="AN1697" s="76" t="str">
        <f t="shared" si="1909"/>
        <v/>
      </c>
      <c r="AO1697" s="66"/>
      <c r="AP1697" s="1"/>
      <c r="AQ1697" s="1"/>
      <c r="AR1697" s="1"/>
      <c r="AS1697" s="1"/>
      <c r="AT1697" s="1"/>
      <c r="AU1697" s="76" t="str">
        <f t="shared" si="1910"/>
        <v/>
      </c>
      <c r="AV1697" s="59" t="str">
        <f t="shared" ref="AV1697:AY1697" si="1928">IF(AND(H1697="",O1697="",V1697="",AC1697="", AJ1697="", AQ1697=""),"",SUM(H1697,O1697,V1697,AC1697,AJ1697,AQ1697))</f>
        <v/>
      </c>
      <c r="AW1697" s="60" t="str">
        <f t="shared" si="1928"/>
        <v/>
      </c>
      <c r="AX1697" s="60" t="str">
        <f t="shared" si="1928"/>
        <v/>
      </c>
      <c r="AY1697" s="60" t="str">
        <f t="shared" si="1928"/>
        <v/>
      </c>
      <c r="AZ1697" s="61" t="str">
        <f t="shared" si="1587"/>
        <v/>
      </c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</row>
    <row r="1698" spans="1:62" ht="15.75" customHeight="1" x14ac:dyDescent="0.25">
      <c r="A1698" s="62"/>
      <c r="B1698" s="1"/>
      <c r="C1698" s="1"/>
      <c r="D1698" s="1"/>
      <c r="E1698" s="97"/>
      <c r="F1698" s="8"/>
      <c r="G1698" s="5"/>
      <c r="H1698" s="1"/>
      <c r="I1698" s="1"/>
      <c r="J1698" s="1"/>
      <c r="K1698" s="1"/>
      <c r="L1698" s="76" t="str">
        <f t="shared" si="1906"/>
        <v/>
      </c>
      <c r="M1698" s="66"/>
      <c r="N1698" s="5"/>
      <c r="O1698" s="57"/>
      <c r="P1698" s="5"/>
      <c r="Q1698" s="5"/>
      <c r="R1698" s="5"/>
      <c r="S1698" s="76" t="str">
        <f t="shared" si="1926"/>
        <v/>
      </c>
      <c r="T1698" s="58"/>
      <c r="U1698" s="5"/>
      <c r="V1698" s="5"/>
      <c r="W1698" s="5"/>
      <c r="X1698" s="5"/>
      <c r="Y1698" s="5"/>
      <c r="Z1698" s="76" t="str">
        <f t="shared" si="1907"/>
        <v/>
      </c>
      <c r="AA1698" s="66"/>
      <c r="AB1698" s="1"/>
      <c r="AC1698" s="1"/>
      <c r="AD1698" s="1"/>
      <c r="AE1698" s="1"/>
      <c r="AF1698" s="1"/>
      <c r="AG1698" s="76" t="str">
        <f t="shared" si="1908"/>
        <v/>
      </c>
      <c r="AH1698" s="58"/>
      <c r="AI1698" s="5"/>
      <c r="AJ1698" s="5"/>
      <c r="AK1698" s="5"/>
      <c r="AL1698" s="5"/>
      <c r="AM1698" s="5"/>
      <c r="AN1698" s="76" t="str">
        <f t="shared" si="1909"/>
        <v/>
      </c>
      <c r="AO1698" s="66"/>
      <c r="AP1698" s="1"/>
      <c r="AQ1698" s="1"/>
      <c r="AR1698" s="1"/>
      <c r="AS1698" s="1"/>
      <c r="AT1698" s="1"/>
      <c r="AU1698" s="76" t="str">
        <f t="shared" si="1910"/>
        <v/>
      </c>
      <c r="AV1698" s="59" t="str">
        <f t="shared" ref="AV1698:AY1698" si="1929">IF(AND(H1698="",O1698="",V1698="",AC1698="", AJ1698="", AQ1698=""),"",SUM(H1698,O1698,V1698,AC1698,AJ1698,AQ1698))</f>
        <v/>
      </c>
      <c r="AW1698" s="60" t="str">
        <f t="shared" si="1929"/>
        <v/>
      </c>
      <c r="AX1698" s="60" t="str">
        <f t="shared" si="1929"/>
        <v/>
      </c>
      <c r="AY1698" s="60" t="str">
        <f t="shared" si="1929"/>
        <v/>
      </c>
      <c r="AZ1698" s="61" t="str">
        <f t="shared" si="1587"/>
        <v/>
      </c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</row>
    <row r="1699" spans="1:62" ht="15.75" customHeight="1" x14ac:dyDescent="0.25">
      <c r="A1699" s="62"/>
      <c r="B1699" s="1"/>
      <c r="C1699" s="1"/>
      <c r="D1699" s="1"/>
      <c r="E1699" s="97"/>
      <c r="F1699" s="8"/>
      <c r="G1699" s="5"/>
      <c r="H1699" s="1"/>
      <c r="I1699" s="1"/>
      <c r="J1699" s="1"/>
      <c r="K1699" s="1"/>
      <c r="L1699" s="76" t="str">
        <f t="shared" si="1906"/>
        <v/>
      </c>
      <c r="M1699" s="66"/>
      <c r="N1699" s="5"/>
      <c r="O1699" s="57"/>
      <c r="P1699" s="5"/>
      <c r="Q1699" s="5"/>
      <c r="R1699" s="5"/>
      <c r="S1699" s="76" t="str">
        <f t="shared" si="1926"/>
        <v/>
      </c>
      <c r="T1699" s="58"/>
      <c r="U1699" s="5"/>
      <c r="V1699" s="5"/>
      <c r="W1699" s="5"/>
      <c r="X1699" s="5"/>
      <c r="Y1699" s="5"/>
      <c r="Z1699" s="76" t="str">
        <f t="shared" si="1907"/>
        <v/>
      </c>
      <c r="AA1699" s="66"/>
      <c r="AB1699" s="1"/>
      <c r="AC1699" s="1"/>
      <c r="AD1699" s="1"/>
      <c r="AE1699" s="1"/>
      <c r="AF1699" s="1"/>
      <c r="AG1699" s="76" t="str">
        <f t="shared" si="1908"/>
        <v/>
      </c>
      <c r="AH1699" s="58"/>
      <c r="AI1699" s="5"/>
      <c r="AJ1699" s="5"/>
      <c r="AK1699" s="5"/>
      <c r="AL1699" s="5"/>
      <c r="AM1699" s="5"/>
      <c r="AN1699" s="76" t="str">
        <f t="shared" si="1909"/>
        <v/>
      </c>
      <c r="AO1699" s="66"/>
      <c r="AP1699" s="1"/>
      <c r="AQ1699" s="1"/>
      <c r="AR1699" s="1"/>
      <c r="AS1699" s="1"/>
      <c r="AT1699" s="1"/>
      <c r="AU1699" s="76" t="str">
        <f t="shared" si="1910"/>
        <v/>
      </c>
      <c r="AV1699" s="59" t="str">
        <f t="shared" ref="AV1699:AY1699" si="1930">IF(AND(H1699="",O1699="",V1699="",AC1699="", AJ1699="", AQ1699=""),"",SUM(H1699,O1699,V1699,AC1699,AJ1699,AQ1699))</f>
        <v/>
      </c>
      <c r="AW1699" s="60" t="str">
        <f t="shared" si="1930"/>
        <v/>
      </c>
      <c r="AX1699" s="60" t="str">
        <f t="shared" si="1930"/>
        <v/>
      </c>
      <c r="AY1699" s="60" t="str">
        <f t="shared" si="1930"/>
        <v/>
      </c>
      <c r="AZ1699" s="61" t="str">
        <f t="shared" si="1587"/>
        <v/>
      </c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</row>
    <row r="1700" spans="1:62" ht="15.75" customHeight="1" x14ac:dyDescent="0.25">
      <c r="A1700" s="62"/>
      <c r="B1700" s="1"/>
      <c r="C1700" s="1"/>
      <c r="D1700" s="1"/>
      <c r="E1700" s="97"/>
      <c r="F1700" s="8"/>
      <c r="G1700" s="5"/>
      <c r="H1700" s="1"/>
      <c r="I1700" s="1"/>
      <c r="J1700" s="1"/>
      <c r="K1700" s="1"/>
      <c r="L1700" s="76" t="str">
        <f t="shared" si="1906"/>
        <v/>
      </c>
      <c r="M1700" s="66"/>
      <c r="N1700" s="5"/>
      <c r="O1700" s="57"/>
      <c r="P1700" s="5"/>
      <c r="Q1700" s="5"/>
      <c r="R1700" s="5"/>
      <c r="S1700" s="76" t="str">
        <f t="shared" si="1926"/>
        <v/>
      </c>
      <c r="T1700" s="58"/>
      <c r="U1700" s="5"/>
      <c r="V1700" s="5"/>
      <c r="W1700" s="5"/>
      <c r="X1700" s="5"/>
      <c r="Y1700" s="5"/>
      <c r="Z1700" s="76" t="str">
        <f t="shared" si="1907"/>
        <v/>
      </c>
      <c r="AA1700" s="66"/>
      <c r="AB1700" s="1"/>
      <c r="AC1700" s="1"/>
      <c r="AD1700" s="1"/>
      <c r="AE1700" s="1"/>
      <c r="AF1700" s="1"/>
      <c r="AG1700" s="76" t="str">
        <f t="shared" si="1908"/>
        <v/>
      </c>
      <c r="AH1700" s="58"/>
      <c r="AI1700" s="5"/>
      <c r="AJ1700" s="5"/>
      <c r="AK1700" s="5"/>
      <c r="AL1700" s="5"/>
      <c r="AM1700" s="5"/>
      <c r="AN1700" s="76" t="str">
        <f t="shared" si="1909"/>
        <v/>
      </c>
      <c r="AO1700" s="66"/>
      <c r="AP1700" s="1"/>
      <c r="AQ1700" s="1"/>
      <c r="AR1700" s="1"/>
      <c r="AS1700" s="1"/>
      <c r="AT1700" s="1"/>
      <c r="AU1700" s="76" t="str">
        <f t="shared" si="1910"/>
        <v/>
      </c>
      <c r="AV1700" s="59" t="str">
        <f t="shared" ref="AV1700:AY1700" si="1931">IF(AND(H1700="",O1700="",V1700="",AC1700="", AJ1700="", AQ1700=""),"",SUM(H1700,O1700,V1700,AC1700,AJ1700,AQ1700))</f>
        <v/>
      </c>
      <c r="AW1700" s="60" t="str">
        <f t="shared" si="1931"/>
        <v/>
      </c>
      <c r="AX1700" s="60" t="str">
        <f t="shared" si="1931"/>
        <v/>
      </c>
      <c r="AY1700" s="60" t="str">
        <f t="shared" si="1931"/>
        <v/>
      </c>
      <c r="AZ1700" s="61" t="str">
        <f t="shared" si="1587"/>
        <v/>
      </c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</row>
    <row r="1701" spans="1:62" ht="15.75" customHeight="1" x14ac:dyDescent="0.25">
      <c r="A1701" s="62"/>
      <c r="B1701" s="1"/>
      <c r="C1701" s="1"/>
      <c r="D1701" s="1"/>
      <c r="E1701" s="97"/>
      <c r="F1701" s="8"/>
      <c r="G1701" s="5"/>
      <c r="H1701" s="1"/>
      <c r="I1701" s="1"/>
      <c r="J1701" s="1"/>
      <c r="K1701" s="1"/>
      <c r="L1701" s="76" t="str">
        <f t="shared" si="1906"/>
        <v/>
      </c>
      <c r="M1701" s="66"/>
      <c r="N1701" s="5"/>
      <c r="O1701" s="57"/>
      <c r="P1701" s="5"/>
      <c r="Q1701" s="5"/>
      <c r="R1701" s="5"/>
      <c r="S1701" s="76" t="str">
        <f t="shared" si="1926"/>
        <v/>
      </c>
      <c r="T1701" s="58"/>
      <c r="U1701" s="5"/>
      <c r="V1701" s="5"/>
      <c r="W1701" s="5"/>
      <c r="X1701" s="5"/>
      <c r="Y1701" s="5"/>
      <c r="Z1701" s="76" t="str">
        <f t="shared" si="1907"/>
        <v/>
      </c>
      <c r="AA1701" s="66"/>
      <c r="AB1701" s="1"/>
      <c r="AC1701" s="1"/>
      <c r="AD1701" s="1"/>
      <c r="AE1701" s="1"/>
      <c r="AF1701" s="1"/>
      <c r="AG1701" s="76" t="str">
        <f t="shared" si="1908"/>
        <v/>
      </c>
      <c r="AH1701" s="58"/>
      <c r="AI1701" s="5"/>
      <c r="AJ1701" s="5"/>
      <c r="AK1701" s="5"/>
      <c r="AL1701" s="5"/>
      <c r="AM1701" s="5"/>
      <c r="AN1701" s="76" t="str">
        <f t="shared" si="1909"/>
        <v/>
      </c>
      <c r="AO1701" s="66"/>
      <c r="AP1701" s="1"/>
      <c r="AQ1701" s="1"/>
      <c r="AR1701" s="1"/>
      <c r="AS1701" s="1"/>
      <c r="AT1701" s="1"/>
      <c r="AU1701" s="76" t="str">
        <f t="shared" si="1910"/>
        <v/>
      </c>
      <c r="AV1701" s="59" t="str">
        <f t="shared" ref="AV1701:AY1701" si="1932">IF(AND(H1701="",O1701="",V1701="",AC1701="", AJ1701="", AQ1701=""),"",SUM(H1701,O1701,V1701,AC1701,AJ1701,AQ1701))</f>
        <v/>
      </c>
      <c r="AW1701" s="60" t="str">
        <f t="shared" si="1932"/>
        <v/>
      </c>
      <c r="AX1701" s="60" t="str">
        <f t="shared" si="1932"/>
        <v/>
      </c>
      <c r="AY1701" s="60" t="str">
        <f t="shared" si="1932"/>
        <v/>
      </c>
      <c r="AZ1701" s="61" t="str">
        <f t="shared" si="1587"/>
        <v/>
      </c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</row>
    <row r="1702" spans="1:62" ht="15.75" customHeight="1" x14ac:dyDescent="0.25">
      <c r="A1702" s="62"/>
      <c r="B1702" s="1"/>
      <c r="C1702" s="1"/>
      <c r="D1702" s="1"/>
      <c r="E1702" s="97"/>
      <c r="F1702" s="8"/>
      <c r="G1702" s="5"/>
      <c r="H1702" s="1"/>
      <c r="I1702" s="1"/>
      <c r="J1702" s="1"/>
      <c r="K1702" s="1"/>
      <c r="L1702" s="76" t="str">
        <f t="shared" si="1906"/>
        <v/>
      </c>
      <c r="M1702" s="66"/>
      <c r="N1702" s="5"/>
      <c r="O1702" s="57"/>
      <c r="P1702" s="5"/>
      <c r="Q1702" s="5"/>
      <c r="R1702" s="5"/>
      <c r="S1702" s="76" t="str">
        <f t="shared" si="1926"/>
        <v/>
      </c>
      <c r="T1702" s="58"/>
      <c r="U1702" s="5"/>
      <c r="V1702" s="5"/>
      <c r="W1702" s="5"/>
      <c r="X1702" s="5"/>
      <c r="Y1702" s="5"/>
      <c r="Z1702" s="76" t="str">
        <f t="shared" si="1907"/>
        <v/>
      </c>
      <c r="AA1702" s="66"/>
      <c r="AB1702" s="1"/>
      <c r="AC1702" s="1"/>
      <c r="AD1702" s="1"/>
      <c r="AE1702" s="1"/>
      <c r="AF1702" s="1"/>
      <c r="AG1702" s="76" t="str">
        <f t="shared" si="1908"/>
        <v/>
      </c>
      <c r="AH1702" s="58"/>
      <c r="AI1702" s="5"/>
      <c r="AJ1702" s="5"/>
      <c r="AK1702" s="5"/>
      <c r="AL1702" s="5"/>
      <c r="AM1702" s="5"/>
      <c r="AN1702" s="76" t="str">
        <f t="shared" si="1909"/>
        <v/>
      </c>
      <c r="AO1702" s="66"/>
      <c r="AP1702" s="1"/>
      <c r="AQ1702" s="1"/>
      <c r="AR1702" s="1"/>
      <c r="AS1702" s="1"/>
      <c r="AT1702" s="1"/>
      <c r="AU1702" s="76" t="str">
        <f t="shared" si="1910"/>
        <v/>
      </c>
      <c r="AV1702" s="59" t="str">
        <f t="shared" ref="AV1702:AY1702" si="1933">IF(AND(H1702="",O1702="",V1702="",AC1702="", AJ1702="", AQ1702=""),"",SUM(H1702,O1702,V1702,AC1702,AJ1702,AQ1702))</f>
        <v/>
      </c>
      <c r="AW1702" s="60" t="str">
        <f t="shared" si="1933"/>
        <v/>
      </c>
      <c r="AX1702" s="60" t="str">
        <f t="shared" si="1933"/>
        <v/>
      </c>
      <c r="AY1702" s="60" t="str">
        <f t="shared" si="1933"/>
        <v/>
      </c>
      <c r="AZ1702" s="61" t="str">
        <f t="shared" si="1587"/>
        <v/>
      </c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</row>
    <row r="1703" spans="1:62" ht="15.75" customHeight="1" x14ac:dyDescent="0.25">
      <c r="A1703" s="62"/>
      <c r="B1703" s="1"/>
      <c r="C1703" s="1"/>
      <c r="D1703" s="1"/>
      <c r="E1703" s="97"/>
      <c r="F1703" s="8"/>
      <c r="G1703" s="5"/>
      <c r="H1703" s="1"/>
      <c r="I1703" s="1"/>
      <c r="J1703" s="1"/>
      <c r="K1703" s="1"/>
      <c r="L1703" s="76" t="str">
        <f t="shared" si="1906"/>
        <v/>
      </c>
      <c r="M1703" s="66"/>
      <c r="N1703" s="5"/>
      <c r="O1703" s="57"/>
      <c r="P1703" s="5"/>
      <c r="Q1703" s="5"/>
      <c r="R1703" s="5"/>
      <c r="S1703" s="76" t="str">
        <f t="shared" si="1926"/>
        <v/>
      </c>
      <c r="T1703" s="58"/>
      <c r="U1703" s="5"/>
      <c r="V1703" s="5"/>
      <c r="W1703" s="5"/>
      <c r="X1703" s="5"/>
      <c r="Y1703" s="5"/>
      <c r="Z1703" s="76" t="str">
        <f t="shared" si="1907"/>
        <v/>
      </c>
      <c r="AA1703" s="66"/>
      <c r="AB1703" s="1"/>
      <c r="AC1703" s="1"/>
      <c r="AD1703" s="1"/>
      <c r="AE1703" s="1"/>
      <c r="AF1703" s="1"/>
      <c r="AG1703" s="76" t="str">
        <f t="shared" si="1908"/>
        <v/>
      </c>
      <c r="AH1703" s="58"/>
      <c r="AI1703" s="5"/>
      <c r="AJ1703" s="5"/>
      <c r="AK1703" s="5"/>
      <c r="AL1703" s="5"/>
      <c r="AM1703" s="5"/>
      <c r="AN1703" s="76" t="str">
        <f t="shared" si="1909"/>
        <v/>
      </c>
      <c r="AO1703" s="66"/>
      <c r="AP1703" s="1"/>
      <c r="AQ1703" s="1"/>
      <c r="AR1703" s="1"/>
      <c r="AS1703" s="1"/>
      <c r="AT1703" s="1"/>
      <c r="AU1703" s="76" t="str">
        <f t="shared" si="1910"/>
        <v/>
      </c>
      <c r="AV1703" s="59" t="str">
        <f t="shared" ref="AV1703:AY1703" si="1934">IF(AND(H1703="",O1703="",V1703="",AC1703="", AJ1703="", AQ1703=""),"",SUM(H1703,O1703,V1703,AC1703,AJ1703,AQ1703))</f>
        <v/>
      </c>
      <c r="AW1703" s="60" t="str">
        <f t="shared" si="1934"/>
        <v/>
      </c>
      <c r="AX1703" s="60" t="str">
        <f t="shared" si="1934"/>
        <v/>
      </c>
      <c r="AY1703" s="60" t="str">
        <f t="shared" si="1934"/>
        <v/>
      </c>
      <c r="AZ1703" s="61" t="str">
        <f t="shared" si="1587"/>
        <v/>
      </c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</row>
    <row r="1704" spans="1:62" ht="15.75" customHeight="1" x14ac:dyDescent="0.25">
      <c r="A1704" s="62"/>
      <c r="B1704" s="1"/>
      <c r="C1704" s="1"/>
      <c r="D1704" s="1"/>
      <c r="E1704" s="97"/>
      <c r="F1704" s="8"/>
      <c r="G1704" s="5"/>
      <c r="H1704" s="1"/>
      <c r="I1704" s="1"/>
      <c r="J1704" s="1"/>
      <c r="K1704" s="1"/>
      <c r="L1704" s="76" t="str">
        <f t="shared" si="1906"/>
        <v/>
      </c>
      <c r="M1704" s="66"/>
      <c r="N1704" s="5"/>
      <c r="O1704" s="57"/>
      <c r="P1704" s="5"/>
      <c r="Q1704" s="5"/>
      <c r="R1704" s="5"/>
      <c r="S1704" s="76" t="str">
        <f t="shared" si="1926"/>
        <v/>
      </c>
      <c r="T1704" s="58"/>
      <c r="U1704" s="5"/>
      <c r="V1704" s="5"/>
      <c r="W1704" s="5"/>
      <c r="X1704" s="5"/>
      <c r="Y1704" s="5"/>
      <c r="Z1704" s="76" t="str">
        <f t="shared" si="1907"/>
        <v/>
      </c>
      <c r="AA1704" s="66"/>
      <c r="AB1704" s="1"/>
      <c r="AC1704" s="1"/>
      <c r="AD1704" s="1"/>
      <c r="AE1704" s="1"/>
      <c r="AF1704" s="1"/>
      <c r="AG1704" s="76" t="str">
        <f t="shared" si="1908"/>
        <v/>
      </c>
      <c r="AH1704" s="58"/>
      <c r="AI1704" s="5"/>
      <c r="AJ1704" s="5"/>
      <c r="AK1704" s="5"/>
      <c r="AL1704" s="5"/>
      <c r="AM1704" s="5"/>
      <c r="AN1704" s="76" t="str">
        <f t="shared" si="1909"/>
        <v/>
      </c>
      <c r="AO1704" s="66"/>
      <c r="AP1704" s="1"/>
      <c r="AQ1704" s="1"/>
      <c r="AR1704" s="1"/>
      <c r="AS1704" s="1"/>
      <c r="AT1704" s="1"/>
      <c r="AU1704" s="76" t="str">
        <f t="shared" si="1910"/>
        <v/>
      </c>
      <c r="AV1704" s="59" t="str">
        <f t="shared" ref="AV1704:AY1704" si="1935">IF(AND(H1704="",O1704="",V1704="",AC1704="", AJ1704="", AQ1704=""),"",SUM(H1704,O1704,V1704,AC1704,AJ1704,AQ1704))</f>
        <v/>
      </c>
      <c r="AW1704" s="60" t="str">
        <f t="shared" si="1935"/>
        <v/>
      </c>
      <c r="AX1704" s="60" t="str">
        <f t="shared" si="1935"/>
        <v/>
      </c>
      <c r="AY1704" s="60" t="str">
        <f t="shared" si="1935"/>
        <v/>
      </c>
      <c r="AZ1704" s="61" t="str">
        <f t="shared" si="1587"/>
        <v/>
      </c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</row>
    <row r="1705" spans="1:62" ht="15.75" customHeight="1" x14ac:dyDescent="0.25">
      <c r="A1705" s="62"/>
      <c r="B1705" s="1"/>
      <c r="C1705" s="1"/>
      <c r="D1705" s="1"/>
      <c r="E1705" s="97"/>
      <c r="F1705" s="8"/>
      <c r="G1705" s="5"/>
      <c r="H1705" s="1"/>
      <c r="I1705" s="1"/>
      <c r="J1705" s="1"/>
      <c r="K1705" s="1"/>
      <c r="L1705" s="76" t="str">
        <f t="shared" si="1906"/>
        <v/>
      </c>
      <c r="M1705" s="66"/>
      <c r="N1705" s="5"/>
      <c r="O1705" s="57"/>
      <c r="P1705" s="5"/>
      <c r="Q1705" s="5"/>
      <c r="R1705" s="5"/>
      <c r="S1705" s="76" t="str">
        <f t="shared" si="1926"/>
        <v/>
      </c>
      <c r="T1705" s="58"/>
      <c r="U1705" s="5"/>
      <c r="V1705" s="5"/>
      <c r="W1705" s="5"/>
      <c r="X1705" s="5"/>
      <c r="Y1705" s="5"/>
      <c r="Z1705" s="76" t="str">
        <f t="shared" si="1907"/>
        <v/>
      </c>
      <c r="AA1705" s="66"/>
      <c r="AB1705" s="1"/>
      <c r="AC1705" s="1"/>
      <c r="AD1705" s="1"/>
      <c r="AE1705" s="1"/>
      <c r="AF1705" s="1"/>
      <c r="AG1705" s="76" t="str">
        <f t="shared" si="1908"/>
        <v/>
      </c>
      <c r="AH1705" s="58"/>
      <c r="AI1705" s="5"/>
      <c r="AJ1705" s="5"/>
      <c r="AK1705" s="5"/>
      <c r="AL1705" s="5"/>
      <c r="AM1705" s="5"/>
      <c r="AN1705" s="76" t="str">
        <f t="shared" si="1909"/>
        <v/>
      </c>
      <c r="AO1705" s="66"/>
      <c r="AP1705" s="1"/>
      <c r="AQ1705" s="1"/>
      <c r="AR1705" s="1"/>
      <c r="AS1705" s="1"/>
      <c r="AT1705" s="1"/>
      <c r="AU1705" s="76" t="str">
        <f t="shared" si="1910"/>
        <v/>
      </c>
      <c r="AV1705" s="59" t="str">
        <f t="shared" ref="AV1705:AY1705" si="1936">IF(AND(H1705="",O1705="",V1705="",AC1705="", AJ1705="", AQ1705=""),"",SUM(H1705,O1705,V1705,AC1705,AJ1705,AQ1705))</f>
        <v/>
      </c>
      <c r="AW1705" s="60" t="str">
        <f t="shared" si="1936"/>
        <v/>
      </c>
      <c r="AX1705" s="60" t="str">
        <f t="shared" si="1936"/>
        <v/>
      </c>
      <c r="AY1705" s="60" t="str">
        <f t="shared" si="1936"/>
        <v/>
      </c>
      <c r="AZ1705" s="61" t="str">
        <f t="shared" si="1587"/>
        <v/>
      </c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</row>
    <row r="1706" spans="1:62" ht="15.75" customHeight="1" x14ac:dyDescent="0.25">
      <c r="A1706" s="62"/>
      <c r="B1706" s="1"/>
      <c r="C1706" s="1"/>
      <c r="D1706" s="1"/>
      <c r="E1706" s="97"/>
      <c r="F1706" s="8"/>
      <c r="G1706" s="5"/>
      <c r="H1706" s="1"/>
      <c r="I1706" s="1"/>
      <c r="J1706" s="1"/>
      <c r="K1706" s="1"/>
      <c r="L1706" s="76" t="str">
        <f t="shared" si="1906"/>
        <v/>
      </c>
      <c r="M1706" s="66"/>
      <c r="N1706" s="5"/>
      <c r="O1706" s="57"/>
      <c r="P1706" s="5"/>
      <c r="Q1706" s="5"/>
      <c r="R1706" s="5"/>
      <c r="S1706" s="76" t="str">
        <f t="shared" si="1926"/>
        <v/>
      </c>
      <c r="T1706" s="58"/>
      <c r="U1706" s="5"/>
      <c r="V1706" s="5"/>
      <c r="W1706" s="5"/>
      <c r="X1706" s="5"/>
      <c r="Y1706" s="5"/>
      <c r="Z1706" s="76" t="str">
        <f t="shared" si="1907"/>
        <v/>
      </c>
      <c r="AA1706" s="66"/>
      <c r="AB1706" s="1"/>
      <c r="AC1706" s="1"/>
      <c r="AD1706" s="1"/>
      <c r="AE1706" s="1"/>
      <c r="AF1706" s="1"/>
      <c r="AG1706" s="76" t="str">
        <f t="shared" si="1908"/>
        <v/>
      </c>
      <c r="AH1706" s="58"/>
      <c r="AI1706" s="5"/>
      <c r="AJ1706" s="5"/>
      <c r="AK1706" s="5"/>
      <c r="AL1706" s="5"/>
      <c r="AM1706" s="5"/>
      <c r="AN1706" s="76" t="str">
        <f t="shared" si="1909"/>
        <v/>
      </c>
      <c r="AO1706" s="66"/>
      <c r="AP1706" s="1"/>
      <c r="AQ1706" s="1"/>
      <c r="AR1706" s="1"/>
      <c r="AS1706" s="1"/>
      <c r="AT1706" s="1"/>
      <c r="AU1706" s="76" t="str">
        <f t="shared" si="1910"/>
        <v/>
      </c>
      <c r="AV1706" s="59" t="str">
        <f t="shared" ref="AV1706:AY1706" si="1937">IF(AND(H1706="",O1706="",V1706="",AC1706="", AJ1706="", AQ1706=""),"",SUM(H1706,O1706,V1706,AC1706,AJ1706,AQ1706))</f>
        <v/>
      </c>
      <c r="AW1706" s="60" t="str">
        <f t="shared" si="1937"/>
        <v/>
      </c>
      <c r="AX1706" s="60" t="str">
        <f t="shared" si="1937"/>
        <v/>
      </c>
      <c r="AY1706" s="60" t="str">
        <f t="shared" si="1937"/>
        <v/>
      </c>
      <c r="AZ1706" s="61" t="str">
        <f t="shared" si="1587"/>
        <v/>
      </c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</row>
    <row r="1707" spans="1:62" ht="15.75" customHeight="1" x14ac:dyDescent="0.25">
      <c r="A1707" s="62"/>
      <c r="B1707" s="1"/>
      <c r="C1707" s="1"/>
      <c r="D1707" s="1"/>
      <c r="E1707" s="97"/>
      <c r="F1707" s="8"/>
      <c r="G1707" s="5"/>
      <c r="H1707" s="1"/>
      <c r="I1707" s="1"/>
      <c r="J1707" s="1"/>
      <c r="K1707" s="1"/>
      <c r="L1707" s="76" t="str">
        <f t="shared" si="1906"/>
        <v/>
      </c>
      <c r="M1707" s="66"/>
      <c r="N1707" s="5"/>
      <c r="O1707" s="57"/>
      <c r="P1707" s="5"/>
      <c r="Q1707" s="5"/>
      <c r="R1707" s="5"/>
      <c r="S1707" s="76" t="str">
        <f t="shared" si="1926"/>
        <v/>
      </c>
      <c r="T1707" s="58"/>
      <c r="U1707" s="5"/>
      <c r="V1707" s="5"/>
      <c r="W1707" s="5"/>
      <c r="X1707" s="5"/>
      <c r="Y1707" s="5"/>
      <c r="Z1707" s="76" t="str">
        <f t="shared" si="1907"/>
        <v/>
      </c>
      <c r="AA1707" s="66"/>
      <c r="AB1707" s="1"/>
      <c r="AC1707" s="1"/>
      <c r="AD1707" s="1"/>
      <c r="AE1707" s="1"/>
      <c r="AF1707" s="1"/>
      <c r="AG1707" s="76" t="str">
        <f t="shared" si="1908"/>
        <v/>
      </c>
      <c r="AH1707" s="58"/>
      <c r="AI1707" s="5"/>
      <c r="AJ1707" s="5"/>
      <c r="AK1707" s="5"/>
      <c r="AL1707" s="5"/>
      <c r="AM1707" s="5"/>
      <c r="AN1707" s="76" t="str">
        <f t="shared" si="1909"/>
        <v/>
      </c>
      <c r="AO1707" s="66"/>
      <c r="AP1707" s="1"/>
      <c r="AQ1707" s="1"/>
      <c r="AR1707" s="1"/>
      <c r="AS1707" s="1"/>
      <c r="AT1707" s="1"/>
      <c r="AU1707" s="76" t="str">
        <f t="shared" si="1910"/>
        <v/>
      </c>
      <c r="AV1707" s="59" t="str">
        <f t="shared" ref="AV1707:AY1707" si="1938">IF(AND(H1707="",O1707="",V1707="",AC1707="", AJ1707="", AQ1707=""),"",SUM(H1707,O1707,V1707,AC1707,AJ1707,AQ1707))</f>
        <v/>
      </c>
      <c r="AW1707" s="60" t="str">
        <f t="shared" si="1938"/>
        <v/>
      </c>
      <c r="AX1707" s="60" t="str">
        <f t="shared" si="1938"/>
        <v/>
      </c>
      <c r="AY1707" s="60" t="str">
        <f t="shared" si="1938"/>
        <v/>
      </c>
      <c r="AZ1707" s="61" t="str">
        <f t="shared" si="1587"/>
        <v/>
      </c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</row>
    <row r="1708" spans="1:62" ht="15.75" customHeight="1" x14ac:dyDescent="0.25">
      <c r="A1708" s="62"/>
      <c r="B1708" s="1"/>
      <c r="C1708" s="1"/>
      <c r="D1708" s="1"/>
      <c r="E1708" s="97"/>
      <c r="F1708" s="8"/>
      <c r="G1708" s="5"/>
      <c r="H1708" s="1"/>
      <c r="I1708" s="1"/>
      <c r="J1708" s="1"/>
      <c r="K1708" s="1"/>
      <c r="L1708" s="76" t="str">
        <f t="shared" si="1906"/>
        <v/>
      </c>
      <c r="M1708" s="66"/>
      <c r="N1708" s="5"/>
      <c r="O1708" s="57"/>
      <c r="P1708" s="5"/>
      <c r="Q1708" s="5"/>
      <c r="R1708" s="5"/>
      <c r="S1708" s="76" t="str">
        <f t="shared" si="1926"/>
        <v/>
      </c>
      <c r="T1708" s="58"/>
      <c r="U1708" s="5"/>
      <c r="V1708" s="5"/>
      <c r="W1708" s="5"/>
      <c r="X1708" s="5"/>
      <c r="Y1708" s="5"/>
      <c r="Z1708" s="76" t="str">
        <f t="shared" si="1907"/>
        <v/>
      </c>
      <c r="AA1708" s="66"/>
      <c r="AB1708" s="1"/>
      <c r="AC1708" s="1"/>
      <c r="AD1708" s="1"/>
      <c r="AE1708" s="1"/>
      <c r="AF1708" s="1"/>
      <c r="AG1708" s="76" t="str">
        <f t="shared" si="1908"/>
        <v/>
      </c>
      <c r="AH1708" s="58"/>
      <c r="AI1708" s="5"/>
      <c r="AJ1708" s="5"/>
      <c r="AK1708" s="5"/>
      <c r="AL1708" s="5"/>
      <c r="AM1708" s="5"/>
      <c r="AN1708" s="76" t="str">
        <f t="shared" si="1909"/>
        <v/>
      </c>
      <c r="AO1708" s="66"/>
      <c r="AP1708" s="1"/>
      <c r="AQ1708" s="1"/>
      <c r="AR1708" s="1"/>
      <c r="AS1708" s="1"/>
      <c r="AT1708" s="1"/>
      <c r="AU1708" s="76" t="str">
        <f t="shared" si="1910"/>
        <v/>
      </c>
      <c r="AV1708" s="59" t="str">
        <f t="shared" ref="AV1708:AY1708" si="1939">IF(AND(H1708="",O1708="",V1708="",AC1708="", AJ1708="", AQ1708=""),"",SUM(H1708,O1708,V1708,AC1708,AJ1708,AQ1708))</f>
        <v/>
      </c>
      <c r="AW1708" s="60" t="str">
        <f t="shared" si="1939"/>
        <v/>
      </c>
      <c r="AX1708" s="60" t="str">
        <f t="shared" si="1939"/>
        <v/>
      </c>
      <c r="AY1708" s="60" t="str">
        <f t="shared" si="1939"/>
        <v/>
      </c>
      <c r="AZ1708" s="61" t="str">
        <f t="shared" si="1587"/>
        <v/>
      </c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</row>
    <row r="1709" spans="1:62" ht="15.75" customHeight="1" x14ac:dyDescent="0.25">
      <c r="A1709" s="62"/>
      <c r="B1709" s="1"/>
      <c r="C1709" s="1"/>
      <c r="D1709" s="1"/>
      <c r="E1709" s="97"/>
      <c r="F1709" s="8"/>
      <c r="G1709" s="5"/>
      <c r="H1709" s="1"/>
      <c r="I1709" s="1"/>
      <c r="J1709" s="1"/>
      <c r="K1709" s="1"/>
      <c r="L1709" s="76" t="str">
        <f t="shared" si="1906"/>
        <v/>
      </c>
      <c r="M1709" s="66"/>
      <c r="N1709" s="5"/>
      <c r="O1709" s="57"/>
      <c r="P1709" s="5"/>
      <c r="Q1709" s="5"/>
      <c r="R1709" s="5"/>
      <c r="S1709" s="76" t="str">
        <f t="shared" si="1926"/>
        <v/>
      </c>
      <c r="T1709" s="58"/>
      <c r="U1709" s="5"/>
      <c r="V1709" s="5"/>
      <c r="W1709" s="5"/>
      <c r="X1709" s="5"/>
      <c r="Y1709" s="5"/>
      <c r="Z1709" s="76" t="str">
        <f t="shared" si="1907"/>
        <v/>
      </c>
      <c r="AA1709" s="66"/>
      <c r="AB1709" s="1"/>
      <c r="AC1709" s="1"/>
      <c r="AD1709" s="1"/>
      <c r="AE1709" s="1"/>
      <c r="AF1709" s="1"/>
      <c r="AG1709" s="76" t="str">
        <f t="shared" si="1908"/>
        <v/>
      </c>
      <c r="AH1709" s="58"/>
      <c r="AI1709" s="5"/>
      <c r="AJ1709" s="5"/>
      <c r="AK1709" s="5"/>
      <c r="AL1709" s="5"/>
      <c r="AM1709" s="5"/>
      <c r="AN1709" s="76" t="str">
        <f t="shared" si="1909"/>
        <v/>
      </c>
      <c r="AO1709" s="66"/>
      <c r="AP1709" s="1"/>
      <c r="AQ1709" s="1"/>
      <c r="AR1709" s="1"/>
      <c r="AS1709" s="1"/>
      <c r="AT1709" s="1"/>
      <c r="AU1709" s="76" t="str">
        <f t="shared" si="1910"/>
        <v/>
      </c>
      <c r="AV1709" s="59" t="str">
        <f t="shared" ref="AV1709:AY1709" si="1940">IF(AND(H1709="",O1709="",V1709="",AC1709="", AJ1709="", AQ1709=""),"",SUM(H1709,O1709,V1709,AC1709,AJ1709,AQ1709))</f>
        <v/>
      </c>
      <c r="AW1709" s="60" t="str">
        <f t="shared" si="1940"/>
        <v/>
      </c>
      <c r="AX1709" s="60" t="str">
        <f t="shared" si="1940"/>
        <v/>
      </c>
      <c r="AY1709" s="60" t="str">
        <f t="shared" si="1940"/>
        <v/>
      </c>
      <c r="AZ1709" s="61" t="str">
        <f t="shared" si="1587"/>
        <v/>
      </c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</row>
    <row r="1710" spans="1:62" ht="15.75" customHeight="1" x14ac:dyDescent="0.25">
      <c r="A1710" s="62"/>
      <c r="B1710" s="1"/>
      <c r="C1710" s="1"/>
      <c r="D1710" s="1"/>
      <c r="E1710" s="97"/>
      <c r="F1710" s="8"/>
      <c r="G1710" s="5"/>
      <c r="H1710" s="1"/>
      <c r="I1710" s="1"/>
      <c r="J1710" s="1"/>
      <c r="K1710" s="1"/>
      <c r="L1710" s="76" t="str">
        <f t="shared" si="1906"/>
        <v/>
      </c>
      <c r="M1710" s="66"/>
      <c r="N1710" s="5"/>
      <c r="O1710" s="57"/>
      <c r="P1710" s="5"/>
      <c r="Q1710" s="5"/>
      <c r="R1710" s="5"/>
      <c r="S1710" s="76" t="str">
        <f t="shared" si="1926"/>
        <v/>
      </c>
      <c r="T1710" s="58"/>
      <c r="U1710" s="5"/>
      <c r="V1710" s="5"/>
      <c r="W1710" s="5"/>
      <c r="X1710" s="5"/>
      <c r="Y1710" s="5"/>
      <c r="Z1710" s="76" t="str">
        <f t="shared" si="1907"/>
        <v/>
      </c>
      <c r="AA1710" s="66"/>
      <c r="AB1710" s="1"/>
      <c r="AC1710" s="1"/>
      <c r="AD1710" s="1"/>
      <c r="AE1710" s="1"/>
      <c r="AF1710" s="1"/>
      <c r="AG1710" s="76" t="str">
        <f t="shared" si="1908"/>
        <v/>
      </c>
      <c r="AH1710" s="58"/>
      <c r="AI1710" s="5"/>
      <c r="AJ1710" s="5"/>
      <c r="AK1710" s="5"/>
      <c r="AL1710" s="5"/>
      <c r="AM1710" s="5"/>
      <c r="AN1710" s="76" t="str">
        <f t="shared" si="1909"/>
        <v/>
      </c>
      <c r="AO1710" s="66"/>
      <c r="AP1710" s="1"/>
      <c r="AQ1710" s="1"/>
      <c r="AR1710" s="1"/>
      <c r="AS1710" s="1"/>
      <c r="AT1710" s="1"/>
      <c r="AU1710" s="76" t="str">
        <f t="shared" si="1910"/>
        <v/>
      </c>
      <c r="AV1710" s="59" t="str">
        <f t="shared" ref="AV1710:AY1710" si="1941">IF(AND(H1710="",O1710="",V1710="",AC1710="", AJ1710="", AQ1710=""),"",SUM(H1710,O1710,V1710,AC1710,AJ1710,AQ1710))</f>
        <v/>
      </c>
      <c r="AW1710" s="60" t="str">
        <f t="shared" si="1941"/>
        <v/>
      </c>
      <c r="AX1710" s="60" t="str">
        <f t="shared" si="1941"/>
        <v/>
      </c>
      <c r="AY1710" s="60" t="str">
        <f t="shared" si="1941"/>
        <v/>
      </c>
      <c r="AZ1710" s="61" t="str">
        <f t="shared" si="1587"/>
        <v/>
      </c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</row>
    <row r="1711" spans="1:62" ht="15.75" customHeight="1" x14ac:dyDescent="0.25">
      <c r="A1711" s="62"/>
      <c r="B1711" s="1"/>
      <c r="C1711" s="1"/>
      <c r="D1711" s="1"/>
      <c r="E1711" s="97"/>
      <c r="F1711" s="8"/>
      <c r="G1711" s="5"/>
      <c r="H1711" s="1"/>
      <c r="I1711" s="1"/>
      <c r="J1711" s="1"/>
      <c r="K1711" s="1"/>
      <c r="L1711" s="76" t="str">
        <f t="shared" si="1906"/>
        <v/>
      </c>
      <c r="M1711" s="66"/>
      <c r="N1711" s="5"/>
      <c r="O1711" s="57"/>
      <c r="P1711" s="5"/>
      <c r="Q1711" s="5"/>
      <c r="R1711" s="5"/>
      <c r="S1711" s="76" t="str">
        <f t="shared" si="1926"/>
        <v/>
      </c>
      <c r="T1711" s="58"/>
      <c r="U1711" s="5"/>
      <c r="V1711" s="5"/>
      <c r="W1711" s="5"/>
      <c r="X1711" s="5"/>
      <c r="Y1711" s="5"/>
      <c r="Z1711" s="76" t="str">
        <f t="shared" si="1907"/>
        <v/>
      </c>
      <c r="AA1711" s="66"/>
      <c r="AB1711" s="1"/>
      <c r="AC1711" s="1"/>
      <c r="AD1711" s="1"/>
      <c r="AE1711" s="1"/>
      <c r="AF1711" s="1"/>
      <c r="AG1711" s="76" t="str">
        <f t="shared" si="1908"/>
        <v/>
      </c>
      <c r="AH1711" s="58"/>
      <c r="AI1711" s="5"/>
      <c r="AJ1711" s="5"/>
      <c r="AK1711" s="5"/>
      <c r="AL1711" s="5"/>
      <c r="AM1711" s="5"/>
      <c r="AN1711" s="76" t="str">
        <f t="shared" si="1909"/>
        <v/>
      </c>
      <c r="AO1711" s="66"/>
      <c r="AP1711" s="1"/>
      <c r="AQ1711" s="1"/>
      <c r="AR1711" s="1"/>
      <c r="AS1711" s="1"/>
      <c r="AT1711" s="1"/>
      <c r="AU1711" s="76" t="str">
        <f t="shared" si="1910"/>
        <v/>
      </c>
      <c r="AV1711" s="59" t="str">
        <f t="shared" ref="AV1711:AY1711" si="1942">IF(AND(H1711="",O1711="",V1711="",AC1711="", AJ1711="", AQ1711=""),"",SUM(H1711,O1711,V1711,AC1711,AJ1711,AQ1711))</f>
        <v/>
      </c>
      <c r="AW1711" s="60" t="str">
        <f t="shared" si="1942"/>
        <v/>
      </c>
      <c r="AX1711" s="60" t="str">
        <f t="shared" si="1942"/>
        <v/>
      </c>
      <c r="AY1711" s="60" t="str">
        <f t="shared" si="1942"/>
        <v/>
      </c>
      <c r="AZ1711" s="61" t="str">
        <f t="shared" si="1587"/>
        <v/>
      </c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</row>
    <row r="1712" spans="1:62" ht="15.75" customHeight="1" x14ac:dyDescent="0.25">
      <c r="A1712" s="62"/>
      <c r="B1712" s="1"/>
      <c r="C1712" s="1"/>
      <c r="D1712" s="1"/>
      <c r="E1712" s="97"/>
      <c r="F1712" s="8"/>
      <c r="G1712" s="5"/>
      <c r="H1712" s="1"/>
      <c r="I1712" s="1"/>
      <c r="J1712" s="1"/>
      <c r="K1712" s="1"/>
      <c r="L1712" s="76" t="str">
        <f t="shared" si="1906"/>
        <v/>
      </c>
      <c r="M1712" s="66"/>
      <c r="N1712" s="5"/>
      <c r="O1712" s="57"/>
      <c r="P1712" s="5"/>
      <c r="Q1712" s="5"/>
      <c r="R1712" s="5"/>
      <c r="S1712" s="76" t="str">
        <f t="shared" si="1926"/>
        <v/>
      </c>
      <c r="T1712" s="58"/>
      <c r="U1712" s="5"/>
      <c r="V1712" s="5"/>
      <c r="W1712" s="5"/>
      <c r="X1712" s="5"/>
      <c r="Y1712" s="5"/>
      <c r="Z1712" s="76" t="str">
        <f t="shared" si="1907"/>
        <v/>
      </c>
      <c r="AA1712" s="66"/>
      <c r="AB1712" s="1"/>
      <c r="AC1712" s="1"/>
      <c r="AD1712" s="1"/>
      <c r="AE1712" s="1"/>
      <c r="AF1712" s="1"/>
      <c r="AG1712" s="76" t="str">
        <f t="shared" si="1908"/>
        <v/>
      </c>
      <c r="AH1712" s="58"/>
      <c r="AI1712" s="5"/>
      <c r="AJ1712" s="5"/>
      <c r="AK1712" s="5"/>
      <c r="AL1712" s="5"/>
      <c r="AM1712" s="5"/>
      <c r="AN1712" s="76" t="str">
        <f t="shared" si="1909"/>
        <v/>
      </c>
      <c r="AO1712" s="66"/>
      <c r="AP1712" s="1"/>
      <c r="AQ1712" s="1"/>
      <c r="AR1712" s="1"/>
      <c r="AS1712" s="1"/>
      <c r="AT1712" s="1"/>
      <c r="AU1712" s="76" t="str">
        <f t="shared" si="1910"/>
        <v/>
      </c>
      <c r="AV1712" s="59" t="str">
        <f t="shared" ref="AV1712:AY1712" si="1943">IF(AND(H1712="",O1712="",V1712="",AC1712="", AJ1712="", AQ1712=""),"",SUM(H1712,O1712,V1712,AC1712,AJ1712,AQ1712))</f>
        <v/>
      </c>
      <c r="AW1712" s="60" t="str">
        <f t="shared" si="1943"/>
        <v/>
      </c>
      <c r="AX1712" s="60" t="str">
        <f t="shared" si="1943"/>
        <v/>
      </c>
      <c r="AY1712" s="60" t="str">
        <f t="shared" si="1943"/>
        <v/>
      </c>
      <c r="AZ1712" s="61" t="str">
        <f t="shared" si="1587"/>
        <v/>
      </c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</row>
    <row r="1713" spans="1:62" ht="15.75" customHeight="1" x14ac:dyDescent="0.25">
      <c r="A1713" s="62"/>
      <c r="B1713" s="1"/>
      <c r="C1713" s="1"/>
      <c r="D1713" s="1"/>
      <c r="E1713" s="97"/>
      <c r="F1713" s="8"/>
      <c r="G1713" s="5"/>
      <c r="H1713" s="1"/>
      <c r="I1713" s="1"/>
      <c r="J1713" s="1"/>
      <c r="K1713" s="1"/>
      <c r="L1713" s="76" t="str">
        <f t="shared" si="1906"/>
        <v/>
      </c>
      <c r="M1713" s="66"/>
      <c r="N1713" s="5"/>
      <c r="O1713" s="57"/>
      <c r="P1713" s="5"/>
      <c r="Q1713" s="5"/>
      <c r="R1713" s="5"/>
      <c r="S1713" s="76" t="str">
        <f t="shared" si="1926"/>
        <v/>
      </c>
      <c r="T1713" s="58"/>
      <c r="U1713" s="5"/>
      <c r="V1713" s="5"/>
      <c r="W1713" s="5"/>
      <c r="X1713" s="5"/>
      <c r="Y1713" s="5"/>
      <c r="Z1713" s="76" t="str">
        <f t="shared" si="1907"/>
        <v/>
      </c>
      <c r="AA1713" s="66"/>
      <c r="AB1713" s="1"/>
      <c r="AC1713" s="1"/>
      <c r="AD1713" s="1"/>
      <c r="AE1713" s="1"/>
      <c r="AF1713" s="1"/>
      <c r="AG1713" s="76" t="str">
        <f t="shared" si="1908"/>
        <v/>
      </c>
      <c r="AH1713" s="58"/>
      <c r="AI1713" s="5"/>
      <c r="AJ1713" s="5"/>
      <c r="AK1713" s="5"/>
      <c r="AL1713" s="5"/>
      <c r="AM1713" s="5"/>
      <c r="AN1713" s="76" t="str">
        <f t="shared" si="1909"/>
        <v/>
      </c>
      <c r="AO1713" s="66"/>
      <c r="AP1713" s="1"/>
      <c r="AQ1713" s="1"/>
      <c r="AR1713" s="1"/>
      <c r="AS1713" s="1"/>
      <c r="AT1713" s="1"/>
      <c r="AU1713" s="76" t="str">
        <f t="shared" si="1910"/>
        <v/>
      </c>
      <c r="AV1713" s="59" t="str">
        <f t="shared" ref="AV1713:AY1713" si="1944">IF(AND(H1713="",O1713="",V1713="",AC1713="", AJ1713="", AQ1713=""),"",SUM(H1713,O1713,V1713,AC1713,AJ1713,AQ1713))</f>
        <v/>
      </c>
      <c r="AW1713" s="60" t="str">
        <f t="shared" si="1944"/>
        <v/>
      </c>
      <c r="AX1713" s="60" t="str">
        <f t="shared" si="1944"/>
        <v/>
      </c>
      <c r="AY1713" s="60" t="str">
        <f t="shared" si="1944"/>
        <v/>
      </c>
      <c r="AZ1713" s="61" t="str">
        <f t="shared" si="1587"/>
        <v/>
      </c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</row>
    <row r="1714" spans="1:62" ht="15.75" customHeight="1" x14ac:dyDescent="0.25">
      <c r="A1714" s="62"/>
      <c r="B1714" s="1"/>
      <c r="C1714" s="1"/>
      <c r="D1714" s="1"/>
      <c r="E1714" s="97"/>
      <c r="F1714" s="8"/>
      <c r="G1714" s="5"/>
      <c r="H1714" s="1"/>
      <c r="I1714" s="1"/>
      <c r="J1714" s="1"/>
      <c r="K1714" s="1"/>
      <c r="L1714" s="76" t="str">
        <f t="shared" si="1906"/>
        <v/>
      </c>
      <c r="M1714" s="66"/>
      <c r="N1714" s="5"/>
      <c r="O1714" s="57"/>
      <c r="P1714" s="5"/>
      <c r="Q1714" s="5"/>
      <c r="R1714" s="5"/>
      <c r="S1714" s="76" t="str">
        <f t="shared" si="1926"/>
        <v/>
      </c>
      <c r="T1714" s="58"/>
      <c r="U1714" s="5"/>
      <c r="V1714" s="5"/>
      <c r="W1714" s="5"/>
      <c r="X1714" s="5"/>
      <c r="Y1714" s="5"/>
      <c r="Z1714" s="76" t="str">
        <f t="shared" si="1907"/>
        <v/>
      </c>
      <c r="AA1714" s="66"/>
      <c r="AB1714" s="1"/>
      <c r="AC1714" s="1"/>
      <c r="AD1714" s="1"/>
      <c r="AE1714" s="1"/>
      <c r="AF1714" s="1"/>
      <c r="AG1714" s="76" t="str">
        <f t="shared" si="1908"/>
        <v/>
      </c>
      <c r="AH1714" s="58"/>
      <c r="AI1714" s="5"/>
      <c r="AJ1714" s="5"/>
      <c r="AK1714" s="5"/>
      <c r="AL1714" s="5"/>
      <c r="AM1714" s="5"/>
      <c r="AN1714" s="76" t="str">
        <f t="shared" si="1909"/>
        <v/>
      </c>
      <c r="AO1714" s="66"/>
      <c r="AP1714" s="1"/>
      <c r="AQ1714" s="1"/>
      <c r="AR1714" s="1"/>
      <c r="AS1714" s="1"/>
      <c r="AT1714" s="1"/>
      <c r="AU1714" s="76" t="str">
        <f t="shared" si="1910"/>
        <v/>
      </c>
      <c r="AV1714" s="59" t="str">
        <f t="shared" ref="AV1714:AY1714" si="1945">IF(AND(H1714="",O1714="",V1714="",AC1714="", AJ1714="", AQ1714=""),"",SUM(H1714,O1714,V1714,AC1714,AJ1714,AQ1714))</f>
        <v/>
      </c>
      <c r="AW1714" s="60" t="str">
        <f t="shared" si="1945"/>
        <v/>
      </c>
      <c r="AX1714" s="60" t="str">
        <f t="shared" si="1945"/>
        <v/>
      </c>
      <c r="AY1714" s="60" t="str">
        <f t="shared" si="1945"/>
        <v/>
      </c>
      <c r="AZ1714" s="61" t="str">
        <f t="shared" si="1587"/>
        <v/>
      </c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</row>
    <row r="1715" spans="1:62" ht="15.75" customHeight="1" x14ac:dyDescent="0.25">
      <c r="A1715" s="62"/>
      <c r="B1715" s="1"/>
      <c r="C1715" s="1"/>
      <c r="D1715" s="1"/>
      <c r="E1715" s="97"/>
      <c r="F1715" s="8"/>
      <c r="G1715" s="5"/>
      <c r="H1715" s="1"/>
      <c r="I1715" s="1"/>
      <c r="J1715" s="1"/>
      <c r="K1715" s="1"/>
      <c r="L1715" s="76" t="str">
        <f t="shared" si="1906"/>
        <v/>
      </c>
      <c r="M1715" s="66"/>
      <c r="N1715" s="5"/>
      <c r="O1715" s="57"/>
      <c r="P1715" s="5"/>
      <c r="Q1715" s="5"/>
      <c r="R1715" s="5"/>
      <c r="S1715" s="76" t="str">
        <f t="shared" si="1926"/>
        <v/>
      </c>
      <c r="T1715" s="58"/>
      <c r="U1715" s="5"/>
      <c r="V1715" s="5"/>
      <c r="W1715" s="5"/>
      <c r="X1715" s="5"/>
      <c r="Y1715" s="5"/>
      <c r="Z1715" s="76" t="str">
        <f t="shared" si="1907"/>
        <v/>
      </c>
      <c r="AA1715" s="66"/>
      <c r="AB1715" s="1"/>
      <c r="AC1715" s="1"/>
      <c r="AD1715" s="1"/>
      <c r="AE1715" s="1"/>
      <c r="AF1715" s="1"/>
      <c r="AG1715" s="76" t="str">
        <f t="shared" si="1908"/>
        <v/>
      </c>
      <c r="AH1715" s="58"/>
      <c r="AI1715" s="5"/>
      <c r="AJ1715" s="5"/>
      <c r="AK1715" s="5"/>
      <c r="AL1715" s="5"/>
      <c r="AM1715" s="5"/>
      <c r="AN1715" s="76" t="str">
        <f t="shared" si="1909"/>
        <v/>
      </c>
      <c r="AO1715" s="66"/>
      <c r="AP1715" s="1"/>
      <c r="AQ1715" s="1"/>
      <c r="AR1715" s="1"/>
      <c r="AS1715" s="1"/>
      <c r="AT1715" s="1"/>
      <c r="AU1715" s="76" t="str">
        <f t="shared" si="1910"/>
        <v/>
      </c>
      <c r="AV1715" s="59" t="str">
        <f t="shared" ref="AV1715:AY1715" si="1946">IF(AND(H1715="",O1715="",V1715="",AC1715="", AJ1715="", AQ1715=""),"",SUM(H1715,O1715,V1715,AC1715,AJ1715,AQ1715))</f>
        <v/>
      </c>
      <c r="AW1715" s="60" t="str">
        <f t="shared" si="1946"/>
        <v/>
      </c>
      <c r="AX1715" s="60" t="str">
        <f t="shared" si="1946"/>
        <v/>
      </c>
      <c r="AY1715" s="60" t="str">
        <f t="shared" si="1946"/>
        <v/>
      </c>
      <c r="AZ1715" s="61" t="str">
        <f t="shared" si="1587"/>
        <v/>
      </c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</row>
    <row r="1716" spans="1:62" ht="15.75" customHeight="1" x14ac:dyDescent="0.25">
      <c r="A1716" s="62"/>
      <c r="B1716" s="1"/>
      <c r="C1716" s="1"/>
      <c r="D1716" s="1"/>
      <c r="E1716" s="97"/>
      <c r="F1716" s="8"/>
      <c r="G1716" s="5"/>
      <c r="H1716" s="1"/>
      <c r="I1716" s="1"/>
      <c r="J1716" s="1"/>
      <c r="K1716" s="1"/>
      <c r="L1716" s="76" t="str">
        <f t="shared" si="1906"/>
        <v/>
      </c>
      <c r="M1716" s="66"/>
      <c r="N1716" s="5"/>
      <c r="O1716" s="57"/>
      <c r="P1716" s="5"/>
      <c r="Q1716" s="5"/>
      <c r="R1716" s="5"/>
      <c r="S1716" s="76" t="str">
        <f t="shared" si="1926"/>
        <v/>
      </c>
      <c r="T1716" s="58"/>
      <c r="U1716" s="5"/>
      <c r="V1716" s="5"/>
      <c r="W1716" s="5"/>
      <c r="X1716" s="5"/>
      <c r="Y1716" s="5"/>
      <c r="Z1716" s="76" t="str">
        <f t="shared" si="1907"/>
        <v/>
      </c>
      <c r="AA1716" s="66"/>
      <c r="AB1716" s="1"/>
      <c r="AC1716" s="1"/>
      <c r="AD1716" s="1"/>
      <c r="AE1716" s="1"/>
      <c r="AF1716" s="1"/>
      <c r="AG1716" s="76" t="str">
        <f t="shared" si="1908"/>
        <v/>
      </c>
      <c r="AH1716" s="58"/>
      <c r="AI1716" s="5"/>
      <c r="AJ1716" s="5"/>
      <c r="AK1716" s="5"/>
      <c r="AL1716" s="5"/>
      <c r="AM1716" s="5"/>
      <c r="AN1716" s="76" t="str">
        <f t="shared" si="1909"/>
        <v/>
      </c>
      <c r="AO1716" s="66"/>
      <c r="AP1716" s="1"/>
      <c r="AQ1716" s="1"/>
      <c r="AR1716" s="1"/>
      <c r="AS1716" s="1"/>
      <c r="AT1716" s="1"/>
      <c r="AU1716" s="76" t="str">
        <f t="shared" si="1910"/>
        <v/>
      </c>
      <c r="AV1716" s="59" t="str">
        <f t="shared" ref="AV1716:AY1716" si="1947">IF(AND(H1716="",O1716="",V1716="",AC1716="", AJ1716="", AQ1716=""),"",SUM(H1716,O1716,V1716,AC1716,AJ1716,AQ1716))</f>
        <v/>
      </c>
      <c r="AW1716" s="60" t="str">
        <f t="shared" si="1947"/>
        <v/>
      </c>
      <c r="AX1716" s="60" t="str">
        <f t="shared" si="1947"/>
        <v/>
      </c>
      <c r="AY1716" s="60" t="str">
        <f t="shared" si="1947"/>
        <v/>
      </c>
      <c r="AZ1716" s="61" t="str">
        <f t="shared" si="1587"/>
        <v/>
      </c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</row>
    <row r="1717" spans="1:62" ht="15.75" customHeight="1" x14ac:dyDescent="0.25">
      <c r="A1717" s="62"/>
      <c r="B1717" s="1"/>
      <c r="C1717" s="1"/>
      <c r="D1717" s="1"/>
      <c r="E1717" s="97"/>
      <c r="F1717" s="8"/>
      <c r="G1717" s="5"/>
      <c r="H1717" s="1"/>
      <c r="I1717" s="1"/>
      <c r="J1717" s="1"/>
      <c r="K1717" s="1"/>
      <c r="L1717" s="76" t="str">
        <f t="shared" si="1906"/>
        <v/>
      </c>
      <c r="M1717" s="66"/>
      <c r="N1717" s="5"/>
      <c r="O1717" s="57"/>
      <c r="P1717" s="5"/>
      <c r="Q1717" s="5"/>
      <c r="R1717" s="5"/>
      <c r="S1717" s="76" t="str">
        <f t="shared" si="1926"/>
        <v/>
      </c>
      <c r="T1717" s="58"/>
      <c r="U1717" s="5"/>
      <c r="V1717" s="5"/>
      <c r="W1717" s="5"/>
      <c r="X1717" s="5"/>
      <c r="Y1717" s="5"/>
      <c r="Z1717" s="76" t="str">
        <f t="shared" si="1907"/>
        <v/>
      </c>
      <c r="AA1717" s="66"/>
      <c r="AB1717" s="1"/>
      <c r="AC1717" s="1"/>
      <c r="AD1717" s="1"/>
      <c r="AE1717" s="1"/>
      <c r="AF1717" s="1"/>
      <c r="AG1717" s="76" t="str">
        <f t="shared" si="1908"/>
        <v/>
      </c>
      <c r="AH1717" s="58"/>
      <c r="AI1717" s="5"/>
      <c r="AJ1717" s="5"/>
      <c r="AK1717" s="5"/>
      <c r="AL1717" s="5"/>
      <c r="AM1717" s="5"/>
      <c r="AN1717" s="76" t="str">
        <f t="shared" si="1909"/>
        <v/>
      </c>
      <c r="AO1717" s="66"/>
      <c r="AP1717" s="1"/>
      <c r="AQ1717" s="1"/>
      <c r="AR1717" s="1"/>
      <c r="AS1717" s="1"/>
      <c r="AT1717" s="1"/>
      <c r="AU1717" s="76" t="str">
        <f t="shared" si="1910"/>
        <v/>
      </c>
      <c r="AV1717" s="59" t="str">
        <f t="shared" ref="AV1717:AY1717" si="1948">IF(AND(H1717="",O1717="",V1717="",AC1717="", AJ1717="", AQ1717=""),"",SUM(H1717,O1717,V1717,AC1717,AJ1717,AQ1717))</f>
        <v/>
      </c>
      <c r="AW1717" s="60" t="str">
        <f t="shared" si="1948"/>
        <v/>
      </c>
      <c r="AX1717" s="60" t="str">
        <f t="shared" si="1948"/>
        <v/>
      </c>
      <c r="AY1717" s="60" t="str">
        <f t="shared" si="1948"/>
        <v/>
      </c>
      <c r="AZ1717" s="61" t="str">
        <f t="shared" si="1587"/>
        <v/>
      </c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</row>
    <row r="1718" spans="1:62" ht="15.75" customHeight="1" x14ac:dyDescent="0.25">
      <c r="A1718" s="62"/>
      <c r="B1718" s="1"/>
      <c r="C1718" s="1"/>
      <c r="D1718" s="1"/>
      <c r="E1718" s="97"/>
      <c r="F1718" s="8"/>
      <c r="G1718" s="5"/>
      <c r="H1718" s="1"/>
      <c r="I1718" s="1"/>
      <c r="J1718" s="1"/>
      <c r="K1718" s="1"/>
      <c r="L1718" s="76" t="str">
        <f t="shared" si="1906"/>
        <v/>
      </c>
      <c r="M1718" s="66"/>
      <c r="N1718" s="5"/>
      <c r="O1718" s="57"/>
      <c r="P1718" s="5"/>
      <c r="Q1718" s="5"/>
      <c r="R1718" s="5"/>
      <c r="S1718" s="76" t="str">
        <f t="shared" si="1926"/>
        <v/>
      </c>
      <c r="T1718" s="58"/>
      <c r="U1718" s="5"/>
      <c r="V1718" s="5"/>
      <c r="W1718" s="5"/>
      <c r="X1718" s="5"/>
      <c r="Y1718" s="5"/>
      <c r="Z1718" s="76" t="str">
        <f t="shared" si="1907"/>
        <v/>
      </c>
      <c r="AA1718" s="66"/>
      <c r="AB1718" s="1"/>
      <c r="AC1718" s="1"/>
      <c r="AD1718" s="1"/>
      <c r="AE1718" s="1"/>
      <c r="AF1718" s="1"/>
      <c r="AG1718" s="76" t="str">
        <f t="shared" si="1908"/>
        <v/>
      </c>
      <c r="AH1718" s="58"/>
      <c r="AI1718" s="5"/>
      <c r="AJ1718" s="5"/>
      <c r="AK1718" s="5"/>
      <c r="AL1718" s="5"/>
      <c r="AM1718" s="5"/>
      <c r="AN1718" s="76" t="str">
        <f t="shared" si="1909"/>
        <v/>
      </c>
      <c r="AO1718" s="66"/>
      <c r="AP1718" s="1"/>
      <c r="AQ1718" s="1"/>
      <c r="AR1718" s="1"/>
      <c r="AS1718" s="1"/>
      <c r="AT1718" s="1"/>
      <c r="AU1718" s="76" t="str">
        <f t="shared" si="1910"/>
        <v/>
      </c>
      <c r="AV1718" s="59" t="str">
        <f t="shared" ref="AV1718:AY1718" si="1949">IF(AND(H1718="",O1718="",V1718="",AC1718="", AJ1718="", AQ1718=""),"",SUM(H1718,O1718,V1718,AC1718,AJ1718,AQ1718))</f>
        <v/>
      </c>
      <c r="AW1718" s="60" t="str">
        <f t="shared" si="1949"/>
        <v/>
      </c>
      <c r="AX1718" s="60" t="str">
        <f t="shared" si="1949"/>
        <v/>
      </c>
      <c r="AY1718" s="60" t="str">
        <f t="shared" si="1949"/>
        <v/>
      </c>
      <c r="AZ1718" s="61" t="str">
        <f t="shared" si="1587"/>
        <v/>
      </c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</row>
    <row r="1719" spans="1:62" ht="15.75" customHeight="1" x14ac:dyDescent="0.25">
      <c r="A1719" s="62"/>
      <c r="B1719" s="1"/>
      <c r="C1719" s="1"/>
      <c r="D1719" s="1"/>
      <c r="E1719" s="97"/>
      <c r="F1719" s="8"/>
      <c r="G1719" s="5"/>
      <c r="H1719" s="1"/>
      <c r="I1719" s="1"/>
      <c r="J1719" s="1"/>
      <c r="K1719" s="1"/>
      <c r="L1719" s="76" t="str">
        <f t="shared" si="1906"/>
        <v/>
      </c>
      <c r="M1719" s="66"/>
      <c r="N1719" s="5"/>
      <c r="O1719" s="57"/>
      <c r="P1719" s="5"/>
      <c r="Q1719" s="5"/>
      <c r="R1719" s="5"/>
      <c r="S1719" s="76" t="str">
        <f t="shared" si="1926"/>
        <v/>
      </c>
      <c r="T1719" s="58"/>
      <c r="U1719" s="5"/>
      <c r="V1719" s="5"/>
      <c r="W1719" s="5"/>
      <c r="X1719" s="5"/>
      <c r="Y1719" s="5"/>
      <c r="Z1719" s="76" t="str">
        <f t="shared" si="1907"/>
        <v/>
      </c>
      <c r="AA1719" s="66"/>
      <c r="AB1719" s="1"/>
      <c r="AC1719" s="1"/>
      <c r="AD1719" s="1"/>
      <c r="AE1719" s="1"/>
      <c r="AF1719" s="1"/>
      <c r="AG1719" s="76" t="str">
        <f t="shared" si="1908"/>
        <v/>
      </c>
      <c r="AH1719" s="58"/>
      <c r="AI1719" s="5"/>
      <c r="AJ1719" s="5"/>
      <c r="AK1719" s="5"/>
      <c r="AL1719" s="5"/>
      <c r="AM1719" s="5"/>
      <c r="AN1719" s="76" t="str">
        <f t="shared" si="1909"/>
        <v/>
      </c>
      <c r="AO1719" s="66"/>
      <c r="AP1719" s="1"/>
      <c r="AQ1719" s="1"/>
      <c r="AR1719" s="1"/>
      <c r="AS1719" s="1"/>
      <c r="AT1719" s="1"/>
      <c r="AU1719" s="76" t="str">
        <f t="shared" si="1910"/>
        <v/>
      </c>
      <c r="AV1719" s="59" t="str">
        <f t="shared" ref="AV1719:AY1719" si="1950">IF(AND(H1719="",O1719="",V1719="",AC1719="", AJ1719="", AQ1719=""),"",SUM(H1719,O1719,V1719,AC1719,AJ1719,AQ1719))</f>
        <v/>
      </c>
      <c r="AW1719" s="60" t="str">
        <f t="shared" si="1950"/>
        <v/>
      </c>
      <c r="AX1719" s="60" t="str">
        <f t="shared" si="1950"/>
        <v/>
      </c>
      <c r="AY1719" s="60" t="str">
        <f t="shared" si="1950"/>
        <v/>
      </c>
      <c r="AZ1719" s="61" t="str">
        <f t="shared" si="1587"/>
        <v/>
      </c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</row>
    <row r="1720" spans="1:62" ht="15.75" customHeight="1" x14ac:dyDescent="0.25">
      <c r="A1720" s="62"/>
      <c r="B1720" s="1"/>
      <c r="C1720" s="1"/>
      <c r="D1720" s="1"/>
      <c r="E1720" s="97"/>
      <c r="F1720" s="8"/>
      <c r="G1720" s="5"/>
      <c r="H1720" s="1"/>
      <c r="I1720" s="1"/>
      <c r="J1720" s="1"/>
      <c r="K1720" s="1"/>
      <c r="L1720" s="76" t="str">
        <f t="shared" si="1906"/>
        <v/>
      </c>
      <c r="M1720" s="66"/>
      <c r="N1720" s="5"/>
      <c r="O1720" s="57"/>
      <c r="P1720" s="5"/>
      <c r="Q1720" s="5"/>
      <c r="R1720" s="5"/>
      <c r="S1720" s="76" t="str">
        <f t="shared" si="1926"/>
        <v/>
      </c>
      <c r="T1720" s="58"/>
      <c r="U1720" s="5"/>
      <c r="V1720" s="5"/>
      <c r="W1720" s="5"/>
      <c r="X1720" s="5"/>
      <c r="Y1720" s="5"/>
      <c r="Z1720" s="76" t="str">
        <f t="shared" si="1907"/>
        <v/>
      </c>
      <c r="AA1720" s="66"/>
      <c r="AB1720" s="1"/>
      <c r="AC1720" s="1"/>
      <c r="AD1720" s="1"/>
      <c r="AE1720" s="1"/>
      <c r="AF1720" s="1"/>
      <c r="AG1720" s="76" t="str">
        <f t="shared" si="1908"/>
        <v/>
      </c>
      <c r="AH1720" s="58"/>
      <c r="AI1720" s="5"/>
      <c r="AJ1720" s="5"/>
      <c r="AK1720" s="5"/>
      <c r="AL1720" s="5"/>
      <c r="AM1720" s="5"/>
      <c r="AN1720" s="76" t="str">
        <f t="shared" si="1909"/>
        <v/>
      </c>
      <c r="AO1720" s="66"/>
      <c r="AP1720" s="1"/>
      <c r="AQ1720" s="1"/>
      <c r="AR1720" s="1"/>
      <c r="AS1720" s="1"/>
      <c r="AT1720" s="1"/>
      <c r="AU1720" s="76" t="str">
        <f t="shared" si="1910"/>
        <v/>
      </c>
      <c r="AV1720" s="59" t="str">
        <f t="shared" ref="AV1720:AY1720" si="1951">IF(AND(H1720="",O1720="",V1720="",AC1720="", AJ1720="", AQ1720=""),"",SUM(H1720,O1720,V1720,AC1720,AJ1720,AQ1720))</f>
        <v/>
      </c>
      <c r="AW1720" s="60" t="str">
        <f t="shared" si="1951"/>
        <v/>
      </c>
      <c r="AX1720" s="60" t="str">
        <f t="shared" si="1951"/>
        <v/>
      </c>
      <c r="AY1720" s="60" t="str">
        <f t="shared" si="1951"/>
        <v/>
      </c>
      <c r="AZ1720" s="61" t="str">
        <f t="shared" si="1587"/>
        <v/>
      </c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</row>
    <row r="1721" spans="1:62" ht="15.75" customHeight="1" x14ac:dyDescent="0.25">
      <c r="A1721" s="62"/>
      <c r="B1721" s="1"/>
      <c r="C1721" s="1"/>
      <c r="D1721" s="1"/>
      <c r="E1721" s="97"/>
      <c r="F1721" s="8"/>
      <c r="G1721" s="5"/>
      <c r="H1721" s="1"/>
      <c r="I1721" s="1"/>
      <c r="J1721" s="1"/>
      <c r="K1721" s="1"/>
      <c r="L1721" s="76" t="str">
        <f t="shared" si="1906"/>
        <v/>
      </c>
      <c r="M1721" s="66"/>
      <c r="N1721" s="5"/>
      <c r="O1721" s="57"/>
      <c r="P1721" s="5"/>
      <c r="Q1721" s="5"/>
      <c r="R1721" s="5"/>
      <c r="S1721" s="76" t="str">
        <f t="shared" si="1926"/>
        <v/>
      </c>
      <c r="T1721" s="58"/>
      <c r="U1721" s="5"/>
      <c r="V1721" s="5"/>
      <c r="W1721" s="5"/>
      <c r="X1721" s="5"/>
      <c r="Y1721" s="5"/>
      <c r="Z1721" s="76" t="str">
        <f t="shared" si="1907"/>
        <v/>
      </c>
      <c r="AA1721" s="66"/>
      <c r="AB1721" s="1"/>
      <c r="AC1721" s="1"/>
      <c r="AD1721" s="1"/>
      <c r="AE1721" s="1"/>
      <c r="AF1721" s="1"/>
      <c r="AG1721" s="76" t="str">
        <f t="shared" si="1908"/>
        <v/>
      </c>
      <c r="AH1721" s="58"/>
      <c r="AI1721" s="5"/>
      <c r="AJ1721" s="5"/>
      <c r="AK1721" s="5"/>
      <c r="AL1721" s="5"/>
      <c r="AM1721" s="5"/>
      <c r="AN1721" s="76" t="str">
        <f t="shared" si="1909"/>
        <v/>
      </c>
      <c r="AO1721" s="66"/>
      <c r="AP1721" s="1"/>
      <c r="AQ1721" s="1"/>
      <c r="AR1721" s="1"/>
      <c r="AS1721" s="1"/>
      <c r="AT1721" s="1"/>
      <c r="AU1721" s="76" t="str">
        <f t="shared" si="1910"/>
        <v/>
      </c>
      <c r="AV1721" s="59" t="str">
        <f t="shared" ref="AV1721:AY1721" si="1952">IF(AND(H1721="",O1721="",V1721="",AC1721="", AJ1721="", AQ1721=""),"",SUM(H1721,O1721,V1721,AC1721,AJ1721,AQ1721))</f>
        <v/>
      </c>
      <c r="AW1721" s="60" t="str">
        <f t="shared" si="1952"/>
        <v/>
      </c>
      <c r="AX1721" s="60" t="str">
        <f t="shared" si="1952"/>
        <v/>
      </c>
      <c r="AY1721" s="60" t="str">
        <f t="shared" si="1952"/>
        <v/>
      </c>
      <c r="AZ1721" s="61" t="str">
        <f t="shared" si="1587"/>
        <v/>
      </c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</row>
    <row r="1722" spans="1:62" ht="15.75" customHeight="1" x14ac:dyDescent="0.25">
      <c r="A1722" s="62"/>
      <c r="B1722" s="1"/>
      <c r="C1722" s="1"/>
      <c r="D1722" s="1"/>
      <c r="E1722" s="97"/>
      <c r="F1722" s="8"/>
      <c r="G1722" s="5"/>
      <c r="H1722" s="1"/>
      <c r="I1722" s="1"/>
      <c r="J1722" s="1"/>
      <c r="K1722" s="1"/>
      <c r="L1722" s="76" t="str">
        <f t="shared" si="1906"/>
        <v/>
      </c>
      <c r="M1722" s="66"/>
      <c r="N1722" s="5"/>
      <c r="O1722" s="57"/>
      <c r="P1722" s="5"/>
      <c r="Q1722" s="5"/>
      <c r="R1722" s="5"/>
      <c r="S1722" s="76" t="str">
        <f t="shared" si="1926"/>
        <v/>
      </c>
      <c r="T1722" s="58"/>
      <c r="U1722" s="5"/>
      <c r="V1722" s="5"/>
      <c r="W1722" s="5"/>
      <c r="X1722" s="5"/>
      <c r="Y1722" s="5"/>
      <c r="Z1722" s="76" t="str">
        <f t="shared" si="1907"/>
        <v/>
      </c>
      <c r="AA1722" s="66"/>
      <c r="AB1722" s="1"/>
      <c r="AC1722" s="1"/>
      <c r="AD1722" s="1"/>
      <c r="AE1722" s="1"/>
      <c r="AF1722" s="1"/>
      <c r="AG1722" s="76" t="str">
        <f t="shared" si="1908"/>
        <v/>
      </c>
      <c r="AH1722" s="58"/>
      <c r="AI1722" s="5"/>
      <c r="AJ1722" s="5"/>
      <c r="AK1722" s="5"/>
      <c r="AL1722" s="5"/>
      <c r="AM1722" s="5"/>
      <c r="AN1722" s="76" t="str">
        <f t="shared" si="1909"/>
        <v/>
      </c>
      <c r="AO1722" s="66"/>
      <c r="AP1722" s="1"/>
      <c r="AQ1722" s="1"/>
      <c r="AR1722" s="1"/>
      <c r="AS1722" s="1"/>
      <c r="AT1722" s="1"/>
      <c r="AU1722" s="76" t="str">
        <f t="shared" si="1910"/>
        <v/>
      </c>
      <c r="AV1722" s="59" t="str">
        <f t="shared" ref="AV1722:AY1722" si="1953">IF(AND(H1722="",O1722="",V1722="",AC1722="", AJ1722="", AQ1722=""),"",SUM(H1722,O1722,V1722,AC1722,AJ1722,AQ1722))</f>
        <v/>
      </c>
      <c r="AW1722" s="60" t="str">
        <f t="shared" si="1953"/>
        <v/>
      </c>
      <c r="AX1722" s="60" t="str">
        <f t="shared" si="1953"/>
        <v/>
      </c>
      <c r="AY1722" s="60" t="str">
        <f t="shared" si="1953"/>
        <v/>
      </c>
      <c r="AZ1722" s="61" t="str">
        <f t="shared" si="1587"/>
        <v/>
      </c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</row>
    <row r="1723" spans="1:62" ht="15.75" customHeight="1" x14ac:dyDescent="0.25">
      <c r="A1723" s="62"/>
      <c r="B1723" s="1"/>
      <c r="C1723" s="1"/>
      <c r="D1723" s="1"/>
      <c r="E1723" s="97"/>
      <c r="F1723" s="8"/>
      <c r="G1723" s="5"/>
      <c r="H1723" s="1"/>
      <c r="I1723" s="1"/>
      <c r="J1723" s="1"/>
      <c r="K1723" s="1"/>
      <c r="L1723" s="76" t="str">
        <f t="shared" si="1906"/>
        <v/>
      </c>
      <c r="M1723" s="66"/>
      <c r="N1723" s="5"/>
      <c r="O1723" s="57"/>
      <c r="P1723" s="5"/>
      <c r="Q1723" s="5"/>
      <c r="R1723" s="5"/>
      <c r="S1723" s="76" t="str">
        <f t="shared" si="1926"/>
        <v/>
      </c>
      <c r="T1723" s="58"/>
      <c r="U1723" s="5"/>
      <c r="V1723" s="5"/>
      <c r="W1723" s="5"/>
      <c r="X1723" s="5"/>
      <c r="Y1723" s="5"/>
      <c r="Z1723" s="76" t="str">
        <f t="shared" si="1907"/>
        <v/>
      </c>
      <c r="AA1723" s="66"/>
      <c r="AB1723" s="1"/>
      <c r="AC1723" s="1"/>
      <c r="AD1723" s="1"/>
      <c r="AE1723" s="1"/>
      <c r="AF1723" s="1"/>
      <c r="AG1723" s="76" t="str">
        <f t="shared" si="1908"/>
        <v/>
      </c>
      <c r="AH1723" s="58"/>
      <c r="AI1723" s="5"/>
      <c r="AJ1723" s="5"/>
      <c r="AK1723" s="5"/>
      <c r="AL1723" s="5"/>
      <c r="AM1723" s="5"/>
      <c r="AN1723" s="76" t="str">
        <f t="shared" si="1909"/>
        <v/>
      </c>
      <c r="AO1723" s="66"/>
      <c r="AP1723" s="1"/>
      <c r="AQ1723" s="1"/>
      <c r="AR1723" s="1"/>
      <c r="AS1723" s="1"/>
      <c r="AT1723" s="1"/>
      <c r="AU1723" s="76" t="str">
        <f t="shared" si="1910"/>
        <v/>
      </c>
      <c r="AV1723" s="59" t="str">
        <f t="shared" ref="AV1723:AY1723" si="1954">IF(AND(H1723="",O1723="",V1723="",AC1723="", AJ1723="", AQ1723=""),"",SUM(H1723,O1723,V1723,AC1723,AJ1723,AQ1723))</f>
        <v/>
      </c>
      <c r="AW1723" s="60" t="str">
        <f t="shared" si="1954"/>
        <v/>
      </c>
      <c r="AX1723" s="60" t="str">
        <f t="shared" si="1954"/>
        <v/>
      </c>
      <c r="AY1723" s="60" t="str">
        <f t="shared" si="1954"/>
        <v/>
      </c>
      <c r="AZ1723" s="61" t="str">
        <f t="shared" si="1587"/>
        <v/>
      </c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</row>
    <row r="1724" spans="1:62" ht="15.75" customHeight="1" x14ac:dyDescent="0.25">
      <c r="A1724" s="62"/>
      <c r="B1724" s="1"/>
      <c r="C1724" s="1"/>
      <c r="D1724" s="1"/>
      <c r="E1724" s="97"/>
      <c r="F1724" s="8"/>
      <c r="G1724" s="5"/>
      <c r="H1724" s="1"/>
      <c r="I1724" s="1"/>
      <c r="J1724" s="1"/>
      <c r="K1724" s="1"/>
      <c r="L1724" s="76" t="str">
        <f t="shared" si="1906"/>
        <v/>
      </c>
      <c r="M1724" s="66"/>
      <c r="N1724" s="5"/>
      <c r="O1724" s="57"/>
      <c r="P1724" s="5"/>
      <c r="Q1724" s="5"/>
      <c r="R1724" s="5"/>
      <c r="S1724" s="76" t="str">
        <f t="shared" si="1926"/>
        <v/>
      </c>
      <c r="T1724" s="58"/>
      <c r="U1724" s="5"/>
      <c r="V1724" s="5"/>
      <c r="W1724" s="5"/>
      <c r="X1724" s="5"/>
      <c r="Y1724" s="5"/>
      <c r="Z1724" s="76" t="str">
        <f t="shared" si="1907"/>
        <v/>
      </c>
      <c r="AA1724" s="66"/>
      <c r="AB1724" s="1"/>
      <c r="AC1724" s="1"/>
      <c r="AD1724" s="1"/>
      <c r="AE1724" s="1"/>
      <c r="AF1724" s="1"/>
      <c r="AG1724" s="76" t="str">
        <f t="shared" si="1908"/>
        <v/>
      </c>
      <c r="AH1724" s="58"/>
      <c r="AI1724" s="5"/>
      <c r="AJ1724" s="5"/>
      <c r="AK1724" s="5"/>
      <c r="AL1724" s="5"/>
      <c r="AM1724" s="5"/>
      <c r="AN1724" s="76" t="str">
        <f t="shared" si="1909"/>
        <v/>
      </c>
      <c r="AO1724" s="66"/>
      <c r="AP1724" s="1"/>
      <c r="AQ1724" s="1"/>
      <c r="AR1724" s="1"/>
      <c r="AS1724" s="1"/>
      <c r="AT1724" s="1"/>
      <c r="AU1724" s="76" t="str">
        <f t="shared" si="1910"/>
        <v/>
      </c>
      <c r="AV1724" s="59" t="str">
        <f t="shared" ref="AV1724:AY1724" si="1955">IF(AND(H1724="",O1724="",V1724="",AC1724="", AJ1724="", AQ1724=""),"",SUM(H1724,O1724,V1724,AC1724,AJ1724,AQ1724))</f>
        <v/>
      </c>
      <c r="AW1724" s="60" t="str">
        <f t="shared" si="1955"/>
        <v/>
      </c>
      <c r="AX1724" s="60" t="str">
        <f t="shared" si="1955"/>
        <v/>
      </c>
      <c r="AY1724" s="60" t="str">
        <f t="shared" si="1955"/>
        <v/>
      </c>
      <c r="AZ1724" s="61" t="str">
        <f t="shared" si="1587"/>
        <v/>
      </c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</row>
    <row r="1725" spans="1:62" ht="15.75" customHeight="1" x14ac:dyDescent="0.25">
      <c r="A1725" s="62"/>
      <c r="B1725" s="1"/>
      <c r="C1725" s="1"/>
      <c r="D1725" s="1"/>
      <c r="E1725" s="97"/>
      <c r="F1725" s="8"/>
      <c r="G1725" s="5"/>
      <c r="H1725" s="1"/>
      <c r="I1725" s="1"/>
      <c r="J1725" s="1"/>
      <c r="K1725" s="1"/>
      <c r="L1725" s="76" t="str">
        <f t="shared" si="1906"/>
        <v/>
      </c>
      <c r="M1725" s="66"/>
      <c r="N1725" s="5"/>
      <c r="O1725" s="57"/>
      <c r="P1725" s="5"/>
      <c r="Q1725" s="5"/>
      <c r="R1725" s="5"/>
      <c r="S1725" s="76" t="str">
        <f t="shared" si="1926"/>
        <v/>
      </c>
      <c r="T1725" s="58"/>
      <c r="U1725" s="5"/>
      <c r="V1725" s="5"/>
      <c r="W1725" s="5"/>
      <c r="X1725" s="5"/>
      <c r="Y1725" s="5"/>
      <c r="Z1725" s="76" t="str">
        <f t="shared" si="1907"/>
        <v/>
      </c>
      <c r="AA1725" s="66"/>
      <c r="AB1725" s="1"/>
      <c r="AC1725" s="1"/>
      <c r="AD1725" s="1"/>
      <c r="AE1725" s="1"/>
      <c r="AF1725" s="1"/>
      <c r="AG1725" s="76" t="str">
        <f t="shared" si="1908"/>
        <v/>
      </c>
      <c r="AH1725" s="58"/>
      <c r="AI1725" s="5"/>
      <c r="AJ1725" s="5"/>
      <c r="AK1725" s="5"/>
      <c r="AL1725" s="5"/>
      <c r="AM1725" s="5"/>
      <c r="AN1725" s="76" t="str">
        <f t="shared" si="1909"/>
        <v/>
      </c>
      <c r="AO1725" s="66"/>
      <c r="AP1725" s="1"/>
      <c r="AQ1725" s="1"/>
      <c r="AR1725" s="1"/>
      <c r="AS1725" s="1"/>
      <c r="AT1725" s="1"/>
      <c r="AU1725" s="76" t="str">
        <f t="shared" si="1910"/>
        <v/>
      </c>
      <c r="AV1725" s="59" t="str">
        <f t="shared" ref="AV1725:AY1725" si="1956">IF(AND(H1725="",O1725="",V1725="",AC1725="", AJ1725="", AQ1725=""),"",SUM(H1725,O1725,V1725,AC1725,AJ1725,AQ1725))</f>
        <v/>
      </c>
      <c r="AW1725" s="60" t="str">
        <f t="shared" si="1956"/>
        <v/>
      </c>
      <c r="AX1725" s="60" t="str">
        <f t="shared" si="1956"/>
        <v/>
      </c>
      <c r="AY1725" s="60" t="str">
        <f t="shared" si="1956"/>
        <v/>
      </c>
      <c r="AZ1725" s="61" t="str">
        <f t="shared" si="1587"/>
        <v/>
      </c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</row>
    <row r="1726" spans="1:62" ht="15.75" customHeight="1" x14ac:dyDescent="0.25">
      <c r="A1726" s="62"/>
      <c r="B1726" s="1"/>
      <c r="C1726" s="1"/>
      <c r="D1726" s="1"/>
      <c r="E1726" s="97"/>
      <c r="F1726" s="8"/>
      <c r="G1726" s="5"/>
      <c r="H1726" s="1"/>
      <c r="I1726" s="1"/>
      <c r="J1726" s="1"/>
      <c r="K1726" s="1"/>
      <c r="L1726" s="76" t="str">
        <f t="shared" si="1906"/>
        <v/>
      </c>
      <c r="M1726" s="66"/>
      <c r="N1726" s="5"/>
      <c r="O1726" s="57"/>
      <c r="P1726" s="5"/>
      <c r="Q1726" s="5"/>
      <c r="R1726" s="5"/>
      <c r="S1726" s="76" t="str">
        <f t="shared" si="1926"/>
        <v/>
      </c>
      <c r="T1726" s="58"/>
      <c r="U1726" s="5"/>
      <c r="V1726" s="5"/>
      <c r="W1726" s="5"/>
      <c r="X1726" s="5"/>
      <c r="Y1726" s="5"/>
      <c r="Z1726" s="76" t="str">
        <f t="shared" si="1907"/>
        <v/>
      </c>
      <c r="AA1726" s="66"/>
      <c r="AB1726" s="1"/>
      <c r="AC1726" s="1"/>
      <c r="AD1726" s="1"/>
      <c r="AE1726" s="1"/>
      <c r="AF1726" s="1"/>
      <c r="AG1726" s="76" t="str">
        <f t="shared" si="1908"/>
        <v/>
      </c>
      <c r="AH1726" s="58"/>
      <c r="AI1726" s="5"/>
      <c r="AJ1726" s="5"/>
      <c r="AK1726" s="5"/>
      <c r="AL1726" s="5"/>
      <c r="AM1726" s="5"/>
      <c r="AN1726" s="76" t="str">
        <f t="shared" si="1909"/>
        <v/>
      </c>
      <c r="AO1726" s="66"/>
      <c r="AP1726" s="1"/>
      <c r="AQ1726" s="1"/>
      <c r="AR1726" s="1"/>
      <c r="AS1726" s="1"/>
      <c r="AT1726" s="1"/>
      <c r="AU1726" s="76" t="str">
        <f t="shared" si="1910"/>
        <v/>
      </c>
      <c r="AV1726" s="59" t="str">
        <f t="shared" ref="AV1726:AY1726" si="1957">IF(AND(H1726="",O1726="",V1726="",AC1726="", AJ1726="", AQ1726=""),"",SUM(H1726,O1726,V1726,AC1726,AJ1726,AQ1726))</f>
        <v/>
      </c>
      <c r="AW1726" s="60" t="str">
        <f t="shared" si="1957"/>
        <v/>
      </c>
      <c r="AX1726" s="60" t="str">
        <f t="shared" si="1957"/>
        <v/>
      </c>
      <c r="AY1726" s="60" t="str">
        <f t="shared" si="1957"/>
        <v/>
      </c>
      <c r="AZ1726" s="61" t="str">
        <f t="shared" si="1587"/>
        <v/>
      </c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</row>
    <row r="1727" spans="1:62" ht="15.75" customHeight="1" x14ac:dyDescent="0.25">
      <c r="A1727" s="62"/>
      <c r="B1727" s="1"/>
      <c r="C1727" s="1"/>
      <c r="D1727" s="1"/>
      <c r="E1727" s="97"/>
      <c r="F1727" s="8"/>
      <c r="G1727" s="5"/>
      <c r="H1727" s="1"/>
      <c r="I1727" s="1"/>
      <c r="J1727" s="1"/>
      <c r="K1727" s="1"/>
      <c r="L1727" s="76" t="str">
        <f t="shared" si="1906"/>
        <v/>
      </c>
      <c r="M1727" s="66"/>
      <c r="N1727" s="5"/>
      <c r="O1727" s="57"/>
      <c r="P1727" s="5"/>
      <c r="Q1727" s="5"/>
      <c r="R1727" s="5"/>
      <c r="S1727" s="76" t="str">
        <f t="shared" si="1926"/>
        <v/>
      </c>
      <c r="T1727" s="58"/>
      <c r="U1727" s="5"/>
      <c r="V1727" s="5"/>
      <c r="W1727" s="5"/>
      <c r="X1727" s="5"/>
      <c r="Y1727" s="5"/>
      <c r="Z1727" s="76" t="str">
        <f t="shared" si="1907"/>
        <v/>
      </c>
      <c r="AA1727" s="66"/>
      <c r="AB1727" s="1"/>
      <c r="AC1727" s="1"/>
      <c r="AD1727" s="1"/>
      <c r="AE1727" s="1"/>
      <c r="AF1727" s="1"/>
      <c r="AG1727" s="76" t="str">
        <f t="shared" si="1908"/>
        <v/>
      </c>
      <c r="AH1727" s="58"/>
      <c r="AI1727" s="5"/>
      <c r="AJ1727" s="5"/>
      <c r="AK1727" s="5"/>
      <c r="AL1727" s="5"/>
      <c r="AM1727" s="5"/>
      <c r="AN1727" s="76" t="str">
        <f t="shared" si="1909"/>
        <v/>
      </c>
      <c r="AO1727" s="66"/>
      <c r="AP1727" s="1"/>
      <c r="AQ1727" s="1"/>
      <c r="AR1727" s="1"/>
      <c r="AS1727" s="1"/>
      <c r="AT1727" s="1"/>
      <c r="AU1727" s="76" t="str">
        <f t="shared" si="1910"/>
        <v/>
      </c>
      <c r="AV1727" s="59" t="str">
        <f t="shared" ref="AV1727:AY1727" si="1958">IF(AND(H1727="",O1727="",V1727="",AC1727="", AJ1727="", AQ1727=""),"",SUM(H1727,O1727,V1727,AC1727,AJ1727,AQ1727))</f>
        <v/>
      </c>
      <c r="AW1727" s="60" t="str">
        <f t="shared" si="1958"/>
        <v/>
      </c>
      <c r="AX1727" s="60" t="str">
        <f t="shared" si="1958"/>
        <v/>
      </c>
      <c r="AY1727" s="60" t="str">
        <f t="shared" si="1958"/>
        <v/>
      </c>
      <c r="AZ1727" s="61" t="str">
        <f t="shared" si="1587"/>
        <v/>
      </c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</row>
    <row r="1728" spans="1:62" ht="15.75" customHeight="1" x14ac:dyDescent="0.25">
      <c r="A1728" s="62"/>
      <c r="B1728" s="1"/>
      <c r="C1728" s="1"/>
      <c r="D1728" s="1"/>
      <c r="E1728" s="97"/>
      <c r="F1728" s="8"/>
      <c r="G1728" s="5"/>
      <c r="H1728" s="1"/>
      <c r="I1728" s="1"/>
      <c r="J1728" s="1"/>
      <c r="K1728" s="1"/>
      <c r="L1728" s="76" t="str">
        <f t="shared" si="1906"/>
        <v/>
      </c>
      <c r="M1728" s="66"/>
      <c r="N1728" s="5"/>
      <c r="O1728" s="57"/>
      <c r="P1728" s="5"/>
      <c r="Q1728" s="5"/>
      <c r="R1728" s="5"/>
      <c r="S1728" s="76" t="str">
        <f t="shared" si="1926"/>
        <v/>
      </c>
      <c r="T1728" s="58"/>
      <c r="U1728" s="5"/>
      <c r="V1728" s="5"/>
      <c r="W1728" s="5"/>
      <c r="X1728" s="5"/>
      <c r="Y1728" s="5"/>
      <c r="Z1728" s="76" t="str">
        <f t="shared" si="1907"/>
        <v/>
      </c>
      <c r="AA1728" s="66"/>
      <c r="AB1728" s="1"/>
      <c r="AC1728" s="1"/>
      <c r="AD1728" s="1"/>
      <c r="AE1728" s="1"/>
      <c r="AF1728" s="1"/>
      <c r="AG1728" s="76" t="str">
        <f t="shared" si="1908"/>
        <v/>
      </c>
      <c r="AH1728" s="58"/>
      <c r="AI1728" s="5"/>
      <c r="AJ1728" s="5"/>
      <c r="AK1728" s="5"/>
      <c r="AL1728" s="5"/>
      <c r="AM1728" s="5"/>
      <c r="AN1728" s="76" t="str">
        <f t="shared" si="1909"/>
        <v/>
      </c>
      <c r="AO1728" s="66"/>
      <c r="AP1728" s="1"/>
      <c r="AQ1728" s="1"/>
      <c r="AR1728" s="1"/>
      <c r="AS1728" s="1"/>
      <c r="AT1728" s="1"/>
      <c r="AU1728" s="76" t="str">
        <f t="shared" si="1910"/>
        <v/>
      </c>
      <c r="AV1728" s="59" t="str">
        <f t="shared" ref="AV1728:AY1728" si="1959">IF(AND(H1728="",O1728="",V1728="",AC1728="", AJ1728="", AQ1728=""),"",SUM(H1728,O1728,V1728,AC1728,AJ1728,AQ1728))</f>
        <v/>
      </c>
      <c r="AW1728" s="60" t="str">
        <f t="shared" si="1959"/>
        <v/>
      </c>
      <c r="AX1728" s="60" t="str">
        <f t="shared" si="1959"/>
        <v/>
      </c>
      <c r="AY1728" s="60" t="str">
        <f t="shared" si="1959"/>
        <v/>
      </c>
      <c r="AZ1728" s="61" t="str">
        <f t="shared" si="1587"/>
        <v/>
      </c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</row>
    <row r="1729" spans="1:62" ht="15.75" customHeight="1" x14ac:dyDescent="0.25">
      <c r="A1729" s="62"/>
      <c r="B1729" s="1"/>
      <c r="C1729" s="1"/>
      <c r="D1729" s="1"/>
      <c r="E1729" s="97"/>
      <c r="F1729" s="8"/>
      <c r="G1729" s="5"/>
      <c r="H1729" s="1"/>
      <c r="I1729" s="1"/>
      <c r="J1729" s="1"/>
      <c r="K1729" s="1"/>
      <c r="L1729" s="76" t="str">
        <f t="shared" si="1906"/>
        <v/>
      </c>
      <c r="M1729" s="66"/>
      <c r="N1729" s="5"/>
      <c r="O1729" s="57"/>
      <c r="P1729" s="5"/>
      <c r="Q1729" s="5"/>
      <c r="R1729" s="5"/>
      <c r="S1729" s="76" t="str">
        <f t="shared" si="1926"/>
        <v/>
      </c>
      <c r="T1729" s="58"/>
      <c r="U1729" s="5"/>
      <c r="V1729" s="5"/>
      <c r="W1729" s="5"/>
      <c r="X1729" s="5"/>
      <c r="Y1729" s="5"/>
      <c r="Z1729" s="76" t="str">
        <f t="shared" si="1907"/>
        <v/>
      </c>
      <c r="AA1729" s="66"/>
      <c r="AB1729" s="1"/>
      <c r="AC1729" s="1"/>
      <c r="AD1729" s="1"/>
      <c r="AE1729" s="1"/>
      <c r="AF1729" s="1"/>
      <c r="AG1729" s="76" t="str">
        <f t="shared" si="1908"/>
        <v/>
      </c>
      <c r="AH1729" s="58"/>
      <c r="AI1729" s="5"/>
      <c r="AJ1729" s="5"/>
      <c r="AK1729" s="5"/>
      <c r="AL1729" s="5"/>
      <c r="AM1729" s="5"/>
      <c r="AN1729" s="76" t="str">
        <f t="shared" si="1909"/>
        <v/>
      </c>
      <c r="AO1729" s="66"/>
      <c r="AP1729" s="1"/>
      <c r="AQ1729" s="1"/>
      <c r="AR1729" s="1"/>
      <c r="AS1729" s="1"/>
      <c r="AT1729" s="1"/>
      <c r="AU1729" s="76" t="str">
        <f t="shared" si="1910"/>
        <v/>
      </c>
      <c r="AV1729" s="59" t="str">
        <f t="shared" ref="AV1729:AY1729" si="1960">IF(AND(H1729="",O1729="",V1729="",AC1729="", AJ1729="", AQ1729=""),"",SUM(H1729,O1729,V1729,AC1729,AJ1729,AQ1729))</f>
        <v/>
      </c>
      <c r="AW1729" s="60" t="str">
        <f t="shared" si="1960"/>
        <v/>
      </c>
      <c r="AX1729" s="60" t="str">
        <f t="shared" si="1960"/>
        <v/>
      </c>
      <c r="AY1729" s="60" t="str">
        <f t="shared" si="1960"/>
        <v/>
      </c>
      <c r="AZ1729" s="61" t="str">
        <f t="shared" si="1587"/>
        <v/>
      </c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</row>
    <row r="1730" spans="1:62" ht="15.75" customHeight="1" x14ac:dyDescent="0.25">
      <c r="A1730" s="62"/>
      <c r="B1730" s="1"/>
      <c r="C1730" s="1"/>
      <c r="D1730" s="1"/>
      <c r="E1730" s="97"/>
      <c r="F1730" s="8"/>
      <c r="G1730" s="5"/>
      <c r="H1730" s="1"/>
      <c r="I1730" s="1"/>
      <c r="J1730" s="1"/>
      <c r="K1730" s="1"/>
      <c r="L1730" s="76" t="str">
        <f t="shared" si="1906"/>
        <v/>
      </c>
      <c r="M1730" s="66"/>
      <c r="N1730" s="5"/>
      <c r="O1730" s="57"/>
      <c r="P1730" s="5"/>
      <c r="Q1730" s="5"/>
      <c r="R1730" s="5"/>
      <c r="S1730" s="76" t="str">
        <f t="shared" si="1926"/>
        <v/>
      </c>
      <c r="T1730" s="58"/>
      <c r="U1730" s="5"/>
      <c r="V1730" s="5"/>
      <c r="W1730" s="5"/>
      <c r="X1730" s="5"/>
      <c r="Y1730" s="5"/>
      <c r="Z1730" s="76" t="str">
        <f t="shared" si="1907"/>
        <v/>
      </c>
      <c r="AA1730" s="66"/>
      <c r="AB1730" s="1"/>
      <c r="AC1730" s="1"/>
      <c r="AD1730" s="1"/>
      <c r="AE1730" s="1"/>
      <c r="AF1730" s="1"/>
      <c r="AG1730" s="76" t="str">
        <f t="shared" si="1908"/>
        <v/>
      </c>
      <c r="AH1730" s="58"/>
      <c r="AI1730" s="5"/>
      <c r="AJ1730" s="5"/>
      <c r="AK1730" s="5"/>
      <c r="AL1730" s="5"/>
      <c r="AM1730" s="5"/>
      <c r="AN1730" s="76" t="str">
        <f t="shared" si="1909"/>
        <v/>
      </c>
      <c r="AO1730" s="66"/>
      <c r="AP1730" s="1"/>
      <c r="AQ1730" s="1"/>
      <c r="AR1730" s="1"/>
      <c r="AS1730" s="1"/>
      <c r="AT1730" s="1"/>
      <c r="AU1730" s="76" t="str">
        <f t="shared" si="1910"/>
        <v/>
      </c>
      <c r="AV1730" s="59" t="str">
        <f t="shared" ref="AV1730:AY1730" si="1961">IF(AND(H1730="",O1730="",V1730="",AC1730="", AJ1730="", AQ1730=""),"",SUM(H1730,O1730,V1730,AC1730,AJ1730,AQ1730))</f>
        <v/>
      </c>
      <c r="AW1730" s="60" t="str">
        <f t="shared" si="1961"/>
        <v/>
      </c>
      <c r="AX1730" s="60" t="str">
        <f t="shared" si="1961"/>
        <v/>
      </c>
      <c r="AY1730" s="60" t="str">
        <f t="shared" si="1961"/>
        <v/>
      </c>
      <c r="AZ1730" s="61" t="str">
        <f t="shared" si="1587"/>
        <v/>
      </c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</row>
    <row r="1731" spans="1:62" ht="15.75" customHeight="1" x14ac:dyDescent="0.25">
      <c r="A1731" s="62"/>
      <c r="B1731" s="1"/>
      <c r="C1731" s="1"/>
      <c r="D1731" s="1"/>
      <c r="E1731" s="97"/>
      <c r="F1731" s="8"/>
      <c r="G1731" s="5"/>
      <c r="H1731" s="1"/>
      <c r="I1731" s="1"/>
      <c r="J1731" s="1"/>
      <c r="K1731" s="1"/>
      <c r="L1731" s="76" t="str">
        <f t="shared" si="1906"/>
        <v/>
      </c>
      <c r="M1731" s="66"/>
      <c r="N1731" s="5"/>
      <c r="O1731" s="57"/>
      <c r="P1731" s="5"/>
      <c r="Q1731" s="5"/>
      <c r="R1731" s="5"/>
      <c r="S1731" s="76" t="str">
        <f t="shared" si="1926"/>
        <v/>
      </c>
      <c r="T1731" s="58"/>
      <c r="U1731" s="5"/>
      <c r="V1731" s="5"/>
      <c r="W1731" s="5"/>
      <c r="X1731" s="5"/>
      <c r="Y1731" s="5"/>
      <c r="Z1731" s="76" t="str">
        <f t="shared" si="1907"/>
        <v/>
      </c>
      <c r="AA1731" s="66"/>
      <c r="AB1731" s="1"/>
      <c r="AC1731" s="1"/>
      <c r="AD1731" s="1"/>
      <c r="AE1731" s="1"/>
      <c r="AF1731" s="1"/>
      <c r="AG1731" s="76" t="str">
        <f t="shared" si="1908"/>
        <v/>
      </c>
      <c r="AH1731" s="58"/>
      <c r="AI1731" s="5"/>
      <c r="AJ1731" s="5"/>
      <c r="AK1731" s="5"/>
      <c r="AL1731" s="5"/>
      <c r="AM1731" s="5"/>
      <c r="AN1731" s="76" t="str">
        <f t="shared" si="1909"/>
        <v/>
      </c>
      <c r="AO1731" s="66"/>
      <c r="AP1731" s="1"/>
      <c r="AQ1731" s="1"/>
      <c r="AR1731" s="1"/>
      <c r="AS1731" s="1"/>
      <c r="AT1731" s="1"/>
      <c r="AU1731" s="76" t="str">
        <f t="shared" si="1910"/>
        <v/>
      </c>
      <c r="AV1731" s="59" t="str">
        <f t="shared" ref="AV1731:AY1731" si="1962">IF(AND(H1731="",O1731="",V1731="",AC1731="", AJ1731="", AQ1731=""),"",SUM(H1731,O1731,V1731,AC1731,AJ1731,AQ1731))</f>
        <v/>
      </c>
      <c r="AW1731" s="60" t="str">
        <f t="shared" si="1962"/>
        <v/>
      </c>
      <c r="AX1731" s="60" t="str">
        <f t="shared" si="1962"/>
        <v/>
      </c>
      <c r="AY1731" s="60" t="str">
        <f t="shared" si="1962"/>
        <v/>
      </c>
      <c r="AZ1731" s="61" t="str">
        <f t="shared" si="1587"/>
        <v/>
      </c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</row>
    <row r="1732" spans="1:62" ht="15.75" customHeight="1" x14ac:dyDescent="0.25">
      <c r="A1732" s="62"/>
      <c r="B1732" s="1"/>
      <c r="C1732" s="1"/>
      <c r="D1732" s="1"/>
      <c r="E1732" s="97"/>
      <c r="F1732" s="8"/>
      <c r="G1732" s="5"/>
      <c r="H1732" s="1"/>
      <c r="I1732" s="1"/>
      <c r="J1732" s="1"/>
      <c r="K1732" s="1"/>
      <c r="L1732" s="76" t="str">
        <f t="shared" si="1906"/>
        <v/>
      </c>
      <c r="M1732" s="66"/>
      <c r="N1732" s="5"/>
      <c r="O1732" s="57"/>
      <c r="P1732" s="5"/>
      <c r="Q1732" s="5"/>
      <c r="R1732" s="5"/>
      <c r="S1732" s="76" t="str">
        <f t="shared" si="1926"/>
        <v/>
      </c>
      <c r="T1732" s="58"/>
      <c r="U1732" s="5"/>
      <c r="V1732" s="5"/>
      <c r="W1732" s="5"/>
      <c r="X1732" s="5"/>
      <c r="Y1732" s="5"/>
      <c r="Z1732" s="76" t="str">
        <f t="shared" si="1907"/>
        <v/>
      </c>
      <c r="AA1732" s="66"/>
      <c r="AB1732" s="1"/>
      <c r="AC1732" s="1"/>
      <c r="AD1732" s="1"/>
      <c r="AE1732" s="1"/>
      <c r="AF1732" s="1"/>
      <c r="AG1732" s="76" t="str">
        <f t="shared" si="1908"/>
        <v/>
      </c>
      <c r="AH1732" s="58"/>
      <c r="AI1732" s="5"/>
      <c r="AJ1732" s="5"/>
      <c r="AK1732" s="5"/>
      <c r="AL1732" s="5"/>
      <c r="AM1732" s="5"/>
      <c r="AN1732" s="76" t="str">
        <f t="shared" si="1909"/>
        <v/>
      </c>
      <c r="AO1732" s="66"/>
      <c r="AP1732" s="1"/>
      <c r="AQ1732" s="1"/>
      <c r="AR1732" s="1"/>
      <c r="AS1732" s="1"/>
      <c r="AT1732" s="1"/>
      <c r="AU1732" s="76" t="str">
        <f t="shared" si="1910"/>
        <v/>
      </c>
      <c r="AV1732" s="59" t="str">
        <f t="shared" ref="AV1732:AY1732" si="1963">IF(AND(H1732="",O1732="",V1732="",AC1732="", AJ1732="", AQ1732=""),"",SUM(H1732,O1732,V1732,AC1732,AJ1732,AQ1732))</f>
        <v/>
      </c>
      <c r="AW1732" s="60" t="str">
        <f t="shared" si="1963"/>
        <v/>
      </c>
      <c r="AX1732" s="60" t="str">
        <f t="shared" si="1963"/>
        <v/>
      </c>
      <c r="AY1732" s="60" t="str">
        <f t="shared" si="1963"/>
        <v/>
      </c>
      <c r="AZ1732" s="61" t="str">
        <f t="shared" si="1587"/>
        <v/>
      </c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</row>
    <row r="1733" spans="1:62" ht="15.75" customHeight="1" x14ac:dyDescent="0.25">
      <c r="A1733" s="62"/>
      <c r="B1733" s="1"/>
      <c r="C1733" s="1"/>
      <c r="D1733" s="1"/>
      <c r="E1733" s="97"/>
      <c r="F1733" s="8"/>
      <c r="G1733" s="5"/>
      <c r="H1733" s="1"/>
      <c r="I1733" s="1"/>
      <c r="J1733" s="1"/>
      <c r="K1733" s="1"/>
      <c r="L1733" s="76" t="str">
        <f t="shared" si="1906"/>
        <v/>
      </c>
      <c r="M1733" s="66"/>
      <c r="N1733" s="5"/>
      <c r="O1733" s="57"/>
      <c r="P1733" s="5"/>
      <c r="Q1733" s="5"/>
      <c r="R1733" s="5"/>
      <c r="S1733" s="76" t="str">
        <f t="shared" si="1926"/>
        <v/>
      </c>
      <c r="T1733" s="58"/>
      <c r="U1733" s="5"/>
      <c r="V1733" s="5"/>
      <c r="W1733" s="5"/>
      <c r="X1733" s="5"/>
      <c r="Y1733" s="5"/>
      <c r="Z1733" s="76" t="str">
        <f t="shared" si="1907"/>
        <v/>
      </c>
      <c r="AA1733" s="66"/>
      <c r="AB1733" s="1"/>
      <c r="AC1733" s="1"/>
      <c r="AD1733" s="1"/>
      <c r="AE1733" s="1"/>
      <c r="AF1733" s="1"/>
      <c r="AG1733" s="76" t="str">
        <f t="shared" si="1908"/>
        <v/>
      </c>
      <c r="AH1733" s="58"/>
      <c r="AI1733" s="5"/>
      <c r="AJ1733" s="5"/>
      <c r="AK1733" s="5"/>
      <c r="AL1733" s="5"/>
      <c r="AM1733" s="5"/>
      <c r="AN1733" s="76" t="str">
        <f t="shared" si="1909"/>
        <v/>
      </c>
      <c r="AO1733" s="66"/>
      <c r="AP1733" s="1"/>
      <c r="AQ1733" s="1"/>
      <c r="AR1733" s="1"/>
      <c r="AS1733" s="1"/>
      <c r="AT1733" s="1"/>
      <c r="AU1733" s="76" t="str">
        <f t="shared" si="1910"/>
        <v/>
      </c>
      <c r="AV1733" s="59" t="str">
        <f t="shared" ref="AV1733:AY1733" si="1964">IF(AND(H1733="",O1733="",V1733="",AC1733="", AJ1733="", AQ1733=""),"",SUM(H1733,O1733,V1733,AC1733,AJ1733,AQ1733))</f>
        <v/>
      </c>
      <c r="AW1733" s="60" t="str">
        <f t="shared" si="1964"/>
        <v/>
      </c>
      <c r="AX1733" s="60" t="str">
        <f t="shared" si="1964"/>
        <v/>
      </c>
      <c r="AY1733" s="60" t="str">
        <f t="shared" si="1964"/>
        <v/>
      </c>
      <c r="AZ1733" s="61" t="str">
        <f t="shared" si="1587"/>
        <v/>
      </c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</row>
    <row r="1734" spans="1:62" ht="15.75" customHeight="1" x14ac:dyDescent="0.25">
      <c r="A1734" s="62"/>
      <c r="B1734" s="1"/>
      <c r="C1734" s="1"/>
      <c r="D1734" s="1"/>
      <c r="E1734" s="97"/>
      <c r="F1734" s="8"/>
      <c r="G1734" s="5"/>
      <c r="H1734" s="1"/>
      <c r="I1734" s="1"/>
      <c r="J1734" s="1"/>
      <c r="K1734" s="1"/>
      <c r="L1734" s="76" t="str">
        <f t="shared" si="1906"/>
        <v/>
      </c>
      <c r="M1734" s="66"/>
      <c r="N1734" s="5"/>
      <c r="O1734" s="57"/>
      <c r="P1734" s="5"/>
      <c r="Q1734" s="5"/>
      <c r="R1734" s="5"/>
      <c r="S1734" s="76" t="str">
        <f t="shared" si="1926"/>
        <v/>
      </c>
      <c r="T1734" s="58"/>
      <c r="U1734" s="5"/>
      <c r="V1734" s="5"/>
      <c r="W1734" s="5"/>
      <c r="X1734" s="5"/>
      <c r="Y1734" s="5"/>
      <c r="Z1734" s="76" t="str">
        <f t="shared" si="1907"/>
        <v/>
      </c>
      <c r="AA1734" s="66"/>
      <c r="AB1734" s="1"/>
      <c r="AC1734" s="1"/>
      <c r="AD1734" s="1"/>
      <c r="AE1734" s="1"/>
      <c r="AF1734" s="1"/>
      <c r="AG1734" s="76" t="str">
        <f t="shared" si="1908"/>
        <v/>
      </c>
      <c r="AH1734" s="58"/>
      <c r="AI1734" s="5"/>
      <c r="AJ1734" s="5"/>
      <c r="AK1734" s="5"/>
      <c r="AL1734" s="5"/>
      <c r="AM1734" s="5"/>
      <c r="AN1734" s="76" t="str">
        <f t="shared" si="1909"/>
        <v/>
      </c>
      <c r="AO1734" s="66"/>
      <c r="AP1734" s="1"/>
      <c r="AQ1734" s="1"/>
      <c r="AR1734" s="1"/>
      <c r="AS1734" s="1"/>
      <c r="AT1734" s="1"/>
      <c r="AU1734" s="76" t="str">
        <f t="shared" si="1910"/>
        <v/>
      </c>
      <c r="AV1734" s="59" t="str">
        <f t="shared" ref="AV1734:AY1734" si="1965">IF(AND(H1734="",O1734="",V1734="",AC1734="", AJ1734="", AQ1734=""),"",SUM(H1734,O1734,V1734,AC1734,AJ1734,AQ1734))</f>
        <v/>
      </c>
      <c r="AW1734" s="60" t="str">
        <f t="shared" si="1965"/>
        <v/>
      </c>
      <c r="AX1734" s="60" t="str">
        <f t="shared" si="1965"/>
        <v/>
      </c>
      <c r="AY1734" s="60" t="str">
        <f t="shared" si="1965"/>
        <v/>
      </c>
      <c r="AZ1734" s="61" t="str">
        <f t="shared" si="1587"/>
        <v/>
      </c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</row>
    <row r="1735" spans="1:62" ht="15.75" customHeight="1" x14ac:dyDescent="0.25">
      <c r="A1735" s="62"/>
      <c r="B1735" s="1"/>
      <c r="C1735" s="1"/>
      <c r="D1735" s="1"/>
      <c r="E1735" s="97"/>
      <c r="F1735" s="8"/>
      <c r="G1735" s="5"/>
      <c r="H1735" s="1"/>
      <c r="I1735" s="1"/>
      <c r="J1735" s="1"/>
      <c r="K1735" s="1"/>
      <c r="L1735" s="76" t="str">
        <f t="shared" si="1906"/>
        <v/>
      </c>
      <c r="M1735" s="66"/>
      <c r="N1735" s="5"/>
      <c r="O1735" s="57"/>
      <c r="P1735" s="5"/>
      <c r="Q1735" s="5"/>
      <c r="R1735" s="5"/>
      <c r="S1735" s="76" t="str">
        <f t="shared" si="1926"/>
        <v/>
      </c>
      <c r="T1735" s="58"/>
      <c r="U1735" s="5"/>
      <c r="V1735" s="5"/>
      <c r="W1735" s="5"/>
      <c r="X1735" s="5"/>
      <c r="Y1735" s="5"/>
      <c r="Z1735" s="76" t="str">
        <f t="shared" si="1907"/>
        <v/>
      </c>
      <c r="AA1735" s="66"/>
      <c r="AB1735" s="1"/>
      <c r="AC1735" s="1"/>
      <c r="AD1735" s="1"/>
      <c r="AE1735" s="1"/>
      <c r="AF1735" s="1"/>
      <c r="AG1735" s="76" t="str">
        <f t="shared" si="1908"/>
        <v/>
      </c>
      <c r="AH1735" s="58"/>
      <c r="AI1735" s="5"/>
      <c r="AJ1735" s="5"/>
      <c r="AK1735" s="5"/>
      <c r="AL1735" s="5"/>
      <c r="AM1735" s="5"/>
      <c r="AN1735" s="76" t="str">
        <f t="shared" si="1909"/>
        <v/>
      </c>
      <c r="AO1735" s="66"/>
      <c r="AP1735" s="1"/>
      <c r="AQ1735" s="1"/>
      <c r="AR1735" s="1"/>
      <c r="AS1735" s="1"/>
      <c r="AT1735" s="1"/>
      <c r="AU1735" s="76" t="str">
        <f t="shared" si="1910"/>
        <v/>
      </c>
      <c r="AV1735" s="59" t="str">
        <f t="shared" ref="AV1735:AY1735" si="1966">IF(AND(H1735="",O1735="",V1735="",AC1735="", AJ1735="", AQ1735=""),"",SUM(H1735,O1735,V1735,AC1735,AJ1735,AQ1735))</f>
        <v/>
      </c>
      <c r="AW1735" s="60" t="str">
        <f t="shared" si="1966"/>
        <v/>
      </c>
      <c r="AX1735" s="60" t="str">
        <f t="shared" si="1966"/>
        <v/>
      </c>
      <c r="AY1735" s="60" t="str">
        <f t="shared" si="1966"/>
        <v/>
      </c>
      <c r="AZ1735" s="61" t="str">
        <f t="shared" si="1587"/>
        <v/>
      </c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</row>
    <row r="1736" spans="1:62" ht="15.75" customHeight="1" x14ac:dyDescent="0.25">
      <c r="A1736" s="62"/>
      <c r="B1736" s="1"/>
      <c r="C1736" s="1"/>
      <c r="D1736" s="1"/>
      <c r="E1736" s="97"/>
      <c r="F1736" s="8"/>
      <c r="G1736" s="5"/>
      <c r="H1736" s="1"/>
      <c r="I1736" s="1"/>
      <c r="J1736" s="1"/>
      <c r="K1736" s="1"/>
      <c r="L1736" s="76" t="str">
        <f t="shared" si="1906"/>
        <v/>
      </c>
      <c r="M1736" s="66"/>
      <c r="N1736" s="5"/>
      <c r="O1736" s="57"/>
      <c r="P1736" s="5"/>
      <c r="Q1736" s="5"/>
      <c r="R1736" s="5"/>
      <c r="S1736" s="76" t="str">
        <f t="shared" si="1926"/>
        <v/>
      </c>
      <c r="T1736" s="58"/>
      <c r="U1736" s="5"/>
      <c r="V1736" s="5"/>
      <c r="W1736" s="5"/>
      <c r="X1736" s="5"/>
      <c r="Y1736" s="5"/>
      <c r="Z1736" s="76" t="str">
        <f t="shared" si="1907"/>
        <v/>
      </c>
      <c r="AA1736" s="66"/>
      <c r="AB1736" s="1"/>
      <c r="AC1736" s="1"/>
      <c r="AD1736" s="1"/>
      <c r="AE1736" s="1"/>
      <c r="AF1736" s="1"/>
      <c r="AG1736" s="76" t="str">
        <f t="shared" si="1908"/>
        <v/>
      </c>
      <c r="AH1736" s="58"/>
      <c r="AI1736" s="5"/>
      <c r="AJ1736" s="5"/>
      <c r="AK1736" s="5"/>
      <c r="AL1736" s="5"/>
      <c r="AM1736" s="5"/>
      <c r="AN1736" s="76" t="str">
        <f t="shared" si="1909"/>
        <v/>
      </c>
      <c r="AO1736" s="66"/>
      <c r="AP1736" s="1"/>
      <c r="AQ1736" s="1"/>
      <c r="AR1736" s="1"/>
      <c r="AS1736" s="1"/>
      <c r="AT1736" s="1"/>
      <c r="AU1736" s="76" t="str">
        <f t="shared" si="1910"/>
        <v/>
      </c>
      <c r="AV1736" s="59" t="str">
        <f t="shared" ref="AV1736:AY1736" si="1967">IF(AND(H1736="",O1736="",V1736="",AC1736="", AJ1736="", AQ1736=""),"",SUM(H1736,O1736,V1736,AC1736,AJ1736,AQ1736))</f>
        <v/>
      </c>
      <c r="AW1736" s="60" t="str">
        <f t="shared" si="1967"/>
        <v/>
      </c>
      <c r="AX1736" s="60" t="str">
        <f t="shared" si="1967"/>
        <v/>
      </c>
      <c r="AY1736" s="60" t="str">
        <f t="shared" si="1967"/>
        <v/>
      </c>
      <c r="AZ1736" s="61" t="str">
        <f t="shared" si="1587"/>
        <v/>
      </c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</row>
    <row r="1737" spans="1:62" ht="15.75" customHeight="1" x14ac:dyDescent="0.25">
      <c r="A1737" s="62"/>
      <c r="B1737" s="1"/>
      <c r="C1737" s="1"/>
      <c r="D1737" s="1"/>
      <c r="E1737" s="97"/>
      <c r="F1737" s="8"/>
      <c r="G1737" s="5"/>
      <c r="H1737" s="1"/>
      <c r="I1737" s="1"/>
      <c r="J1737" s="1"/>
      <c r="K1737" s="1"/>
      <c r="L1737" s="76" t="str">
        <f t="shared" si="1906"/>
        <v/>
      </c>
      <c r="M1737" s="66"/>
      <c r="N1737" s="5"/>
      <c r="O1737" s="57"/>
      <c r="P1737" s="5"/>
      <c r="Q1737" s="5"/>
      <c r="R1737" s="5"/>
      <c r="S1737" s="76" t="str">
        <f t="shared" si="1926"/>
        <v/>
      </c>
      <c r="T1737" s="58"/>
      <c r="U1737" s="5"/>
      <c r="V1737" s="5"/>
      <c r="W1737" s="5"/>
      <c r="X1737" s="5"/>
      <c r="Y1737" s="5"/>
      <c r="Z1737" s="76" t="str">
        <f t="shared" si="1907"/>
        <v/>
      </c>
      <c r="AA1737" s="66"/>
      <c r="AB1737" s="1"/>
      <c r="AC1737" s="1"/>
      <c r="AD1737" s="1"/>
      <c r="AE1737" s="1"/>
      <c r="AF1737" s="1"/>
      <c r="AG1737" s="76" t="str">
        <f t="shared" si="1908"/>
        <v/>
      </c>
      <c r="AH1737" s="58"/>
      <c r="AI1737" s="5"/>
      <c r="AJ1737" s="5"/>
      <c r="AK1737" s="5"/>
      <c r="AL1737" s="5"/>
      <c r="AM1737" s="5"/>
      <c r="AN1737" s="76" t="str">
        <f t="shared" si="1909"/>
        <v/>
      </c>
      <c r="AO1737" s="66"/>
      <c r="AP1737" s="1"/>
      <c r="AQ1737" s="1"/>
      <c r="AR1737" s="1"/>
      <c r="AS1737" s="1"/>
      <c r="AT1737" s="1"/>
      <c r="AU1737" s="76" t="str">
        <f t="shared" si="1910"/>
        <v/>
      </c>
      <c r="AV1737" s="59" t="str">
        <f t="shared" ref="AV1737:AY1737" si="1968">IF(AND(H1737="",O1737="",V1737="",AC1737="", AJ1737="", AQ1737=""),"",SUM(H1737,O1737,V1737,AC1737,AJ1737,AQ1737))</f>
        <v/>
      </c>
      <c r="AW1737" s="60" t="str">
        <f t="shared" si="1968"/>
        <v/>
      </c>
      <c r="AX1737" s="60" t="str">
        <f t="shared" si="1968"/>
        <v/>
      </c>
      <c r="AY1737" s="60" t="str">
        <f t="shared" si="1968"/>
        <v/>
      </c>
      <c r="AZ1737" s="61" t="str">
        <f t="shared" si="1587"/>
        <v/>
      </c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</row>
    <row r="1738" spans="1:62" ht="15.75" customHeight="1" x14ac:dyDescent="0.25">
      <c r="A1738" s="62"/>
      <c r="B1738" s="1"/>
      <c r="C1738" s="1"/>
      <c r="D1738" s="1"/>
      <c r="E1738" s="97"/>
      <c r="F1738" s="8"/>
      <c r="G1738" s="5"/>
      <c r="H1738" s="1"/>
      <c r="I1738" s="1"/>
      <c r="J1738" s="1"/>
      <c r="K1738" s="1"/>
      <c r="L1738" s="76" t="str">
        <f t="shared" si="1906"/>
        <v/>
      </c>
      <c r="M1738" s="66"/>
      <c r="N1738" s="5"/>
      <c r="O1738" s="57"/>
      <c r="P1738" s="5"/>
      <c r="Q1738" s="5"/>
      <c r="R1738" s="5"/>
      <c r="S1738" s="76" t="str">
        <f t="shared" si="1926"/>
        <v/>
      </c>
      <c r="T1738" s="58"/>
      <c r="U1738" s="5"/>
      <c r="V1738" s="5"/>
      <c r="W1738" s="5"/>
      <c r="X1738" s="5"/>
      <c r="Y1738" s="5"/>
      <c r="Z1738" s="76" t="str">
        <f t="shared" si="1907"/>
        <v/>
      </c>
      <c r="AA1738" s="66"/>
      <c r="AB1738" s="1"/>
      <c r="AC1738" s="1"/>
      <c r="AD1738" s="1"/>
      <c r="AE1738" s="1"/>
      <c r="AF1738" s="1"/>
      <c r="AG1738" s="76" t="str">
        <f t="shared" si="1908"/>
        <v/>
      </c>
      <c r="AH1738" s="58"/>
      <c r="AI1738" s="5"/>
      <c r="AJ1738" s="5"/>
      <c r="AK1738" s="5"/>
      <c r="AL1738" s="5"/>
      <c r="AM1738" s="5"/>
      <c r="AN1738" s="76" t="str">
        <f t="shared" si="1909"/>
        <v/>
      </c>
      <c r="AO1738" s="66"/>
      <c r="AP1738" s="1"/>
      <c r="AQ1738" s="1"/>
      <c r="AR1738" s="1"/>
      <c r="AS1738" s="1"/>
      <c r="AT1738" s="1"/>
      <c r="AU1738" s="76" t="str">
        <f t="shared" si="1910"/>
        <v/>
      </c>
      <c r="AV1738" s="59" t="str">
        <f t="shared" ref="AV1738:AY1738" si="1969">IF(AND(H1738="",O1738="",V1738="",AC1738="", AJ1738="", AQ1738=""),"",SUM(H1738,O1738,V1738,AC1738,AJ1738,AQ1738))</f>
        <v/>
      </c>
      <c r="AW1738" s="60" t="str">
        <f t="shared" si="1969"/>
        <v/>
      </c>
      <c r="AX1738" s="60" t="str">
        <f t="shared" si="1969"/>
        <v/>
      </c>
      <c r="AY1738" s="60" t="str">
        <f t="shared" si="1969"/>
        <v/>
      </c>
      <c r="AZ1738" s="61" t="str">
        <f t="shared" si="1587"/>
        <v/>
      </c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</row>
    <row r="1739" spans="1:62" ht="15.75" customHeight="1" x14ac:dyDescent="0.25">
      <c r="A1739" s="62"/>
      <c r="B1739" s="1"/>
      <c r="C1739" s="1"/>
      <c r="D1739" s="1"/>
      <c r="E1739" s="97"/>
      <c r="F1739" s="8"/>
      <c r="G1739" s="5"/>
      <c r="H1739" s="1"/>
      <c r="I1739" s="1"/>
      <c r="J1739" s="1"/>
      <c r="K1739" s="1"/>
      <c r="L1739" s="76" t="str">
        <f t="shared" si="1906"/>
        <v/>
      </c>
      <c r="M1739" s="66"/>
      <c r="N1739" s="5"/>
      <c r="O1739" s="57"/>
      <c r="P1739" s="5"/>
      <c r="Q1739" s="5"/>
      <c r="R1739" s="5"/>
      <c r="S1739" s="76" t="str">
        <f t="shared" si="1926"/>
        <v/>
      </c>
      <c r="T1739" s="58"/>
      <c r="U1739" s="5"/>
      <c r="V1739" s="5"/>
      <c r="W1739" s="5"/>
      <c r="X1739" s="5"/>
      <c r="Y1739" s="5"/>
      <c r="Z1739" s="76" t="str">
        <f t="shared" si="1907"/>
        <v/>
      </c>
      <c r="AA1739" s="66"/>
      <c r="AB1739" s="1"/>
      <c r="AC1739" s="1"/>
      <c r="AD1739" s="1"/>
      <c r="AE1739" s="1"/>
      <c r="AF1739" s="1"/>
      <c r="AG1739" s="76" t="str">
        <f t="shared" si="1908"/>
        <v/>
      </c>
      <c r="AH1739" s="58"/>
      <c r="AI1739" s="5"/>
      <c r="AJ1739" s="5"/>
      <c r="AK1739" s="5"/>
      <c r="AL1739" s="5"/>
      <c r="AM1739" s="5"/>
      <c r="AN1739" s="76" t="str">
        <f t="shared" si="1909"/>
        <v/>
      </c>
      <c r="AO1739" s="66"/>
      <c r="AP1739" s="1"/>
      <c r="AQ1739" s="1"/>
      <c r="AR1739" s="1"/>
      <c r="AS1739" s="1"/>
      <c r="AT1739" s="1"/>
      <c r="AU1739" s="76" t="str">
        <f t="shared" si="1910"/>
        <v/>
      </c>
      <c r="AV1739" s="59" t="str">
        <f t="shared" ref="AV1739:AY1739" si="1970">IF(AND(H1739="",O1739="",V1739="",AC1739="", AJ1739="", AQ1739=""),"",SUM(H1739,O1739,V1739,AC1739,AJ1739,AQ1739))</f>
        <v/>
      </c>
      <c r="AW1739" s="60" t="str">
        <f t="shared" si="1970"/>
        <v/>
      </c>
      <c r="AX1739" s="60" t="str">
        <f t="shared" si="1970"/>
        <v/>
      </c>
      <c r="AY1739" s="60" t="str">
        <f t="shared" si="1970"/>
        <v/>
      </c>
      <c r="AZ1739" s="61" t="str">
        <f t="shared" si="1587"/>
        <v/>
      </c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</row>
    <row r="1740" spans="1:62" ht="15.75" customHeight="1" x14ac:dyDescent="0.25">
      <c r="A1740" s="62"/>
      <c r="B1740" s="1"/>
      <c r="C1740" s="1"/>
      <c r="D1740" s="1"/>
      <c r="E1740" s="97"/>
      <c r="F1740" s="8"/>
      <c r="G1740" s="5"/>
      <c r="H1740" s="1"/>
      <c r="I1740" s="1"/>
      <c r="J1740" s="1"/>
      <c r="K1740" s="1"/>
      <c r="L1740" s="76" t="str">
        <f t="shared" si="1906"/>
        <v/>
      </c>
      <c r="M1740" s="66"/>
      <c r="N1740" s="5"/>
      <c r="O1740" s="57"/>
      <c r="P1740" s="5"/>
      <c r="Q1740" s="5"/>
      <c r="R1740" s="5"/>
      <c r="S1740" s="76" t="str">
        <f t="shared" si="1926"/>
        <v/>
      </c>
      <c r="T1740" s="58"/>
      <c r="U1740" s="5"/>
      <c r="V1740" s="5"/>
      <c r="W1740" s="5"/>
      <c r="X1740" s="5"/>
      <c r="Y1740" s="5"/>
      <c r="Z1740" s="76" t="str">
        <f t="shared" si="1907"/>
        <v/>
      </c>
      <c r="AA1740" s="66"/>
      <c r="AB1740" s="1"/>
      <c r="AC1740" s="1"/>
      <c r="AD1740" s="1"/>
      <c r="AE1740" s="1"/>
      <c r="AF1740" s="1"/>
      <c r="AG1740" s="76" t="str">
        <f t="shared" si="1908"/>
        <v/>
      </c>
      <c r="AH1740" s="58"/>
      <c r="AI1740" s="5"/>
      <c r="AJ1740" s="5"/>
      <c r="AK1740" s="5"/>
      <c r="AL1740" s="5"/>
      <c r="AM1740" s="5"/>
      <c r="AN1740" s="76" t="str">
        <f t="shared" si="1909"/>
        <v/>
      </c>
      <c r="AO1740" s="66"/>
      <c r="AP1740" s="1"/>
      <c r="AQ1740" s="1"/>
      <c r="AR1740" s="1"/>
      <c r="AS1740" s="1"/>
      <c r="AT1740" s="1"/>
      <c r="AU1740" s="76" t="str">
        <f t="shared" si="1910"/>
        <v/>
      </c>
      <c r="AV1740" s="59" t="str">
        <f t="shared" ref="AV1740:AY1740" si="1971">IF(AND(H1740="",O1740="",V1740="",AC1740="", AJ1740="", AQ1740=""),"",SUM(H1740,O1740,V1740,AC1740,AJ1740,AQ1740))</f>
        <v/>
      </c>
      <c r="AW1740" s="60" t="str">
        <f t="shared" si="1971"/>
        <v/>
      </c>
      <c r="AX1740" s="60" t="str">
        <f t="shared" si="1971"/>
        <v/>
      </c>
      <c r="AY1740" s="60" t="str">
        <f t="shared" si="1971"/>
        <v/>
      </c>
      <c r="AZ1740" s="61" t="str">
        <f t="shared" si="1587"/>
        <v/>
      </c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</row>
    <row r="1741" spans="1:62" ht="15.75" customHeight="1" x14ac:dyDescent="0.25">
      <c r="A1741" s="62"/>
      <c r="B1741" s="1"/>
      <c r="C1741" s="1"/>
      <c r="D1741" s="1"/>
      <c r="E1741" s="97"/>
      <c r="F1741" s="8"/>
      <c r="G1741" s="5"/>
      <c r="H1741" s="1"/>
      <c r="I1741" s="1"/>
      <c r="J1741" s="1"/>
      <c r="K1741" s="1"/>
      <c r="L1741" s="76" t="str">
        <f t="shared" si="1906"/>
        <v/>
      </c>
      <c r="M1741" s="66"/>
      <c r="N1741" s="5"/>
      <c r="O1741" s="57"/>
      <c r="P1741" s="5"/>
      <c r="Q1741" s="5"/>
      <c r="R1741" s="5"/>
      <c r="S1741" s="76" t="str">
        <f t="shared" si="1926"/>
        <v/>
      </c>
      <c r="T1741" s="58"/>
      <c r="U1741" s="5"/>
      <c r="V1741" s="5"/>
      <c r="W1741" s="5"/>
      <c r="X1741" s="5"/>
      <c r="Y1741" s="5"/>
      <c r="Z1741" s="76" t="str">
        <f t="shared" si="1907"/>
        <v/>
      </c>
      <c r="AA1741" s="66"/>
      <c r="AB1741" s="1"/>
      <c r="AC1741" s="1"/>
      <c r="AD1741" s="1"/>
      <c r="AE1741" s="1"/>
      <c r="AF1741" s="1"/>
      <c r="AG1741" s="76" t="str">
        <f t="shared" si="1908"/>
        <v/>
      </c>
      <c r="AH1741" s="58"/>
      <c r="AI1741" s="5"/>
      <c r="AJ1741" s="5"/>
      <c r="AK1741" s="5"/>
      <c r="AL1741" s="5"/>
      <c r="AM1741" s="5"/>
      <c r="AN1741" s="76" t="str">
        <f t="shared" si="1909"/>
        <v/>
      </c>
      <c r="AO1741" s="66"/>
      <c r="AP1741" s="1"/>
      <c r="AQ1741" s="1"/>
      <c r="AR1741" s="1"/>
      <c r="AS1741" s="1"/>
      <c r="AT1741" s="1"/>
      <c r="AU1741" s="76" t="str">
        <f t="shared" si="1910"/>
        <v/>
      </c>
      <c r="AV1741" s="59" t="str">
        <f t="shared" ref="AV1741:AY1741" si="1972">IF(AND(H1741="",O1741="",V1741="",AC1741="", AJ1741="", AQ1741=""),"",SUM(H1741,O1741,V1741,AC1741,AJ1741,AQ1741))</f>
        <v/>
      </c>
      <c r="AW1741" s="60" t="str">
        <f t="shared" si="1972"/>
        <v/>
      </c>
      <c r="AX1741" s="60" t="str">
        <f t="shared" si="1972"/>
        <v/>
      </c>
      <c r="AY1741" s="60" t="str">
        <f t="shared" si="1972"/>
        <v/>
      </c>
      <c r="AZ1741" s="61" t="str">
        <f t="shared" si="1587"/>
        <v/>
      </c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</row>
    <row r="1742" spans="1:62" ht="15.75" customHeight="1" x14ac:dyDescent="0.25">
      <c r="A1742" s="62"/>
      <c r="B1742" s="1"/>
      <c r="C1742" s="1"/>
      <c r="D1742" s="1"/>
      <c r="E1742" s="97"/>
      <c r="F1742" s="8"/>
      <c r="G1742" s="5"/>
      <c r="H1742" s="1"/>
      <c r="I1742" s="1"/>
      <c r="J1742" s="1"/>
      <c r="K1742" s="1"/>
      <c r="L1742" s="76" t="str">
        <f t="shared" si="1906"/>
        <v/>
      </c>
      <c r="M1742" s="66"/>
      <c r="N1742" s="5"/>
      <c r="O1742" s="57"/>
      <c r="P1742" s="5"/>
      <c r="Q1742" s="5"/>
      <c r="R1742" s="5"/>
      <c r="S1742" s="76" t="str">
        <f t="shared" si="1926"/>
        <v/>
      </c>
      <c r="T1742" s="58"/>
      <c r="U1742" s="5"/>
      <c r="V1742" s="5"/>
      <c r="W1742" s="5"/>
      <c r="X1742" s="5"/>
      <c r="Y1742" s="5"/>
      <c r="Z1742" s="76" t="str">
        <f t="shared" si="1907"/>
        <v/>
      </c>
      <c r="AA1742" s="66"/>
      <c r="AB1742" s="1"/>
      <c r="AC1742" s="1"/>
      <c r="AD1742" s="1"/>
      <c r="AE1742" s="1"/>
      <c r="AF1742" s="1"/>
      <c r="AG1742" s="76" t="str">
        <f t="shared" si="1908"/>
        <v/>
      </c>
      <c r="AH1742" s="58"/>
      <c r="AI1742" s="5"/>
      <c r="AJ1742" s="5"/>
      <c r="AK1742" s="5"/>
      <c r="AL1742" s="5"/>
      <c r="AM1742" s="5"/>
      <c r="AN1742" s="76" t="str">
        <f t="shared" si="1909"/>
        <v/>
      </c>
      <c r="AO1742" s="66"/>
      <c r="AP1742" s="1"/>
      <c r="AQ1742" s="1"/>
      <c r="AR1742" s="1"/>
      <c r="AS1742" s="1"/>
      <c r="AT1742" s="1"/>
      <c r="AU1742" s="76" t="str">
        <f t="shared" si="1910"/>
        <v/>
      </c>
      <c r="AV1742" s="59" t="str">
        <f t="shared" ref="AV1742:AY1742" si="1973">IF(AND(H1742="",O1742="",V1742="",AC1742="", AJ1742="", AQ1742=""),"",SUM(H1742,O1742,V1742,AC1742,AJ1742,AQ1742))</f>
        <v/>
      </c>
      <c r="AW1742" s="60" t="str">
        <f t="shared" si="1973"/>
        <v/>
      </c>
      <c r="AX1742" s="60" t="str">
        <f t="shared" si="1973"/>
        <v/>
      </c>
      <c r="AY1742" s="60" t="str">
        <f t="shared" si="1973"/>
        <v/>
      </c>
      <c r="AZ1742" s="61" t="str">
        <f t="shared" si="1587"/>
        <v/>
      </c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</row>
    <row r="1743" spans="1:62" ht="15.75" customHeight="1" x14ac:dyDescent="0.25">
      <c r="A1743" s="62"/>
      <c r="B1743" s="1"/>
      <c r="C1743" s="1"/>
      <c r="D1743" s="1"/>
      <c r="E1743" s="97"/>
      <c r="F1743" s="8"/>
      <c r="G1743" s="5"/>
      <c r="H1743" s="1"/>
      <c r="I1743" s="1"/>
      <c r="J1743" s="1"/>
      <c r="K1743" s="1"/>
      <c r="L1743" s="76" t="str">
        <f t="shared" si="1906"/>
        <v/>
      </c>
      <c r="M1743" s="66"/>
      <c r="N1743" s="5"/>
      <c r="O1743" s="57"/>
      <c r="P1743" s="5"/>
      <c r="Q1743" s="5"/>
      <c r="R1743" s="5"/>
      <c r="S1743" s="76" t="str">
        <f t="shared" si="1926"/>
        <v/>
      </c>
      <c r="T1743" s="58"/>
      <c r="U1743" s="5"/>
      <c r="V1743" s="5"/>
      <c r="W1743" s="5"/>
      <c r="X1743" s="5"/>
      <c r="Y1743" s="5"/>
      <c r="Z1743" s="76" t="str">
        <f t="shared" si="1907"/>
        <v/>
      </c>
      <c r="AA1743" s="66"/>
      <c r="AB1743" s="1"/>
      <c r="AC1743" s="1"/>
      <c r="AD1743" s="1"/>
      <c r="AE1743" s="1"/>
      <c r="AF1743" s="1"/>
      <c r="AG1743" s="76" t="str">
        <f t="shared" si="1908"/>
        <v/>
      </c>
      <c r="AH1743" s="58"/>
      <c r="AI1743" s="5"/>
      <c r="AJ1743" s="5"/>
      <c r="AK1743" s="5"/>
      <c r="AL1743" s="5"/>
      <c r="AM1743" s="5"/>
      <c r="AN1743" s="76" t="str">
        <f t="shared" si="1909"/>
        <v/>
      </c>
      <c r="AO1743" s="66"/>
      <c r="AP1743" s="1"/>
      <c r="AQ1743" s="1"/>
      <c r="AR1743" s="1"/>
      <c r="AS1743" s="1"/>
      <c r="AT1743" s="1"/>
      <c r="AU1743" s="76" t="str">
        <f t="shared" si="1910"/>
        <v/>
      </c>
      <c r="AV1743" s="59" t="str">
        <f t="shared" ref="AV1743:AY1743" si="1974">IF(AND(H1743="",O1743="",V1743="",AC1743="", AJ1743="", AQ1743=""),"",SUM(H1743,O1743,V1743,AC1743,AJ1743,AQ1743))</f>
        <v/>
      </c>
      <c r="AW1743" s="60" t="str">
        <f t="shared" si="1974"/>
        <v/>
      </c>
      <c r="AX1743" s="60" t="str">
        <f t="shared" si="1974"/>
        <v/>
      </c>
      <c r="AY1743" s="60" t="str">
        <f t="shared" si="1974"/>
        <v/>
      </c>
      <c r="AZ1743" s="61" t="str">
        <f t="shared" si="1587"/>
        <v/>
      </c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</row>
    <row r="1744" spans="1:62" ht="15.75" customHeight="1" x14ac:dyDescent="0.25">
      <c r="A1744" s="62"/>
      <c r="B1744" s="1"/>
      <c r="C1744" s="1"/>
      <c r="D1744" s="1"/>
      <c r="E1744" s="97"/>
      <c r="F1744" s="8"/>
      <c r="G1744" s="5"/>
      <c r="H1744" s="1"/>
      <c r="I1744" s="1"/>
      <c r="J1744" s="1"/>
      <c r="K1744" s="1"/>
      <c r="L1744" s="76" t="str">
        <f t="shared" si="1906"/>
        <v/>
      </c>
      <c r="M1744" s="66"/>
      <c r="N1744" s="5"/>
      <c r="O1744" s="57"/>
      <c r="P1744" s="5"/>
      <c r="Q1744" s="5"/>
      <c r="R1744" s="5"/>
      <c r="S1744" s="76" t="str">
        <f t="shared" si="1926"/>
        <v/>
      </c>
      <c r="T1744" s="58"/>
      <c r="U1744" s="5"/>
      <c r="V1744" s="5"/>
      <c r="W1744" s="5"/>
      <c r="X1744" s="5"/>
      <c r="Y1744" s="5"/>
      <c r="Z1744" s="76" t="str">
        <f t="shared" si="1907"/>
        <v/>
      </c>
      <c r="AA1744" s="66"/>
      <c r="AB1744" s="1"/>
      <c r="AC1744" s="1"/>
      <c r="AD1744" s="1"/>
      <c r="AE1744" s="1"/>
      <c r="AF1744" s="1"/>
      <c r="AG1744" s="76" t="str">
        <f t="shared" si="1908"/>
        <v/>
      </c>
      <c r="AH1744" s="58"/>
      <c r="AI1744" s="5"/>
      <c r="AJ1744" s="5"/>
      <c r="AK1744" s="5"/>
      <c r="AL1744" s="5"/>
      <c r="AM1744" s="5"/>
      <c r="AN1744" s="76" t="str">
        <f t="shared" si="1909"/>
        <v/>
      </c>
      <c r="AO1744" s="66"/>
      <c r="AP1744" s="1"/>
      <c r="AQ1744" s="1"/>
      <c r="AR1744" s="1"/>
      <c r="AS1744" s="1"/>
      <c r="AT1744" s="1"/>
      <c r="AU1744" s="76" t="str">
        <f t="shared" si="1910"/>
        <v/>
      </c>
      <c r="AV1744" s="59" t="str">
        <f t="shared" ref="AV1744:AY1744" si="1975">IF(AND(H1744="",O1744="",V1744="",AC1744="", AJ1744="", AQ1744=""),"",SUM(H1744,O1744,V1744,AC1744,AJ1744,AQ1744))</f>
        <v/>
      </c>
      <c r="AW1744" s="60" t="str">
        <f t="shared" si="1975"/>
        <v/>
      </c>
      <c r="AX1744" s="60" t="str">
        <f t="shared" si="1975"/>
        <v/>
      </c>
      <c r="AY1744" s="60" t="str">
        <f t="shared" si="1975"/>
        <v/>
      </c>
      <c r="AZ1744" s="61" t="str">
        <f t="shared" si="1587"/>
        <v/>
      </c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</row>
    <row r="1745" spans="1:62" ht="15.75" customHeight="1" x14ac:dyDescent="0.25">
      <c r="A1745" s="62"/>
      <c r="B1745" s="1"/>
      <c r="C1745" s="1"/>
      <c r="D1745" s="1"/>
      <c r="E1745" s="97"/>
      <c r="F1745" s="8"/>
      <c r="G1745" s="5"/>
      <c r="H1745" s="1"/>
      <c r="I1745" s="1"/>
      <c r="J1745" s="1"/>
      <c r="K1745" s="1"/>
      <c r="L1745" s="76" t="str">
        <f t="shared" ref="L1745:L1808" si="1976">IF(ISBLANK(H1745),"",IF(H1745 = 0,"Audi", ""))</f>
        <v/>
      </c>
      <c r="M1745" s="66"/>
      <c r="N1745" s="5"/>
      <c r="O1745" s="57"/>
      <c r="P1745" s="5"/>
      <c r="Q1745" s="5"/>
      <c r="R1745" s="5"/>
      <c r="S1745" s="76" t="str">
        <f t="shared" si="1926"/>
        <v/>
      </c>
      <c r="T1745" s="58"/>
      <c r="U1745" s="5"/>
      <c r="V1745" s="5"/>
      <c r="W1745" s="5"/>
      <c r="X1745" s="5"/>
      <c r="Y1745" s="5"/>
      <c r="Z1745" s="76" t="str">
        <f t="shared" ref="Z1745:Z1808" si="1977">IF(ISBLANK(V1745),"",IF(V1745 = 0,"Audi", ""))</f>
        <v/>
      </c>
      <c r="AA1745" s="66"/>
      <c r="AB1745" s="1"/>
      <c r="AC1745" s="1"/>
      <c r="AD1745" s="1"/>
      <c r="AE1745" s="1"/>
      <c r="AF1745" s="1"/>
      <c r="AG1745" s="76" t="str">
        <f t="shared" ref="AG1745:AG1808" si="1978">IF(ISBLANK(AC1745),"",IF(AC1745 = 0,"Audi", ""))</f>
        <v/>
      </c>
      <c r="AH1745" s="58"/>
      <c r="AI1745" s="5"/>
      <c r="AJ1745" s="5"/>
      <c r="AK1745" s="5"/>
      <c r="AL1745" s="5"/>
      <c r="AM1745" s="5"/>
      <c r="AN1745" s="76" t="str">
        <f t="shared" ref="AN1745:AN1808" si="1979">IF(ISBLANK(AJ1745),"",IF(AJ1745 = 0,"Audi", ""))</f>
        <v/>
      </c>
      <c r="AO1745" s="66"/>
      <c r="AP1745" s="1"/>
      <c r="AQ1745" s="1"/>
      <c r="AR1745" s="1"/>
      <c r="AS1745" s="1"/>
      <c r="AT1745" s="1"/>
      <c r="AU1745" s="76" t="str">
        <f t="shared" ref="AU1745:AU1808" si="1980">IF(ISBLANK(AQ1745),"",IF(AQ1745 = 0,"Audi", ""))</f>
        <v/>
      </c>
      <c r="AV1745" s="59" t="str">
        <f t="shared" ref="AV1745:AY1745" si="1981">IF(AND(H1745="",O1745="",V1745="",AC1745="", AJ1745="", AQ1745=""),"",SUM(H1745,O1745,V1745,AC1745,AJ1745,AQ1745))</f>
        <v/>
      </c>
      <c r="AW1745" s="60" t="str">
        <f t="shared" si="1981"/>
        <v/>
      </c>
      <c r="AX1745" s="60" t="str">
        <f t="shared" si="1981"/>
        <v/>
      </c>
      <c r="AY1745" s="60" t="str">
        <f t="shared" si="1981"/>
        <v/>
      </c>
      <c r="AZ1745" s="61" t="str">
        <f t="shared" si="1587"/>
        <v/>
      </c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</row>
    <row r="1746" spans="1:62" ht="15.75" customHeight="1" x14ac:dyDescent="0.25">
      <c r="A1746" s="62"/>
      <c r="B1746" s="1"/>
      <c r="C1746" s="1"/>
      <c r="D1746" s="1"/>
      <c r="E1746" s="97"/>
      <c r="F1746" s="8"/>
      <c r="G1746" s="5"/>
      <c r="H1746" s="1"/>
      <c r="I1746" s="1"/>
      <c r="J1746" s="1"/>
      <c r="K1746" s="1"/>
      <c r="L1746" s="76" t="str">
        <f t="shared" si="1976"/>
        <v/>
      </c>
      <c r="M1746" s="66"/>
      <c r="N1746" s="5"/>
      <c r="O1746" s="57"/>
      <c r="P1746" s="5"/>
      <c r="Q1746" s="5"/>
      <c r="R1746" s="5"/>
      <c r="S1746" s="76" t="str">
        <f t="shared" si="1926"/>
        <v/>
      </c>
      <c r="T1746" s="58"/>
      <c r="U1746" s="5"/>
      <c r="V1746" s="5"/>
      <c r="W1746" s="5"/>
      <c r="X1746" s="5"/>
      <c r="Y1746" s="5"/>
      <c r="Z1746" s="76" t="str">
        <f t="shared" si="1977"/>
        <v/>
      </c>
      <c r="AA1746" s="66"/>
      <c r="AB1746" s="1"/>
      <c r="AC1746" s="1"/>
      <c r="AD1746" s="1"/>
      <c r="AE1746" s="1"/>
      <c r="AF1746" s="1"/>
      <c r="AG1746" s="76" t="str">
        <f t="shared" si="1978"/>
        <v/>
      </c>
      <c r="AH1746" s="58"/>
      <c r="AI1746" s="5"/>
      <c r="AJ1746" s="5"/>
      <c r="AK1746" s="5"/>
      <c r="AL1746" s="5"/>
      <c r="AM1746" s="5"/>
      <c r="AN1746" s="76" t="str">
        <f t="shared" si="1979"/>
        <v/>
      </c>
      <c r="AO1746" s="66"/>
      <c r="AP1746" s="1"/>
      <c r="AQ1746" s="1"/>
      <c r="AR1746" s="1"/>
      <c r="AS1746" s="1"/>
      <c r="AT1746" s="1"/>
      <c r="AU1746" s="76" t="str">
        <f t="shared" si="1980"/>
        <v/>
      </c>
      <c r="AV1746" s="59" t="str">
        <f t="shared" ref="AV1746:AY1746" si="1982">IF(AND(H1746="",O1746="",V1746="",AC1746="", AJ1746="", AQ1746=""),"",SUM(H1746,O1746,V1746,AC1746,AJ1746,AQ1746))</f>
        <v/>
      </c>
      <c r="AW1746" s="60" t="str">
        <f t="shared" si="1982"/>
        <v/>
      </c>
      <c r="AX1746" s="60" t="str">
        <f t="shared" si="1982"/>
        <v/>
      </c>
      <c r="AY1746" s="60" t="str">
        <f t="shared" si="1982"/>
        <v/>
      </c>
      <c r="AZ1746" s="61" t="str">
        <f t="shared" si="1587"/>
        <v/>
      </c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</row>
    <row r="1747" spans="1:62" ht="15.75" customHeight="1" x14ac:dyDescent="0.25">
      <c r="A1747" s="62"/>
      <c r="B1747" s="1"/>
      <c r="C1747" s="1"/>
      <c r="D1747" s="1"/>
      <c r="E1747" s="97"/>
      <c r="F1747" s="8"/>
      <c r="G1747" s="5"/>
      <c r="H1747" s="1"/>
      <c r="I1747" s="1"/>
      <c r="J1747" s="1"/>
      <c r="K1747" s="1"/>
      <c r="L1747" s="76" t="str">
        <f t="shared" si="1976"/>
        <v/>
      </c>
      <c r="M1747" s="66"/>
      <c r="N1747" s="5"/>
      <c r="O1747" s="57"/>
      <c r="P1747" s="5"/>
      <c r="Q1747" s="5"/>
      <c r="R1747" s="5"/>
      <c r="S1747" s="76" t="str">
        <f t="shared" si="1926"/>
        <v/>
      </c>
      <c r="T1747" s="58"/>
      <c r="U1747" s="5"/>
      <c r="V1747" s="5"/>
      <c r="W1747" s="5"/>
      <c r="X1747" s="5"/>
      <c r="Y1747" s="5"/>
      <c r="Z1747" s="76" t="str">
        <f t="shared" si="1977"/>
        <v/>
      </c>
      <c r="AA1747" s="66"/>
      <c r="AB1747" s="1"/>
      <c r="AC1747" s="1"/>
      <c r="AD1747" s="1"/>
      <c r="AE1747" s="1"/>
      <c r="AF1747" s="1"/>
      <c r="AG1747" s="76" t="str">
        <f t="shared" si="1978"/>
        <v/>
      </c>
      <c r="AH1747" s="58"/>
      <c r="AI1747" s="5"/>
      <c r="AJ1747" s="5"/>
      <c r="AK1747" s="5"/>
      <c r="AL1747" s="5"/>
      <c r="AM1747" s="5"/>
      <c r="AN1747" s="76" t="str">
        <f t="shared" si="1979"/>
        <v/>
      </c>
      <c r="AO1747" s="66"/>
      <c r="AP1747" s="1"/>
      <c r="AQ1747" s="1"/>
      <c r="AR1747" s="1"/>
      <c r="AS1747" s="1"/>
      <c r="AT1747" s="1"/>
      <c r="AU1747" s="76" t="str">
        <f t="shared" si="1980"/>
        <v/>
      </c>
      <c r="AV1747" s="59" t="str">
        <f t="shared" ref="AV1747:AY1747" si="1983">IF(AND(H1747="",O1747="",V1747="",AC1747="", AJ1747="", AQ1747=""),"",SUM(H1747,O1747,V1747,AC1747,AJ1747,AQ1747))</f>
        <v/>
      </c>
      <c r="AW1747" s="60" t="str">
        <f t="shared" si="1983"/>
        <v/>
      </c>
      <c r="AX1747" s="60" t="str">
        <f t="shared" si="1983"/>
        <v/>
      </c>
      <c r="AY1747" s="60" t="str">
        <f t="shared" si="1983"/>
        <v/>
      </c>
      <c r="AZ1747" s="61" t="str">
        <f t="shared" si="1587"/>
        <v/>
      </c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</row>
    <row r="1748" spans="1:62" ht="15.75" customHeight="1" x14ac:dyDescent="0.25">
      <c r="A1748" s="62"/>
      <c r="B1748" s="1"/>
      <c r="C1748" s="1"/>
      <c r="D1748" s="1"/>
      <c r="E1748" s="97"/>
      <c r="F1748" s="8"/>
      <c r="G1748" s="5"/>
      <c r="H1748" s="1"/>
      <c r="I1748" s="1"/>
      <c r="J1748" s="1"/>
      <c r="K1748" s="1"/>
      <c r="L1748" s="76" t="str">
        <f t="shared" si="1976"/>
        <v/>
      </c>
      <c r="M1748" s="66"/>
      <c r="N1748" s="5"/>
      <c r="O1748" s="57"/>
      <c r="P1748" s="5"/>
      <c r="Q1748" s="5"/>
      <c r="R1748" s="5"/>
      <c r="S1748" s="76" t="str">
        <f t="shared" si="1926"/>
        <v/>
      </c>
      <c r="T1748" s="58"/>
      <c r="U1748" s="5"/>
      <c r="V1748" s="5"/>
      <c r="W1748" s="5"/>
      <c r="X1748" s="5"/>
      <c r="Y1748" s="5"/>
      <c r="Z1748" s="76" t="str">
        <f t="shared" si="1977"/>
        <v/>
      </c>
      <c r="AA1748" s="66"/>
      <c r="AB1748" s="1"/>
      <c r="AC1748" s="1"/>
      <c r="AD1748" s="1"/>
      <c r="AE1748" s="1"/>
      <c r="AF1748" s="1"/>
      <c r="AG1748" s="76" t="str">
        <f t="shared" si="1978"/>
        <v/>
      </c>
      <c r="AH1748" s="58"/>
      <c r="AI1748" s="5"/>
      <c r="AJ1748" s="5"/>
      <c r="AK1748" s="5"/>
      <c r="AL1748" s="5"/>
      <c r="AM1748" s="5"/>
      <c r="AN1748" s="76" t="str">
        <f t="shared" si="1979"/>
        <v/>
      </c>
      <c r="AO1748" s="66"/>
      <c r="AP1748" s="1"/>
      <c r="AQ1748" s="1"/>
      <c r="AR1748" s="1"/>
      <c r="AS1748" s="1"/>
      <c r="AT1748" s="1"/>
      <c r="AU1748" s="76" t="str">
        <f t="shared" si="1980"/>
        <v/>
      </c>
      <c r="AV1748" s="59" t="str">
        <f t="shared" ref="AV1748:AY1748" si="1984">IF(AND(H1748="",O1748="",V1748="",AC1748="", AJ1748="", AQ1748=""),"",SUM(H1748,O1748,V1748,AC1748,AJ1748,AQ1748))</f>
        <v/>
      </c>
      <c r="AW1748" s="60" t="str">
        <f t="shared" si="1984"/>
        <v/>
      </c>
      <c r="AX1748" s="60" t="str">
        <f t="shared" si="1984"/>
        <v/>
      </c>
      <c r="AY1748" s="60" t="str">
        <f t="shared" si="1984"/>
        <v/>
      </c>
      <c r="AZ1748" s="61" t="str">
        <f t="shared" si="1587"/>
        <v/>
      </c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</row>
    <row r="1749" spans="1:62" ht="15.75" customHeight="1" x14ac:dyDescent="0.25">
      <c r="A1749" s="62"/>
      <c r="B1749" s="1"/>
      <c r="C1749" s="1"/>
      <c r="D1749" s="1"/>
      <c r="E1749" s="97"/>
      <c r="F1749" s="8"/>
      <c r="G1749" s="5"/>
      <c r="H1749" s="1"/>
      <c r="I1749" s="1"/>
      <c r="J1749" s="1"/>
      <c r="K1749" s="1"/>
      <c r="L1749" s="76" t="str">
        <f t="shared" si="1976"/>
        <v/>
      </c>
      <c r="M1749" s="66"/>
      <c r="N1749" s="5"/>
      <c r="O1749" s="57"/>
      <c r="P1749" s="5"/>
      <c r="Q1749" s="5"/>
      <c r="R1749" s="5"/>
      <c r="S1749" s="76" t="str">
        <f t="shared" si="1926"/>
        <v/>
      </c>
      <c r="T1749" s="58"/>
      <c r="U1749" s="5"/>
      <c r="V1749" s="5"/>
      <c r="W1749" s="5"/>
      <c r="X1749" s="5"/>
      <c r="Y1749" s="5"/>
      <c r="Z1749" s="76" t="str">
        <f t="shared" si="1977"/>
        <v/>
      </c>
      <c r="AA1749" s="66"/>
      <c r="AB1749" s="1"/>
      <c r="AC1749" s="1"/>
      <c r="AD1749" s="1"/>
      <c r="AE1749" s="1"/>
      <c r="AF1749" s="1"/>
      <c r="AG1749" s="76" t="str">
        <f t="shared" si="1978"/>
        <v/>
      </c>
      <c r="AH1749" s="58"/>
      <c r="AI1749" s="5"/>
      <c r="AJ1749" s="5"/>
      <c r="AK1749" s="5"/>
      <c r="AL1749" s="5"/>
      <c r="AM1749" s="5"/>
      <c r="AN1749" s="76" t="str">
        <f t="shared" si="1979"/>
        <v/>
      </c>
      <c r="AO1749" s="66"/>
      <c r="AP1749" s="1"/>
      <c r="AQ1749" s="1"/>
      <c r="AR1749" s="1"/>
      <c r="AS1749" s="1"/>
      <c r="AT1749" s="1"/>
      <c r="AU1749" s="76" t="str">
        <f t="shared" si="1980"/>
        <v/>
      </c>
      <c r="AV1749" s="59" t="str">
        <f t="shared" ref="AV1749:AY1749" si="1985">IF(AND(H1749="",O1749="",V1749="",AC1749="", AJ1749="", AQ1749=""),"",SUM(H1749,O1749,V1749,AC1749,AJ1749,AQ1749))</f>
        <v/>
      </c>
      <c r="AW1749" s="60" t="str">
        <f t="shared" si="1985"/>
        <v/>
      </c>
      <c r="AX1749" s="60" t="str">
        <f t="shared" si="1985"/>
        <v/>
      </c>
      <c r="AY1749" s="60" t="str">
        <f t="shared" si="1985"/>
        <v/>
      </c>
      <c r="AZ1749" s="61" t="str">
        <f t="shared" si="1587"/>
        <v/>
      </c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</row>
    <row r="1750" spans="1:62" ht="15.75" customHeight="1" x14ac:dyDescent="0.25">
      <c r="A1750" s="62"/>
      <c r="B1750" s="1"/>
      <c r="C1750" s="1"/>
      <c r="D1750" s="1"/>
      <c r="E1750" s="97"/>
      <c r="F1750" s="8"/>
      <c r="G1750" s="5"/>
      <c r="H1750" s="1"/>
      <c r="I1750" s="1"/>
      <c r="J1750" s="1"/>
      <c r="K1750" s="1"/>
      <c r="L1750" s="76" t="str">
        <f t="shared" si="1976"/>
        <v/>
      </c>
      <c r="M1750" s="66"/>
      <c r="N1750" s="5"/>
      <c r="O1750" s="57"/>
      <c r="P1750" s="5"/>
      <c r="Q1750" s="5"/>
      <c r="R1750" s="5"/>
      <c r="S1750" s="76" t="str">
        <f t="shared" si="1926"/>
        <v/>
      </c>
      <c r="T1750" s="58"/>
      <c r="U1750" s="5"/>
      <c r="V1750" s="5"/>
      <c r="W1750" s="5"/>
      <c r="X1750" s="5"/>
      <c r="Y1750" s="5"/>
      <c r="Z1750" s="76" t="str">
        <f t="shared" si="1977"/>
        <v/>
      </c>
      <c r="AA1750" s="66"/>
      <c r="AB1750" s="1"/>
      <c r="AC1750" s="1"/>
      <c r="AD1750" s="1"/>
      <c r="AE1750" s="1"/>
      <c r="AF1750" s="1"/>
      <c r="AG1750" s="76" t="str">
        <f t="shared" si="1978"/>
        <v/>
      </c>
      <c r="AH1750" s="58"/>
      <c r="AI1750" s="5"/>
      <c r="AJ1750" s="5"/>
      <c r="AK1750" s="5"/>
      <c r="AL1750" s="5"/>
      <c r="AM1750" s="5"/>
      <c r="AN1750" s="76" t="str">
        <f t="shared" si="1979"/>
        <v/>
      </c>
      <c r="AO1750" s="66"/>
      <c r="AP1750" s="1"/>
      <c r="AQ1750" s="1"/>
      <c r="AR1750" s="1"/>
      <c r="AS1750" s="1"/>
      <c r="AT1750" s="1"/>
      <c r="AU1750" s="76" t="str">
        <f t="shared" si="1980"/>
        <v/>
      </c>
      <c r="AV1750" s="59" t="str">
        <f t="shared" ref="AV1750:AY1750" si="1986">IF(AND(H1750="",O1750="",V1750="",AC1750="", AJ1750="", AQ1750=""),"",SUM(H1750,O1750,V1750,AC1750,AJ1750,AQ1750))</f>
        <v/>
      </c>
      <c r="AW1750" s="60" t="str">
        <f t="shared" si="1986"/>
        <v/>
      </c>
      <c r="AX1750" s="60" t="str">
        <f t="shared" si="1986"/>
        <v/>
      </c>
      <c r="AY1750" s="60" t="str">
        <f t="shared" si="1986"/>
        <v/>
      </c>
      <c r="AZ1750" s="61" t="str">
        <f t="shared" si="1587"/>
        <v/>
      </c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</row>
    <row r="1751" spans="1:62" ht="15.75" customHeight="1" x14ac:dyDescent="0.25">
      <c r="A1751" s="62"/>
      <c r="B1751" s="1"/>
      <c r="C1751" s="1"/>
      <c r="D1751" s="1"/>
      <c r="E1751" s="97"/>
      <c r="F1751" s="8"/>
      <c r="G1751" s="5"/>
      <c r="H1751" s="1"/>
      <c r="I1751" s="1"/>
      <c r="J1751" s="1"/>
      <c r="K1751" s="1"/>
      <c r="L1751" s="76" t="str">
        <f t="shared" si="1976"/>
        <v/>
      </c>
      <c r="M1751" s="66"/>
      <c r="N1751" s="5"/>
      <c r="O1751" s="57"/>
      <c r="P1751" s="5"/>
      <c r="Q1751" s="5"/>
      <c r="R1751" s="5"/>
      <c r="S1751" s="76" t="str">
        <f t="shared" si="1926"/>
        <v/>
      </c>
      <c r="T1751" s="58"/>
      <c r="U1751" s="5"/>
      <c r="V1751" s="5"/>
      <c r="W1751" s="5"/>
      <c r="X1751" s="5"/>
      <c r="Y1751" s="5"/>
      <c r="Z1751" s="76" t="str">
        <f t="shared" si="1977"/>
        <v/>
      </c>
      <c r="AA1751" s="66"/>
      <c r="AB1751" s="1"/>
      <c r="AC1751" s="1"/>
      <c r="AD1751" s="1"/>
      <c r="AE1751" s="1"/>
      <c r="AF1751" s="1"/>
      <c r="AG1751" s="76" t="str">
        <f t="shared" si="1978"/>
        <v/>
      </c>
      <c r="AH1751" s="58"/>
      <c r="AI1751" s="5"/>
      <c r="AJ1751" s="5"/>
      <c r="AK1751" s="5"/>
      <c r="AL1751" s="5"/>
      <c r="AM1751" s="5"/>
      <c r="AN1751" s="76" t="str">
        <f t="shared" si="1979"/>
        <v/>
      </c>
      <c r="AO1751" s="66"/>
      <c r="AP1751" s="1"/>
      <c r="AQ1751" s="1"/>
      <c r="AR1751" s="1"/>
      <c r="AS1751" s="1"/>
      <c r="AT1751" s="1"/>
      <c r="AU1751" s="76" t="str">
        <f t="shared" si="1980"/>
        <v/>
      </c>
      <c r="AV1751" s="59" t="str">
        <f t="shared" ref="AV1751:AY1751" si="1987">IF(AND(H1751="",O1751="",V1751="",AC1751="", AJ1751="", AQ1751=""),"",SUM(H1751,O1751,V1751,AC1751,AJ1751,AQ1751))</f>
        <v/>
      </c>
      <c r="AW1751" s="60" t="str">
        <f t="shared" si="1987"/>
        <v/>
      </c>
      <c r="AX1751" s="60" t="str">
        <f t="shared" si="1987"/>
        <v/>
      </c>
      <c r="AY1751" s="60" t="str">
        <f t="shared" si="1987"/>
        <v/>
      </c>
      <c r="AZ1751" s="61" t="str">
        <f t="shared" si="1587"/>
        <v/>
      </c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</row>
    <row r="1752" spans="1:62" ht="15.75" customHeight="1" x14ac:dyDescent="0.25">
      <c r="A1752" s="62"/>
      <c r="B1752" s="1"/>
      <c r="C1752" s="1"/>
      <c r="D1752" s="1"/>
      <c r="E1752" s="97"/>
      <c r="F1752" s="8"/>
      <c r="G1752" s="5"/>
      <c r="H1752" s="1"/>
      <c r="I1752" s="1"/>
      <c r="J1752" s="1"/>
      <c r="K1752" s="1"/>
      <c r="L1752" s="76" t="str">
        <f t="shared" si="1976"/>
        <v/>
      </c>
      <c r="M1752" s="66"/>
      <c r="N1752" s="5"/>
      <c r="O1752" s="57"/>
      <c r="P1752" s="5"/>
      <c r="Q1752" s="5"/>
      <c r="R1752" s="5"/>
      <c r="S1752" s="76" t="str">
        <f t="shared" si="1926"/>
        <v/>
      </c>
      <c r="T1752" s="58"/>
      <c r="U1752" s="5"/>
      <c r="V1752" s="5"/>
      <c r="W1752" s="5"/>
      <c r="X1752" s="5"/>
      <c r="Y1752" s="5"/>
      <c r="Z1752" s="76" t="str">
        <f t="shared" si="1977"/>
        <v/>
      </c>
      <c r="AA1752" s="66"/>
      <c r="AB1752" s="1"/>
      <c r="AC1752" s="1"/>
      <c r="AD1752" s="1"/>
      <c r="AE1752" s="1"/>
      <c r="AF1752" s="1"/>
      <c r="AG1752" s="76" t="str">
        <f t="shared" si="1978"/>
        <v/>
      </c>
      <c r="AH1752" s="58"/>
      <c r="AI1752" s="5"/>
      <c r="AJ1752" s="5"/>
      <c r="AK1752" s="5"/>
      <c r="AL1752" s="5"/>
      <c r="AM1752" s="5"/>
      <c r="AN1752" s="76" t="str">
        <f t="shared" si="1979"/>
        <v/>
      </c>
      <c r="AO1752" s="66"/>
      <c r="AP1752" s="1"/>
      <c r="AQ1752" s="1"/>
      <c r="AR1752" s="1"/>
      <c r="AS1752" s="1"/>
      <c r="AT1752" s="1"/>
      <c r="AU1752" s="76" t="str">
        <f t="shared" si="1980"/>
        <v/>
      </c>
      <c r="AV1752" s="59" t="str">
        <f t="shared" ref="AV1752:AY1752" si="1988">IF(AND(H1752="",O1752="",V1752="",AC1752="", AJ1752="", AQ1752=""),"",SUM(H1752,O1752,V1752,AC1752,AJ1752,AQ1752))</f>
        <v/>
      </c>
      <c r="AW1752" s="60" t="str">
        <f t="shared" si="1988"/>
        <v/>
      </c>
      <c r="AX1752" s="60" t="str">
        <f t="shared" si="1988"/>
        <v/>
      </c>
      <c r="AY1752" s="60" t="str">
        <f t="shared" si="1988"/>
        <v/>
      </c>
      <c r="AZ1752" s="61" t="str">
        <f t="shared" si="1587"/>
        <v/>
      </c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</row>
    <row r="1753" spans="1:62" ht="15.75" customHeight="1" x14ac:dyDescent="0.25">
      <c r="A1753" s="62"/>
      <c r="B1753" s="1"/>
      <c r="C1753" s="1"/>
      <c r="D1753" s="1"/>
      <c r="E1753" s="97"/>
      <c r="F1753" s="8"/>
      <c r="G1753" s="5"/>
      <c r="H1753" s="1"/>
      <c r="I1753" s="1"/>
      <c r="J1753" s="1"/>
      <c r="K1753" s="1"/>
      <c r="L1753" s="76" t="str">
        <f t="shared" si="1976"/>
        <v/>
      </c>
      <c r="M1753" s="66"/>
      <c r="N1753" s="5"/>
      <c r="O1753" s="57"/>
      <c r="P1753" s="5"/>
      <c r="Q1753" s="5"/>
      <c r="R1753" s="5"/>
      <c r="S1753" s="76" t="str">
        <f t="shared" si="1926"/>
        <v/>
      </c>
      <c r="T1753" s="58"/>
      <c r="U1753" s="5"/>
      <c r="V1753" s="5"/>
      <c r="W1753" s="5"/>
      <c r="X1753" s="5"/>
      <c r="Y1753" s="5"/>
      <c r="Z1753" s="76" t="str">
        <f t="shared" si="1977"/>
        <v/>
      </c>
      <c r="AA1753" s="66"/>
      <c r="AB1753" s="1"/>
      <c r="AC1753" s="1"/>
      <c r="AD1753" s="1"/>
      <c r="AE1753" s="1"/>
      <c r="AF1753" s="1"/>
      <c r="AG1753" s="76" t="str">
        <f t="shared" si="1978"/>
        <v/>
      </c>
      <c r="AH1753" s="58"/>
      <c r="AI1753" s="5"/>
      <c r="AJ1753" s="5"/>
      <c r="AK1753" s="5"/>
      <c r="AL1753" s="5"/>
      <c r="AM1753" s="5"/>
      <c r="AN1753" s="76" t="str">
        <f t="shared" si="1979"/>
        <v/>
      </c>
      <c r="AO1753" s="66"/>
      <c r="AP1753" s="1"/>
      <c r="AQ1753" s="1"/>
      <c r="AR1753" s="1"/>
      <c r="AS1753" s="1"/>
      <c r="AT1753" s="1"/>
      <c r="AU1753" s="76" t="str">
        <f t="shared" si="1980"/>
        <v/>
      </c>
      <c r="AV1753" s="59" t="str">
        <f t="shared" ref="AV1753:AY1753" si="1989">IF(AND(H1753="",O1753="",V1753="",AC1753="", AJ1753="", AQ1753=""),"",SUM(H1753,O1753,V1753,AC1753,AJ1753,AQ1753))</f>
        <v/>
      </c>
      <c r="AW1753" s="60" t="str">
        <f t="shared" si="1989"/>
        <v/>
      </c>
      <c r="AX1753" s="60" t="str">
        <f t="shared" si="1989"/>
        <v/>
      </c>
      <c r="AY1753" s="60" t="str">
        <f t="shared" si="1989"/>
        <v/>
      </c>
      <c r="AZ1753" s="61" t="str">
        <f t="shared" si="1587"/>
        <v/>
      </c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</row>
    <row r="1754" spans="1:62" ht="15.75" customHeight="1" x14ac:dyDescent="0.25">
      <c r="A1754" s="62"/>
      <c r="B1754" s="1"/>
      <c r="C1754" s="1"/>
      <c r="D1754" s="1"/>
      <c r="E1754" s="97"/>
      <c r="F1754" s="8"/>
      <c r="G1754" s="5"/>
      <c r="H1754" s="1"/>
      <c r="I1754" s="1"/>
      <c r="J1754" s="1"/>
      <c r="K1754" s="1"/>
      <c r="L1754" s="76" t="str">
        <f t="shared" si="1976"/>
        <v/>
      </c>
      <c r="M1754" s="66"/>
      <c r="N1754" s="5"/>
      <c r="O1754" s="57"/>
      <c r="P1754" s="5"/>
      <c r="Q1754" s="5"/>
      <c r="R1754" s="5"/>
      <c r="S1754" s="76" t="str">
        <f t="shared" si="1926"/>
        <v/>
      </c>
      <c r="T1754" s="58"/>
      <c r="U1754" s="5"/>
      <c r="V1754" s="5"/>
      <c r="W1754" s="5"/>
      <c r="X1754" s="5"/>
      <c r="Y1754" s="5"/>
      <c r="Z1754" s="76" t="str">
        <f t="shared" si="1977"/>
        <v/>
      </c>
      <c r="AA1754" s="66"/>
      <c r="AB1754" s="1"/>
      <c r="AC1754" s="1"/>
      <c r="AD1754" s="1"/>
      <c r="AE1754" s="1"/>
      <c r="AF1754" s="1"/>
      <c r="AG1754" s="76" t="str">
        <f t="shared" si="1978"/>
        <v/>
      </c>
      <c r="AH1754" s="58"/>
      <c r="AI1754" s="5"/>
      <c r="AJ1754" s="5"/>
      <c r="AK1754" s="5"/>
      <c r="AL1754" s="5"/>
      <c r="AM1754" s="5"/>
      <c r="AN1754" s="76" t="str">
        <f t="shared" si="1979"/>
        <v/>
      </c>
      <c r="AO1754" s="66"/>
      <c r="AP1754" s="1"/>
      <c r="AQ1754" s="1"/>
      <c r="AR1754" s="1"/>
      <c r="AS1754" s="1"/>
      <c r="AT1754" s="1"/>
      <c r="AU1754" s="76" t="str">
        <f t="shared" si="1980"/>
        <v/>
      </c>
      <c r="AV1754" s="59" t="str">
        <f t="shared" ref="AV1754:AY1754" si="1990">IF(AND(H1754="",O1754="",V1754="",AC1754="", AJ1754="", AQ1754=""),"",SUM(H1754,O1754,V1754,AC1754,AJ1754,AQ1754))</f>
        <v/>
      </c>
      <c r="AW1754" s="60" t="str">
        <f t="shared" si="1990"/>
        <v/>
      </c>
      <c r="AX1754" s="60" t="str">
        <f t="shared" si="1990"/>
        <v/>
      </c>
      <c r="AY1754" s="60" t="str">
        <f t="shared" si="1990"/>
        <v/>
      </c>
      <c r="AZ1754" s="61" t="str">
        <f t="shared" si="1587"/>
        <v/>
      </c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</row>
    <row r="1755" spans="1:62" ht="15.75" customHeight="1" x14ac:dyDescent="0.25">
      <c r="A1755" s="62"/>
      <c r="B1755" s="1"/>
      <c r="C1755" s="1"/>
      <c r="D1755" s="1"/>
      <c r="E1755" s="97"/>
      <c r="F1755" s="8"/>
      <c r="G1755" s="5"/>
      <c r="H1755" s="1"/>
      <c r="I1755" s="1"/>
      <c r="J1755" s="1"/>
      <c r="K1755" s="1"/>
      <c r="L1755" s="76" t="str">
        <f t="shared" si="1976"/>
        <v/>
      </c>
      <c r="M1755" s="66"/>
      <c r="N1755" s="5"/>
      <c r="O1755" s="57"/>
      <c r="P1755" s="5"/>
      <c r="Q1755" s="5"/>
      <c r="R1755" s="5"/>
      <c r="S1755" s="76" t="str">
        <f t="shared" si="1926"/>
        <v/>
      </c>
      <c r="T1755" s="58"/>
      <c r="U1755" s="5"/>
      <c r="V1755" s="5"/>
      <c r="W1755" s="5"/>
      <c r="X1755" s="5"/>
      <c r="Y1755" s="5"/>
      <c r="Z1755" s="76" t="str">
        <f t="shared" si="1977"/>
        <v/>
      </c>
      <c r="AA1755" s="66"/>
      <c r="AB1755" s="1"/>
      <c r="AC1755" s="1"/>
      <c r="AD1755" s="1"/>
      <c r="AE1755" s="1"/>
      <c r="AF1755" s="1"/>
      <c r="AG1755" s="76" t="str">
        <f t="shared" si="1978"/>
        <v/>
      </c>
      <c r="AH1755" s="58"/>
      <c r="AI1755" s="5"/>
      <c r="AJ1755" s="5"/>
      <c r="AK1755" s="5"/>
      <c r="AL1755" s="5"/>
      <c r="AM1755" s="5"/>
      <c r="AN1755" s="76" t="str">
        <f t="shared" si="1979"/>
        <v/>
      </c>
      <c r="AO1755" s="66"/>
      <c r="AP1755" s="1"/>
      <c r="AQ1755" s="1"/>
      <c r="AR1755" s="1"/>
      <c r="AS1755" s="1"/>
      <c r="AT1755" s="1"/>
      <c r="AU1755" s="76" t="str">
        <f t="shared" si="1980"/>
        <v/>
      </c>
      <c r="AV1755" s="59" t="str">
        <f t="shared" ref="AV1755:AY1755" si="1991">IF(AND(H1755="",O1755="",V1755="",AC1755="", AJ1755="", AQ1755=""),"",SUM(H1755,O1755,V1755,AC1755,AJ1755,AQ1755))</f>
        <v/>
      </c>
      <c r="AW1755" s="60" t="str">
        <f t="shared" si="1991"/>
        <v/>
      </c>
      <c r="AX1755" s="60" t="str">
        <f t="shared" si="1991"/>
        <v/>
      </c>
      <c r="AY1755" s="60" t="str">
        <f t="shared" si="1991"/>
        <v/>
      </c>
      <c r="AZ1755" s="61" t="str">
        <f t="shared" si="1587"/>
        <v/>
      </c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</row>
    <row r="1756" spans="1:62" ht="15.75" customHeight="1" x14ac:dyDescent="0.25">
      <c r="A1756" s="62"/>
      <c r="B1756" s="1"/>
      <c r="C1756" s="1"/>
      <c r="D1756" s="1"/>
      <c r="E1756" s="97"/>
      <c r="F1756" s="8"/>
      <c r="G1756" s="5"/>
      <c r="H1756" s="1"/>
      <c r="I1756" s="1"/>
      <c r="J1756" s="1"/>
      <c r="K1756" s="1"/>
      <c r="L1756" s="76" t="str">
        <f t="shared" si="1976"/>
        <v/>
      </c>
      <c r="M1756" s="66"/>
      <c r="N1756" s="5"/>
      <c r="O1756" s="57"/>
      <c r="P1756" s="5"/>
      <c r="Q1756" s="5"/>
      <c r="R1756" s="5"/>
      <c r="S1756" s="76" t="str">
        <f t="shared" si="1926"/>
        <v/>
      </c>
      <c r="T1756" s="58"/>
      <c r="U1756" s="5"/>
      <c r="V1756" s="5"/>
      <c r="W1756" s="5"/>
      <c r="X1756" s="5"/>
      <c r="Y1756" s="5"/>
      <c r="Z1756" s="76" t="str">
        <f t="shared" si="1977"/>
        <v/>
      </c>
      <c r="AA1756" s="66"/>
      <c r="AB1756" s="1"/>
      <c r="AC1756" s="1"/>
      <c r="AD1756" s="1"/>
      <c r="AE1756" s="1"/>
      <c r="AF1756" s="1"/>
      <c r="AG1756" s="76" t="str">
        <f t="shared" si="1978"/>
        <v/>
      </c>
      <c r="AH1756" s="58"/>
      <c r="AI1756" s="5"/>
      <c r="AJ1756" s="5"/>
      <c r="AK1756" s="5"/>
      <c r="AL1756" s="5"/>
      <c r="AM1756" s="5"/>
      <c r="AN1756" s="76" t="str">
        <f t="shared" si="1979"/>
        <v/>
      </c>
      <c r="AO1756" s="66"/>
      <c r="AP1756" s="1"/>
      <c r="AQ1756" s="1"/>
      <c r="AR1756" s="1"/>
      <c r="AS1756" s="1"/>
      <c r="AT1756" s="1"/>
      <c r="AU1756" s="76" t="str">
        <f t="shared" si="1980"/>
        <v/>
      </c>
      <c r="AV1756" s="59" t="str">
        <f t="shared" ref="AV1756:AY1756" si="1992">IF(AND(H1756="",O1756="",V1756="",AC1756="", AJ1756="", AQ1756=""),"",SUM(H1756,O1756,V1756,AC1756,AJ1756,AQ1756))</f>
        <v/>
      </c>
      <c r="AW1756" s="60" t="str">
        <f t="shared" si="1992"/>
        <v/>
      </c>
      <c r="AX1756" s="60" t="str">
        <f t="shared" si="1992"/>
        <v/>
      </c>
      <c r="AY1756" s="60" t="str">
        <f t="shared" si="1992"/>
        <v/>
      </c>
      <c r="AZ1756" s="61" t="str">
        <f t="shared" si="1587"/>
        <v/>
      </c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</row>
    <row r="1757" spans="1:62" ht="15.75" customHeight="1" x14ac:dyDescent="0.25">
      <c r="A1757" s="62"/>
      <c r="B1757" s="1"/>
      <c r="C1757" s="1"/>
      <c r="D1757" s="1"/>
      <c r="E1757" s="97"/>
      <c r="F1757" s="8"/>
      <c r="G1757" s="5"/>
      <c r="H1757" s="1"/>
      <c r="I1757" s="1"/>
      <c r="J1757" s="1"/>
      <c r="K1757" s="1"/>
      <c r="L1757" s="76" t="str">
        <f t="shared" si="1976"/>
        <v/>
      </c>
      <c r="M1757" s="66"/>
      <c r="N1757" s="5"/>
      <c r="O1757" s="57"/>
      <c r="P1757" s="5"/>
      <c r="Q1757" s="5"/>
      <c r="R1757" s="5"/>
      <c r="S1757" s="76" t="str">
        <f t="shared" si="1926"/>
        <v/>
      </c>
      <c r="T1757" s="58"/>
      <c r="U1757" s="5"/>
      <c r="V1757" s="5"/>
      <c r="W1757" s="5"/>
      <c r="X1757" s="5"/>
      <c r="Y1757" s="5"/>
      <c r="Z1757" s="76" t="str">
        <f t="shared" si="1977"/>
        <v/>
      </c>
      <c r="AA1757" s="66"/>
      <c r="AB1757" s="1"/>
      <c r="AC1757" s="1"/>
      <c r="AD1757" s="1"/>
      <c r="AE1757" s="1"/>
      <c r="AF1757" s="1"/>
      <c r="AG1757" s="76" t="str">
        <f t="shared" si="1978"/>
        <v/>
      </c>
      <c r="AH1757" s="58"/>
      <c r="AI1757" s="5"/>
      <c r="AJ1757" s="5"/>
      <c r="AK1757" s="5"/>
      <c r="AL1757" s="5"/>
      <c r="AM1757" s="5"/>
      <c r="AN1757" s="76" t="str">
        <f t="shared" si="1979"/>
        <v/>
      </c>
      <c r="AO1757" s="66"/>
      <c r="AP1757" s="1"/>
      <c r="AQ1757" s="1"/>
      <c r="AR1757" s="1"/>
      <c r="AS1757" s="1"/>
      <c r="AT1757" s="1"/>
      <c r="AU1757" s="76" t="str">
        <f t="shared" si="1980"/>
        <v/>
      </c>
      <c r="AV1757" s="59" t="str">
        <f t="shared" ref="AV1757:AY1757" si="1993">IF(AND(H1757="",O1757="",V1757="",AC1757="", AJ1757="", AQ1757=""),"",SUM(H1757,O1757,V1757,AC1757,AJ1757,AQ1757))</f>
        <v/>
      </c>
      <c r="AW1757" s="60" t="str">
        <f t="shared" si="1993"/>
        <v/>
      </c>
      <c r="AX1757" s="60" t="str">
        <f t="shared" si="1993"/>
        <v/>
      </c>
      <c r="AY1757" s="60" t="str">
        <f t="shared" si="1993"/>
        <v/>
      </c>
      <c r="AZ1757" s="61" t="str">
        <f t="shared" si="1587"/>
        <v/>
      </c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</row>
    <row r="1758" spans="1:62" ht="15.75" customHeight="1" x14ac:dyDescent="0.25">
      <c r="A1758" s="62"/>
      <c r="B1758" s="1"/>
      <c r="C1758" s="1"/>
      <c r="D1758" s="1"/>
      <c r="E1758" s="97"/>
      <c r="F1758" s="8"/>
      <c r="G1758" s="5"/>
      <c r="H1758" s="1"/>
      <c r="I1758" s="1"/>
      <c r="J1758" s="1"/>
      <c r="K1758" s="1"/>
      <c r="L1758" s="76" t="str">
        <f t="shared" si="1976"/>
        <v/>
      </c>
      <c r="M1758" s="66"/>
      <c r="N1758" s="5"/>
      <c r="O1758" s="57"/>
      <c r="P1758" s="5"/>
      <c r="Q1758" s="5"/>
      <c r="R1758" s="5"/>
      <c r="S1758" s="76" t="str">
        <f t="shared" si="1926"/>
        <v/>
      </c>
      <c r="T1758" s="58"/>
      <c r="U1758" s="5"/>
      <c r="V1758" s="5"/>
      <c r="W1758" s="5"/>
      <c r="X1758" s="5"/>
      <c r="Y1758" s="5"/>
      <c r="Z1758" s="76" t="str">
        <f t="shared" si="1977"/>
        <v/>
      </c>
      <c r="AA1758" s="66"/>
      <c r="AB1758" s="1"/>
      <c r="AC1758" s="1"/>
      <c r="AD1758" s="1"/>
      <c r="AE1758" s="1"/>
      <c r="AF1758" s="1"/>
      <c r="AG1758" s="76" t="str">
        <f t="shared" si="1978"/>
        <v/>
      </c>
      <c r="AH1758" s="58"/>
      <c r="AI1758" s="5"/>
      <c r="AJ1758" s="5"/>
      <c r="AK1758" s="5"/>
      <c r="AL1758" s="5"/>
      <c r="AM1758" s="5"/>
      <c r="AN1758" s="76" t="str">
        <f t="shared" si="1979"/>
        <v/>
      </c>
      <c r="AO1758" s="66"/>
      <c r="AP1758" s="1"/>
      <c r="AQ1758" s="1"/>
      <c r="AR1758" s="1"/>
      <c r="AS1758" s="1"/>
      <c r="AT1758" s="1"/>
      <c r="AU1758" s="76" t="str">
        <f t="shared" si="1980"/>
        <v/>
      </c>
      <c r="AV1758" s="59" t="str">
        <f t="shared" ref="AV1758:AY1758" si="1994">IF(AND(H1758="",O1758="",V1758="",AC1758="", AJ1758="", AQ1758=""),"",SUM(H1758,O1758,V1758,AC1758,AJ1758,AQ1758))</f>
        <v/>
      </c>
      <c r="AW1758" s="60" t="str">
        <f t="shared" si="1994"/>
        <v/>
      </c>
      <c r="AX1758" s="60" t="str">
        <f t="shared" si="1994"/>
        <v/>
      </c>
      <c r="AY1758" s="60" t="str">
        <f t="shared" si="1994"/>
        <v/>
      </c>
      <c r="AZ1758" s="61" t="str">
        <f t="shared" si="1587"/>
        <v/>
      </c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</row>
    <row r="1759" spans="1:62" ht="15.75" customHeight="1" x14ac:dyDescent="0.25">
      <c r="A1759" s="62"/>
      <c r="B1759" s="1"/>
      <c r="C1759" s="1"/>
      <c r="D1759" s="1"/>
      <c r="E1759" s="97"/>
      <c r="F1759" s="8"/>
      <c r="G1759" s="5"/>
      <c r="H1759" s="1"/>
      <c r="I1759" s="1"/>
      <c r="J1759" s="1"/>
      <c r="K1759" s="1"/>
      <c r="L1759" s="76" t="str">
        <f t="shared" si="1976"/>
        <v/>
      </c>
      <c r="M1759" s="66"/>
      <c r="N1759" s="5"/>
      <c r="O1759" s="57"/>
      <c r="P1759" s="5"/>
      <c r="Q1759" s="5"/>
      <c r="R1759" s="5"/>
      <c r="S1759" s="76" t="str">
        <f t="shared" si="1926"/>
        <v/>
      </c>
      <c r="T1759" s="58"/>
      <c r="U1759" s="5"/>
      <c r="V1759" s="5"/>
      <c r="W1759" s="5"/>
      <c r="X1759" s="5"/>
      <c r="Y1759" s="5"/>
      <c r="Z1759" s="76" t="str">
        <f t="shared" si="1977"/>
        <v/>
      </c>
      <c r="AA1759" s="66"/>
      <c r="AB1759" s="1"/>
      <c r="AC1759" s="1"/>
      <c r="AD1759" s="1"/>
      <c r="AE1759" s="1"/>
      <c r="AF1759" s="1"/>
      <c r="AG1759" s="76" t="str">
        <f t="shared" si="1978"/>
        <v/>
      </c>
      <c r="AH1759" s="58"/>
      <c r="AI1759" s="5"/>
      <c r="AJ1759" s="5"/>
      <c r="AK1759" s="5"/>
      <c r="AL1759" s="5"/>
      <c r="AM1759" s="5"/>
      <c r="AN1759" s="76" t="str">
        <f t="shared" si="1979"/>
        <v/>
      </c>
      <c r="AO1759" s="66"/>
      <c r="AP1759" s="1"/>
      <c r="AQ1759" s="1"/>
      <c r="AR1759" s="1"/>
      <c r="AS1759" s="1"/>
      <c r="AT1759" s="1"/>
      <c r="AU1759" s="76" t="str">
        <f t="shared" si="1980"/>
        <v/>
      </c>
      <c r="AV1759" s="59" t="str">
        <f t="shared" ref="AV1759:AY1759" si="1995">IF(AND(H1759="",O1759="",V1759="",AC1759="", AJ1759="", AQ1759=""),"",SUM(H1759,O1759,V1759,AC1759,AJ1759,AQ1759))</f>
        <v/>
      </c>
      <c r="AW1759" s="60" t="str">
        <f t="shared" si="1995"/>
        <v/>
      </c>
      <c r="AX1759" s="60" t="str">
        <f t="shared" si="1995"/>
        <v/>
      </c>
      <c r="AY1759" s="60" t="str">
        <f t="shared" si="1995"/>
        <v/>
      </c>
      <c r="AZ1759" s="61" t="str">
        <f t="shared" si="1587"/>
        <v/>
      </c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</row>
    <row r="1760" spans="1:62" ht="15.75" customHeight="1" x14ac:dyDescent="0.25">
      <c r="A1760" s="62"/>
      <c r="B1760" s="1"/>
      <c r="C1760" s="1"/>
      <c r="D1760" s="1"/>
      <c r="E1760" s="97"/>
      <c r="F1760" s="8"/>
      <c r="G1760" s="5"/>
      <c r="H1760" s="1"/>
      <c r="I1760" s="1"/>
      <c r="J1760" s="1"/>
      <c r="K1760" s="1"/>
      <c r="L1760" s="76" t="str">
        <f t="shared" si="1976"/>
        <v/>
      </c>
      <c r="M1760" s="66"/>
      <c r="N1760" s="5"/>
      <c r="O1760" s="57"/>
      <c r="P1760" s="5"/>
      <c r="Q1760" s="5"/>
      <c r="R1760" s="5"/>
      <c r="S1760" s="76" t="str">
        <f t="shared" ref="S1760:S1823" si="1996">IF(ISBLANK(O1760),"",IF(O1760 = 0,"Audi", ""))</f>
        <v/>
      </c>
      <c r="T1760" s="58"/>
      <c r="U1760" s="5"/>
      <c r="V1760" s="5"/>
      <c r="W1760" s="5"/>
      <c r="X1760" s="5"/>
      <c r="Y1760" s="5"/>
      <c r="Z1760" s="76" t="str">
        <f t="shared" si="1977"/>
        <v/>
      </c>
      <c r="AA1760" s="66"/>
      <c r="AB1760" s="1"/>
      <c r="AC1760" s="1"/>
      <c r="AD1760" s="1"/>
      <c r="AE1760" s="1"/>
      <c r="AF1760" s="1"/>
      <c r="AG1760" s="76" t="str">
        <f t="shared" si="1978"/>
        <v/>
      </c>
      <c r="AH1760" s="58"/>
      <c r="AI1760" s="5"/>
      <c r="AJ1760" s="5"/>
      <c r="AK1760" s="5"/>
      <c r="AL1760" s="5"/>
      <c r="AM1760" s="5"/>
      <c r="AN1760" s="76" t="str">
        <f t="shared" si="1979"/>
        <v/>
      </c>
      <c r="AO1760" s="66"/>
      <c r="AP1760" s="1"/>
      <c r="AQ1760" s="1"/>
      <c r="AR1760" s="1"/>
      <c r="AS1760" s="1"/>
      <c r="AT1760" s="1"/>
      <c r="AU1760" s="76" t="str">
        <f t="shared" si="1980"/>
        <v/>
      </c>
      <c r="AV1760" s="59" t="str">
        <f t="shared" ref="AV1760:AY1760" si="1997">IF(AND(H1760="",O1760="",V1760="",AC1760="", AJ1760="", AQ1760=""),"",SUM(H1760,O1760,V1760,AC1760,AJ1760,AQ1760))</f>
        <v/>
      </c>
      <c r="AW1760" s="60" t="str">
        <f t="shared" si="1997"/>
        <v/>
      </c>
      <c r="AX1760" s="60" t="str">
        <f t="shared" si="1997"/>
        <v/>
      </c>
      <c r="AY1760" s="60" t="str">
        <f t="shared" si="1997"/>
        <v/>
      </c>
      <c r="AZ1760" s="61" t="str">
        <f t="shared" si="1587"/>
        <v/>
      </c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</row>
    <row r="1761" spans="1:62" ht="15.75" customHeight="1" x14ac:dyDescent="0.25">
      <c r="A1761" s="62"/>
      <c r="B1761" s="1"/>
      <c r="C1761" s="1"/>
      <c r="D1761" s="1"/>
      <c r="E1761" s="97"/>
      <c r="F1761" s="8"/>
      <c r="G1761" s="5"/>
      <c r="H1761" s="1"/>
      <c r="I1761" s="1"/>
      <c r="J1761" s="1"/>
      <c r="K1761" s="1"/>
      <c r="L1761" s="76" t="str">
        <f t="shared" si="1976"/>
        <v/>
      </c>
      <c r="M1761" s="66"/>
      <c r="N1761" s="5"/>
      <c r="O1761" s="57"/>
      <c r="P1761" s="5"/>
      <c r="Q1761" s="5"/>
      <c r="R1761" s="5"/>
      <c r="S1761" s="76" t="str">
        <f t="shared" si="1996"/>
        <v/>
      </c>
      <c r="T1761" s="58"/>
      <c r="U1761" s="5"/>
      <c r="V1761" s="5"/>
      <c r="W1761" s="5"/>
      <c r="X1761" s="5"/>
      <c r="Y1761" s="5"/>
      <c r="Z1761" s="76" t="str">
        <f t="shared" si="1977"/>
        <v/>
      </c>
      <c r="AA1761" s="66"/>
      <c r="AB1761" s="1"/>
      <c r="AC1761" s="1"/>
      <c r="AD1761" s="1"/>
      <c r="AE1761" s="1"/>
      <c r="AF1761" s="1"/>
      <c r="AG1761" s="76" t="str">
        <f t="shared" si="1978"/>
        <v/>
      </c>
      <c r="AH1761" s="58"/>
      <c r="AI1761" s="5"/>
      <c r="AJ1761" s="5"/>
      <c r="AK1761" s="5"/>
      <c r="AL1761" s="5"/>
      <c r="AM1761" s="5"/>
      <c r="AN1761" s="76" t="str">
        <f t="shared" si="1979"/>
        <v/>
      </c>
      <c r="AO1761" s="66"/>
      <c r="AP1761" s="1"/>
      <c r="AQ1761" s="1"/>
      <c r="AR1761" s="1"/>
      <c r="AS1761" s="1"/>
      <c r="AT1761" s="1"/>
      <c r="AU1761" s="76" t="str">
        <f t="shared" si="1980"/>
        <v/>
      </c>
      <c r="AV1761" s="59" t="str">
        <f t="shared" ref="AV1761:AY1761" si="1998">IF(AND(H1761="",O1761="",V1761="",AC1761="", AJ1761="", AQ1761=""),"",SUM(H1761,O1761,V1761,AC1761,AJ1761,AQ1761))</f>
        <v/>
      </c>
      <c r="AW1761" s="60" t="str">
        <f t="shared" si="1998"/>
        <v/>
      </c>
      <c r="AX1761" s="60" t="str">
        <f t="shared" si="1998"/>
        <v/>
      </c>
      <c r="AY1761" s="60" t="str">
        <f t="shared" si="1998"/>
        <v/>
      </c>
      <c r="AZ1761" s="61" t="str">
        <f t="shared" si="1587"/>
        <v/>
      </c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</row>
    <row r="1762" spans="1:62" ht="15.75" customHeight="1" x14ac:dyDescent="0.25">
      <c r="A1762" s="62"/>
      <c r="B1762" s="1"/>
      <c r="C1762" s="1"/>
      <c r="D1762" s="1"/>
      <c r="E1762" s="97"/>
      <c r="F1762" s="8"/>
      <c r="G1762" s="5"/>
      <c r="H1762" s="1"/>
      <c r="I1762" s="1"/>
      <c r="J1762" s="1"/>
      <c r="K1762" s="1"/>
      <c r="L1762" s="76" t="str">
        <f t="shared" si="1976"/>
        <v/>
      </c>
      <c r="M1762" s="66"/>
      <c r="N1762" s="5"/>
      <c r="O1762" s="57"/>
      <c r="P1762" s="5"/>
      <c r="Q1762" s="5"/>
      <c r="R1762" s="5"/>
      <c r="S1762" s="76" t="str">
        <f t="shared" si="1996"/>
        <v/>
      </c>
      <c r="T1762" s="58"/>
      <c r="U1762" s="5"/>
      <c r="V1762" s="5"/>
      <c r="W1762" s="5"/>
      <c r="X1762" s="5"/>
      <c r="Y1762" s="5"/>
      <c r="Z1762" s="76" t="str">
        <f t="shared" si="1977"/>
        <v/>
      </c>
      <c r="AA1762" s="66"/>
      <c r="AB1762" s="1"/>
      <c r="AC1762" s="1"/>
      <c r="AD1762" s="1"/>
      <c r="AE1762" s="1"/>
      <c r="AF1762" s="1"/>
      <c r="AG1762" s="76" t="str">
        <f t="shared" si="1978"/>
        <v/>
      </c>
      <c r="AH1762" s="58"/>
      <c r="AI1762" s="5"/>
      <c r="AJ1762" s="5"/>
      <c r="AK1762" s="5"/>
      <c r="AL1762" s="5"/>
      <c r="AM1762" s="5"/>
      <c r="AN1762" s="76" t="str">
        <f t="shared" si="1979"/>
        <v/>
      </c>
      <c r="AO1762" s="66"/>
      <c r="AP1762" s="1"/>
      <c r="AQ1762" s="1"/>
      <c r="AR1762" s="1"/>
      <c r="AS1762" s="1"/>
      <c r="AT1762" s="1"/>
      <c r="AU1762" s="76" t="str">
        <f t="shared" si="1980"/>
        <v/>
      </c>
      <c r="AV1762" s="59" t="str">
        <f t="shared" ref="AV1762:AY1762" si="1999">IF(AND(H1762="",O1762="",V1762="",AC1762="", AJ1762="", AQ1762=""),"",SUM(H1762,O1762,V1762,AC1762,AJ1762,AQ1762))</f>
        <v/>
      </c>
      <c r="AW1762" s="60" t="str">
        <f t="shared" si="1999"/>
        <v/>
      </c>
      <c r="AX1762" s="60" t="str">
        <f t="shared" si="1999"/>
        <v/>
      </c>
      <c r="AY1762" s="60" t="str">
        <f t="shared" si="1999"/>
        <v/>
      </c>
      <c r="AZ1762" s="61" t="str">
        <f t="shared" si="1587"/>
        <v/>
      </c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</row>
    <row r="1763" spans="1:62" ht="15.75" customHeight="1" x14ac:dyDescent="0.25">
      <c r="A1763" s="62"/>
      <c r="B1763" s="1"/>
      <c r="C1763" s="1"/>
      <c r="D1763" s="1"/>
      <c r="E1763" s="97"/>
      <c r="F1763" s="8"/>
      <c r="G1763" s="5"/>
      <c r="H1763" s="1"/>
      <c r="I1763" s="1"/>
      <c r="J1763" s="1"/>
      <c r="K1763" s="1"/>
      <c r="L1763" s="76" t="str">
        <f t="shared" si="1976"/>
        <v/>
      </c>
      <c r="M1763" s="66"/>
      <c r="N1763" s="5"/>
      <c r="O1763" s="57"/>
      <c r="P1763" s="5"/>
      <c r="Q1763" s="5"/>
      <c r="R1763" s="5"/>
      <c r="S1763" s="76" t="str">
        <f t="shared" si="1996"/>
        <v/>
      </c>
      <c r="T1763" s="58"/>
      <c r="U1763" s="5"/>
      <c r="V1763" s="5"/>
      <c r="W1763" s="5"/>
      <c r="X1763" s="5"/>
      <c r="Y1763" s="5"/>
      <c r="Z1763" s="76" t="str">
        <f t="shared" si="1977"/>
        <v/>
      </c>
      <c r="AA1763" s="66"/>
      <c r="AB1763" s="1"/>
      <c r="AC1763" s="1"/>
      <c r="AD1763" s="1"/>
      <c r="AE1763" s="1"/>
      <c r="AF1763" s="1"/>
      <c r="AG1763" s="76" t="str">
        <f t="shared" si="1978"/>
        <v/>
      </c>
      <c r="AH1763" s="58"/>
      <c r="AI1763" s="5"/>
      <c r="AJ1763" s="5"/>
      <c r="AK1763" s="5"/>
      <c r="AL1763" s="5"/>
      <c r="AM1763" s="5"/>
      <c r="AN1763" s="76" t="str">
        <f t="shared" si="1979"/>
        <v/>
      </c>
      <c r="AO1763" s="66"/>
      <c r="AP1763" s="1"/>
      <c r="AQ1763" s="1"/>
      <c r="AR1763" s="1"/>
      <c r="AS1763" s="1"/>
      <c r="AT1763" s="1"/>
      <c r="AU1763" s="76" t="str">
        <f t="shared" si="1980"/>
        <v/>
      </c>
      <c r="AV1763" s="59" t="str">
        <f t="shared" ref="AV1763:AY1763" si="2000">IF(AND(H1763="",O1763="",V1763="",AC1763="", AJ1763="", AQ1763=""),"",SUM(H1763,O1763,V1763,AC1763,AJ1763,AQ1763))</f>
        <v/>
      </c>
      <c r="AW1763" s="60" t="str">
        <f t="shared" si="2000"/>
        <v/>
      </c>
      <c r="AX1763" s="60" t="str">
        <f t="shared" si="2000"/>
        <v/>
      </c>
      <c r="AY1763" s="60" t="str">
        <f t="shared" si="2000"/>
        <v/>
      </c>
      <c r="AZ1763" s="61" t="str">
        <f t="shared" si="1587"/>
        <v/>
      </c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</row>
    <row r="1764" spans="1:62" ht="15.75" customHeight="1" x14ac:dyDescent="0.25">
      <c r="A1764" s="62"/>
      <c r="B1764" s="1"/>
      <c r="C1764" s="1"/>
      <c r="D1764" s="1"/>
      <c r="E1764" s="97"/>
      <c r="F1764" s="8"/>
      <c r="G1764" s="5"/>
      <c r="H1764" s="1"/>
      <c r="I1764" s="1"/>
      <c r="J1764" s="1"/>
      <c r="K1764" s="1"/>
      <c r="L1764" s="76" t="str">
        <f t="shared" si="1976"/>
        <v/>
      </c>
      <c r="M1764" s="66"/>
      <c r="N1764" s="5"/>
      <c r="O1764" s="57"/>
      <c r="P1764" s="5"/>
      <c r="Q1764" s="5"/>
      <c r="R1764" s="5"/>
      <c r="S1764" s="76" t="str">
        <f t="shared" si="1996"/>
        <v/>
      </c>
      <c r="T1764" s="58"/>
      <c r="U1764" s="5"/>
      <c r="V1764" s="5"/>
      <c r="W1764" s="5"/>
      <c r="X1764" s="5"/>
      <c r="Y1764" s="5"/>
      <c r="Z1764" s="76" t="str">
        <f t="shared" si="1977"/>
        <v/>
      </c>
      <c r="AA1764" s="66"/>
      <c r="AB1764" s="1"/>
      <c r="AC1764" s="1"/>
      <c r="AD1764" s="1"/>
      <c r="AE1764" s="1"/>
      <c r="AF1764" s="1"/>
      <c r="AG1764" s="76" t="str">
        <f t="shared" si="1978"/>
        <v/>
      </c>
      <c r="AH1764" s="58"/>
      <c r="AI1764" s="5"/>
      <c r="AJ1764" s="5"/>
      <c r="AK1764" s="5"/>
      <c r="AL1764" s="5"/>
      <c r="AM1764" s="5"/>
      <c r="AN1764" s="76" t="str">
        <f t="shared" si="1979"/>
        <v/>
      </c>
      <c r="AO1764" s="66"/>
      <c r="AP1764" s="1"/>
      <c r="AQ1764" s="1"/>
      <c r="AR1764" s="1"/>
      <c r="AS1764" s="1"/>
      <c r="AT1764" s="1"/>
      <c r="AU1764" s="76" t="str">
        <f t="shared" si="1980"/>
        <v/>
      </c>
      <c r="AV1764" s="59" t="str">
        <f t="shared" ref="AV1764:AY1764" si="2001">IF(AND(H1764="",O1764="",V1764="",AC1764="", AJ1764="", AQ1764=""),"",SUM(H1764,O1764,V1764,AC1764,AJ1764,AQ1764))</f>
        <v/>
      </c>
      <c r="AW1764" s="60" t="str">
        <f t="shared" si="2001"/>
        <v/>
      </c>
      <c r="AX1764" s="60" t="str">
        <f t="shared" si="2001"/>
        <v/>
      </c>
      <c r="AY1764" s="60" t="str">
        <f t="shared" si="2001"/>
        <v/>
      </c>
      <c r="AZ1764" s="61" t="str">
        <f t="shared" si="1587"/>
        <v/>
      </c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</row>
    <row r="1765" spans="1:62" ht="15.75" customHeight="1" x14ac:dyDescent="0.25">
      <c r="A1765" s="62"/>
      <c r="B1765" s="1"/>
      <c r="C1765" s="1"/>
      <c r="D1765" s="1"/>
      <c r="E1765" s="97"/>
      <c r="F1765" s="8"/>
      <c r="G1765" s="5"/>
      <c r="H1765" s="1"/>
      <c r="I1765" s="1"/>
      <c r="J1765" s="1"/>
      <c r="K1765" s="1"/>
      <c r="L1765" s="76" t="str">
        <f t="shared" si="1976"/>
        <v/>
      </c>
      <c r="M1765" s="66"/>
      <c r="N1765" s="5"/>
      <c r="O1765" s="57"/>
      <c r="P1765" s="5"/>
      <c r="Q1765" s="5"/>
      <c r="R1765" s="5"/>
      <c r="S1765" s="76" t="str">
        <f t="shared" si="1996"/>
        <v/>
      </c>
      <c r="T1765" s="58"/>
      <c r="U1765" s="5"/>
      <c r="V1765" s="5"/>
      <c r="W1765" s="5"/>
      <c r="X1765" s="5"/>
      <c r="Y1765" s="5"/>
      <c r="Z1765" s="76" t="str">
        <f t="shared" si="1977"/>
        <v/>
      </c>
      <c r="AA1765" s="66"/>
      <c r="AB1765" s="1"/>
      <c r="AC1765" s="1"/>
      <c r="AD1765" s="1"/>
      <c r="AE1765" s="1"/>
      <c r="AF1765" s="1"/>
      <c r="AG1765" s="76" t="str">
        <f t="shared" si="1978"/>
        <v/>
      </c>
      <c r="AH1765" s="58"/>
      <c r="AI1765" s="5"/>
      <c r="AJ1765" s="5"/>
      <c r="AK1765" s="5"/>
      <c r="AL1765" s="5"/>
      <c r="AM1765" s="5"/>
      <c r="AN1765" s="76" t="str">
        <f t="shared" si="1979"/>
        <v/>
      </c>
      <c r="AO1765" s="66"/>
      <c r="AP1765" s="1"/>
      <c r="AQ1765" s="1"/>
      <c r="AR1765" s="1"/>
      <c r="AS1765" s="1"/>
      <c r="AT1765" s="1"/>
      <c r="AU1765" s="76" t="str">
        <f t="shared" si="1980"/>
        <v/>
      </c>
      <c r="AV1765" s="59" t="str">
        <f t="shared" ref="AV1765:AY1765" si="2002">IF(AND(H1765="",O1765="",V1765="",AC1765="", AJ1765="", AQ1765=""),"",SUM(H1765,O1765,V1765,AC1765,AJ1765,AQ1765))</f>
        <v/>
      </c>
      <c r="AW1765" s="60" t="str">
        <f t="shared" si="2002"/>
        <v/>
      </c>
      <c r="AX1765" s="60" t="str">
        <f t="shared" si="2002"/>
        <v/>
      </c>
      <c r="AY1765" s="60" t="str">
        <f t="shared" si="2002"/>
        <v/>
      </c>
      <c r="AZ1765" s="61" t="str">
        <f t="shared" si="1587"/>
        <v/>
      </c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</row>
    <row r="1766" spans="1:62" ht="15.75" customHeight="1" x14ac:dyDescent="0.25">
      <c r="A1766" s="62"/>
      <c r="B1766" s="1"/>
      <c r="C1766" s="1"/>
      <c r="D1766" s="1"/>
      <c r="E1766" s="97"/>
      <c r="F1766" s="8"/>
      <c r="G1766" s="5"/>
      <c r="H1766" s="1"/>
      <c r="I1766" s="1"/>
      <c r="J1766" s="1"/>
      <c r="K1766" s="1"/>
      <c r="L1766" s="76" t="str">
        <f t="shared" si="1976"/>
        <v/>
      </c>
      <c r="M1766" s="66"/>
      <c r="N1766" s="5"/>
      <c r="O1766" s="57"/>
      <c r="P1766" s="5"/>
      <c r="Q1766" s="5"/>
      <c r="R1766" s="5"/>
      <c r="S1766" s="76" t="str">
        <f t="shared" si="1996"/>
        <v/>
      </c>
      <c r="T1766" s="58"/>
      <c r="U1766" s="5"/>
      <c r="V1766" s="5"/>
      <c r="W1766" s="5"/>
      <c r="X1766" s="5"/>
      <c r="Y1766" s="5"/>
      <c r="Z1766" s="76" t="str">
        <f t="shared" si="1977"/>
        <v/>
      </c>
      <c r="AA1766" s="66"/>
      <c r="AB1766" s="1"/>
      <c r="AC1766" s="1"/>
      <c r="AD1766" s="1"/>
      <c r="AE1766" s="1"/>
      <c r="AF1766" s="1"/>
      <c r="AG1766" s="76" t="str">
        <f t="shared" si="1978"/>
        <v/>
      </c>
      <c r="AH1766" s="58"/>
      <c r="AI1766" s="5"/>
      <c r="AJ1766" s="5"/>
      <c r="AK1766" s="5"/>
      <c r="AL1766" s="5"/>
      <c r="AM1766" s="5"/>
      <c r="AN1766" s="76" t="str">
        <f t="shared" si="1979"/>
        <v/>
      </c>
      <c r="AO1766" s="66"/>
      <c r="AP1766" s="1"/>
      <c r="AQ1766" s="1"/>
      <c r="AR1766" s="1"/>
      <c r="AS1766" s="1"/>
      <c r="AT1766" s="1"/>
      <c r="AU1766" s="76" t="str">
        <f t="shared" si="1980"/>
        <v/>
      </c>
      <c r="AV1766" s="59" t="str">
        <f t="shared" ref="AV1766:AY1766" si="2003">IF(AND(H1766="",O1766="",V1766="",AC1766="", AJ1766="", AQ1766=""),"",SUM(H1766,O1766,V1766,AC1766,AJ1766,AQ1766))</f>
        <v/>
      </c>
      <c r="AW1766" s="60" t="str">
        <f t="shared" si="2003"/>
        <v/>
      </c>
      <c r="AX1766" s="60" t="str">
        <f t="shared" si="2003"/>
        <v/>
      </c>
      <c r="AY1766" s="60" t="str">
        <f t="shared" si="2003"/>
        <v/>
      </c>
      <c r="AZ1766" s="61" t="str">
        <f t="shared" si="1587"/>
        <v/>
      </c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</row>
    <row r="1767" spans="1:62" ht="15.75" customHeight="1" x14ac:dyDescent="0.25">
      <c r="A1767" s="62"/>
      <c r="B1767" s="1"/>
      <c r="C1767" s="1"/>
      <c r="D1767" s="1"/>
      <c r="E1767" s="97"/>
      <c r="F1767" s="8"/>
      <c r="G1767" s="5"/>
      <c r="H1767" s="1"/>
      <c r="I1767" s="1"/>
      <c r="J1767" s="1"/>
      <c r="K1767" s="1"/>
      <c r="L1767" s="76" t="str">
        <f t="shared" si="1976"/>
        <v/>
      </c>
      <c r="M1767" s="66"/>
      <c r="N1767" s="5"/>
      <c r="O1767" s="57"/>
      <c r="P1767" s="5"/>
      <c r="Q1767" s="5"/>
      <c r="R1767" s="5"/>
      <c r="S1767" s="76" t="str">
        <f t="shared" si="1996"/>
        <v/>
      </c>
      <c r="T1767" s="58"/>
      <c r="U1767" s="5"/>
      <c r="V1767" s="5"/>
      <c r="W1767" s="5"/>
      <c r="X1767" s="5"/>
      <c r="Y1767" s="5"/>
      <c r="Z1767" s="76" t="str">
        <f t="shared" si="1977"/>
        <v/>
      </c>
      <c r="AA1767" s="66"/>
      <c r="AB1767" s="1"/>
      <c r="AC1767" s="1"/>
      <c r="AD1767" s="1"/>
      <c r="AE1767" s="1"/>
      <c r="AF1767" s="1"/>
      <c r="AG1767" s="76" t="str">
        <f t="shared" si="1978"/>
        <v/>
      </c>
      <c r="AH1767" s="58"/>
      <c r="AI1767" s="5"/>
      <c r="AJ1767" s="5"/>
      <c r="AK1767" s="5"/>
      <c r="AL1767" s="5"/>
      <c r="AM1767" s="5"/>
      <c r="AN1767" s="76" t="str">
        <f t="shared" si="1979"/>
        <v/>
      </c>
      <c r="AO1767" s="66"/>
      <c r="AP1767" s="1"/>
      <c r="AQ1767" s="1"/>
      <c r="AR1767" s="1"/>
      <c r="AS1767" s="1"/>
      <c r="AT1767" s="1"/>
      <c r="AU1767" s="76" t="str">
        <f t="shared" si="1980"/>
        <v/>
      </c>
      <c r="AV1767" s="59" t="str">
        <f t="shared" ref="AV1767:AY1767" si="2004">IF(AND(H1767="",O1767="",V1767="",AC1767="", AJ1767="", AQ1767=""),"",SUM(H1767,O1767,V1767,AC1767,AJ1767,AQ1767))</f>
        <v/>
      </c>
      <c r="AW1767" s="60" t="str">
        <f t="shared" si="2004"/>
        <v/>
      </c>
      <c r="AX1767" s="60" t="str">
        <f t="shared" si="2004"/>
        <v/>
      </c>
      <c r="AY1767" s="60" t="str">
        <f t="shared" si="2004"/>
        <v/>
      </c>
      <c r="AZ1767" s="61" t="str">
        <f t="shared" si="1587"/>
        <v/>
      </c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</row>
    <row r="1768" spans="1:62" ht="15.75" customHeight="1" x14ac:dyDescent="0.25">
      <c r="A1768" s="62"/>
      <c r="B1768" s="1"/>
      <c r="C1768" s="1"/>
      <c r="D1768" s="1"/>
      <c r="E1768" s="97"/>
      <c r="F1768" s="8"/>
      <c r="G1768" s="5"/>
      <c r="H1768" s="1"/>
      <c r="I1768" s="1"/>
      <c r="J1768" s="1"/>
      <c r="K1768" s="1"/>
      <c r="L1768" s="76" t="str">
        <f t="shared" si="1976"/>
        <v/>
      </c>
      <c r="M1768" s="66"/>
      <c r="N1768" s="5"/>
      <c r="O1768" s="57"/>
      <c r="P1768" s="5"/>
      <c r="Q1768" s="5"/>
      <c r="R1768" s="5"/>
      <c r="S1768" s="76" t="str">
        <f t="shared" si="1996"/>
        <v/>
      </c>
      <c r="T1768" s="58"/>
      <c r="U1768" s="5"/>
      <c r="V1768" s="5"/>
      <c r="W1768" s="5"/>
      <c r="X1768" s="5"/>
      <c r="Y1768" s="5"/>
      <c r="Z1768" s="76" t="str">
        <f t="shared" si="1977"/>
        <v/>
      </c>
      <c r="AA1768" s="66"/>
      <c r="AB1768" s="1"/>
      <c r="AC1768" s="1"/>
      <c r="AD1768" s="1"/>
      <c r="AE1768" s="1"/>
      <c r="AF1768" s="1"/>
      <c r="AG1768" s="76" t="str">
        <f t="shared" si="1978"/>
        <v/>
      </c>
      <c r="AH1768" s="58"/>
      <c r="AI1768" s="5"/>
      <c r="AJ1768" s="5"/>
      <c r="AK1768" s="5"/>
      <c r="AL1768" s="5"/>
      <c r="AM1768" s="5"/>
      <c r="AN1768" s="76" t="str">
        <f t="shared" si="1979"/>
        <v/>
      </c>
      <c r="AO1768" s="66"/>
      <c r="AP1768" s="1"/>
      <c r="AQ1768" s="1"/>
      <c r="AR1768" s="1"/>
      <c r="AS1768" s="1"/>
      <c r="AT1768" s="1"/>
      <c r="AU1768" s="76" t="str">
        <f t="shared" si="1980"/>
        <v/>
      </c>
      <c r="AV1768" s="59" t="str">
        <f t="shared" ref="AV1768:AY1768" si="2005">IF(AND(H1768="",O1768="",V1768="",AC1768="", AJ1768="", AQ1768=""),"",SUM(H1768,O1768,V1768,AC1768,AJ1768,AQ1768))</f>
        <v/>
      </c>
      <c r="AW1768" s="60" t="str">
        <f t="shared" si="2005"/>
        <v/>
      </c>
      <c r="AX1768" s="60" t="str">
        <f t="shared" si="2005"/>
        <v/>
      </c>
      <c r="AY1768" s="60" t="str">
        <f t="shared" si="2005"/>
        <v/>
      </c>
      <c r="AZ1768" s="61" t="str">
        <f t="shared" si="1587"/>
        <v/>
      </c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</row>
    <row r="1769" spans="1:62" ht="15.75" customHeight="1" x14ac:dyDescent="0.25">
      <c r="A1769" s="62"/>
      <c r="B1769" s="1"/>
      <c r="C1769" s="1"/>
      <c r="D1769" s="1"/>
      <c r="E1769" s="97"/>
      <c r="F1769" s="8"/>
      <c r="G1769" s="5"/>
      <c r="H1769" s="1"/>
      <c r="I1769" s="1"/>
      <c r="J1769" s="1"/>
      <c r="K1769" s="1"/>
      <c r="L1769" s="76" t="str">
        <f t="shared" si="1976"/>
        <v/>
      </c>
      <c r="M1769" s="66"/>
      <c r="N1769" s="5"/>
      <c r="O1769" s="57"/>
      <c r="P1769" s="5"/>
      <c r="Q1769" s="5"/>
      <c r="R1769" s="5"/>
      <c r="S1769" s="76" t="str">
        <f t="shared" si="1996"/>
        <v/>
      </c>
      <c r="T1769" s="58"/>
      <c r="U1769" s="5"/>
      <c r="V1769" s="5"/>
      <c r="W1769" s="5"/>
      <c r="X1769" s="5"/>
      <c r="Y1769" s="5"/>
      <c r="Z1769" s="76" t="str">
        <f t="shared" si="1977"/>
        <v/>
      </c>
      <c r="AA1769" s="66"/>
      <c r="AB1769" s="1"/>
      <c r="AC1769" s="1"/>
      <c r="AD1769" s="1"/>
      <c r="AE1769" s="1"/>
      <c r="AF1769" s="1"/>
      <c r="AG1769" s="76" t="str">
        <f t="shared" si="1978"/>
        <v/>
      </c>
      <c r="AH1769" s="58"/>
      <c r="AI1769" s="5"/>
      <c r="AJ1769" s="5"/>
      <c r="AK1769" s="5"/>
      <c r="AL1769" s="5"/>
      <c r="AM1769" s="5"/>
      <c r="AN1769" s="76" t="str">
        <f t="shared" si="1979"/>
        <v/>
      </c>
      <c r="AO1769" s="66"/>
      <c r="AP1769" s="1"/>
      <c r="AQ1769" s="1"/>
      <c r="AR1769" s="1"/>
      <c r="AS1769" s="1"/>
      <c r="AT1769" s="1"/>
      <c r="AU1769" s="76" t="str">
        <f t="shared" si="1980"/>
        <v/>
      </c>
      <c r="AV1769" s="59" t="str">
        <f t="shared" ref="AV1769:AY1769" si="2006">IF(AND(H1769="",O1769="",V1769="",AC1769="", AJ1769="", AQ1769=""),"",SUM(H1769,O1769,V1769,AC1769,AJ1769,AQ1769))</f>
        <v/>
      </c>
      <c r="AW1769" s="60" t="str">
        <f t="shared" si="2006"/>
        <v/>
      </c>
      <c r="AX1769" s="60" t="str">
        <f t="shared" si="2006"/>
        <v/>
      </c>
      <c r="AY1769" s="60" t="str">
        <f t="shared" si="2006"/>
        <v/>
      </c>
      <c r="AZ1769" s="61" t="str">
        <f t="shared" si="1587"/>
        <v/>
      </c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</row>
    <row r="1770" spans="1:62" ht="15.75" customHeight="1" x14ac:dyDescent="0.25">
      <c r="A1770" s="62"/>
      <c r="B1770" s="1"/>
      <c r="C1770" s="1"/>
      <c r="D1770" s="1"/>
      <c r="E1770" s="97"/>
      <c r="F1770" s="8"/>
      <c r="G1770" s="5"/>
      <c r="H1770" s="1"/>
      <c r="I1770" s="1"/>
      <c r="J1770" s="1"/>
      <c r="K1770" s="1"/>
      <c r="L1770" s="76" t="str">
        <f t="shared" si="1976"/>
        <v/>
      </c>
      <c r="M1770" s="66"/>
      <c r="N1770" s="5"/>
      <c r="O1770" s="57"/>
      <c r="P1770" s="5"/>
      <c r="Q1770" s="5"/>
      <c r="R1770" s="5"/>
      <c r="S1770" s="76" t="str">
        <f t="shared" si="1996"/>
        <v/>
      </c>
      <c r="T1770" s="58"/>
      <c r="U1770" s="5"/>
      <c r="V1770" s="5"/>
      <c r="W1770" s="5"/>
      <c r="X1770" s="5"/>
      <c r="Y1770" s="5"/>
      <c r="Z1770" s="76" t="str">
        <f t="shared" si="1977"/>
        <v/>
      </c>
      <c r="AA1770" s="66"/>
      <c r="AB1770" s="1"/>
      <c r="AC1770" s="1"/>
      <c r="AD1770" s="1"/>
      <c r="AE1770" s="1"/>
      <c r="AF1770" s="1"/>
      <c r="AG1770" s="76" t="str">
        <f t="shared" si="1978"/>
        <v/>
      </c>
      <c r="AH1770" s="58"/>
      <c r="AI1770" s="5"/>
      <c r="AJ1770" s="5"/>
      <c r="AK1770" s="5"/>
      <c r="AL1770" s="5"/>
      <c r="AM1770" s="5"/>
      <c r="AN1770" s="76" t="str">
        <f t="shared" si="1979"/>
        <v/>
      </c>
      <c r="AO1770" s="66"/>
      <c r="AP1770" s="1"/>
      <c r="AQ1770" s="1"/>
      <c r="AR1770" s="1"/>
      <c r="AS1770" s="1"/>
      <c r="AT1770" s="1"/>
      <c r="AU1770" s="76" t="str">
        <f t="shared" si="1980"/>
        <v/>
      </c>
      <c r="AV1770" s="59" t="str">
        <f t="shared" ref="AV1770:AY1770" si="2007">IF(AND(H1770="",O1770="",V1770="",AC1770="", AJ1770="", AQ1770=""),"",SUM(H1770,O1770,V1770,AC1770,AJ1770,AQ1770))</f>
        <v/>
      </c>
      <c r="AW1770" s="60" t="str">
        <f t="shared" si="2007"/>
        <v/>
      </c>
      <c r="AX1770" s="60" t="str">
        <f t="shared" si="2007"/>
        <v/>
      </c>
      <c r="AY1770" s="60" t="str">
        <f t="shared" si="2007"/>
        <v/>
      </c>
      <c r="AZ1770" s="61" t="str">
        <f t="shared" si="1587"/>
        <v/>
      </c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</row>
    <row r="1771" spans="1:62" ht="15.75" customHeight="1" x14ac:dyDescent="0.25">
      <c r="A1771" s="62"/>
      <c r="B1771" s="1"/>
      <c r="C1771" s="1"/>
      <c r="D1771" s="1"/>
      <c r="E1771" s="97"/>
      <c r="F1771" s="8"/>
      <c r="G1771" s="5"/>
      <c r="H1771" s="1"/>
      <c r="I1771" s="1"/>
      <c r="J1771" s="1"/>
      <c r="K1771" s="1"/>
      <c r="L1771" s="76" t="str">
        <f t="shared" si="1976"/>
        <v/>
      </c>
      <c r="M1771" s="66"/>
      <c r="N1771" s="5"/>
      <c r="O1771" s="57"/>
      <c r="P1771" s="5"/>
      <c r="Q1771" s="5"/>
      <c r="R1771" s="5"/>
      <c r="S1771" s="76" t="str">
        <f t="shared" si="1996"/>
        <v/>
      </c>
      <c r="T1771" s="58"/>
      <c r="U1771" s="5"/>
      <c r="V1771" s="5"/>
      <c r="W1771" s="5"/>
      <c r="X1771" s="5"/>
      <c r="Y1771" s="5"/>
      <c r="Z1771" s="76" t="str">
        <f t="shared" si="1977"/>
        <v/>
      </c>
      <c r="AA1771" s="66"/>
      <c r="AB1771" s="1"/>
      <c r="AC1771" s="1"/>
      <c r="AD1771" s="1"/>
      <c r="AE1771" s="1"/>
      <c r="AF1771" s="1"/>
      <c r="AG1771" s="76" t="str">
        <f t="shared" si="1978"/>
        <v/>
      </c>
      <c r="AH1771" s="58"/>
      <c r="AI1771" s="5"/>
      <c r="AJ1771" s="5"/>
      <c r="AK1771" s="5"/>
      <c r="AL1771" s="5"/>
      <c r="AM1771" s="5"/>
      <c r="AN1771" s="76" t="str">
        <f t="shared" si="1979"/>
        <v/>
      </c>
      <c r="AO1771" s="66"/>
      <c r="AP1771" s="1"/>
      <c r="AQ1771" s="1"/>
      <c r="AR1771" s="1"/>
      <c r="AS1771" s="1"/>
      <c r="AT1771" s="1"/>
      <c r="AU1771" s="76" t="str">
        <f t="shared" si="1980"/>
        <v/>
      </c>
      <c r="AV1771" s="59" t="str">
        <f t="shared" ref="AV1771:AY1771" si="2008">IF(AND(H1771="",O1771="",V1771="",AC1771="", AJ1771="", AQ1771=""),"",SUM(H1771,O1771,V1771,AC1771,AJ1771,AQ1771))</f>
        <v/>
      </c>
      <c r="AW1771" s="60" t="str">
        <f t="shared" si="2008"/>
        <v/>
      </c>
      <c r="AX1771" s="60" t="str">
        <f t="shared" si="2008"/>
        <v/>
      </c>
      <c r="AY1771" s="60" t="str">
        <f t="shared" si="2008"/>
        <v/>
      </c>
      <c r="AZ1771" s="61" t="str">
        <f t="shared" si="1587"/>
        <v/>
      </c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</row>
    <row r="1772" spans="1:62" ht="15.75" customHeight="1" x14ac:dyDescent="0.25">
      <c r="A1772" s="62"/>
      <c r="B1772" s="1"/>
      <c r="C1772" s="1"/>
      <c r="D1772" s="1"/>
      <c r="E1772" s="97"/>
      <c r="F1772" s="8"/>
      <c r="G1772" s="5"/>
      <c r="H1772" s="1"/>
      <c r="I1772" s="1"/>
      <c r="J1772" s="1"/>
      <c r="K1772" s="1"/>
      <c r="L1772" s="76" t="str">
        <f t="shared" si="1976"/>
        <v/>
      </c>
      <c r="M1772" s="66"/>
      <c r="N1772" s="5"/>
      <c r="O1772" s="57"/>
      <c r="P1772" s="5"/>
      <c r="Q1772" s="5"/>
      <c r="R1772" s="5"/>
      <c r="S1772" s="76" t="str">
        <f t="shared" si="1996"/>
        <v/>
      </c>
      <c r="T1772" s="58"/>
      <c r="U1772" s="5"/>
      <c r="V1772" s="5"/>
      <c r="W1772" s="5"/>
      <c r="X1772" s="5"/>
      <c r="Y1772" s="5"/>
      <c r="Z1772" s="76" t="str">
        <f t="shared" si="1977"/>
        <v/>
      </c>
      <c r="AA1772" s="66"/>
      <c r="AB1772" s="1"/>
      <c r="AC1772" s="1"/>
      <c r="AD1772" s="1"/>
      <c r="AE1772" s="1"/>
      <c r="AF1772" s="1"/>
      <c r="AG1772" s="76" t="str">
        <f t="shared" si="1978"/>
        <v/>
      </c>
      <c r="AH1772" s="58"/>
      <c r="AI1772" s="5"/>
      <c r="AJ1772" s="5"/>
      <c r="AK1772" s="5"/>
      <c r="AL1772" s="5"/>
      <c r="AM1772" s="5"/>
      <c r="AN1772" s="76" t="str">
        <f t="shared" si="1979"/>
        <v/>
      </c>
      <c r="AO1772" s="66"/>
      <c r="AP1772" s="1"/>
      <c r="AQ1772" s="1"/>
      <c r="AR1772" s="1"/>
      <c r="AS1772" s="1"/>
      <c r="AT1772" s="1"/>
      <c r="AU1772" s="76" t="str">
        <f t="shared" si="1980"/>
        <v/>
      </c>
      <c r="AV1772" s="59" t="str">
        <f t="shared" ref="AV1772:AY1772" si="2009">IF(AND(H1772="",O1772="",V1772="",AC1772="", AJ1772="", AQ1772=""),"",SUM(H1772,O1772,V1772,AC1772,AJ1772,AQ1772))</f>
        <v/>
      </c>
      <c r="AW1772" s="60" t="str">
        <f t="shared" si="2009"/>
        <v/>
      </c>
      <c r="AX1772" s="60" t="str">
        <f t="shared" si="2009"/>
        <v/>
      </c>
      <c r="AY1772" s="60" t="str">
        <f t="shared" si="2009"/>
        <v/>
      </c>
      <c r="AZ1772" s="61" t="str">
        <f t="shared" si="1587"/>
        <v/>
      </c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</row>
    <row r="1773" spans="1:62" ht="15.75" customHeight="1" x14ac:dyDescent="0.25">
      <c r="A1773" s="62"/>
      <c r="B1773" s="1"/>
      <c r="C1773" s="1"/>
      <c r="D1773" s="1"/>
      <c r="E1773" s="97"/>
      <c r="F1773" s="8"/>
      <c r="G1773" s="5"/>
      <c r="H1773" s="1"/>
      <c r="I1773" s="1"/>
      <c r="J1773" s="1"/>
      <c r="K1773" s="1"/>
      <c r="L1773" s="76" t="str">
        <f t="shared" si="1976"/>
        <v/>
      </c>
      <c r="M1773" s="66"/>
      <c r="N1773" s="5"/>
      <c r="O1773" s="57"/>
      <c r="P1773" s="5"/>
      <c r="Q1773" s="5"/>
      <c r="R1773" s="5"/>
      <c r="S1773" s="76" t="str">
        <f t="shared" si="1996"/>
        <v/>
      </c>
      <c r="T1773" s="58"/>
      <c r="U1773" s="5"/>
      <c r="V1773" s="5"/>
      <c r="W1773" s="5"/>
      <c r="X1773" s="5"/>
      <c r="Y1773" s="5"/>
      <c r="Z1773" s="76" t="str">
        <f t="shared" si="1977"/>
        <v/>
      </c>
      <c r="AA1773" s="66"/>
      <c r="AB1773" s="1"/>
      <c r="AC1773" s="1"/>
      <c r="AD1773" s="1"/>
      <c r="AE1773" s="1"/>
      <c r="AF1773" s="1"/>
      <c r="AG1773" s="76" t="str">
        <f t="shared" si="1978"/>
        <v/>
      </c>
      <c r="AH1773" s="58"/>
      <c r="AI1773" s="5"/>
      <c r="AJ1773" s="5"/>
      <c r="AK1773" s="5"/>
      <c r="AL1773" s="5"/>
      <c r="AM1773" s="5"/>
      <c r="AN1773" s="76" t="str">
        <f t="shared" si="1979"/>
        <v/>
      </c>
      <c r="AO1773" s="66"/>
      <c r="AP1773" s="1"/>
      <c r="AQ1773" s="1"/>
      <c r="AR1773" s="1"/>
      <c r="AS1773" s="1"/>
      <c r="AT1773" s="1"/>
      <c r="AU1773" s="76" t="str">
        <f t="shared" si="1980"/>
        <v/>
      </c>
      <c r="AV1773" s="59" t="str">
        <f t="shared" ref="AV1773:AY1773" si="2010">IF(AND(H1773="",O1773="",V1773="",AC1773="", AJ1773="", AQ1773=""),"",SUM(H1773,O1773,V1773,AC1773,AJ1773,AQ1773))</f>
        <v/>
      </c>
      <c r="AW1773" s="60" t="str">
        <f t="shared" si="2010"/>
        <v/>
      </c>
      <c r="AX1773" s="60" t="str">
        <f t="shared" si="2010"/>
        <v/>
      </c>
      <c r="AY1773" s="60" t="str">
        <f t="shared" si="2010"/>
        <v/>
      </c>
      <c r="AZ1773" s="61" t="str">
        <f t="shared" si="1587"/>
        <v/>
      </c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</row>
    <row r="1774" spans="1:62" ht="15.75" customHeight="1" x14ac:dyDescent="0.25">
      <c r="A1774" s="62"/>
      <c r="B1774" s="1"/>
      <c r="C1774" s="1"/>
      <c r="D1774" s="1"/>
      <c r="E1774" s="97"/>
      <c r="F1774" s="8"/>
      <c r="G1774" s="5"/>
      <c r="H1774" s="1"/>
      <c r="I1774" s="1"/>
      <c r="J1774" s="1"/>
      <c r="K1774" s="1"/>
      <c r="L1774" s="76" t="str">
        <f t="shared" si="1976"/>
        <v/>
      </c>
      <c r="M1774" s="66"/>
      <c r="N1774" s="5"/>
      <c r="O1774" s="57"/>
      <c r="P1774" s="5"/>
      <c r="Q1774" s="5"/>
      <c r="R1774" s="5"/>
      <c r="S1774" s="76" t="str">
        <f t="shared" si="1996"/>
        <v/>
      </c>
      <c r="T1774" s="58"/>
      <c r="U1774" s="5"/>
      <c r="V1774" s="5"/>
      <c r="W1774" s="5"/>
      <c r="X1774" s="5"/>
      <c r="Y1774" s="5"/>
      <c r="Z1774" s="76" t="str">
        <f t="shared" si="1977"/>
        <v/>
      </c>
      <c r="AA1774" s="66"/>
      <c r="AB1774" s="1"/>
      <c r="AC1774" s="1"/>
      <c r="AD1774" s="1"/>
      <c r="AE1774" s="1"/>
      <c r="AF1774" s="1"/>
      <c r="AG1774" s="76" t="str">
        <f t="shared" si="1978"/>
        <v/>
      </c>
      <c r="AH1774" s="58"/>
      <c r="AI1774" s="5"/>
      <c r="AJ1774" s="5"/>
      <c r="AK1774" s="5"/>
      <c r="AL1774" s="5"/>
      <c r="AM1774" s="5"/>
      <c r="AN1774" s="76" t="str">
        <f t="shared" si="1979"/>
        <v/>
      </c>
      <c r="AO1774" s="66"/>
      <c r="AP1774" s="1"/>
      <c r="AQ1774" s="1"/>
      <c r="AR1774" s="1"/>
      <c r="AS1774" s="1"/>
      <c r="AT1774" s="1"/>
      <c r="AU1774" s="76" t="str">
        <f t="shared" si="1980"/>
        <v/>
      </c>
      <c r="AV1774" s="59" t="str">
        <f t="shared" ref="AV1774:AY1774" si="2011">IF(AND(H1774="",O1774="",V1774="",AC1774="", AJ1774="", AQ1774=""),"",SUM(H1774,O1774,V1774,AC1774,AJ1774,AQ1774))</f>
        <v/>
      </c>
      <c r="AW1774" s="60" t="str">
        <f t="shared" si="2011"/>
        <v/>
      </c>
      <c r="AX1774" s="60" t="str">
        <f t="shared" si="2011"/>
        <v/>
      </c>
      <c r="AY1774" s="60" t="str">
        <f t="shared" si="2011"/>
        <v/>
      </c>
      <c r="AZ1774" s="61" t="str">
        <f t="shared" si="1587"/>
        <v/>
      </c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</row>
    <row r="1775" spans="1:62" ht="15.75" customHeight="1" x14ac:dyDescent="0.25">
      <c r="A1775" s="62"/>
      <c r="B1775" s="1"/>
      <c r="C1775" s="1"/>
      <c r="D1775" s="1"/>
      <c r="E1775" s="97"/>
      <c r="F1775" s="8"/>
      <c r="G1775" s="5"/>
      <c r="H1775" s="1"/>
      <c r="I1775" s="1"/>
      <c r="J1775" s="1"/>
      <c r="K1775" s="1"/>
      <c r="L1775" s="76" t="str">
        <f t="shared" si="1976"/>
        <v/>
      </c>
      <c r="M1775" s="66"/>
      <c r="N1775" s="5"/>
      <c r="O1775" s="57"/>
      <c r="P1775" s="5"/>
      <c r="Q1775" s="5"/>
      <c r="R1775" s="5"/>
      <c r="S1775" s="76" t="str">
        <f t="shared" si="1996"/>
        <v/>
      </c>
      <c r="T1775" s="58"/>
      <c r="U1775" s="5"/>
      <c r="V1775" s="5"/>
      <c r="W1775" s="5"/>
      <c r="X1775" s="5"/>
      <c r="Y1775" s="5"/>
      <c r="Z1775" s="76" t="str">
        <f t="shared" si="1977"/>
        <v/>
      </c>
      <c r="AA1775" s="66"/>
      <c r="AB1775" s="1"/>
      <c r="AC1775" s="1"/>
      <c r="AD1775" s="1"/>
      <c r="AE1775" s="1"/>
      <c r="AF1775" s="1"/>
      <c r="AG1775" s="76" t="str">
        <f t="shared" si="1978"/>
        <v/>
      </c>
      <c r="AH1775" s="58"/>
      <c r="AI1775" s="5"/>
      <c r="AJ1775" s="5"/>
      <c r="AK1775" s="5"/>
      <c r="AL1775" s="5"/>
      <c r="AM1775" s="5"/>
      <c r="AN1775" s="76" t="str">
        <f t="shared" si="1979"/>
        <v/>
      </c>
      <c r="AO1775" s="66"/>
      <c r="AP1775" s="1"/>
      <c r="AQ1775" s="1"/>
      <c r="AR1775" s="1"/>
      <c r="AS1775" s="1"/>
      <c r="AT1775" s="1"/>
      <c r="AU1775" s="76" t="str">
        <f t="shared" si="1980"/>
        <v/>
      </c>
      <c r="AV1775" s="59" t="str">
        <f t="shared" ref="AV1775:AY1775" si="2012">IF(AND(H1775="",O1775="",V1775="",AC1775="", AJ1775="", AQ1775=""),"",SUM(H1775,O1775,V1775,AC1775,AJ1775,AQ1775))</f>
        <v/>
      </c>
      <c r="AW1775" s="60" t="str">
        <f t="shared" si="2012"/>
        <v/>
      </c>
      <c r="AX1775" s="60" t="str">
        <f t="shared" si="2012"/>
        <v/>
      </c>
      <c r="AY1775" s="60" t="str">
        <f t="shared" si="2012"/>
        <v/>
      </c>
      <c r="AZ1775" s="61" t="str">
        <f t="shared" si="1587"/>
        <v/>
      </c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</row>
    <row r="1776" spans="1:62" ht="15.75" customHeight="1" x14ac:dyDescent="0.25">
      <c r="A1776" s="62"/>
      <c r="B1776" s="1"/>
      <c r="C1776" s="1"/>
      <c r="D1776" s="1"/>
      <c r="E1776" s="97"/>
      <c r="F1776" s="8"/>
      <c r="G1776" s="5"/>
      <c r="H1776" s="1"/>
      <c r="I1776" s="1"/>
      <c r="J1776" s="1"/>
      <c r="K1776" s="1"/>
      <c r="L1776" s="76" t="str">
        <f t="shared" si="1976"/>
        <v/>
      </c>
      <c r="M1776" s="66"/>
      <c r="N1776" s="5"/>
      <c r="O1776" s="57"/>
      <c r="P1776" s="5"/>
      <c r="Q1776" s="5"/>
      <c r="R1776" s="5"/>
      <c r="S1776" s="76" t="str">
        <f t="shared" si="1996"/>
        <v/>
      </c>
      <c r="T1776" s="58"/>
      <c r="U1776" s="5"/>
      <c r="V1776" s="5"/>
      <c r="W1776" s="5"/>
      <c r="X1776" s="5"/>
      <c r="Y1776" s="5"/>
      <c r="Z1776" s="76" t="str">
        <f t="shared" si="1977"/>
        <v/>
      </c>
      <c r="AA1776" s="66"/>
      <c r="AB1776" s="1"/>
      <c r="AC1776" s="1"/>
      <c r="AD1776" s="1"/>
      <c r="AE1776" s="1"/>
      <c r="AF1776" s="1"/>
      <c r="AG1776" s="76" t="str">
        <f t="shared" si="1978"/>
        <v/>
      </c>
      <c r="AH1776" s="58"/>
      <c r="AI1776" s="5"/>
      <c r="AJ1776" s="5"/>
      <c r="AK1776" s="5"/>
      <c r="AL1776" s="5"/>
      <c r="AM1776" s="5"/>
      <c r="AN1776" s="76" t="str">
        <f t="shared" si="1979"/>
        <v/>
      </c>
      <c r="AO1776" s="66"/>
      <c r="AP1776" s="1"/>
      <c r="AQ1776" s="1"/>
      <c r="AR1776" s="1"/>
      <c r="AS1776" s="1"/>
      <c r="AT1776" s="1"/>
      <c r="AU1776" s="76" t="str">
        <f t="shared" si="1980"/>
        <v/>
      </c>
      <c r="AV1776" s="59" t="str">
        <f t="shared" ref="AV1776:AY1776" si="2013">IF(AND(H1776="",O1776="",V1776="",AC1776="", AJ1776="", AQ1776=""),"",SUM(H1776,O1776,V1776,AC1776,AJ1776,AQ1776))</f>
        <v/>
      </c>
      <c r="AW1776" s="60" t="str">
        <f t="shared" si="2013"/>
        <v/>
      </c>
      <c r="AX1776" s="60" t="str">
        <f t="shared" si="2013"/>
        <v/>
      </c>
      <c r="AY1776" s="60" t="str">
        <f t="shared" si="2013"/>
        <v/>
      </c>
      <c r="AZ1776" s="61" t="str">
        <f t="shared" si="1587"/>
        <v/>
      </c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</row>
    <row r="1777" spans="1:62" ht="15.75" customHeight="1" x14ac:dyDescent="0.25">
      <c r="A1777" s="62"/>
      <c r="B1777" s="1"/>
      <c r="C1777" s="1"/>
      <c r="D1777" s="1"/>
      <c r="E1777" s="97"/>
      <c r="F1777" s="8"/>
      <c r="G1777" s="5"/>
      <c r="H1777" s="1"/>
      <c r="I1777" s="1"/>
      <c r="J1777" s="1"/>
      <c r="K1777" s="1"/>
      <c r="L1777" s="76" t="str">
        <f t="shared" si="1976"/>
        <v/>
      </c>
      <c r="M1777" s="66"/>
      <c r="N1777" s="5"/>
      <c r="O1777" s="57"/>
      <c r="P1777" s="5"/>
      <c r="Q1777" s="5"/>
      <c r="R1777" s="5"/>
      <c r="S1777" s="76" t="str">
        <f t="shared" si="1996"/>
        <v/>
      </c>
      <c r="T1777" s="58"/>
      <c r="U1777" s="5"/>
      <c r="V1777" s="5"/>
      <c r="W1777" s="5"/>
      <c r="X1777" s="5"/>
      <c r="Y1777" s="5"/>
      <c r="Z1777" s="76" t="str">
        <f t="shared" si="1977"/>
        <v/>
      </c>
      <c r="AA1777" s="66"/>
      <c r="AB1777" s="1"/>
      <c r="AC1777" s="1"/>
      <c r="AD1777" s="1"/>
      <c r="AE1777" s="1"/>
      <c r="AF1777" s="1"/>
      <c r="AG1777" s="76" t="str">
        <f t="shared" si="1978"/>
        <v/>
      </c>
      <c r="AH1777" s="58"/>
      <c r="AI1777" s="5"/>
      <c r="AJ1777" s="5"/>
      <c r="AK1777" s="5"/>
      <c r="AL1777" s="5"/>
      <c r="AM1777" s="5"/>
      <c r="AN1777" s="76" t="str">
        <f t="shared" si="1979"/>
        <v/>
      </c>
      <c r="AO1777" s="66"/>
      <c r="AP1777" s="1"/>
      <c r="AQ1777" s="1"/>
      <c r="AR1777" s="1"/>
      <c r="AS1777" s="1"/>
      <c r="AT1777" s="1"/>
      <c r="AU1777" s="76" t="str">
        <f t="shared" si="1980"/>
        <v/>
      </c>
      <c r="AV1777" s="59" t="str">
        <f t="shared" ref="AV1777:AY1777" si="2014">IF(AND(H1777="",O1777="",V1777="",AC1777="", AJ1777="", AQ1777=""),"",SUM(H1777,O1777,V1777,AC1777,AJ1777,AQ1777))</f>
        <v/>
      </c>
      <c r="AW1777" s="60" t="str">
        <f t="shared" si="2014"/>
        <v/>
      </c>
      <c r="AX1777" s="60" t="str">
        <f t="shared" si="2014"/>
        <v/>
      </c>
      <c r="AY1777" s="60" t="str">
        <f t="shared" si="2014"/>
        <v/>
      </c>
      <c r="AZ1777" s="61" t="str">
        <f t="shared" si="1587"/>
        <v/>
      </c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</row>
    <row r="1778" spans="1:62" ht="15.75" customHeight="1" x14ac:dyDescent="0.25">
      <c r="A1778" s="62"/>
      <c r="B1778" s="1"/>
      <c r="C1778" s="1"/>
      <c r="D1778" s="1"/>
      <c r="E1778" s="97"/>
      <c r="F1778" s="8"/>
      <c r="G1778" s="5"/>
      <c r="H1778" s="1"/>
      <c r="I1778" s="1"/>
      <c r="J1778" s="1"/>
      <c r="K1778" s="1"/>
      <c r="L1778" s="76" t="str">
        <f t="shared" si="1976"/>
        <v/>
      </c>
      <c r="M1778" s="66"/>
      <c r="N1778" s="5"/>
      <c r="O1778" s="57"/>
      <c r="P1778" s="5"/>
      <c r="Q1778" s="5"/>
      <c r="R1778" s="5"/>
      <c r="S1778" s="76" t="str">
        <f t="shared" si="1996"/>
        <v/>
      </c>
      <c r="T1778" s="58"/>
      <c r="U1778" s="5"/>
      <c r="V1778" s="5"/>
      <c r="W1778" s="5"/>
      <c r="X1778" s="5"/>
      <c r="Y1778" s="5"/>
      <c r="Z1778" s="76" t="str">
        <f t="shared" si="1977"/>
        <v/>
      </c>
      <c r="AA1778" s="66"/>
      <c r="AB1778" s="1"/>
      <c r="AC1778" s="1"/>
      <c r="AD1778" s="1"/>
      <c r="AE1778" s="1"/>
      <c r="AF1778" s="1"/>
      <c r="AG1778" s="76" t="str">
        <f t="shared" si="1978"/>
        <v/>
      </c>
      <c r="AH1778" s="58"/>
      <c r="AI1778" s="5"/>
      <c r="AJ1778" s="5"/>
      <c r="AK1778" s="5"/>
      <c r="AL1778" s="5"/>
      <c r="AM1778" s="5"/>
      <c r="AN1778" s="76" t="str">
        <f t="shared" si="1979"/>
        <v/>
      </c>
      <c r="AO1778" s="66"/>
      <c r="AP1778" s="1"/>
      <c r="AQ1778" s="1"/>
      <c r="AR1778" s="1"/>
      <c r="AS1778" s="1"/>
      <c r="AT1778" s="1"/>
      <c r="AU1778" s="76" t="str">
        <f t="shared" si="1980"/>
        <v/>
      </c>
      <c r="AV1778" s="59" t="str">
        <f t="shared" ref="AV1778:AY1778" si="2015">IF(AND(H1778="",O1778="",V1778="",AC1778="", AJ1778="", AQ1778=""),"",SUM(H1778,O1778,V1778,AC1778,AJ1778,AQ1778))</f>
        <v/>
      </c>
      <c r="AW1778" s="60" t="str">
        <f t="shared" si="2015"/>
        <v/>
      </c>
      <c r="AX1778" s="60" t="str">
        <f t="shared" si="2015"/>
        <v/>
      </c>
      <c r="AY1778" s="60" t="str">
        <f t="shared" si="2015"/>
        <v/>
      </c>
      <c r="AZ1778" s="61" t="str">
        <f t="shared" si="1587"/>
        <v/>
      </c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</row>
    <row r="1779" spans="1:62" ht="15.75" customHeight="1" x14ac:dyDescent="0.25">
      <c r="A1779" s="62"/>
      <c r="B1779" s="1"/>
      <c r="C1779" s="1"/>
      <c r="D1779" s="1"/>
      <c r="E1779" s="97"/>
      <c r="F1779" s="8"/>
      <c r="G1779" s="5"/>
      <c r="H1779" s="1"/>
      <c r="I1779" s="1"/>
      <c r="J1779" s="1"/>
      <c r="K1779" s="1"/>
      <c r="L1779" s="76" t="str">
        <f t="shared" si="1976"/>
        <v/>
      </c>
      <c r="M1779" s="66"/>
      <c r="N1779" s="5"/>
      <c r="O1779" s="57"/>
      <c r="P1779" s="5"/>
      <c r="Q1779" s="5"/>
      <c r="R1779" s="5"/>
      <c r="S1779" s="76" t="str">
        <f t="shared" si="1996"/>
        <v/>
      </c>
      <c r="T1779" s="58"/>
      <c r="U1779" s="5"/>
      <c r="V1779" s="5"/>
      <c r="W1779" s="5"/>
      <c r="X1779" s="5"/>
      <c r="Y1779" s="5"/>
      <c r="Z1779" s="76" t="str">
        <f t="shared" si="1977"/>
        <v/>
      </c>
      <c r="AA1779" s="66"/>
      <c r="AB1779" s="1"/>
      <c r="AC1779" s="1"/>
      <c r="AD1779" s="1"/>
      <c r="AE1779" s="1"/>
      <c r="AF1779" s="1"/>
      <c r="AG1779" s="76" t="str">
        <f t="shared" si="1978"/>
        <v/>
      </c>
      <c r="AH1779" s="58"/>
      <c r="AI1779" s="5"/>
      <c r="AJ1779" s="5"/>
      <c r="AK1779" s="5"/>
      <c r="AL1779" s="5"/>
      <c r="AM1779" s="5"/>
      <c r="AN1779" s="76" t="str">
        <f t="shared" si="1979"/>
        <v/>
      </c>
      <c r="AO1779" s="66"/>
      <c r="AP1779" s="1"/>
      <c r="AQ1779" s="1"/>
      <c r="AR1779" s="1"/>
      <c r="AS1779" s="1"/>
      <c r="AT1779" s="1"/>
      <c r="AU1779" s="76" t="str">
        <f t="shared" si="1980"/>
        <v/>
      </c>
      <c r="AV1779" s="59" t="str">
        <f t="shared" ref="AV1779:AY1779" si="2016">IF(AND(H1779="",O1779="",V1779="",AC1779="", AJ1779="", AQ1779=""),"",SUM(H1779,O1779,V1779,AC1779,AJ1779,AQ1779))</f>
        <v/>
      </c>
      <c r="AW1779" s="60" t="str">
        <f t="shared" si="2016"/>
        <v/>
      </c>
      <c r="AX1779" s="60" t="str">
        <f t="shared" si="2016"/>
        <v/>
      </c>
      <c r="AY1779" s="60" t="str">
        <f t="shared" si="2016"/>
        <v/>
      </c>
      <c r="AZ1779" s="61" t="str">
        <f t="shared" si="1587"/>
        <v/>
      </c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</row>
    <row r="1780" spans="1:62" ht="15.75" customHeight="1" x14ac:dyDescent="0.25">
      <c r="A1780" s="62"/>
      <c r="B1780" s="1"/>
      <c r="C1780" s="1"/>
      <c r="D1780" s="1"/>
      <c r="E1780" s="97"/>
      <c r="F1780" s="8"/>
      <c r="G1780" s="5"/>
      <c r="H1780" s="1"/>
      <c r="I1780" s="1"/>
      <c r="J1780" s="1"/>
      <c r="K1780" s="1"/>
      <c r="L1780" s="76" t="str">
        <f t="shared" si="1976"/>
        <v/>
      </c>
      <c r="M1780" s="66"/>
      <c r="N1780" s="5"/>
      <c r="O1780" s="57"/>
      <c r="P1780" s="5"/>
      <c r="Q1780" s="5"/>
      <c r="R1780" s="5"/>
      <c r="S1780" s="76" t="str">
        <f t="shared" si="1996"/>
        <v/>
      </c>
      <c r="T1780" s="58"/>
      <c r="U1780" s="5"/>
      <c r="V1780" s="5"/>
      <c r="W1780" s="5"/>
      <c r="X1780" s="5"/>
      <c r="Y1780" s="5"/>
      <c r="Z1780" s="76" t="str">
        <f t="shared" si="1977"/>
        <v/>
      </c>
      <c r="AA1780" s="66"/>
      <c r="AB1780" s="1"/>
      <c r="AC1780" s="1"/>
      <c r="AD1780" s="1"/>
      <c r="AE1780" s="1"/>
      <c r="AF1780" s="1"/>
      <c r="AG1780" s="76" t="str">
        <f t="shared" si="1978"/>
        <v/>
      </c>
      <c r="AH1780" s="58"/>
      <c r="AI1780" s="5"/>
      <c r="AJ1780" s="5"/>
      <c r="AK1780" s="5"/>
      <c r="AL1780" s="5"/>
      <c r="AM1780" s="5"/>
      <c r="AN1780" s="76" t="str">
        <f t="shared" si="1979"/>
        <v/>
      </c>
      <c r="AO1780" s="66"/>
      <c r="AP1780" s="1"/>
      <c r="AQ1780" s="1"/>
      <c r="AR1780" s="1"/>
      <c r="AS1780" s="1"/>
      <c r="AT1780" s="1"/>
      <c r="AU1780" s="76" t="str">
        <f t="shared" si="1980"/>
        <v/>
      </c>
      <c r="AV1780" s="59" t="str">
        <f t="shared" ref="AV1780:AY1780" si="2017">IF(AND(H1780="",O1780="",V1780="",AC1780="", AJ1780="", AQ1780=""),"",SUM(H1780,O1780,V1780,AC1780,AJ1780,AQ1780))</f>
        <v/>
      </c>
      <c r="AW1780" s="60" t="str">
        <f t="shared" si="2017"/>
        <v/>
      </c>
      <c r="AX1780" s="60" t="str">
        <f t="shared" si="2017"/>
        <v/>
      </c>
      <c r="AY1780" s="60" t="str">
        <f t="shared" si="2017"/>
        <v/>
      </c>
      <c r="AZ1780" s="61" t="str">
        <f t="shared" si="1587"/>
        <v/>
      </c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</row>
    <row r="1781" spans="1:62" ht="15.75" customHeight="1" x14ac:dyDescent="0.25">
      <c r="A1781" s="62"/>
      <c r="B1781" s="1"/>
      <c r="C1781" s="1"/>
      <c r="D1781" s="1"/>
      <c r="E1781" s="97"/>
      <c r="F1781" s="8"/>
      <c r="G1781" s="5"/>
      <c r="H1781" s="1"/>
      <c r="I1781" s="1"/>
      <c r="J1781" s="1"/>
      <c r="K1781" s="1"/>
      <c r="L1781" s="76" t="str">
        <f t="shared" si="1976"/>
        <v/>
      </c>
      <c r="M1781" s="66"/>
      <c r="N1781" s="5"/>
      <c r="O1781" s="57"/>
      <c r="P1781" s="5"/>
      <c r="Q1781" s="5"/>
      <c r="R1781" s="5"/>
      <c r="S1781" s="76" t="str">
        <f t="shared" si="1996"/>
        <v/>
      </c>
      <c r="T1781" s="58"/>
      <c r="U1781" s="5"/>
      <c r="V1781" s="5"/>
      <c r="W1781" s="5"/>
      <c r="X1781" s="5"/>
      <c r="Y1781" s="5"/>
      <c r="Z1781" s="76" t="str">
        <f t="shared" si="1977"/>
        <v/>
      </c>
      <c r="AA1781" s="66"/>
      <c r="AB1781" s="1"/>
      <c r="AC1781" s="1"/>
      <c r="AD1781" s="1"/>
      <c r="AE1781" s="1"/>
      <c r="AF1781" s="1"/>
      <c r="AG1781" s="76" t="str">
        <f t="shared" si="1978"/>
        <v/>
      </c>
      <c r="AH1781" s="58"/>
      <c r="AI1781" s="5"/>
      <c r="AJ1781" s="5"/>
      <c r="AK1781" s="5"/>
      <c r="AL1781" s="5"/>
      <c r="AM1781" s="5"/>
      <c r="AN1781" s="76" t="str">
        <f t="shared" si="1979"/>
        <v/>
      </c>
      <c r="AO1781" s="66"/>
      <c r="AP1781" s="1"/>
      <c r="AQ1781" s="1"/>
      <c r="AR1781" s="1"/>
      <c r="AS1781" s="1"/>
      <c r="AT1781" s="1"/>
      <c r="AU1781" s="76" t="str">
        <f t="shared" si="1980"/>
        <v/>
      </c>
      <c r="AV1781" s="59" t="str">
        <f t="shared" ref="AV1781:AY1781" si="2018">IF(AND(H1781="",O1781="",V1781="",AC1781="", AJ1781="", AQ1781=""),"",SUM(H1781,O1781,V1781,AC1781,AJ1781,AQ1781))</f>
        <v/>
      </c>
      <c r="AW1781" s="60" t="str">
        <f t="shared" si="2018"/>
        <v/>
      </c>
      <c r="AX1781" s="60" t="str">
        <f t="shared" si="2018"/>
        <v/>
      </c>
      <c r="AY1781" s="60" t="str">
        <f t="shared" si="2018"/>
        <v/>
      </c>
      <c r="AZ1781" s="61" t="str">
        <f t="shared" si="1587"/>
        <v/>
      </c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</row>
    <row r="1782" spans="1:62" ht="15.75" customHeight="1" x14ac:dyDescent="0.25">
      <c r="A1782" s="62"/>
      <c r="B1782" s="1"/>
      <c r="C1782" s="1"/>
      <c r="D1782" s="1"/>
      <c r="E1782" s="97"/>
      <c r="F1782" s="8"/>
      <c r="G1782" s="5"/>
      <c r="H1782" s="1"/>
      <c r="I1782" s="1"/>
      <c r="J1782" s="1"/>
      <c r="K1782" s="1"/>
      <c r="L1782" s="76" t="str">
        <f t="shared" si="1976"/>
        <v/>
      </c>
      <c r="M1782" s="66"/>
      <c r="N1782" s="5"/>
      <c r="O1782" s="57"/>
      <c r="P1782" s="5"/>
      <c r="Q1782" s="5"/>
      <c r="R1782" s="5"/>
      <c r="S1782" s="76" t="str">
        <f t="shared" si="1996"/>
        <v/>
      </c>
      <c r="T1782" s="58"/>
      <c r="U1782" s="5"/>
      <c r="V1782" s="5"/>
      <c r="W1782" s="5"/>
      <c r="X1782" s="5"/>
      <c r="Y1782" s="5"/>
      <c r="Z1782" s="76" t="str">
        <f t="shared" si="1977"/>
        <v/>
      </c>
      <c r="AA1782" s="66"/>
      <c r="AB1782" s="1"/>
      <c r="AC1782" s="1"/>
      <c r="AD1782" s="1"/>
      <c r="AE1782" s="1"/>
      <c r="AF1782" s="1"/>
      <c r="AG1782" s="76" t="str">
        <f t="shared" si="1978"/>
        <v/>
      </c>
      <c r="AH1782" s="58"/>
      <c r="AI1782" s="5"/>
      <c r="AJ1782" s="5"/>
      <c r="AK1782" s="5"/>
      <c r="AL1782" s="5"/>
      <c r="AM1782" s="5"/>
      <c r="AN1782" s="76" t="str">
        <f t="shared" si="1979"/>
        <v/>
      </c>
      <c r="AO1782" s="66"/>
      <c r="AP1782" s="1"/>
      <c r="AQ1782" s="1"/>
      <c r="AR1782" s="1"/>
      <c r="AS1782" s="1"/>
      <c r="AT1782" s="1"/>
      <c r="AU1782" s="76" t="str">
        <f t="shared" si="1980"/>
        <v/>
      </c>
      <c r="AV1782" s="59" t="str">
        <f t="shared" ref="AV1782:AY1782" si="2019">IF(AND(H1782="",O1782="",V1782="",AC1782="", AJ1782="", AQ1782=""),"",SUM(H1782,O1782,V1782,AC1782,AJ1782,AQ1782))</f>
        <v/>
      </c>
      <c r="AW1782" s="60" t="str">
        <f t="shared" si="2019"/>
        <v/>
      </c>
      <c r="AX1782" s="60" t="str">
        <f t="shared" si="2019"/>
        <v/>
      </c>
      <c r="AY1782" s="60" t="str">
        <f t="shared" si="2019"/>
        <v/>
      </c>
      <c r="AZ1782" s="61" t="str">
        <f t="shared" si="1587"/>
        <v/>
      </c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</row>
    <row r="1783" spans="1:62" ht="15.75" customHeight="1" x14ac:dyDescent="0.25">
      <c r="A1783" s="62"/>
      <c r="B1783" s="1"/>
      <c r="C1783" s="1"/>
      <c r="D1783" s="1"/>
      <c r="E1783" s="97"/>
      <c r="F1783" s="8"/>
      <c r="G1783" s="5"/>
      <c r="H1783" s="1"/>
      <c r="I1783" s="1"/>
      <c r="J1783" s="1"/>
      <c r="K1783" s="1"/>
      <c r="L1783" s="76" t="str">
        <f t="shared" si="1976"/>
        <v/>
      </c>
      <c r="M1783" s="66"/>
      <c r="N1783" s="5"/>
      <c r="O1783" s="57"/>
      <c r="P1783" s="5"/>
      <c r="Q1783" s="5"/>
      <c r="R1783" s="5"/>
      <c r="S1783" s="76" t="str">
        <f t="shared" si="1996"/>
        <v/>
      </c>
      <c r="T1783" s="58"/>
      <c r="U1783" s="5"/>
      <c r="V1783" s="5"/>
      <c r="W1783" s="5"/>
      <c r="X1783" s="5"/>
      <c r="Y1783" s="5"/>
      <c r="Z1783" s="76" t="str">
        <f t="shared" si="1977"/>
        <v/>
      </c>
      <c r="AA1783" s="66"/>
      <c r="AB1783" s="1"/>
      <c r="AC1783" s="1"/>
      <c r="AD1783" s="1"/>
      <c r="AE1783" s="1"/>
      <c r="AF1783" s="1"/>
      <c r="AG1783" s="76" t="str">
        <f t="shared" si="1978"/>
        <v/>
      </c>
      <c r="AH1783" s="58"/>
      <c r="AI1783" s="5"/>
      <c r="AJ1783" s="5"/>
      <c r="AK1783" s="5"/>
      <c r="AL1783" s="5"/>
      <c r="AM1783" s="5"/>
      <c r="AN1783" s="76" t="str">
        <f t="shared" si="1979"/>
        <v/>
      </c>
      <c r="AO1783" s="66"/>
      <c r="AP1783" s="1"/>
      <c r="AQ1783" s="1"/>
      <c r="AR1783" s="1"/>
      <c r="AS1783" s="1"/>
      <c r="AT1783" s="1"/>
      <c r="AU1783" s="76" t="str">
        <f t="shared" si="1980"/>
        <v/>
      </c>
      <c r="AV1783" s="59" t="str">
        <f t="shared" ref="AV1783:AY1783" si="2020">IF(AND(H1783="",O1783="",V1783="",AC1783="", AJ1783="", AQ1783=""),"",SUM(H1783,O1783,V1783,AC1783,AJ1783,AQ1783))</f>
        <v/>
      </c>
      <c r="AW1783" s="60" t="str">
        <f t="shared" si="2020"/>
        <v/>
      </c>
      <c r="AX1783" s="60" t="str">
        <f t="shared" si="2020"/>
        <v/>
      </c>
      <c r="AY1783" s="60" t="str">
        <f t="shared" si="2020"/>
        <v/>
      </c>
      <c r="AZ1783" s="61" t="str">
        <f t="shared" si="1587"/>
        <v/>
      </c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</row>
    <row r="1784" spans="1:62" ht="15.75" customHeight="1" x14ac:dyDescent="0.25">
      <c r="A1784" s="62"/>
      <c r="B1784" s="1"/>
      <c r="C1784" s="1"/>
      <c r="D1784" s="1"/>
      <c r="E1784" s="97"/>
      <c r="F1784" s="8"/>
      <c r="G1784" s="5"/>
      <c r="H1784" s="1"/>
      <c r="I1784" s="1"/>
      <c r="J1784" s="1"/>
      <c r="K1784" s="1"/>
      <c r="L1784" s="76" t="str">
        <f t="shared" si="1976"/>
        <v/>
      </c>
      <c r="M1784" s="66"/>
      <c r="N1784" s="5"/>
      <c r="O1784" s="57"/>
      <c r="P1784" s="5"/>
      <c r="Q1784" s="5"/>
      <c r="R1784" s="5"/>
      <c r="S1784" s="76" t="str">
        <f t="shared" si="1996"/>
        <v/>
      </c>
      <c r="T1784" s="58"/>
      <c r="U1784" s="5"/>
      <c r="V1784" s="5"/>
      <c r="W1784" s="5"/>
      <c r="X1784" s="5"/>
      <c r="Y1784" s="5"/>
      <c r="Z1784" s="76" t="str">
        <f t="shared" si="1977"/>
        <v/>
      </c>
      <c r="AA1784" s="66"/>
      <c r="AB1784" s="1"/>
      <c r="AC1784" s="1"/>
      <c r="AD1784" s="1"/>
      <c r="AE1784" s="1"/>
      <c r="AF1784" s="1"/>
      <c r="AG1784" s="76" t="str">
        <f t="shared" si="1978"/>
        <v/>
      </c>
      <c r="AH1784" s="58"/>
      <c r="AI1784" s="5"/>
      <c r="AJ1784" s="5"/>
      <c r="AK1784" s="5"/>
      <c r="AL1784" s="5"/>
      <c r="AM1784" s="5"/>
      <c r="AN1784" s="76" t="str">
        <f t="shared" si="1979"/>
        <v/>
      </c>
      <c r="AO1784" s="66"/>
      <c r="AP1784" s="1"/>
      <c r="AQ1784" s="1"/>
      <c r="AR1784" s="1"/>
      <c r="AS1784" s="1"/>
      <c r="AT1784" s="1"/>
      <c r="AU1784" s="76" t="str">
        <f t="shared" si="1980"/>
        <v/>
      </c>
      <c r="AV1784" s="59" t="str">
        <f t="shared" ref="AV1784:AY1784" si="2021">IF(AND(H1784="",O1784="",V1784="",AC1784="", AJ1784="", AQ1784=""),"",SUM(H1784,O1784,V1784,AC1784,AJ1784,AQ1784))</f>
        <v/>
      </c>
      <c r="AW1784" s="60" t="str">
        <f t="shared" si="2021"/>
        <v/>
      </c>
      <c r="AX1784" s="60" t="str">
        <f t="shared" si="2021"/>
        <v/>
      </c>
      <c r="AY1784" s="60" t="str">
        <f t="shared" si="2021"/>
        <v/>
      </c>
      <c r="AZ1784" s="61" t="str">
        <f t="shared" si="1587"/>
        <v/>
      </c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</row>
    <row r="1785" spans="1:62" ht="15.75" customHeight="1" x14ac:dyDescent="0.25">
      <c r="A1785" s="62"/>
      <c r="B1785" s="1"/>
      <c r="C1785" s="1"/>
      <c r="D1785" s="1"/>
      <c r="E1785" s="97"/>
      <c r="F1785" s="8"/>
      <c r="G1785" s="5"/>
      <c r="H1785" s="1"/>
      <c r="I1785" s="1"/>
      <c r="J1785" s="1"/>
      <c r="K1785" s="1"/>
      <c r="L1785" s="76" t="str">
        <f t="shared" si="1976"/>
        <v/>
      </c>
      <c r="M1785" s="66"/>
      <c r="N1785" s="5"/>
      <c r="O1785" s="57"/>
      <c r="P1785" s="5"/>
      <c r="Q1785" s="5"/>
      <c r="R1785" s="5"/>
      <c r="S1785" s="76" t="str">
        <f t="shared" si="1996"/>
        <v/>
      </c>
      <c r="T1785" s="58"/>
      <c r="U1785" s="5"/>
      <c r="V1785" s="5"/>
      <c r="W1785" s="5"/>
      <c r="X1785" s="5"/>
      <c r="Y1785" s="5"/>
      <c r="Z1785" s="76" t="str">
        <f t="shared" si="1977"/>
        <v/>
      </c>
      <c r="AA1785" s="66"/>
      <c r="AB1785" s="1"/>
      <c r="AC1785" s="1"/>
      <c r="AD1785" s="1"/>
      <c r="AE1785" s="1"/>
      <c r="AF1785" s="1"/>
      <c r="AG1785" s="76" t="str">
        <f t="shared" si="1978"/>
        <v/>
      </c>
      <c r="AH1785" s="58"/>
      <c r="AI1785" s="5"/>
      <c r="AJ1785" s="5"/>
      <c r="AK1785" s="5"/>
      <c r="AL1785" s="5"/>
      <c r="AM1785" s="5"/>
      <c r="AN1785" s="76" t="str">
        <f t="shared" si="1979"/>
        <v/>
      </c>
      <c r="AO1785" s="66"/>
      <c r="AP1785" s="1"/>
      <c r="AQ1785" s="1"/>
      <c r="AR1785" s="1"/>
      <c r="AS1785" s="1"/>
      <c r="AT1785" s="1"/>
      <c r="AU1785" s="76" t="str">
        <f t="shared" si="1980"/>
        <v/>
      </c>
      <c r="AV1785" s="59" t="str">
        <f t="shared" ref="AV1785:AY1785" si="2022">IF(AND(H1785="",O1785="",V1785="",AC1785="", AJ1785="", AQ1785=""),"",SUM(H1785,O1785,V1785,AC1785,AJ1785,AQ1785))</f>
        <v/>
      </c>
      <c r="AW1785" s="60" t="str">
        <f t="shared" si="2022"/>
        <v/>
      </c>
      <c r="AX1785" s="60" t="str">
        <f t="shared" si="2022"/>
        <v/>
      </c>
      <c r="AY1785" s="60" t="str">
        <f t="shared" si="2022"/>
        <v/>
      </c>
      <c r="AZ1785" s="61" t="str">
        <f t="shared" si="1587"/>
        <v/>
      </c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</row>
    <row r="1786" spans="1:62" ht="15.75" customHeight="1" x14ac:dyDescent="0.25">
      <c r="A1786" s="62"/>
      <c r="B1786" s="1"/>
      <c r="C1786" s="1"/>
      <c r="D1786" s="1"/>
      <c r="E1786" s="97"/>
      <c r="F1786" s="8"/>
      <c r="G1786" s="5"/>
      <c r="H1786" s="1"/>
      <c r="I1786" s="1"/>
      <c r="J1786" s="1"/>
      <c r="K1786" s="1"/>
      <c r="L1786" s="76" t="str">
        <f t="shared" si="1976"/>
        <v/>
      </c>
      <c r="M1786" s="66"/>
      <c r="N1786" s="5"/>
      <c r="O1786" s="57"/>
      <c r="P1786" s="5"/>
      <c r="Q1786" s="5"/>
      <c r="R1786" s="5"/>
      <c r="S1786" s="76" t="str">
        <f t="shared" si="1996"/>
        <v/>
      </c>
      <c r="T1786" s="58"/>
      <c r="U1786" s="5"/>
      <c r="V1786" s="5"/>
      <c r="W1786" s="5"/>
      <c r="X1786" s="5"/>
      <c r="Y1786" s="5"/>
      <c r="Z1786" s="76" t="str">
        <f t="shared" si="1977"/>
        <v/>
      </c>
      <c r="AA1786" s="66"/>
      <c r="AB1786" s="1"/>
      <c r="AC1786" s="1"/>
      <c r="AD1786" s="1"/>
      <c r="AE1786" s="1"/>
      <c r="AF1786" s="1"/>
      <c r="AG1786" s="76" t="str">
        <f t="shared" si="1978"/>
        <v/>
      </c>
      <c r="AH1786" s="58"/>
      <c r="AI1786" s="5"/>
      <c r="AJ1786" s="5"/>
      <c r="AK1786" s="5"/>
      <c r="AL1786" s="5"/>
      <c r="AM1786" s="5"/>
      <c r="AN1786" s="76" t="str">
        <f t="shared" si="1979"/>
        <v/>
      </c>
      <c r="AO1786" s="66"/>
      <c r="AP1786" s="1"/>
      <c r="AQ1786" s="1"/>
      <c r="AR1786" s="1"/>
      <c r="AS1786" s="1"/>
      <c r="AT1786" s="1"/>
      <c r="AU1786" s="76" t="str">
        <f t="shared" si="1980"/>
        <v/>
      </c>
      <c r="AV1786" s="59" t="str">
        <f t="shared" ref="AV1786:AY1786" si="2023">IF(AND(H1786="",O1786="",V1786="",AC1786="", AJ1786="", AQ1786=""),"",SUM(H1786,O1786,V1786,AC1786,AJ1786,AQ1786))</f>
        <v/>
      </c>
      <c r="AW1786" s="60" t="str">
        <f t="shared" si="2023"/>
        <v/>
      </c>
      <c r="AX1786" s="60" t="str">
        <f t="shared" si="2023"/>
        <v/>
      </c>
      <c r="AY1786" s="60" t="str">
        <f t="shared" si="2023"/>
        <v/>
      </c>
      <c r="AZ1786" s="61" t="str">
        <f t="shared" si="1587"/>
        <v/>
      </c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</row>
    <row r="1787" spans="1:62" ht="15.75" customHeight="1" x14ac:dyDescent="0.25">
      <c r="A1787" s="62"/>
      <c r="B1787" s="1"/>
      <c r="C1787" s="1"/>
      <c r="D1787" s="1"/>
      <c r="E1787" s="97"/>
      <c r="F1787" s="8"/>
      <c r="G1787" s="5"/>
      <c r="H1787" s="1"/>
      <c r="I1787" s="1"/>
      <c r="J1787" s="1"/>
      <c r="K1787" s="1"/>
      <c r="L1787" s="76" t="str">
        <f t="shared" si="1976"/>
        <v/>
      </c>
      <c r="M1787" s="66"/>
      <c r="N1787" s="5"/>
      <c r="O1787" s="57"/>
      <c r="P1787" s="5"/>
      <c r="Q1787" s="5"/>
      <c r="R1787" s="5"/>
      <c r="S1787" s="76" t="str">
        <f t="shared" si="1996"/>
        <v/>
      </c>
      <c r="T1787" s="58"/>
      <c r="U1787" s="5"/>
      <c r="V1787" s="5"/>
      <c r="W1787" s="5"/>
      <c r="X1787" s="5"/>
      <c r="Y1787" s="5"/>
      <c r="Z1787" s="76" t="str">
        <f t="shared" si="1977"/>
        <v/>
      </c>
      <c r="AA1787" s="66"/>
      <c r="AB1787" s="1"/>
      <c r="AC1787" s="1"/>
      <c r="AD1787" s="1"/>
      <c r="AE1787" s="1"/>
      <c r="AF1787" s="1"/>
      <c r="AG1787" s="76" t="str">
        <f t="shared" si="1978"/>
        <v/>
      </c>
      <c r="AH1787" s="58"/>
      <c r="AI1787" s="5"/>
      <c r="AJ1787" s="5"/>
      <c r="AK1787" s="5"/>
      <c r="AL1787" s="5"/>
      <c r="AM1787" s="5"/>
      <c r="AN1787" s="76" t="str">
        <f t="shared" si="1979"/>
        <v/>
      </c>
      <c r="AO1787" s="66"/>
      <c r="AP1787" s="1"/>
      <c r="AQ1787" s="1"/>
      <c r="AR1787" s="1"/>
      <c r="AS1787" s="1"/>
      <c r="AT1787" s="1"/>
      <c r="AU1787" s="76" t="str">
        <f t="shared" si="1980"/>
        <v/>
      </c>
      <c r="AV1787" s="59" t="str">
        <f t="shared" ref="AV1787:AY1787" si="2024">IF(AND(H1787="",O1787="",V1787="",AC1787="", AJ1787="", AQ1787=""),"",SUM(H1787,O1787,V1787,AC1787,AJ1787,AQ1787))</f>
        <v/>
      </c>
      <c r="AW1787" s="60" t="str">
        <f t="shared" si="2024"/>
        <v/>
      </c>
      <c r="AX1787" s="60" t="str">
        <f t="shared" si="2024"/>
        <v/>
      </c>
      <c r="AY1787" s="60" t="str">
        <f t="shared" si="2024"/>
        <v/>
      </c>
      <c r="AZ1787" s="61" t="str">
        <f t="shared" si="1587"/>
        <v/>
      </c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</row>
    <row r="1788" spans="1:62" ht="15.75" customHeight="1" x14ac:dyDescent="0.25">
      <c r="A1788" s="62"/>
      <c r="B1788" s="1"/>
      <c r="C1788" s="1"/>
      <c r="D1788" s="1"/>
      <c r="E1788" s="97"/>
      <c r="F1788" s="8"/>
      <c r="G1788" s="5"/>
      <c r="H1788" s="1"/>
      <c r="I1788" s="1"/>
      <c r="J1788" s="1"/>
      <c r="K1788" s="1"/>
      <c r="L1788" s="76" t="str">
        <f t="shared" si="1976"/>
        <v/>
      </c>
      <c r="M1788" s="66"/>
      <c r="N1788" s="5"/>
      <c r="O1788" s="57"/>
      <c r="P1788" s="5"/>
      <c r="Q1788" s="5"/>
      <c r="R1788" s="5"/>
      <c r="S1788" s="76" t="str">
        <f t="shared" si="1996"/>
        <v/>
      </c>
      <c r="T1788" s="58"/>
      <c r="U1788" s="5"/>
      <c r="V1788" s="5"/>
      <c r="W1788" s="5"/>
      <c r="X1788" s="5"/>
      <c r="Y1788" s="5"/>
      <c r="Z1788" s="76" t="str">
        <f t="shared" si="1977"/>
        <v/>
      </c>
      <c r="AA1788" s="66"/>
      <c r="AB1788" s="1"/>
      <c r="AC1788" s="1"/>
      <c r="AD1788" s="1"/>
      <c r="AE1788" s="1"/>
      <c r="AF1788" s="1"/>
      <c r="AG1788" s="76" t="str">
        <f t="shared" si="1978"/>
        <v/>
      </c>
      <c r="AH1788" s="58"/>
      <c r="AI1788" s="5"/>
      <c r="AJ1788" s="5"/>
      <c r="AK1788" s="5"/>
      <c r="AL1788" s="5"/>
      <c r="AM1788" s="5"/>
      <c r="AN1788" s="76" t="str">
        <f t="shared" si="1979"/>
        <v/>
      </c>
      <c r="AO1788" s="66"/>
      <c r="AP1788" s="1"/>
      <c r="AQ1788" s="1"/>
      <c r="AR1788" s="1"/>
      <c r="AS1788" s="1"/>
      <c r="AT1788" s="1"/>
      <c r="AU1788" s="76" t="str">
        <f t="shared" si="1980"/>
        <v/>
      </c>
      <c r="AV1788" s="59" t="str">
        <f t="shared" ref="AV1788:AY1788" si="2025">IF(AND(H1788="",O1788="",V1788="",AC1788="", AJ1788="", AQ1788=""),"",SUM(H1788,O1788,V1788,AC1788,AJ1788,AQ1788))</f>
        <v/>
      </c>
      <c r="AW1788" s="60" t="str">
        <f t="shared" si="2025"/>
        <v/>
      </c>
      <c r="AX1788" s="60" t="str">
        <f t="shared" si="2025"/>
        <v/>
      </c>
      <c r="AY1788" s="60" t="str">
        <f t="shared" si="2025"/>
        <v/>
      </c>
      <c r="AZ1788" s="61" t="str">
        <f t="shared" si="1587"/>
        <v/>
      </c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</row>
    <row r="1789" spans="1:62" ht="15.75" customHeight="1" x14ac:dyDescent="0.25">
      <c r="A1789" s="62"/>
      <c r="B1789" s="1"/>
      <c r="C1789" s="1"/>
      <c r="D1789" s="1"/>
      <c r="E1789" s="97"/>
      <c r="F1789" s="8"/>
      <c r="G1789" s="5"/>
      <c r="H1789" s="1"/>
      <c r="I1789" s="1"/>
      <c r="J1789" s="1"/>
      <c r="K1789" s="1"/>
      <c r="L1789" s="76" t="str">
        <f t="shared" si="1976"/>
        <v/>
      </c>
      <c r="M1789" s="66"/>
      <c r="N1789" s="5"/>
      <c r="O1789" s="57"/>
      <c r="P1789" s="5"/>
      <c r="Q1789" s="5"/>
      <c r="R1789" s="5"/>
      <c r="S1789" s="76" t="str">
        <f t="shared" si="1996"/>
        <v/>
      </c>
      <c r="T1789" s="58"/>
      <c r="U1789" s="5"/>
      <c r="V1789" s="5"/>
      <c r="W1789" s="5"/>
      <c r="X1789" s="5"/>
      <c r="Y1789" s="5"/>
      <c r="Z1789" s="76" t="str">
        <f t="shared" si="1977"/>
        <v/>
      </c>
      <c r="AA1789" s="66"/>
      <c r="AB1789" s="1"/>
      <c r="AC1789" s="1"/>
      <c r="AD1789" s="1"/>
      <c r="AE1789" s="1"/>
      <c r="AF1789" s="1"/>
      <c r="AG1789" s="76" t="str">
        <f t="shared" si="1978"/>
        <v/>
      </c>
      <c r="AH1789" s="58"/>
      <c r="AI1789" s="5"/>
      <c r="AJ1789" s="5"/>
      <c r="AK1789" s="5"/>
      <c r="AL1789" s="5"/>
      <c r="AM1789" s="5"/>
      <c r="AN1789" s="76" t="str">
        <f t="shared" si="1979"/>
        <v/>
      </c>
      <c r="AO1789" s="66"/>
      <c r="AP1789" s="1"/>
      <c r="AQ1789" s="1"/>
      <c r="AR1789" s="1"/>
      <c r="AS1789" s="1"/>
      <c r="AT1789" s="1"/>
      <c r="AU1789" s="76" t="str">
        <f t="shared" si="1980"/>
        <v/>
      </c>
      <c r="AV1789" s="59" t="str">
        <f t="shared" ref="AV1789:AY1789" si="2026">IF(AND(H1789="",O1789="",V1789="",AC1789="", AJ1789="", AQ1789=""),"",SUM(H1789,O1789,V1789,AC1789,AJ1789,AQ1789))</f>
        <v/>
      </c>
      <c r="AW1789" s="60" t="str">
        <f t="shared" si="2026"/>
        <v/>
      </c>
      <c r="AX1789" s="60" t="str">
        <f t="shared" si="2026"/>
        <v/>
      </c>
      <c r="AY1789" s="60" t="str">
        <f t="shared" si="2026"/>
        <v/>
      </c>
      <c r="AZ1789" s="61" t="str">
        <f t="shared" si="1587"/>
        <v/>
      </c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</row>
    <row r="1790" spans="1:62" ht="15.75" customHeight="1" x14ac:dyDescent="0.25">
      <c r="A1790" s="62"/>
      <c r="B1790" s="1"/>
      <c r="C1790" s="1"/>
      <c r="D1790" s="1"/>
      <c r="E1790" s="97"/>
      <c r="F1790" s="8"/>
      <c r="G1790" s="5"/>
      <c r="H1790" s="1"/>
      <c r="I1790" s="1"/>
      <c r="J1790" s="1"/>
      <c r="K1790" s="1"/>
      <c r="L1790" s="76" t="str">
        <f t="shared" si="1976"/>
        <v/>
      </c>
      <c r="M1790" s="66"/>
      <c r="N1790" s="5"/>
      <c r="O1790" s="57"/>
      <c r="P1790" s="5"/>
      <c r="Q1790" s="5"/>
      <c r="R1790" s="5"/>
      <c r="S1790" s="76" t="str">
        <f t="shared" si="1996"/>
        <v/>
      </c>
      <c r="T1790" s="58"/>
      <c r="U1790" s="5"/>
      <c r="V1790" s="5"/>
      <c r="W1790" s="5"/>
      <c r="X1790" s="5"/>
      <c r="Y1790" s="5"/>
      <c r="Z1790" s="76" t="str">
        <f t="shared" si="1977"/>
        <v/>
      </c>
      <c r="AA1790" s="66"/>
      <c r="AB1790" s="1"/>
      <c r="AC1790" s="1"/>
      <c r="AD1790" s="1"/>
      <c r="AE1790" s="1"/>
      <c r="AF1790" s="1"/>
      <c r="AG1790" s="76" t="str">
        <f t="shared" si="1978"/>
        <v/>
      </c>
      <c r="AH1790" s="58"/>
      <c r="AI1790" s="5"/>
      <c r="AJ1790" s="5"/>
      <c r="AK1790" s="5"/>
      <c r="AL1790" s="5"/>
      <c r="AM1790" s="5"/>
      <c r="AN1790" s="76" t="str">
        <f t="shared" si="1979"/>
        <v/>
      </c>
      <c r="AO1790" s="66"/>
      <c r="AP1790" s="1"/>
      <c r="AQ1790" s="1"/>
      <c r="AR1790" s="1"/>
      <c r="AS1790" s="1"/>
      <c r="AT1790" s="1"/>
      <c r="AU1790" s="76" t="str">
        <f t="shared" si="1980"/>
        <v/>
      </c>
      <c r="AV1790" s="59" t="str">
        <f t="shared" ref="AV1790:AY1790" si="2027">IF(AND(H1790="",O1790="",V1790="",AC1790="", AJ1790="", AQ1790=""),"",SUM(H1790,O1790,V1790,AC1790,AJ1790,AQ1790))</f>
        <v/>
      </c>
      <c r="AW1790" s="60" t="str">
        <f t="shared" si="2027"/>
        <v/>
      </c>
      <c r="AX1790" s="60" t="str">
        <f t="shared" si="2027"/>
        <v/>
      </c>
      <c r="AY1790" s="60" t="str">
        <f t="shared" si="2027"/>
        <v/>
      </c>
      <c r="AZ1790" s="61" t="str">
        <f t="shared" si="1587"/>
        <v/>
      </c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</row>
    <row r="1791" spans="1:62" ht="15.75" customHeight="1" x14ac:dyDescent="0.25">
      <c r="A1791" s="62"/>
      <c r="B1791" s="1"/>
      <c r="C1791" s="1"/>
      <c r="D1791" s="1"/>
      <c r="E1791" s="97"/>
      <c r="F1791" s="8"/>
      <c r="G1791" s="5"/>
      <c r="H1791" s="1"/>
      <c r="I1791" s="1"/>
      <c r="J1791" s="1"/>
      <c r="K1791" s="1"/>
      <c r="L1791" s="76" t="str">
        <f t="shared" si="1976"/>
        <v/>
      </c>
      <c r="M1791" s="66"/>
      <c r="N1791" s="5"/>
      <c r="O1791" s="57"/>
      <c r="P1791" s="5"/>
      <c r="Q1791" s="5"/>
      <c r="R1791" s="5"/>
      <c r="S1791" s="76" t="str">
        <f t="shared" si="1996"/>
        <v/>
      </c>
      <c r="T1791" s="58"/>
      <c r="U1791" s="5"/>
      <c r="V1791" s="5"/>
      <c r="W1791" s="5"/>
      <c r="X1791" s="5"/>
      <c r="Y1791" s="5"/>
      <c r="Z1791" s="76" t="str">
        <f t="shared" si="1977"/>
        <v/>
      </c>
      <c r="AA1791" s="66"/>
      <c r="AB1791" s="1"/>
      <c r="AC1791" s="1"/>
      <c r="AD1791" s="1"/>
      <c r="AE1791" s="1"/>
      <c r="AF1791" s="1"/>
      <c r="AG1791" s="76" t="str">
        <f t="shared" si="1978"/>
        <v/>
      </c>
      <c r="AH1791" s="58"/>
      <c r="AI1791" s="5"/>
      <c r="AJ1791" s="5"/>
      <c r="AK1791" s="5"/>
      <c r="AL1791" s="5"/>
      <c r="AM1791" s="5"/>
      <c r="AN1791" s="76" t="str">
        <f t="shared" si="1979"/>
        <v/>
      </c>
      <c r="AO1791" s="66"/>
      <c r="AP1791" s="1"/>
      <c r="AQ1791" s="1"/>
      <c r="AR1791" s="1"/>
      <c r="AS1791" s="1"/>
      <c r="AT1791" s="1"/>
      <c r="AU1791" s="76" t="str">
        <f t="shared" si="1980"/>
        <v/>
      </c>
      <c r="AV1791" s="59" t="str">
        <f t="shared" ref="AV1791:AY1791" si="2028">IF(AND(H1791="",O1791="",V1791="",AC1791="", AJ1791="", AQ1791=""),"",SUM(H1791,O1791,V1791,AC1791,AJ1791,AQ1791))</f>
        <v/>
      </c>
      <c r="AW1791" s="60" t="str">
        <f t="shared" si="2028"/>
        <v/>
      </c>
      <c r="AX1791" s="60" t="str">
        <f t="shared" si="2028"/>
        <v/>
      </c>
      <c r="AY1791" s="60" t="str">
        <f t="shared" si="2028"/>
        <v/>
      </c>
      <c r="AZ1791" s="61" t="str">
        <f t="shared" si="1587"/>
        <v/>
      </c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</row>
    <row r="1792" spans="1:62" ht="15.75" customHeight="1" x14ac:dyDescent="0.25">
      <c r="A1792" s="62"/>
      <c r="B1792" s="1"/>
      <c r="C1792" s="1"/>
      <c r="D1792" s="1"/>
      <c r="E1792" s="97"/>
      <c r="F1792" s="8"/>
      <c r="G1792" s="5"/>
      <c r="H1792" s="1"/>
      <c r="I1792" s="1"/>
      <c r="J1792" s="1"/>
      <c r="K1792" s="1"/>
      <c r="L1792" s="76" t="str">
        <f t="shared" si="1976"/>
        <v/>
      </c>
      <c r="M1792" s="66"/>
      <c r="N1792" s="5"/>
      <c r="O1792" s="57"/>
      <c r="P1792" s="5"/>
      <c r="Q1792" s="5"/>
      <c r="R1792" s="5"/>
      <c r="S1792" s="76" t="str">
        <f t="shared" si="1996"/>
        <v/>
      </c>
      <c r="T1792" s="58"/>
      <c r="U1792" s="5"/>
      <c r="V1792" s="5"/>
      <c r="W1792" s="5"/>
      <c r="X1792" s="5"/>
      <c r="Y1792" s="5"/>
      <c r="Z1792" s="76" t="str">
        <f t="shared" si="1977"/>
        <v/>
      </c>
      <c r="AA1792" s="66"/>
      <c r="AB1792" s="1"/>
      <c r="AC1792" s="1"/>
      <c r="AD1792" s="1"/>
      <c r="AE1792" s="1"/>
      <c r="AF1792" s="1"/>
      <c r="AG1792" s="76" t="str">
        <f t="shared" si="1978"/>
        <v/>
      </c>
      <c r="AH1792" s="58"/>
      <c r="AI1792" s="5"/>
      <c r="AJ1792" s="5"/>
      <c r="AK1792" s="5"/>
      <c r="AL1792" s="5"/>
      <c r="AM1792" s="5"/>
      <c r="AN1792" s="76" t="str">
        <f t="shared" si="1979"/>
        <v/>
      </c>
      <c r="AO1792" s="66"/>
      <c r="AP1792" s="1"/>
      <c r="AQ1792" s="1"/>
      <c r="AR1792" s="1"/>
      <c r="AS1792" s="1"/>
      <c r="AT1792" s="1"/>
      <c r="AU1792" s="76" t="str">
        <f t="shared" si="1980"/>
        <v/>
      </c>
      <c r="AV1792" s="59" t="str">
        <f t="shared" ref="AV1792:AY1792" si="2029">IF(AND(H1792="",O1792="",V1792="",AC1792="", AJ1792="", AQ1792=""),"",SUM(H1792,O1792,V1792,AC1792,AJ1792,AQ1792))</f>
        <v/>
      </c>
      <c r="AW1792" s="60" t="str">
        <f t="shared" si="2029"/>
        <v/>
      </c>
      <c r="AX1792" s="60" t="str">
        <f t="shared" si="2029"/>
        <v/>
      </c>
      <c r="AY1792" s="60" t="str">
        <f t="shared" si="2029"/>
        <v/>
      </c>
      <c r="AZ1792" s="61" t="str">
        <f t="shared" si="1587"/>
        <v/>
      </c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</row>
    <row r="1793" spans="1:62" ht="15.75" customHeight="1" x14ac:dyDescent="0.25">
      <c r="A1793" s="62"/>
      <c r="B1793" s="1"/>
      <c r="C1793" s="1"/>
      <c r="D1793" s="1"/>
      <c r="E1793" s="97"/>
      <c r="F1793" s="8"/>
      <c r="G1793" s="5"/>
      <c r="H1793" s="1"/>
      <c r="I1793" s="1"/>
      <c r="J1793" s="1"/>
      <c r="K1793" s="1"/>
      <c r="L1793" s="76" t="str">
        <f t="shared" si="1976"/>
        <v/>
      </c>
      <c r="M1793" s="66"/>
      <c r="N1793" s="5"/>
      <c r="O1793" s="57"/>
      <c r="P1793" s="5"/>
      <c r="Q1793" s="5"/>
      <c r="R1793" s="5"/>
      <c r="S1793" s="76" t="str">
        <f t="shared" si="1996"/>
        <v/>
      </c>
      <c r="T1793" s="58"/>
      <c r="U1793" s="5"/>
      <c r="V1793" s="5"/>
      <c r="W1793" s="5"/>
      <c r="X1793" s="5"/>
      <c r="Y1793" s="5"/>
      <c r="Z1793" s="76" t="str">
        <f t="shared" si="1977"/>
        <v/>
      </c>
      <c r="AA1793" s="66"/>
      <c r="AB1793" s="1"/>
      <c r="AC1793" s="1"/>
      <c r="AD1793" s="1"/>
      <c r="AE1793" s="1"/>
      <c r="AF1793" s="1"/>
      <c r="AG1793" s="76" t="str">
        <f t="shared" si="1978"/>
        <v/>
      </c>
      <c r="AH1793" s="58"/>
      <c r="AI1793" s="5"/>
      <c r="AJ1793" s="5"/>
      <c r="AK1793" s="5"/>
      <c r="AL1793" s="5"/>
      <c r="AM1793" s="5"/>
      <c r="AN1793" s="76" t="str">
        <f t="shared" si="1979"/>
        <v/>
      </c>
      <c r="AO1793" s="66"/>
      <c r="AP1793" s="1"/>
      <c r="AQ1793" s="1"/>
      <c r="AR1793" s="1"/>
      <c r="AS1793" s="1"/>
      <c r="AT1793" s="1"/>
      <c r="AU1793" s="76" t="str">
        <f t="shared" si="1980"/>
        <v/>
      </c>
      <c r="AV1793" s="59" t="str">
        <f t="shared" ref="AV1793:AY1793" si="2030">IF(AND(H1793="",O1793="",V1793="",AC1793="", AJ1793="", AQ1793=""),"",SUM(H1793,O1793,V1793,AC1793,AJ1793,AQ1793))</f>
        <v/>
      </c>
      <c r="AW1793" s="60" t="str">
        <f t="shared" si="2030"/>
        <v/>
      </c>
      <c r="AX1793" s="60" t="str">
        <f t="shared" si="2030"/>
        <v/>
      </c>
      <c r="AY1793" s="60" t="str">
        <f t="shared" si="2030"/>
        <v/>
      </c>
      <c r="AZ1793" s="61" t="str">
        <f t="shared" si="1587"/>
        <v/>
      </c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</row>
    <row r="1794" spans="1:62" ht="15.75" customHeight="1" x14ac:dyDescent="0.25">
      <c r="A1794" s="62"/>
      <c r="B1794" s="1"/>
      <c r="C1794" s="1"/>
      <c r="D1794" s="1"/>
      <c r="E1794" s="97"/>
      <c r="F1794" s="8"/>
      <c r="G1794" s="5"/>
      <c r="H1794" s="1"/>
      <c r="I1794" s="1"/>
      <c r="J1794" s="1"/>
      <c r="K1794" s="1"/>
      <c r="L1794" s="76" t="str">
        <f t="shared" si="1976"/>
        <v/>
      </c>
      <c r="M1794" s="66"/>
      <c r="N1794" s="5"/>
      <c r="O1794" s="57"/>
      <c r="P1794" s="5"/>
      <c r="Q1794" s="5"/>
      <c r="R1794" s="5"/>
      <c r="S1794" s="76" t="str">
        <f t="shared" si="1996"/>
        <v/>
      </c>
      <c r="T1794" s="58"/>
      <c r="U1794" s="5"/>
      <c r="V1794" s="5"/>
      <c r="W1794" s="5"/>
      <c r="X1794" s="5"/>
      <c r="Y1794" s="5"/>
      <c r="Z1794" s="76" t="str">
        <f t="shared" si="1977"/>
        <v/>
      </c>
      <c r="AA1794" s="66"/>
      <c r="AB1794" s="1"/>
      <c r="AC1794" s="1"/>
      <c r="AD1794" s="1"/>
      <c r="AE1794" s="1"/>
      <c r="AF1794" s="1"/>
      <c r="AG1794" s="76" t="str">
        <f t="shared" si="1978"/>
        <v/>
      </c>
      <c r="AH1794" s="58"/>
      <c r="AI1794" s="5"/>
      <c r="AJ1794" s="5"/>
      <c r="AK1794" s="5"/>
      <c r="AL1794" s="5"/>
      <c r="AM1794" s="5"/>
      <c r="AN1794" s="76" t="str">
        <f t="shared" si="1979"/>
        <v/>
      </c>
      <c r="AO1794" s="66"/>
      <c r="AP1794" s="1"/>
      <c r="AQ1794" s="1"/>
      <c r="AR1794" s="1"/>
      <c r="AS1794" s="1"/>
      <c r="AT1794" s="1"/>
      <c r="AU1794" s="76" t="str">
        <f t="shared" si="1980"/>
        <v/>
      </c>
      <c r="AV1794" s="59" t="str">
        <f t="shared" ref="AV1794:AY1794" si="2031">IF(AND(H1794="",O1794="",V1794="",AC1794="", AJ1794="", AQ1794=""),"",SUM(H1794,O1794,V1794,AC1794,AJ1794,AQ1794))</f>
        <v/>
      </c>
      <c r="AW1794" s="60" t="str">
        <f t="shared" si="2031"/>
        <v/>
      </c>
      <c r="AX1794" s="60" t="str">
        <f t="shared" si="2031"/>
        <v/>
      </c>
      <c r="AY1794" s="60" t="str">
        <f t="shared" si="2031"/>
        <v/>
      </c>
      <c r="AZ1794" s="61" t="str">
        <f t="shared" si="1587"/>
        <v/>
      </c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</row>
    <row r="1795" spans="1:62" ht="15.75" customHeight="1" x14ac:dyDescent="0.25">
      <c r="A1795" s="62"/>
      <c r="B1795" s="1"/>
      <c r="C1795" s="1"/>
      <c r="D1795" s="1"/>
      <c r="E1795" s="97"/>
      <c r="F1795" s="8"/>
      <c r="G1795" s="5"/>
      <c r="H1795" s="1"/>
      <c r="I1795" s="1"/>
      <c r="J1795" s="1"/>
      <c r="K1795" s="1"/>
      <c r="L1795" s="76" t="str">
        <f t="shared" si="1976"/>
        <v/>
      </c>
      <c r="M1795" s="66"/>
      <c r="N1795" s="5"/>
      <c r="O1795" s="57"/>
      <c r="P1795" s="5"/>
      <c r="Q1795" s="5"/>
      <c r="R1795" s="5"/>
      <c r="S1795" s="76" t="str">
        <f t="shared" si="1996"/>
        <v/>
      </c>
      <c r="T1795" s="58"/>
      <c r="U1795" s="5"/>
      <c r="V1795" s="5"/>
      <c r="W1795" s="5"/>
      <c r="X1795" s="5"/>
      <c r="Y1795" s="5"/>
      <c r="Z1795" s="76" t="str">
        <f t="shared" si="1977"/>
        <v/>
      </c>
      <c r="AA1795" s="66"/>
      <c r="AB1795" s="1"/>
      <c r="AC1795" s="1"/>
      <c r="AD1795" s="1"/>
      <c r="AE1795" s="1"/>
      <c r="AF1795" s="1"/>
      <c r="AG1795" s="76" t="str">
        <f t="shared" si="1978"/>
        <v/>
      </c>
      <c r="AH1795" s="58"/>
      <c r="AI1795" s="5"/>
      <c r="AJ1795" s="5"/>
      <c r="AK1795" s="5"/>
      <c r="AL1795" s="5"/>
      <c r="AM1795" s="5"/>
      <c r="AN1795" s="76" t="str">
        <f t="shared" si="1979"/>
        <v/>
      </c>
      <c r="AO1795" s="66"/>
      <c r="AP1795" s="1"/>
      <c r="AQ1795" s="1"/>
      <c r="AR1795" s="1"/>
      <c r="AS1795" s="1"/>
      <c r="AT1795" s="1"/>
      <c r="AU1795" s="76" t="str">
        <f t="shared" si="1980"/>
        <v/>
      </c>
      <c r="AV1795" s="59" t="str">
        <f t="shared" ref="AV1795:AY1795" si="2032">IF(AND(H1795="",O1795="",V1795="",AC1795="", AJ1795="", AQ1795=""),"",SUM(H1795,O1795,V1795,AC1795,AJ1795,AQ1795))</f>
        <v/>
      </c>
      <c r="AW1795" s="60" t="str">
        <f t="shared" si="2032"/>
        <v/>
      </c>
      <c r="AX1795" s="60" t="str">
        <f t="shared" si="2032"/>
        <v/>
      </c>
      <c r="AY1795" s="60" t="str">
        <f t="shared" si="2032"/>
        <v/>
      </c>
      <c r="AZ1795" s="61" t="str">
        <f t="shared" si="1587"/>
        <v/>
      </c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</row>
    <row r="1796" spans="1:62" ht="15.75" customHeight="1" x14ac:dyDescent="0.25">
      <c r="A1796" s="62"/>
      <c r="B1796" s="1"/>
      <c r="C1796" s="1"/>
      <c r="D1796" s="1"/>
      <c r="E1796" s="97"/>
      <c r="F1796" s="8"/>
      <c r="G1796" s="5"/>
      <c r="H1796" s="1"/>
      <c r="I1796" s="1"/>
      <c r="J1796" s="1"/>
      <c r="K1796" s="1"/>
      <c r="L1796" s="76" t="str">
        <f t="shared" si="1976"/>
        <v/>
      </c>
      <c r="M1796" s="66"/>
      <c r="N1796" s="5"/>
      <c r="O1796" s="57"/>
      <c r="P1796" s="5"/>
      <c r="Q1796" s="5"/>
      <c r="R1796" s="5"/>
      <c r="S1796" s="76" t="str">
        <f t="shared" si="1996"/>
        <v/>
      </c>
      <c r="T1796" s="58"/>
      <c r="U1796" s="5"/>
      <c r="V1796" s="5"/>
      <c r="W1796" s="5"/>
      <c r="X1796" s="5"/>
      <c r="Y1796" s="5"/>
      <c r="Z1796" s="76" t="str">
        <f t="shared" si="1977"/>
        <v/>
      </c>
      <c r="AA1796" s="66"/>
      <c r="AB1796" s="1"/>
      <c r="AC1796" s="1"/>
      <c r="AD1796" s="1"/>
      <c r="AE1796" s="1"/>
      <c r="AF1796" s="1"/>
      <c r="AG1796" s="76" t="str">
        <f t="shared" si="1978"/>
        <v/>
      </c>
      <c r="AH1796" s="58"/>
      <c r="AI1796" s="5"/>
      <c r="AJ1796" s="5"/>
      <c r="AK1796" s="5"/>
      <c r="AL1796" s="5"/>
      <c r="AM1796" s="5"/>
      <c r="AN1796" s="76" t="str">
        <f t="shared" si="1979"/>
        <v/>
      </c>
      <c r="AO1796" s="66"/>
      <c r="AP1796" s="1"/>
      <c r="AQ1796" s="1"/>
      <c r="AR1796" s="1"/>
      <c r="AS1796" s="1"/>
      <c r="AT1796" s="1"/>
      <c r="AU1796" s="76" t="str">
        <f t="shared" si="1980"/>
        <v/>
      </c>
      <c r="AV1796" s="59" t="str">
        <f t="shared" ref="AV1796:AY1796" si="2033">IF(AND(H1796="",O1796="",V1796="",AC1796="", AJ1796="", AQ1796=""),"",SUM(H1796,O1796,V1796,AC1796,AJ1796,AQ1796))</f>
        <v/>
      </c>
      <c r="AW1796" s="60" t="str">
        <f t="shared" si="2033"/>
        <v/>
      </c>
      <c r="AX1796" s="60" t="str">
        <f t="shared" si="2033"/>
        <v/>
      </c>
      <c r="AY1796" s="60" t="str">
        <f t="shared" si="2033"/>
        <v/>
      </c>
      <c r="AZ1796" s="61" t="str">
        <f t="shared" si="1587"/>
        <v/>
      </c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</row>
    <row r="1797" spans="1:62" ht="15.75" customHeight="1" x14ac:dyDescent="0.25">
      <c r="A1797" s="62"/>
      <c r="B1797" s="1"/>
      <c r="C1797" s="1"/>
      <c r="D1797" s="1"/>
      <c r="E1797" s="97"/>
      <c r="F1797" s="8"/>
      <c r="G1797" s="5"/>
      <c r="H1797" s="1"/>
      <c r="I1797" s="1"/>
      <c r="J1797" s="1"/>
      <c r="K1797" s="1"/>
      <c r="L1797" s="76" t="str">
        <f t="shared" si="1976"/>
        <v/>
      </c>
      <c r="M1797" s="66"/>
      <c r="N1797" s="5"/>
      <c r="O1797" s="57"/>
      <c r="P1797" s="5"/>
      <c r="Q1797" s="5"/>
      <c r="R1797" s="5"/>
      <c r="S1797" s="76" t="str">
        <f t="shared" si="1996"/>
        <v/>
      </c>
      <c r="T1797" s="58"/>
      <c r="U1797" s="5"/>
      <c r="V1797" s="5"/>
      <c r="W1797" s="5"/>
      <c r="X1797" s="5"/>
      <c r="Y1797" s="5"/>
      <c r="Z1797" s="76" t="str">
        <f t="shared" si="1977"/>
        <v/>
      </c>
      <c r="AA1797" s="66"/>
      <c r="AB1797" s="1"/>
      <c r="AC1797" s="1"/>
      <c r="AD1797" s="1"/>
      <c r="AE1797" s="1"/>
      <c r="AF1797" s="1"/>
      <c r="AG1797" s="76" t="str">
        <f t="shared" si="1978"/>
        <v/>
      </c>
      <c r="AH1797" s="58"/>
      <c r="AI1797" s="5"/>
      <c r="AJ1797" s="5"/>
      <c r="AK1797" s="5"/>
      <c r="AL1797" s="5"/>
      <c r="AM1797" s="5"/>
      <c r="AN1797" s="76" t="str">
        <f t="shared" si="1979"/>
        <v/>
      </c>
      <c r="AO1797" s="66"/>
      <c r="AP1797" s="1"/>
      <c r="AQ1797" s="1"/>
      <c r="AR1797" s="1"/>
      <c r="AS1797" s="1"/>
      <c r="AT1797" s="1"/>
      <c r="AU1797" s="76" t="str">
        <f t="shared" si="1980"/>
        <v/>
      </c>
      <c r="AV1797" s="59" t="str">
        <f t="shared" ref="AV1797:AY1797" si="2034">IF(AND(H1797="",O1797="",V1797="",AC1797="", AJ1797="", AQ1797=""),"",SUM(H1797,O1797,V1797,AC1797,AJ1797,AQ1797))</f>
        <v/>
      </c>
      <c r="AW1797" s="60" t="str">
        <f t="shared" si="2034"/>
        <v/>
      </c>
      <c r="AX1797" s="60" t="str">
        <f t="shared" si="2034"/>
        <v/>
      </c>
      <c r="AY1797" s="60" t="str">
        <f t="shared" si="2034"/>
        <v/>
      </c>
      <c r="AZ1797" s="61" t="str">
        <f t="shared" si="1587"/>
        <v/>
      </c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</row>
    <row r="1798" spans="1:62" ht="15.75" customHeight="1" x14ac:dyDescent="0.25">
      <c r="A1798" s="62"/>
      <c r="B1798" s="1"/>
      <c r="C1798" s="1"/>
      <c r="D1798" s="1"/>
      <c r="E1798" s="97"/>
      <c r="F1798" s="8"/>
      <c r="G1798" s="5"/>
      <c r="H1798" s="1"/>
      <c r="I1798" s="1"/>
      <c r="J1798" s="1"/>
      <c r="K1798" s="1"/>
      <c r="L1798" s="76" t="str">
        <f t="shared" si="1976"/>
        <v/>
      </c>
      <c r="M1798" s="66"/>
      <c r="N1798" s="5"/>
      <c r="O1798" s="57"/>
      <c r="P1798" s="5"/>
      <c r="Q1798" s="5"/>
      <c r="R1798" s="5"/>
      <c r="S1798" s="76" t="str">
        <f t="shared" si="1996"/>
        <v/>
      </c>
      <c r="T1798" s="58"/>
      <c r="U1798" s="5"/>
      <c r="V1798" s="5"/>
      <c r="W1798" s="5"/>
      <c r="X1798" s="5"/>
      <c r="Y1798" s="5"/>
      <c r="Z1798" s="76" t="str">
        <f t="shared" si="1977"/>
        <v/>
      </c>
      <c r="AA1798" s="66"/>
      <c r="AB1798" s="1"/>
      <c r="AC1798" s="1"/>
      <c r="AD1798" s="1"/>
      <c r="AE1798" s="1"/>
      <c r="AF1798" s="1"/>
      <c r="AG1798" s="76" t="str">
        <f t="shared" si="1978"/>
        <v/>
      </c>
      <c r="AH1798" s="58"/>
      <c r="AI1798" s="5"/>
      <c r="AJ1798" s="5"/>
      <c r="AK1798" s="5"/>
      <c r="AL1798" s="5"/>
      <c r="AM1798" s="5"/>
      <c r="AN1798" s="76" t="str">
        <f t="shared" si="1979"/>
        <v/>
      </c>
      <c r="AO1798" s="66"/>
      <c r="AP1798" s="1"/>
      <c r="AQ1798" s="1"/>
      <c r="AR1798" s="1"/>
      <c r="AS1798" s="1"/>
      <c r="AT1798" s="1"/>
      <c r="AU1798" s="76" t="str">
        <f t="shared" si="1980"/>
        <v/>
      </c>
      <c r="AV1798" s="59" t="str">
        <f t="shared" ref="AV1798:AY1798" si="2035">IF(AND(H1798="",O1798="",V1798="",AC1798="", AJ1798="", AQ1798=""),"",SUM(H1798,O1798,V1798,AC1798,AJ1798,AQ1798))</f>
        <v/>
      </c>
      <c r="AW1798" s="60" t="str">
        <f t="shared" si="2035"/>
        <v/>
      </c>
      <c r="AX1798" s="60" t="str">
        <f t="shared" si="2035"/>
        <v/>
      </c>
      <c r="AY1798" s="60" t="str">
        <f t="shared" si="2035"/>
        <v/>
      </c>
      <c r="AZ1798" s="61" t="str">
        <f t="shared" si="1587"/>
        <v/>
      </c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</row>
    <row r="1799" spans="1:62" ht="15.75" customHeight="1" x14ac:dyDescent="0.25">
      <c r="A1799" s="62"/>
      <c r="B1799" s="1"/>
      <c r="C1799" s="1"/>
      <c r="D1799" s="1"/>
      <c r="E1799" s="97"/>
      <c r="F1799" s="8"/>
      <c r="G1799" s="5"/>
      <c r="H1799" s="1"/>
      <c r="I1799" s="1"/>
      <c r="J1799" s="1"/>
      <c r="K1799" s="1"/>
      <c r="L1799" s="76" t="str">
        <f t="shared" si="1976"/>
        <v/>
      </c>
      <c r="M1799" s="66"/>
      <c r="N1799" s="5"/>
      <c r="O1799" s="57"/>
      <c r="P1799" s="5"/>
      <c r="Q1799" s="5"/>
      <c r="R1799" s="5"/>
      <c r="S1799" s="76" t="str">
        <f t="shared" si="1996"/>
        <v/>
      </c>
      <c r="T1799" s="58"/>
      <c r="U1799" s="5"/>
      <c r="V1799" s="5"/>
      <c r="W1799" s="5"/>
      <c r="X1799" s="5"/>
      <c r="Y1799" s="5"/>
      <c r="Z1799" s="76" t="str">
        <f t="shared" si="1977"/>
        <v/>
      </c>
      <c r="AA1799" s="66"/>
      <c r="AB1799" s="1"/>
      <c r="AC1799" s="1"/>
      <c r="AD1799" s="1"/>
      <c r="AE1799" s="1"/>
      <c r="AF1799" s="1"/>
      <c r="AG1799" s="76" t="str">
        <f t="shared" si="1978"/>
        <v/>
      </c>
      <c r="AH1799" s="58"/>
      <c r="AI1799" s="5"/>
      <c r="AJ1799" s="5"/>
      <c r="AK1799" s="5"/>
      <c r="AL1799" s="5"/>
      <c r="AM1799" s="5"/>
      <c r="AN1799" s="76" t="str">
        <f t="shared" si="1979"/>
        <v/>
      </c>
      <c r="AO1799" s="66"/>
      <c r="AP1799" s="1"/>
      <c r="AQ1799" s="1"/>
      <c r="AR1799" s="1"/>
      <c r="AS1799" s="1"/>
      <c r="AT1799" s="1"/>
      <c r="AU1799" s="76" t="str">
        <f t="shared" si="1980"/>
        <v/>
      </c>
      <c r="AV1799" s="59" t="str">
        <f t="shared" ref="AV1799:AY1799" si="2036">IF(AND(H1799="",O1799="",V1799="",AC1799="", AJ1799="", AQ1799=""),"",SUM(H1799,O1799,V1799,AC1799,AJ1799,AQ1799))</f>
        <v/>
      </c>
      <c r="AW1799" s="60" t="str">
        <f t="shared" si="2036"/>
        <v/>
      </c>
      <c r="AX1799" s="60" t="str">
        <f t="shared" si="2036"/>
        <v/>
      </c>
      <c r="AY1799" s="60" t="str">
        <f t="shared" si="2036"/>
        <v/>
      </c>
      <c r="AZ1799" s="61" t="str">
        <f t="shared" si="1587"/>
        <v/>
      </c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</row>
    <row r="1800" spans="1:62" ht="15.75" customHeight="1" x14ac:dyDescent="0.25">
      <c r="A1800" s="62"/>
      <c r="B1800" s="1"/>
      <c r="C1800" s="1"/>
      <c r="D1800" s="1"/>
      <c r="E1800" s="97"/>
      <c r="F1800" s="8"/>
      <c r="G1800" s="5"/>
      <c r="H1800" s="1"/>
      <c r="I1800" s="1"/>
      <c r="J1800" s="1"/>
      <c r="K1800" s="1"/>
      <c r="L1800" s="76" t="str">
        <f t="shared" si="1976"/>
        <v/>
      </c>
      <c r="M1800" s="66"/>
      <c r="N1800" s="5"/>
      <c r="O1800" s="57"/>
      <c r="P1800" s="5"/>
      <c r="Q1800" s="5"/>
      <c r="R1800" s="5"/>
      <c r="S1800" s="76" t="str">
        <f t="shared" si="1996"/>
        <v/>
      </c>
      <c r="T1800" s="58"/>
      <c r="U1800" s="5"/>
      <c r="V1800" s="5"/>
      <c r="W1800" s="5"/>
      <c r="X1800" s="5"/>
      <c r="Y1800" s="5"/>
      <c r="Z1800" s="76" t="str">
        <f t="shared" si="1977"/>
        <v/>
      </c>
      <c r="AA1800" s="66"/>
      <c r="AB1800" s="1"/>
      <c r="AC1800" s="1"/>
      <c r="AD1800" s="1"/>
      <c r="AE1800" s="1"/>
      <c r="AF1800" s="1"/>
      <c r="AG1800" s="76" t="str">
        <f t="shared" si="1978"/>
        <v/>
      </c>
      <c r="AH1800" s="58"/>
      <c r="AI1800" s="5"/>
      <c r="AJ1800" s="5"/>
      <c r="AK1800" s="5"/>
      <c r="AL1800" s="5"/>
      <c r="AM1800" s="5"/>
      <c r="AN1800" s="76" t="str">
        <f t="shared" si="1979"/>
        <v/>
      </c>
      <c r="AO1800" s="66"/>
      <c r="AP1800" s="1"/>
      <c r="AQ1800" s="1"/>
      <c r="AR1800" s="1"/>
      <c r="AS1800" s="1"/>
      <c r="AT1800" s="1"/>
      <c r="AU1800" s="76" t="str">
        <f t="shared" si="1980"/>
        <v/>
      </c>
      <c r="AV1800" s="59" t="str">
        <f t="shared" ref="AV1800:AY1800" si="2037">IF(AND(H1800="",O1800="",V1800="",AC1800="", AJ1800="", AQ1800=""),"",SUM(H1800,O1800,V1800,AC1800,AJ1800,AQ1800))</f>
        <v/>
      </c>
      <c r="AW1800" s="60" t="str">
        <f t="shared" si="2037"/>
        <v/>
      </c>
      <c r="AX1800" s="60" t="str">
        <f t="shared" si="2037"/>
        <v/>
      </c>
      <c r="AY1800" s="60" t="str">
        <f t="shared" si="2037"/>
        <v/>
      </c>
      <c r="AZ1800" s="61" t="str">
        <f t="shared" si="1587"/>
        <v/>
      </c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</row>
    <row r="1801" spans="1:62" ht="15.75" customHeight="1" x14ac:dyDescent="0.25">
      <c r="A1801" s="62"/>
      <c r="B1801" s="1"/>
      <c r="C1801" s="1"/>
      <c r="D1801" s="1"/>
      <c r="E1801" s="97"/>
      <c r="F1801" s="8"/>
      <c r="G1801" s="5"/>
      <c r="H1801" s="1"/>
      <c r="I1801" s="1"/>
      <c r="J1801" s="1"/>
      <c r="K1801" s="1"/>
      <c r="L1801" s="76" t="str">
        <f t="shared" si="1976"/>
        <v/>
      </c>
      <c r="M1801" s="66"/>
      <c r="N1801" s="5"/>
      <c r="O1801" s="57"/>
      <c r="P1801" s="5"/>
      <c r="Q1801" s="5"/>
      <c r="R1801" s="5"/>
      <c r="S1801" s="76" t="str">
        <f t="shared" si="1996"/>
        <v/>
      </c>
      <c r="T1801" s="58"/>
      <c r="U1801" s="5"/>
      <c r="V1801" s="5"/>
      <c r="W1801" s="5"/>
      <c r="X1801" s="5"/>
      <c r="Y1801" s="5"/>
      <c r="Z1801" s="76" t="str">
        <f t="shared" si="1977"/>
        <v/>
      </c>
      <c r="AA1801" s="66"/>
      <c r="AB1801" s="1"/>
      <c r="AC1801" s="1"/>
      <c r="AD1801" s="1"/>
      <c r="AE1801" s="1"/>
      <c r="AF1801" s="1"/>
      <c r="AG1801" s="76" t="str">
        <f t="shared" si="1978"/>
        <v/>
      </c>
      <c r="AH1801" s="58"/>
      <c r="AI1801" s="5"/>
      <c r="AJ1801" s="5"/>
      <c r="AK1801" s="5"/>
      <c r="AL1801" s="5"/>
      <c r="AM1801" s="5"/>
      <c r="AN1801" s="76" t="str">
        <f t="shared" si="1979"/>
        <v/>
      </c>
      <c r="AO1801" s="66"/>
      <c r="AP1801" s="1"/>
      <c r="AQ1801" s="1"/>
      <c r="AR1801" s="1"/>
      <c r="AS1801" s="1"/>
      <c r="AT1801" s="1"/>
      <c r="AU1801" s="76" t="str">
        <f t="shared" si="1980"/>
        <v/>
      </c>
      <c r="AV1801" s="59" t="str">
        <f t="shared" ref="AV1801:AY1801" si="2038">IF(AND(H1801="",O1801="",V1801="",AC1801="", AJ1801="", AQ1801=""),"",SUM(H1801,O1801,V1801,AC1801,AJ1801,AQ1801))</f>
        <v/>
      </c>
      <c r="AW1801" s="60" t="str">
        <f t="shared" si="2038"/>
        <v/>
      </c>
      <c r="AX1801" s="60" t="str">
        <f t="shared" si="2038"/>
        <v/>
      </c>
      <c r="AY1801" s="60" t="str">
        <f t="shared" si="2038"/>
        <v/>
      </c>
      <c r="AZ1801" s="61" t="str">
        <f t="shared" si="1587"/>
        <v/>
      </c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</row>
    <row r="1802" spans="1:62" ht="15.75" customHeight="1" x14ac:dyDescent="0.25">
      <c r="A1802" s="62"/>
      <c r="B1802" s="1"/>
      <c r="C1802" s="1"/>
      <c r="D1802" s="1"/>
      <c r="E1802" s="97"/>
      <c r="F1802" s="8"/>
      <c r="G1802" s="5"/>
      <c r="H1802" s="1"/>
      <c r="I1802" s="1"/>
      <c r="J1802" s="1"/>
      <c r="K1802" s="1"/>
      <c r="L1802" s="76" t="str">
        <f t="shared" si="1976"/>
        <v/>
      </c>
      <c r="M1802" s="66"/>
      <c r="N1802" s="5"/>
      <c r="O1802" s="57"/>
      <c r="P1802" s="5"/>
      <c r="Q1802" s="5"/>
      <c r="R1802" s="5"/>
      <c r="S1802" s="76" t="str">
        <f t="shared" si="1996"/>
        <v/>
      </c>
      <c r="T1802" s="58"/>
      <c r="U1802" s="5"/>
      <c r="V1802" s="5"/>
      <c r="W1802" s="5"/>
      <c r="X1802" s="5"/>
      <c r="Y1802" s="5"/>
      <c r="Z1802" s="76" t="str">
        <f t="shared" si="1977"/>
        <v/>
      </c>
      <c r="AA1802" s="66"/>
      <c r="AB1802" s="1"/>
      <c r="AC1802" s="1"/>
      <c r="AD1802" s="1"/>
      <c r="AE1802" s="1"/>
      <c r="AF1802" s="1"/>
      <c r="AG1802" s="76" t="str">
        <f t="shared" si="1978"/>
        <v/>
      </c>
      <c r="AH1802" s="58"/>
      <c r="AI1802" s="5"/>
      <c r="AJ1802" s="5"/>
      <c r="AK1802" s="5"/>
      <c r="AL1802" s="5"/>
      <c r="AM1802" s="5"/>
      <c r="AN1802" s="76" t="str">
        <f t="shared" si="1979"/>
        <v/>
      </c>
      <c r="AO1802" s="66"/>
      <c r="AP1802" s="1"/>
      <c r="AQ1802" s="1"/>
      <c r="AR1802" s="1"/>
      <c r="AS1802" s="1"/>
      <c r="AT1802" s="1"/>
      <c r="AU1802" s="76" t="str">
        <f t="shared" si="1980"/>
        <v/>
      </c>
      <c r="AV1802" s="59" t="str">
        <f t="shared" ref="AV1802:AY1802" si="2039">IF(AND(H1802="",O1802="",V1802="",AC1802="", AJ1802="", AQ1802=""),"",SUM(H1802,O1802,V1802,AC1802,AJ1802,AQ1802))</f>
        <v/>
      </c>
      <c r="AW1802" s="60" t="str">
        <f t="shared" si="2039"/>
        <v/>
      </c>
      <c r="AX1802" s="60" t="str">
        <f t="shared" si="2039"/>
        <v/>
      </c>
      <c r="AY1802" s="60" t="str">
        <f t="shared" si="2039"/>
        <v/>
      </c>
      <c r="AZ1802" s="61" t="str">
        <f t="shared" si="1587"/>
        <v/>
      </c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</row>
    <row r="1803" spans="1:62" ht="15.75" customHeight="1" x14ac:dyDescent="0.25">
      <c r="A1803" s="62"/>
      <c r="B1803" s="1"/>
      <c r="C1803" s="1"/>
      <c r="D1803" s="1"/>
      <c r="E1803" s="97"/>
      <c r="F1803" s="8"/>
      <c r="G1803" s="5"/>
      <c r="H1803" s="1"/>
      <c r="I1803" s="1"/>
      <c r="J1803" s="1"/>
      <c r="K1803" s="1"/>
      <c r="L1803" s="76" t="str">
        <f t="shared" si="1976"/>
        <v/>
      </c>
      <c r="M1803" s="66"/>
      <c r="N1803" s="5"/>
      <c r="O1803" s="57"/>
      <c r="P1803" s="5"/>
      <c r="Q1803" s="5"/>
      <c r="R1803" s="5"/>
      <c r="S1803" s="76" t="str">
        <f t="shared" si="1996"/>
        <v/>
      </c>
      <c r="T1803" s="58"/>
      <c r="U1803" s="5"/>
      <c r="V1803" s="5"/>
      <c r="W1803" s="5"/>
      <c r="X1803" s="5"/>
      <c r="Y1803" s="5"/>
      <c r="Z1803" s="76" t="str">
        <f t="shared" si="1977"/>
        <v/>
      </c>
      <c r="AA1803" s="66"/>
      <c r="AB1803" s="1"/>
      <c r="AC1803" s="1"/>
      <c r="AD1803" s="1"/>
      <c r="AE1803" s="1"/>
      <c r="AF1803" s="1"/>
      <c r="AG1803" s="76" t="str">
        <f t="shared" si="1978"/>
        <v/>
      </c>
      <c r="AH1803" s="58"/>
      <c r="AI1803" s="5"/>
      <c r="AJ1803" s="5"/>
      <c r="AK1803" s="5"/>
      <c r="AL1803" s="5"/>
      <c r="AM1803" s="5"/>
      <c r="AN1803" s="76" t="str">
        <f t="shared" si="1979"/>
        <v/>
      </c>
      <c r="AO1803" s="66"/>
      <c r="AP1803" s="1"/>
      <c r="AQ1803" s="1"/>
      <c r="AR1803" s="1"/>
      <c r="AS1803" s="1"/>
      <c r="AT1803" s="1"/>
      <c r="AU1803" s="76" t="str">
        <f t="shared" si="1980"/>
        <v/>
      </c>
      <c r="AV1803" s="59" t="str">
        <f t="shared" ref="AV1803:AY1803" si="2040">IF(AND(H1803="",O1803="",V1803="",AC1803="", AJ1803="", AQ1803=""),"",SUM(H1803,O1803,V1803,AC1803,AJ1803,AQ1803))</f>
        <v/>
      </c>
      <c r="AW1803" s="60" t="str">
        <f t="shared" si="2040"/>
        <v/>
      </c>
      <c r="AX1803" s="60" t="str">
        <f t="shared" si="2040"/>
        <v/>
      </c>
      <c r="AY1803" s="60" t="str">
        <f t="shared" si="2040"/>
        <v/>
      </c>
      <c r="AZ1803" s="61" t="str">
        <f t="shared" si="1587"/>
        <v/>
      </c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</row>
    <row r="1804" spans="1:62" ht="15.75" customHeight="1" x14ac:dyDescent="0.25">
      <c r="A1804" s="62"/>
      <c r="B1804" s="1"/>
      <c r="C1804" s="1"/>
      <c r="D1804" s="1"/>
      <c r="E1804" s="97"/>
      <c r="F1804" s="8"/>
      <c r="G1804" s="5"/>
      <c r="H1804" s="1"/>
      <c r="I1804" s="1"/>
      <c r="J1804" s="1"/>
      <c r="K1804" s="1"/>
      <c r="L1804" s="76" t="str">
        <f t="shared" si="1976"/>
        <v/>
      </c>
      <c r="M1804" s="66"/>
      <c r="N1804" s="5"/>
      <c r="O1804" s="57"/>
      <c r="P1804" s="5"/>
      <c r="Q1804" s="5"/>
      <c r="R1804" s="5"/>
      <c r="S1804" s="76" t="str">
        <f t="shared" si="1996"/>
        <v/>
      </c>
      <c r="T1804" s="58"/>
      <c r="U1804" s="5"/>
      <c r="V1804" s="5"/>
      <c r="W1804" s="5"/>
      <c r="X1804" s="5"/>
      <c r="Y1804" s="5"/>
      <c r="Z1804" s="76" t="str">
        <f t="shared" si="1977"/>
        <v/>
      </c>
      <c r="AA1804" s="66"/>
      <c r="AB1804" s="1"/>
      <c r="AC1804" s="1"/>
      <c r="AD1804" s="1"/>
      <c r="AE1804" s="1"/>
      <c r="AF1804" s="1"/>
      <c r="AG1804" s="76" t="str">
        <f t="shared" si="1978"/>
        <v/>
      </c>
      <c r="AH1804" s="58"/>
      <c r="AI1804" s="5"/>
      <c r="AJ1804" s="5"/>
      <c r="AK1804" s="5"/>
      <c r="AL1804" s="5"/>
      <c r="AM1804" s="5"/>
      <c r="AN1804" s="76" t="str">
        <f t="shared" si="1979"/>
        <v/>
      </c>
      <c r="AO1804" s="66"/>
      <c r="AP1804" s="1"/>
      <c r="AQ1804" s="1"/>
      <c r="AR1804" s="1"/>
      <c r="AS1804" s="1"/>
      <c r="AT1804" s="1"/>
      <c r="AU1804" s="76" t="str">
        <f t="shared" si="1980"/>
        <v/>
      </c>
      <c r="AV1804" s="59" t="str">
        <f t="shared" ref="AV1804:AY1804" si="2041">IF(AND(H1804="",O1804="",V1804="",AC1804="", AJ1804="", AQ1804=""),"",SUM(H1804,O1804,V1804,AC1804,AJ1804,AQ1804))</f>
        <v/>
      </c>
      <c r="AW1804" s="60" t="str">
        <f t="shared" si="2041"/>
        <v/>
      </c>
      <c r="AX1804" s="60" t="str">
        <f t="shared" si="2041"/>
        <v/>
      </c>
      <c r="AY1804" s="60" t="str">
        <f t="shared" si="2041"/>
        <v/>
      </c>
      <c r="AZ1804" s="61" t="str">
        <f t="shared" si="1587"/>
        <v/>
      </c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</row>
    <row r="1805" spans="1:62" ht="15.75" customHeight="1" x14ac:dyDescent="0.25">
      <c r="A1805" s="62"/>
      <c r="B1805" s="1"/>
      <c r="C1805" s="1"/>
      <c r="D1805" s="1"/>
      <c r="E1805" s="97"/>
      <c r="F1805" s="8"/>
      <c r="G1805" s="5"/>
      <c r="H1805" s="1"/>
      <c r="I1805" s="1"/>
      <c r="J1805" s="1"/>
      <c r="K1805" s="1"/>
      <c r="L1805" s="76" t="str">
        <f t="shared" si="1976"/>
        <v/>
      </c>
      <c r="M1805" s="66"/>
      <c r="N1805" s="5"/>
      <c r="O1805" s="57"/>
      <c r="P1805" s="5"/>
      <c r="Q1805" s="5"/>
      <c r="R1805" s="5"/>
      <c r="S1805" s="76" t="str">
        <f t="shared" si="1996"/>
        <v/>
      </c>
      <c r="T1805" s="58"/>
      <c r="U1805" s="5"/>
      <c r="V1805" s="5"/>
      <c r="W1805" s="5"/>
      <c r="X1805" s="5"/>
      <c r="Y1805" s="5"/>
      <c r="Z1805" s="76" t="str">
        <f t="shared" si="1977"/>
        <v/>
      </c>
      <c r="AA1805" s="66"/>
      <c r="AB1805" s="1"/>
      <c r="AC1805" s="1"/>
      <c r="AD1805" s="1"/>
      <c r="AE1805" s="1"/>
      <c r="AF1805" s="1"/>
      <c r="AG1805" s="76" t="str">
        <f t="shared" si="1978"/>
        <v/>
      </c>
      <c r="AH1805" s="58"/>
      <c r="AI1805" s="5"/>
      <c r="AJ1805" s="5"/>
      <c r="AK1805" s="5"/>
      <c r="AL1805" s="5"/>
      <c r="AM1805" s="5"/>
      <c r="AN1805" s="76" t="str">
        <f t="shared" si="1979"/>
        <v/>
      </c>
      <c r="AO1805" s="66"/>
      <c r="AP1805" s="1"/>
      <c r="AQ1805" s="1"/>
      <c r="AR1805" s="1"/>
      <c r="AS1805" s="1"/>
      <c r="AT1805" s="1"/>
      <c r="AU1805" s="76" t="str">
        <f t="shared" si="1980"/>
        <v/>
      </c>
      <c r="AV1805" s="59" t="str">
        <f t="shared" ref="AV1805:AY1805" si="2042">IF(AND(H1805="",O1805="",V1805="",AC1805="", AJ1805="", AQ1805=""),"",SUM(H1805,O1805,V1805,AC1805,AJ1805,AQ1805))</f>
        <v/>
      </c>
      <c r="AW1805" s="60" t="str">
        <f t="shared" si="2042"/>
        <v/>
      </c>
      <c r="AX1805" s="60" t="str">
        <f t="shared" si="2042"/>
        <v/>
      </c>
      <c r="AY1805" s="60" t="str">
        <f t="shared" si="2042"/>
        <v/>
      </c>
      <c r="AZ1805" s="61" t="str">
        <f t="shared" si="1587"/>
        <v/>
      </c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</row>
    <row r="1806" spans="1:62" ht="15.75" customHeight="1" x14ac:dyDescent="0.25">
      <c r="A1806" s="62"/>
      <c r="B1806" s="1"/>
      <c r="C1806" s="1"/>
      <c r="D1806" s="1"/>
      <c r="E1806" s="97"/>
      <c r="F1806" s="8"/>
      <c r="G1806" s="5"/>
      <c r="H1806" s="1"/>
      <c r="I1806" s="1"/>
      <c r="J1806" s="1"/>
      <c r="K1806" s="1"/>
      <c r="L1806" s="76" t="str">
        <f t="shared" si="1976"/>
        <v/>
      </c>
      <c r="M1806" s="66"/>
      <c r="N1806" s="5"/>
      <c r="O1806" s="57"/>
      <c r="P1806" s="5"/>
      <c r="Q1806" s="5"/>
      <c r="R1806" s="5"/>
      <c r="S1806" s="76" t="str">
        <f t="shared" si="1996"/>
        <v/>
      </c>
      <c r="T1806" s="58"/>
      <c r="U1806" s="5"/>
      <c r="V1806" s="5"/>
      <c r="W1806" s="5"/>
      <c r="X1806" s="5"/>
      <c r="Y1806" s="5"/>
      <c r="Z1806" s="76" t="str">
        <f t="shared" si="1977"/>
        <v/>
      </c>
      <c r="AA1806" s="66"/>
      <c r="AB1806" s="1"/>
      <c r="AC1806" s="1"/>
      <c r="AD1806" s="1"/>
      <c r="AE1806" s="1"/>
      <c r="AF1806" s="1"/>
      <c r="AG1806" s="76" t="str">
        <f t="shared" si="1978"/>
        <v/>
      </c>
      <c r="AH1806" s="58"/>
      <c r="AI1806" s="5"/>
      <c r="AJ1806" s="5"/>
      <c r="AK1806" s="5"/>
      <c r="AL1806" s="5"/>
      <c r="AM1806" s="5"/>
      <c r="AN1806" s="76" t="str">
        <f t="shared" si="1979"/>
        <v/>
      </c>
      <c r="AO1806" s="66"/>
      <c r="AP1806" s="1"/>
      <c r="AQ1806" s="1"/>
      <c r="AR1806" s="1"/>
      <c r="AS1806" s="1"/>
      <c r="AT1806" s="1"/>
      <c r="AU1806" s="76" t="str">
        <f t="shared" si="1980"/>
        <v/>
      </c>
      <c r="AV1806" s="59" t="str">
        <f t="shared" ref="AV1806:AY1806" si="2043">IF(AND(H1806="",O1806="",V1806="",AC1806="", AJ1806="", AQ1806=""),"",SUM(H1806,O1806,V1806,AC1806,AJ1806,AQ1806))</f>
        <v/>
      </c>
      <c r="AW1806" s="60" t="str">
        <f t="shared" si="2043"/>
        <v/>
      </c>
      <c r="AX1806" s="60" t="str">
        <f t="shared" si="2043"/>
        <v/>
      </c>
      <c r="AY1806" s="60" t="str">
        <f t="shared" si="2043"/>
        <v/>
      </c>
      <c r="AZ1806" s="61" t="str">
        <f t="shared" si="1587"/>
        <v/>
      </c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</row>
    <row r="1807" spans="1:62" ht="15.75" customHeight="1" x14ac:dyDescent="0.25">
      <c r="A1807" s="62"/>
      <c r="B1807" s="1"/>
      <c r="C1807" s="1"/>
      <c r="D1807" s="1"/>
      <c r="E1807" s="97"/>
      <c r="F1807" s="8"/>
      <c r="G1807" s="5"/>
      <c r="H1807" s="1"/>
      <c r="I1807" s="1"/>
      <c r="J1807" s="1"/>
      <c r="K1807" s="1"/>
      <c r="L1807" s="76" t="str">
        <f t="shared" si="1976"/>
        <v/>
      </c>
      <c r="M1807" s="66"/>
      <c r="N1807" s="5"/>
      <c r="O1807" s="57"/>
      <c r="P1807" s="5"/>
      <c r="Q1807" s="5"/>
      <c r="R1807" s="5"/>
      <c r="S1807" s="76" t="str">
        <f t="shared" si="1996"/>
        <v/>
      </c>
      <c r="T1807" s="58"/>
      <c r="U1807" s="5"/>
      <c r="V1807" s="5"/>
      <c r="W1807" s="5"/>
      <c r="X1807" s="5"/>
      <c r="Y1807" s="5"/>
      <c r="Z1807" s="76" t="str">
        <f t="shared" si="1977"/>
        <v/>
      </c>
      <c r="AA1807" s="66"/>
      <c r="AB1807" s="1"/>
      <c r="AC1807" s="1"/>
      <c r="AD1807" s="1"/>
      <c r="AE1807" s="1"/>
      <c r="AF1807" s="1"/>
      <c r="AG1807" s="76" t="str">
        <f t="shared" si="1978"/>
        <v/>
      </c>
      <c r="AH1807" s="58"/>
      <c r="AI1807" s="5"/>
      <c r="AJ1807" s="5"/>
      <c r="AK1807" s="5"/>
      <c r="AL1807" s="5"/>
      <c r="AM1807" s="5"/>
      <c r="AN1807" s="76" t="str">
        <f t="shared" si="1979"/>
        <v/>
      </c>
      <c r="AO1807" s="66"/>
      <c r="AP1807" s="1"/>
      <c r="AQ1807" s="1"/>
      <c r="AR1807" s="1"/>
      <c r="AS1807" s="1"/>
      <c r="AT1807" s="1"/>
      <c r="AU1807" s="76" t="str">
        <f t="shared" si="1980"/>
        <v/>
      </c>
      <c r="AV1807" s="59" t="str">
        <f t="shared" ref="AV1807:AY1807" si="2044">IF(AND(H1807="",O1807="",V1807="",AC1807="", AJ1807="", AQ1807=""),"",SUM(H1807,O1807,V1807,AC1807,AJ1807,AQ1807))</f>
        <v/>
      </c>
      <c r="AW1807" s="60" t="str">
        <f t="shared" si="2044"/>
        <v/>
      </c>
      <c r="AX1807" s="60" t="str">
        <f t="shared" si="2044"/>
        <v/>
      </c>
      <c r="AY1807" s="60" t="str">
        <f t="shared" si="2044"/>
        <v/>
      </c>
      <c r="AZ1807" s="61" t="str">
        <f t="shared" si="1587"/>
        <v/>
      </c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</row>
    <row r="1808" spans="1:62" ht="15.75" customHeight="1" x14ac:dyDescent="0.25">
      <c r="A1808" s="62"/>
      <c r="B1808" s="1"/>
      <c r="C1808" s="1"/>
      <c r="D1808" s="1"/>
      <c r="E1808" s="97"/>
      <c r="F1808" s="8"/>
      <c r="G1808" s="5"/>
      <c r="H1808" s="1"/>
      <c r="I1808" s="1"/>
      <c r="J1808" s="1"/>
      <c r="K1808" s="1"/>
      <c r="L1808" s="76" t="str">
        <f t="shared" si="1976"/>
        <v/>
      </c>
      <c r="M1808" s="66"/>
      <c r="N1808" s="5"/>
      <c r="O1808" s="57"/>
      <c r="P1808" s="5"/>
      <c r="Q1808" s="5"/>
      <c r="R1808" s="5"/>
      <c r="S1808" s="76" t="str">
        <f t="shared" si="1996"/>
        <v/>
      </c>
      <c r="T1808" s="58"/>
      <c r="U1808" s="5"/>
      <c r="V1808" s="5"/>
      <c r="W1808" s="5"/>
      <c r="X1808" s="5"/>
      <c r="Y1808" s="5"/>
      <c r="Z1808" s="76" t="str">
        <f t="shared" si="1977"/>
        <v/>
      </c>
      <c r="AA1808" s="66"/>
      <c r="AB1808" s="1"/>
      <c r="AC1808" s="1"/>
      <c r="AD1808" s="1"/>
      <c r="AE1808" s="1"/>
      <c r="AF1808" s="1"/>
      <c r="AG1808" s="76" t="str">
        <f t="shared" si="1978"/>
        <v/>
      </c>
      <c r="AH1808" s="58"/>
      <c r="AI1808" s="5"/>
      <c r="AJ1808" s="5"/>
      <c r="AK1808" s="5"/>
      <c r="AL1808" s="5"/>
      <c r="AM1808" s="5"/>
      <c r="AN1808" s="76" t="str">
        <f t="shared" si="1979"/>
        <v/>
      </c>
      <c r="AO1808" s="66"/>
      <c r="AP1808" s="1"/>
      <c r="AQ1808" s="1"/>
      <c r="AR1808" s="1"/>
      <c r="AS1808" s="1"/>
      <c r="AT1808" s="1"/>
      <c r="AU1808" s="76" t="str">
        <f t="shared" si="1980"/>
        <v/>
      </c>
      <c r="AV1808" s="59" t="str">
        <f t="shared" ref="AV1808:AY1808" si="2045">IF(AND(H1808="",O1808="",V1808="",AC1808="", AJ1808="", AQ1808=""),"",SUM(H1808,O1808,V1808,AC1808,AJ1808,AQ1808))</f>
        <v/>
      </c>
      <c r="AW1808" s="60" t="str">
        <f t="shared" si="2045"/>
        <v/>
      </c>
      <c r="AX1808" s="60" t="str">
        <f t="shared" si="2045"/>
        <v/>
      </c>
      <c r="AY1808" s="60" t="str">
        <f t="shared" si="2045"/>
        <v/>
      </c>
      <c r="AZ1808" s="61" t="str">
        <f t="shared" si="1587"/>
        <v/>
      </c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</row>
    <row r="1809" spans="1:62" ht="15.75" customHeight="1" x14ac:dyDescent="0.25">
      <c r="A1809" s="62"/>
      <c r="B1809" s="1"/>
      <c r="C1809" s="1"/>
      <c r="D1809" s="1"/>
      <c r="E1809" s="97"/>
      <c r="F1809" s="8"/>
      <c r="G1809" s="5"/>
      <c r="H1809" s="1"/>
      <c r="I1809" s="1"/>
      <c r="J1809" s="1"/>
      <c r="K1809" s="1"/>
      <c r="L1809" s="76" t="str">
        <f t="shared" ref="L1809:L1872" si="2046">IF(ISBLANK(H1809),"",IF(H1809 = 0,"Audi", ""))</f>
        <v/>
      </c>
      <c r="M1809" s="66"/>
      <c r="N1809" s="5"/>
      <c r="O1809" s="57"/>
      <c r="P1809" s="5"/>
      <c r="Q1809" s="5"/>
      <c r="R1809" s="5"/>
      <c r="S1809" s="76" t="str">
        <f t="shared" si="1996"/>
        <v/>
      </c>
      <c r="T1809" s="58"/>
      <c r="U1809" s="5"/>
      <c r="V1809" s="5"/>
      <c r="W1809" s="5"/>
      <c r="X1809" s="5"/>
      <c r="Y1809" s="5"/>
      <c r="Z1809" s="76" t="str">
        <f t="shared" ref="Z1809:Z1872" si="2047">IF(ISBLANK(V1809),"",IF(V1809 = 0,"Audi", ""))</f>
        <v/>
      </c>
      <c r="AA1809" s="66"/>
      <c r="AB1809" s="1"/>
      <c r="AC1809" s="1"/>
      <c r="AD1809" s="1"/>
      <c r="AE1809" s="1"/>
      <c r="AF1809" s="1"/>
      <c r="AG1809" s="76" t="str">
        <f t="shared" ref="AG1809:AG1872" si="2048">IF(ISBLANK(AC1809),"",IF(AC1809 = 0,"Audi", ""))</f>
        <v/>
      </c>
      <c r="AH1809" s="58"/>
      <c r="AI1809" s="5"/>
      <c r="AJ1809" s="5"/>
      <c r="AK1809" s="5"/>
      <c r="AL1809" s="5"/>
      <c r="AM1809" s="5"/>
      <c r="AN1809" s="76" t="str">
        <f t="shared" ref="AN1809:AN1872" si="2049">IF(ISBLANK(AJ1809),"",IF(AJ1809 = 0,"Audi", ""))</f>
        <v/>
      </c>
      <c r="AO1809" s="66"/>
      <c r="AP1809" s="1"/>
      <c r="AQ1809" s="1"/>
      <c r="AR1809" s="1"/>
      <c r="AS1809" s="1"/>
      <c r="AT1809" s="1"/>
      <c r="AU1809" s="76" t="str">
        <f t="shared" ref="AU1809:AU1872" si="2050">IF(ISBLANK(AQ1809),"",IF(AQ1809 = 0,"Audi", ""))</f>
        <v/>
      </c>
      <c r="AV1809" s="59" t="str">
        <f t="shared" ref="AV1809:AY1809" si="2051">IF(AND(H1809="",O1809="",V1809="",AC1809="", AJ1809="", AQ1809=""),"",SUM(H1809,O1809,V1809,AC1809,AJ1809,AQ1809))</f>
        <v/>
      </c>
      <c r="AW1809" s="60" t="str">
        <f t="shared" si="2051"/>
        <v/>
      </c>
      <c r="AX1809" s="60" t="str">
        <f t="shared" si="2051"/>
        <v/>
      </c>
      <c r="AY1809" s="60" t="str">
        <f t="shared" si="2051"/>
        <v/>
      </c>
      <c r="AZ1809" s="61" t="str">
        <f t="shared" si="1587"/>
        <v/>
      </c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</row>
    <row r="1810" spans="1:62" ht="15.75" customHeight="1" x14ac:dyDescent="0.25">
      <c r="A1810" s="62"/>
      <c r="B1810" s="1"/>
      <c r="C1810" s="1"/>
      <c r="D1810" s="1"/>
      <c r="E1810" s="97"/>
      <c r="F1810" s="8"/>
      <c r="G1810" s="5"/>
      <c r="H1810" s="1"/>
      <c r="I1810" s="1"/>
      <c r="J1810" s="1"/>
      <c r="K1810" s="1"/>
      <c r="L1810" s="76" t="str">
        <f t="shared" si="2046"/>
        <v/>
      </c>
      <c r="M1810" s="66"/>
      <c r="N1810" s="5"/>
      <c r="O1810" s="57"/>
      <c r="P1810" s="5"/>
      <c r="Q1810" s="5"/>
      <c r="R1810" s="5"/>
      <c r="S1810" s="76" t="str">
        <f t="shared" si="1996"/>
        <v/>
      </c>
      <c r="T1810" s="58"/>
      <c r="U1810" s="5"/>
      <c r="V1810" s="5"/>
      <c r="W1810" s="5"/>
      <c r="X1810" s="5"/>
      <c r="Y1810" s="5"/>
      <c r="Z1810" s="76" t="str">
        <f t="shared" si="2047"/>
        <v/>
      </c>
      <c r="AA1810" s="66"/>
      <c r="AB1810" s="1"/>
      <c r="AC1810" s="1"/>
      <c r="AD1810" s="1"/>
      <c r="AE1810" s="1"/>
      <c r="AF1810" s="1"/>
      <c r="AG1810" s="76" t="str">
        <f t="shared" si="2048"/>
        <v/>
      </c>
      <c r="AH1810" s="58"/>
      <c r="AI1810" s="5"/>
      <c r="AJ1810" s="5"/>
      <c r="AK1810" s="5"/>
      <c r="AL1810" s="5"/>
      <c r="AM1810" s="5"/>
      <c r="AN1810" s="76" t="str">
        <f t="shared" si="2049"/>
        <v/>
      </c>
      <c r="AO1810" s="66"/>
      <c r="AP1810" s="1"/>
      <c r="AQ1810" s="1"/>
      <c r="AR1810" s="1"/>
      <c r="AS1810" s="1"/>
      <c r="AT1810" s="1"/>
      <c r="AU1810" s="76" t="str">
        <f t="shared" si="2050"/>
        <v/>
      </c>
      <c r="AV1810" s="59" t="str">
        <f t="shared" ref="AV1810:AY1810" si="2052">IF(AND(H1810="",O1810="",V1810="",AC1810="", AJ1810="", AQ1810=""),"",SUM(H1810,O1810,V1810,AC1810,AJ1810,AQ1810))</f>
        <v/>
      </c>
      <c r="AW1810" s="60" t="str">
        <f t="shared" si="2052"/>
        <v/>
      </c>
      <c r="AX1810" s="60" t="str">
        <f t="shared" si="2052"/>
        <v/>
      </c>
      <c r="AY1810" s="60" t="str">
        <f t="shared" si="2052"/>
        <v/>
      </c>
      <c r="AZ1810" s="61" t="str">
        <f t="shared" si="1587"/>
        <v/>
      </c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</row>
    <row r="1811" spans="1:62" ht="15.75" customHeight="1" x14ac:dyDescent="0.25">
      <c r="A1811" s="62"/>
      <c r="B1811" s="1"/>
      <c r="C1811" s="1"/>
      <c r="D1811" s="1"/>
      <c r="E1811" s="97"/>
      <c r="F1811" s="8"/>
      <c r="G1811" s="5"/>
      <c r="H1811" s="1"/>
      <c r="I1811" s="1"/>
      <c r="J1811" s="1"/>
      <c r="K1811" s="1"/>
      <c r="L1811" s="76" t="str">
        <f t="shared" si="2046"/>
        <v/>
      </c>
      <c r="M1811" s="66"/>
      <c r="N1811" s="5"/>
      <c r="O1811" s="57"/>
      <c r="P1811" s="5"/>
      <c r="Q1811" s="5"/>
      <c r="R1811" s="5"/>
      <c r="S1811" s="76" t="str">
        <f t="shared" si="1996"/>
        <v/>
      </c>
      <c r="T1811" s="58"/>
      <c r="U1811" s="5"/>
      <c r="V1811" s="5"/>
      <c r="W1811" s="5"/>
      <c r="X1811" s="5"/>
      <c r="Y1811" s="5"/>
      <c r="Z1811" s="76" t="str">
        <f t="shared" si="2047"/>
        <v/>
      </c>
      <c r="AA1811" s="66"/>
      <c r="AB1811" s="1"/>
      <c r="AC1811" s="1"/>
      <c r="AD1811" s="1"/>
      <c r="AE1811" s="1"/>
      <c r="AF1811" s="1"/>
      <c r="AG1811" s="76" t="str">
        <f t="shared" si="2048"/>
        <v/>
      </c>
      <c r="AH1811" s="58"/>
      <c r="AI1811" s="5"/>
      <c r="AJ1811" s="5"/>
      <c r="AK1811" s="5"/>
      <c r="AL1811" s="5"/>
      <c r="AM1811" s="5"/>
      <c r="AN1811" s="76" t="str">
        <f t="shared" si="2049"/>
        <v/>
      </c>
      <c r="AO1811" s="66"/>
      <c r="AP1811" s="1"/>
      <c r="AQ1811" s="1"/>
      <c r="AR1811" s="1"/>
      <c r="AS1811" s="1"/>
      <c r="AT1811" s="1"/>
      <c r="AU1811" s="76" t="str">
        <f t="shared" si="2050"/>
        <v/>
      </c>
      <c r="AV1811" s="59" t="str">
        <f t="shared" ref="AV1811:AY1811" si="2053">IF(AND(H1811="",O1811="",V1811="",AC1811="", AJ1811="", AQ1811=""),"",SUM(H1811,O1811,V1811,AC1811,AJ1811,AQ1811))</f>
        <v/>
      </c>
      <c r="AW1811" s="60" t="str">
        <f t="shared" si="2053"/>
        <v/>
      </c>
      <c r="AX1811" s="60" t="str">
        <f t="shared" si="2053"/>
        <v/>
      </c>
      <c r="AY1811" s="60" t="str">
        <f t="shared" si="2053"/>
        <v/>
      </c>
      <c r="AZ1811" s="61" t="str">
        <f t="shared" si="1587"/>
        <v/>
      </c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</row>
    <row r="1812" spans="1:62" ht="15.75" customHeight="1" x14ac:dyDescent="0.25">
      <c r="A1812" s="62"/>
      <c r="B1812" s="1"/>
      <c r="C1812" s="1"/>
      <c r="D1812" s="1"/>
      <c r="E1812" s="97"/>
      <c r="F1812" s="8"/>
      <c r="G1812" s="5"/>
      <c r="H1812" s="1"/>
      <c r="I1812" s="1"/>
      <c r="J1812" s="1"/>
      <c r="K1812" s="1"/>
      <c r="L1812" s="76" t="str">
        <f t="shared" si="2046"/>
        <v/>
      </c>
      <c r="M1812" s="66"/>
      <c r="N1812" s="5"/>
      <c r="O1812" s="57"/>
      <c r="P1812" s="5"/>
      <c r="Q1812" s="5"/>
      <c r="R1812" s="5"/>
      <c r="S1812" s="76" t="str">
        <f t="shared" si="1996"/>
        <v/>
      </c>
      <c r="T1812" s="58"/>
      <c r="U1812" s="5"/>
      <c r="V1812" s="5"/>
      <c r="W1812" s="5"/>
      <c r="X1812" s="5"/>
      <c r="Y1812" s="5"/>
      <c r="Z1812" s="76" t="str">
        <f t="shared" si="2047"/>
        <v/>
      </c>
      <c r="AA1812" s="66"/>
      <c r="AB1812" s="1"/>
      <c r="AC1812" s="1"/>
      <c r="AD1812" s="1"/>
      <c r="AE1812" s="1"/>
      <c r="AF1812" s="1"/>
      <c r="AG1812" s="76" t="str">
        <f t="shared" si="2048"/>
        <v/>
      </c>
      <c r="AH1812" s="58"/>
      <c r="AI1812" s="5"/>
      <c r="AJ1812" s="5"/>
      <c r="AK1812" s="5"/>
      <c r="AL1812" s="5"/>
      <c r="AM1812" s="5"/>
      <c r="AN1812" s="76" t="str">
        <f t="shared" si="2049"/>
        <v/>
      </c>
      <c r="AO1812" s="66"/>
      <c r="AP1812" s="1"/>
      <c r="AQ1812" s="1"/>
      <c r="AR1812" s="1"/>
      <c r="AS1812" s="1"/>
      <c r="AT1812" s="1"/>
      <c r="AU1812" s="76" t="str">
        <f t="shared" si="2050"/>
        <v/>
      </c>
      <c r="AV1812" s="59" t="str">
        <f t="shared" ref="AV1812:AY1812" si="2054">IF(AND(H1812="",O1812="",V1812="",AC1812="", AJ1812="", AQ1812=""),"",SUM(H1812,O1812,V1812,AC1812,AJ1812,AQ1812))</f>
        <v/>
      </c>
      <c r="AW1812" s="60" t="str">
        <f t="shared" si="2054"/>
        <v/>
      </c>
      <c r="AX1812" s="60" t="str">
        <f t="shared" si="2054"/>
        <v/>
      </c>
      <c r="AY1812" s="60" t="str">
        <f t="shared" si="2054"/>
        <v/>
      </c>
      <c r="AZ1812" s="61" t="str">
        <f t="shared" si="1587"/>
        <v/>
      </c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</row>
    <row r="1813" spans="1:62" ht="15.75" customHeight="1" x14ac:dyDescent="0.25">
      <c r="A1813" s="62"/>
      <c r="B1813" s="1"/>
      <c r="C1813" s="1"/>
      <c r="D1813" s="1"/>
      <c r="E1813" s="97"/>
      <c r="F1813" s="8"/>
      <c r="G1813" s="5"/>
      <c r="H1813" s="1"/>
      <c r="I1813" s="1"/>
      <c r="J1813" s="1"/>
      <c r="K1813" s="1"/>
      <c r="L1813" s="76" t="str">
        <f t="shared" si="2046"/>
        <v/>
      </c>
      <c r="M1813" s="66"/>
      <c r="N1813" s="5"/>
      <c r="O1813" s="57"/>
      <c r="P1813" s="5"/>
      <c r="Q1813" s="5"/>
      <c r="R1813" s="5"/>
      <c r="S1813" s="76" t="str">
        <f t="shared" si="1996"/>
        <v/>
      </c>
      <c r="T1813" s="58"/>
      <c r="U1813" s="5"/>
      <c r="V1813" s="5"/>
      <c r="W1813" s="5"/>
      <c r="X1813" s="5"/>
      <c r="Y1813" s="5"/>
      <c r="Z1813" s="76" t="str">
        <f t="shared" si="2047"/>
        <v/>
      </c>
      <c r="AA1813" s="66"/>
      <c r="AB1813" s="1"/>
      <c r="AC1813" s="1"/>
      <c r="AD1813" s="1"/>
      <c r="AE1813" s="1"/>
      <c r="AF1813" s="1"/>
      <c r="AG1813" s="76" t="str">
        <f t="shared" si="2048"/>
        <v/>
      </c>
      <c r="AH1813" s="58"/>
      <c r="AI1813" s="5"/>
      <c r="AJ1813" s="5"/>
      <c r="AK1813" s="5"/>
      <c r="AL1813" s="5"/>
      <c r="AM1813" s="5"/>
      <c r="AN1813" s="76" t="str">
        <f t="shared" si="2049"/>
        <v/>
      </c>
      <c r="AO1813" s="66"/>
      <c r="AP1813" s="1"/>
      <c r="AQ1813" s="1"/>
      <c r="AR1813" s="1"/>
      <c r="AS1813" s="1"/>
      <c r="AT1813" s="1"/>
      <c r="AU1813" s="76" t="str">
        <f t="shared" si="2050"/>
        <v/>
      </c>
      <c r="AV1813" s="59" t="str">
        <f t="shared" ref="AV1813:AY1813" si="2055">IF(AND(H1813="",O1813="",V1813="",AC1813="", AJ1813="", AQ1813=""),"",SUM(H1813,O1813,V1813,AC1813,AJ1813,AQ1813))</f>
        <v/>
      </c>
      <c r="AW1813" s="60" t="str">
        <f t="shared" si="2055"/>
        <v/>
      </c>
      <c r="AX1813" s="60" t="str">
        <f t="shared" si="2055"/>
        <v/>
      </c>
      <c r="AY1813" s="60" t="str">
        <f t="shared" si="2055"/>
        <v/>
      </c>
      <c r="AZ1813" s="61" t="str">
        <f t="shared" si="1587"/>
        <v/>
      </c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</row>
    <row r="1814" spans="1:62" ht="15.75" customHeight="1" x14ac:dyDescent="0.25">
      <c r="A1814" s="62"/>
      <c r="B1814" s="1"/>
      <c r="C1814" s="1"/>
      <c r="D1814" s="1"/>
      <c r="E1814" s="97"/>
      <c r="F1814" s="8"/>
      <c r="G1814" s="5"/>
      <c r="H1814" s="1"/>
      <c r="I1814" s="1"/>
      <c r="J1814" s="1"/>
      <c r="K1814" s="1"/>
      <c r="L1814" s="76" t="str">
        <f t="shared" si="2046"/>
        <v/>
      </c>
      <c r="M1814" s="66"/>
      <c r="N1814" s="5"/>
      <c r="O1814" s="57"/>
      <c r="P1814" s="5"/>
      <c r="Q1814" s="5"/>
      <c r="R1814" s="5"/>
      <c r="S1814" s="76" t="str">
        <f t="shared" si="1996"/>
        <v/>
      </c>
      <c r="T1814" s="58"/>
      <c r="U1814" s="5"/>
      <c r="V1814" s="5"/>
      <c r="W1814" s="5"/>
      <c r="X1814" s="5"/>
      <c r="Y1814" s="5"/>
      <c r="Z1814" s="76" t="str">
        <f t="shared" si="2047"/>
        <v/>
      </c>
      <c r="AA1814" s="66"/>
      <c r="AB1814" s="1"/>
      <c r="AC1814" s="1"/>
      <c r="AD1814" s="1"/>
      <c r="AE1814" s="1"/>
      <c r="AF1814" s="1"/>
      <c r="AG1814" s="76" t="str">
        <f t="shared" si="2048"/>
        <v/>
      </c>
      <c r="AH1814" s="58"/>
      <c r="AI1814" s="5"/>
      <c r="AJ1814" s="5"/>
      <c r="AK1814" s="5"/>
      <c r="AL1814" s="5"/>
      <c r="AM1814" s="5"/>
      <c r="AN1814" s="76" t="str">
        <f t="shared" si="2049"/>
        <v/>
      </c>
      <c r="AO1814" s="66"/>
      <c r="AP1814" s="1"/>
      <c r="AQ1814" s="1"/>
      <c r="AR1814" s="1"/>
      <c r="AS1814" s="1"/>
      <c r="AT1814" s="1"/>
      <c r="AU1814" s="76" t="str">
        <f t="shared" si="2050"/>
        <v/>
      </c>
      <c r="AV1814" s="59" t="str">
        <f t="shared" ref="AV1814:AY1814" si="2056">IF(AND(H1814="",O1814="",V1814="",AC1814="", AJ1814="", AQ1814=""),"",SUM(H1814,O1814,V1814,AC1814,AJ1814,AQ1814))</f>
        <v/>
      </c>
      <c r="AW1814" s="60" t="str">
        <f t="shared" si="2056"/>
        <v/>
      </c>
      <c r="AX1814" s="60" t="str">
        <f t="shared" si="2056"/>
        <v/>
      </c>
      <c r="AY1814" s="60" t="str">
        <f t="shared" si="2056"/>
        <v/>
      </c>
      <c r="AZ1814" s="61" t="str">
        <f t="shared" si="1587"/>
        <v/>
      </c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</row>
    <row r="1815" spans="1:62" ht="15.75" customHeight="1" x14ac:dyDescent="0.25">
      <c r="A1815" s="62"/>
      <c r="B1815" s="1"/>
      <c r="C1815" s="1"/>
      <c r="D1815" s="1"/>
      <c r="E1815" s="97"/>
      <c r="F1815" s="8"/>
      <c r="G1815" s="5"/>
      <c r="H1815" s="1"/>
      <c r="I1815" s="1"/>
      <c r="J1815" s="1"/>
      <c r="K1815" s="1"/>
      <c r="L1815" s="76" t="str">
        <f t="shared" si="2046"/>
        <v/>
      </c>
      <c r="M1815" s="66"/>
      <c r="N1815" s="5"/>
      <c r="O1815" s="57"/>
      <c r="P1815" s="5"/>
      <c r="Q1815" s="5"/>
      <c r="R1815" s="5"/>
      <c r="S1815" s="76" t="str">
        <f t="shared" si="1996"/>
        <v/>
      </c>
      <c r="T1815" s="58"/>
      <c r="U1815" s="5"/>
      <c r="V1815" s="5"/>
      <c r="W1815" s="5"/>
      <c r="X1815" s="5"/>
      <c r="Y1815" s="5"/>
      <c r="Z1815" s="76" t="str">
        <f t="shared" si="2047"/>
        <v/>
      </c>
      <c r="AA1815" s="66"/>
      <c r="AB1815" s="1"/>
      <c r="AC1815" s="1"/>
      <c r="AD1815" s="1"/>
      <c r="AE1815" s="1"/>
      <c r="AF1815" s="1"/>
      <c r="AG1815" s="76" t="str">
        <f t="shared" si="2048"/>
        <v/>
      </c>
      <c r="AH1815" s="58"/>
      <c r="AI1815" s="5"/>
      <c r="AJ1815" s="5"/>
      <c r="AK1815" s="5"/>
      <c r="AL1815" s="5"/>
      <c r="AM1815" s="5"/>
      <c r="AN1815" s="76" t="str">
        <f t="shared" si="2049"/>
        <v/>
      </c>
      <c r="AO1815" s="66"/>
      <c r="AP1815" s="1"/>
      <c r="AQ1815" s="1"/>
      <c r="AR1815" s="1"/>
      <c r="AS1815" s="1"/>
      <c r="AT1815" s="1"/>
      <c r="AU1815" s="76" t="str">
        <f t="shared" si="2050"/>
        <v/>
      </c>
      <c r="AV1815" s="59" t="str">
        <f t="shared" ref="AV1815:AY1815" si="2057">IF(AND(H1815="",O1815="",V1815="",AC1815="", AJ1815="", AQ1815=""),"",SUM(H1815,O1815,V1815,AC1815,AJ1815,AQ1815))</f>
        <v/>
      </c>
      <c r="AW1815" s="60" t="str">
        <f t="shared" si="2057"/>
        <v/>
      </c>
      <c r="AX1815" s="60" t="str">
        <f t="shared" si="2057"/>
        <v/>
      </c>
      <c r="AY1815" s="60" t="str">
        <f t="shared" si="2057"/>
        <v/>
      </c>
      <c r="AZ1815" s="61" t="str">
        <f t="shared" si="1587"/>
        <v/>
      </c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</row>
    <row r="1816" spans="1:62" ht="15.75" customHeight="1" x14ac:dyDescent="0.25">
      <c r="A1816" s="62"/>
      <c r="B1816" s="1"/>
      <c r="C1816" s="1"/>
      <c r="D1816" s="1"/>
      <c r="E1816" s="97"/>
      <c r="F1816" s="8"/>
      <c r="G1816" s="5"/>
      <c r="H1816" s="1"/>
      <c r="I1816" s="1"/>
      <c r="J1816" s="1"/>
      <c r="K1816" s="1"/>
      <c r="L1816" s="76" t="str">
        <f t="shared" si="2046"/>
        <v/>
      </c>
      <c r="M1816" s="66"/>
      <c r="N1816" s="5"/>
      <c r="O1816" s="57"/>
      <c r="P1816" s="5"/>
      <c r="Q1816" s="5"/>
      <c r="R1816" s="5"/>
      <c r="S1816" s="76" t="str">
        <f t="shared" si="1996"/>
        <v/>
      </c>
      <c r="T1816" s="58"/>
      <c r="U1816" s="5"/>
      <c r="V1816" s="5"/>
      <c r="W1816" s="5"/>
      <c r="X1816" s="5"/>
      <c r="Y1816" s="5"/>
      <c r="Z1816" s="76" t="str">
        <f t="shared" si="2047"/>
        <v/>
      </c>
      <c r="AA1816" s="66"/>
      <c r="AB1816" s="1"/>
      <c r="AC1816" s="1"/>
      <c r="AD1816" s="1"/>
      <c r="AE1816" s="1"/>
      <c r="AF1816" s="1"/>
      <c r="AG1816" s="76" t="str">
        <f t="shared" si="2048"/>
        <v/>
      </c>
      <c r="AH1816" s="58"/>
      <c r="AI1816" s="5"/>
      <c r="AJ1816" s="5"/>
      <c r="AK1816" s="5"/>
      <c r="AL1816" s="5"/>
      <c r="AM1816" s="5"/>
      <c r="AN1816" s="76" t="str">
        <f t="shared" si="2049"/>
        <v/>
      </c>
      <c r="AO1816" s="66"/>
      <c r="AP1816" s="1"/>
      <c r="AQ1816" s="1"/>
      <c r="AR1816" s="1"/>
      <c r="AS1816" s="1"/>
      <c r="AT1816" s="1"/>
      <c r="AU1816" s="76" t="str">
        <f t="shared" si="2050"/>
        <v/>
      </c>
      <c r="AV1816" s="59" t="str">
        <f t="shared" ref="AV1816:AY1816" si="2058">IF(AND(H1816="",O1816="",V1816="",AC1816="", AJ1816="", AQ1816=""),"",SUM(H1816,O1816,V1816,AC1816,AJ1816,AQ1816))</f>
        <v/>
      </c>
      <c r="AW1816" s="60" t="str">
        <f t="shared" si="2058"/>
        <v/>
      </c>
      <c r="AX1816" s="60" t="str">
        <f t="shared" si="2058"/>
        <v/>
      </c>
      <c r="AY1816" s="60" t="str">
        <f t="shared" si="2058"/>
        <v/>
      </c>
      <c r="AZ1816" s="61" t="str">
        <f t="shared" si="1587"/>
        <v/>
      </c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</row>
    <row r="1817" spans="1:62" ht="15.75" customHeight="1" x14ac:dyDescent="0.25">
      <c r="A1817" s="62"/>
      <c r="B1817" s="1"/>
      <c r="C1817" s="1"/>
      <c r="D1817" s="1"/>
      <c r="E1817" s="97"/>
      <c r="F1817" s="8"/>
      <c r="G1817" s="5"/>
      <c r="H1817" s="1"/>
      <c r="I1817" s="1"/>
      <c r="J1817" s="1"/>
      <c r="K1817" s="1"/>
      <c r="L1817" s="76" t="str">
        <f t="shared" si="2046"/>
        <v/>
      </c>
      <c r="M1817" s="66"/>
      <c r="N1817" s="5"/>
      <c r="O1817" s="57"/>
      <c r="P1817" s="5"/>
      <c r="Q1817" s="5"/>
      <c r="R1817" s="5"/>
      <c r="S1817" s="76" t="str">
        <f t="shared" si="1996"/>
        <v/>
      </c>
      <c r="T1817" s="58"/>
      <c r="U1817" s="5"/>
      <c r="V1817" s="5"/>
      <c r="W1817" s="5"/>
      <c r="X1817" s="5"/>
      <c r="Y1817" s="5"/>
      <c r="Z1817" s="76" t="str">
        <f t="shared" si="2047"/>
        <v/>
      </c>
      <c r="AA1817" s="66"/>
      <c r="AB1817" s="1"/>
      <c r="AC1817" s="1"/>
      <c r="AD1817" s="1"/>
      <c r="AE1817" s="1"/>
      <c r="AF1817" s="1"/>
      <c r="AG1817" s="76" t="str">
        <f t="shared" si="2048"/>
        <v/>
      </c>
      <c r="AH1817" s="58"/>
      <c r="AI1817" s="5"/>
      <c r="AJ1817" s="5"/>
      <c r="AK1817" s="5"/>
      <c r="AL1817" s="5"/>
      <c r="AM1817" s="5"/>
      <c r="AN1817" s="76" t="str">
        <f t="shared" si="2049"/>
        <v/>
      </c>
      <c r="AO1817" s="66"/>
      <c r="AP1817" s="1"/>
      <c r="AQ1817" s="1"/>
      <c r="AR1817" s="1"/>
      <c r="AS1817" s="1"/>
      <c r="AT1817" s="1"/>
      <c r="AU1817" s="76" t="str">
        <f t="shared" si="2050"/>
        <v/>
      </c>
      <c r="AV1817" s="59" t="str">
        <f t="shared" ref="AV1817:AY1817" si="2059">IF(AND(H1817="",O1817="",V1817="",AC1817="", AJ1817="", AQ1817=""),"",SUM(H1817,O1817,V1817,AC1817,AJ1817,AQ1817))</f>
        <v/>
      </c>
      <c r="AW1817" s="60" t="str">
        <f t="shared" si="2059"/>
        <v/>
      </c>
      <c r="AX1817" s="60" t="str">
        <f t="shared" si="2059"/>
        <v/>
      </c>
      <c r="AY1817" s="60" t="str">
        <f t="shared" si="2059"/>
        <v/>
      </c>
      <c r="AZ1817" s="61" t="str">
        <f t="shared" si="1587"/>
        <v/>
      </c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</row>
    <row r="1818" spans="1:62" ht="15.75" customHeight="1" x14ac:dyDescent="0.25">
      <c r="A1818" s="62"/>
      <c r="B1818" s="1"/>
      <c r="C1818" s="1"/>
      <c r="D1818" s="1"/>
      <c r="E1818" s="97"/>
      <c r="F1818" s="8"/>
      <c r="G1818" s="5"/>
      <c r="H1818" s="1"/>
      <c r="I1818" s="1"/>
      <c r="J1818" s="1"/>
      <c r="K1818" s="1"/>
      <c r="L1818" s="76" t="str">
        <f t="shared" si="2046"/>
        <v/>
      </c>
      <c r="M1818" s="66"/>
      <c r="N1818" s="5"/>
      <c r="O1818" s="57"/>
      <c r="P1818" s="5"/>
      <c r="Q1818" s="5"/>
      <c r="R1818" s="5"/>
      <c r="S1818" s="76" t="str">
        <f t="shared" si="1996"/>
        <v/>
      </c>
      <c r="T1818" s="58"/>
      <c r="U1818" s="5"/>
      <c r="V1818" s="5"/>
      <c r="W1818" s="5"/>
      <c r="X1818" s="5"/>
      <c r="Y1818" s="5"/>
      <c r="Z1818" s="76" t="str">
        <f t="shared" si="2047"/>
        <v/>
      </c>
      <c r="AA1818" s="66"/>
      <c r="AB1818" s="1"/>
      <c r="AC1818" s="1"/>
      <c r="AD1818" s="1"/>
      <c r="AE1818" s="1"/>
      <c r="AF1818" s="1"/>
      <c r="AG1818" s="76" t="str">
        <f t="shared" si="2048"/>
        <v/>
      </c>
      <c r="AH1818" s="58"/>
      <c r="AI1818" s="5"/>
      <c r="AJ1818" s="5"/>
      <c r="AK1818" s="5"/>
      <c r="AL1818" s="5"/>
      <c r="AM1818" s="5"/>
      <c r="AN1818" s="76" t="str">
        <f t="shared" si="2049"/>
        <v/>
      </c>
      <c r="AO1818" s="66"/>
      <c r="AP1818" s="1"/>
      <c r="AQ1818" s="1"/>
      <c r="AR1818" s="1"/>
      <c r="AS1818" s="1"/>
      <c r="AT1818" s="1"/>
      <c r="AU1818" s="76" t="str">
        <f t="shared" si="2050"/>
        <v/>
      </c>
      <c r="AV1818" s="59" t="str">
        <f t="shared" ref="AV1818:AY1818" si="2060">IF(AND(H1818="",O1818="",V1818="",AC1818="", AJ1818="", AQ1818=""),"",SUM(H1818,O1818,V1818,AC1818,AJ1818,AQ1818))</f>
        <v/>
      </c>
      <c r="AW1818" s="60" t="str">
        <f t="shared" si="2060"/>
        <v/>
      </c>
      <c r="AX1818" s="60" t="str">
        <f t="shared" si="2060"/>
        <v/>
      </c>
      <c r="AY1818" s="60" t="str">
        <f t="shared" si="2060"/>
        <v/>
      </c>
      <c r="AZ1818" s="61" t="str">
        <f t="shared" si="1587"/>
        <v/>
      </c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</row>
    <row r="1819" spans="1:62" ht="15.75" customHeight="1" x14ac:dyDescent="0.25">
      <c r="A1819" s="62"/>
      <c r="B1819" s="1"/>
      <c r="C1819" s="1"/>
      <c r="D1819" s="1"/>
      <c r="E1819" s="97"/>
      <c r="F1819" s="8"/>
      <c r="G1819" s="5"/>
      <c r="H1819" s="1"/>
      <c r="I1819" s="1"/>
      <c r="J1819" s="1"/>
      <c r="K1819" s="1"/>
      <c r="L1819" s="76" t="str">
        <f t="shared" si="2046"/>
        <v/>
      </c>
      <c r="M1819" s="66"/>
      <c r="N1819" s="5"/>
      <c r="O1819" s="57"/>
      <c r="P1819" s="5"/>
      <c r="Q1819" s="5"/>
      <c r="R1819" s="5"/>
      <c r="S1819" s="76" t="str">
        <f t="shared" si="1996"/>
        <v/>
      </c>
      <c r="T1819" s="58"/>
      <c r="U1819" s="5"/>
      <c r="V1819" s="5"/>
      <c r="W1819" s="5"/>
      <c r="X1819" s="5"/>
      <c r="Y1819" s="5"/>
      <c r="Z1819" s="76" t="str">
        <f t="shared" si="2047"/>
        <v/>
      </c>
      <c r="AA1819" s="66"/>
      <c r="AB1819" s="1"/>
      <c r="AC1819" s="1"/>
      <c r="AD1819" s="1"/>
      <c r="AE1819" s="1"/>
      <c r="AF1819" s="1"/>
      <c r="AG1819" s="76" t="str">
        <f t="shared" si="2048"/>
        <v/>
      </c>
      <c r="AH1819" s="58"/>
      <c r="AI1819" s="5"/>
      <c r="AJ1819" s="5"/>
      <c r="AK1819" s="5"/>
      <c r="AL1819" s="5"/>
      <c r="AM1819" s="5"/>
      <c r="AN1819" s="76" t="str">
        <f t="shared" si="2049"/>
        <v/>
      </c>
      <c r="AO1819" s="66"/>
      <c r="AP1819" s="1"/>
      <c r="AQ1819" s="1"/>
      <c r="AR1819" s="1"/>
      <c r="AS1819" s="1"/>
      <c r="AT1819" s="1"/>
      <c r="AU1819" s="76" t="str">
        <f t="shared" si="2050"/>
        <v/>
      </c>
      <c r="AV1819" s="59" t="str">
        <f t="shared" ref="AV1819:AY1819" si="2061">IF(AND(H1819="",O1819="",V1819="",AC1819="", AJ1819="", AQ1819=""),"",SUM(H1819,O1819,V1819,AC1819,AJ1819,AQ1819))</f>
        <v/>
      </c>
      <c r="AW1819" s="60" t="str">
        <f t="shared" si="2061"/>
        <v/>
      </c>
      <c r="AX1819" s="60" t="str">
        <f t="shared" si="2061"/>
        <v/>
      </c>
      <c r="AY1819" s="60" t="str">
        <f t="shared" si="2061"/>
        <v/>
      </c>
      <c r="AZ1819" s="61" t="str">
        <f t="shared" si="1587"/>
        <v/>
      </c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</row>
    <row r="1820" spans="1:62" ht="15.75" customHeight="1" x14ac:dyDescent="0.25">
      <c r="A1820" s="62"/>
      <c r="B1820" s="1"/>
      <c r="C1820" s="1"/>
      <c r="D1820" s="1"/>
      <c r="E1820" s="97"/>
      <c r="F1820" s="8"/>
      <c r="G1820" s="5"/>
      <c r="H1820" s="1"/>
      <c r="I1820" s="1"/>
      <c r="J1820" s="1"/>
      <c r="K1820" s="1"/>
      <c r="L1820" s="76" t="str">
        <f t="shared" si="2046"/>
        <v/>
      </c>
      <c r="M1820" s="66"/>
      <c r="N1820" s="5"/>
      <c r="O1820" s="57"/>
      <c r="P1820" s="5"/>
      <c r="Q1820" s="5"/>
      <c r="R1820" s="5"/>
      <c r="S1820" s="76" t="str">
        <f t="shared" si="1996"/>
        <v/>
      </c>
      <c r="T1820" s="58"/>
      <c r="U1820" s="5"/>
      <c r="V1820" s="5"/>
      <c r="W1820" s="5"/>
      <c r="X1820" s="5"/>
      <c r="Y1820" s="5"/>
      <c r="Z1820" s="76" t="str">
        <f t="shared" si="2047"/>
        <v/>
      </c>
      <c r="AA1820" s="66"/>
      <c r="AB1820" s="1"/>
      <c r="AC1820" s="1"/>
      <c r="AD1820" s="1"/>
      <c r="AE1820" s="1"/>
      <c r="AF1820" s="1"/>
      <c r="AG1820" s="76" t="str">
        <f t="shared" si="2048"/>
        <v/>
      </c>
      <c r="AH1820" s="58"/>
      <c r="AI1820" s="5"/>
      <c r="AJ1820" s="5"/>
      <c r="AK1820" s="5"/>
      <c r="AL1820" s="5"/>
      <c r="AM1820" s="5"/>
      <c r="AN1820" s="76" t="str">
        <f t="shared" si="2049"/>
        <v/>
      </c>
      <c r="AO1820" s="66"/>
      <c r="AP1820" s="1"/>
      <c r="AQ1820" s="1"/>
      <c r="AR1820" s="1"/>
      <c r="AS1820" s="1"/>
      <c r="AT1820" s="1"/>
      <c r="AU1820" s="76" t="str">
        <f t="shared" si="2050"/>
        <v/>
      </c>
      <c r="AV1820" s="59" t="str">
        <f t="shared" ref="AV1820:AY1820" si="2062">IF(AND(H1820="",O1820="",V1820="",AC1820="", AJ1820="", AQ1820=""),"",SUM(H1820,O1820,V1820,AC1820,AJ1820,AQ1820))</f>
        <v/>
      </c>
      <c r="AW1820" s="60" t="str">
        <f t="shared" si="2062"/>
        <v/>
      </c>
      <c r="AX1820" s="60" t="str">
        <f t="shared" si="2062"/>
        <v/>
      </c>
      <c r="AY1820" s="60" t="str">
        <f t="shared" si="2062"/>
        <v/>
      </c>
      <c r="AZ1820" s="61" t="str">
        <f t="shared" si="1587"/>
        <v/>
      </c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</row>
    <row r="1821" spans="1:62" ht="15.75" customHeight="1" x14ac:dyDescent="0.25">
      <c r="A1821" s="62"/>
      <c r="B1821" s="1"/>
      <c r="C1821" s="1"/>
      <c r="D1821" s="1"/>
      <c r="E1821" s="97"/>
      <c r="F1821" s="8"/>
      <c r="G1821" s="5"/>
      <c r="H1821" s="1"/>
      <c r="I1821" s="1"/>
      <c r="J1821" s="1"/>
      <c r="K1821" s="1"/>
      <c r="L1821" s="76" t="str">
        <f t="shared" si="2046"/>
        <v/>
      </c>
      <c r="M1821" s="66"/>
      <c r="N1821" s="5"/>
      <c r="O1821" s="57"/>
      <c r="P1821" s="5"/>
      <c r="Q1821" s="5"/>
      <c r="R1821" s="5"/>
      <c r="S1821" s="76" t="str">
        <f t="shared" si="1996"/>
        <v/>
      </c>
      <c r="T1821" s="58"/>
      <c r="U1821" s="5"/>
      <c r="V1821" s="5"/>
      <c r="W1821" s="5"/>
      <c r="X1821" s="5"/>
      <c r="Y1821" s="5"/>
      <c r="Z1821" s="76" t="str">
        <f t="shared" si="2047"/>
        <v/>
      </c>
      <c r="AA1821" s="66"/>
      <c r="AB1821" s="1"/>
      <c r="AC1821" s="1"/>
      <c r="AD1821" s="1"/>
      <c r="AE1821" s="1"/>
      <c r="AF1821" s="1"/>
      <c r="AG1821" s="76" t="str">
        <f t="shared" si="2048"/>
        <v/>
      </c>
      <c r="AH1821" s="58"/>
      <c r="AI1821" s="5"/>
      <c r="AJ1821" s="5"/>
      <c r="AK1821" s="5"/>
      <c r="AL1821" s="5"/>
      <c r="AM1821" s="5"/>
      <c r="AN1821" s="76" t="str">
        <f t="shared" si="2049"/>
        <v/>
      </c>
      <c r="AO1821" s="66"/>
      <c r="AP1821" s="1"/>
      <c r="AQ1821" s="1"/>
      <c r="AR1821" s="1"/>
      <c r="AS1821" s="1"/>
      <c r="AT1821" s="1"/>
      <c r="AU1821" s="76" t="str">
        <f t="shared" si="2050"/>
        <v/>
      </c>
      <c r="AV1821" s="59" t="str">
        <f t="shared" ref="AV1821:AY1821" si="2063">IF(AND(H1821="",O1821="",V1821="",AC1821="", AJ1821="", AQ1821=""),"",SUM(H1821,O1821,V1821,AC1821,AJ1821,AQ1821))</f>
        <v/>
      </c>
      <c r="AW1821" s="60" t="str">
        <f t="shared" si="2063"/>
        <v/>
      </c>
      <c r="AX1821" s="60" t="str">
        <f t="shared" si="2063"/>
        <v/>
      </c>
      <c r="AY1821" s="60" t="str">
        <f t="shared" si="2063"/>
        <v/>
      </c>
      <c r="AZ1821" s="61" t="str">
        <f t="shared" si="1587"/>
        <v/>
      </c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</row>
    <row r="1822" spans="1:62" ht="15.75" customHeight="1" x14ac:dyDescent="0.25">
      <c r="A1822" s="62"/>
      <c r="B1822" s="1"/>
      <c r="C1822" s="1"/>
      <c r="D1822" s="1"/>
      <c r="E1822" s="97"/>
      <c r="F1822" s="8"/>
      <c r="G1822" s="5"/>
      <c r="H1822" s="1"/>
      <c r="I1822" s="1"/>
      <c r="J1822" s="1"/>
      <c r="K1822" s="1"/>
      <c r="L1822" s="76" t="str">
        <f t="shared" si="2046"/>
        <v/>
      </c>
      <c r="M1822" s="66"/>
      <c r="N1822" s="5"/>
      <c r="O1822" s="57"/>
      <c r="P1822" s="5"/>
      <c r="Q1822" s="5"/>
      <c r="R1822" s="5"/>
      <c r="S1822" s="76" t="str">
        <f t="shared" si="1996"/>
        <v/>
      </c>
      <c r="T1822" s="58"/>
      <c r="U1822" s="5"/>
      <c r="V1822" s="5"/>
      <c r="W1822" s="5"/>
      <c r="X1822" s="5"/>
      <c r="Y1822" s="5"/>
      <c r="Z1822" s="76" t="str">
        <f t="shared" si="2047"/>
        <v/>
      </c>
      <c r="AA1822" s="66"/>
      <c r="AB1822" s="1"/>
      <c r="AC1822" s="1"/>
      <c r="AD1822" s="1"/>
      <c r="AE1822" s="1"/>
      <c r="AF1822" s="1"/>
      <c r="AG1822" s="76" t="str">
        <f t="shared" si="2048"/>
        <v/>
      </c>
      <c r="AH1822" s="58"/>
      <c r="AI1822" s="5"/>
      <c r="AJ1822" s="5"/>
      <c r="AK1822" s="5"/>
      <c r="AL1822" s="5"/>
      <c r="AM1822" s="5"/>
      <c r="AN1822" s="76" t="str">
        <f t="shared" si="2049"/>
        <v/>
      </c>
      <c r="AO1822" s="66"/>
      <c r="AP1822" s="1"/>
      <c r="AQ1822" s="1"/>
      <c r="AR1822" s="1"/>
      <c r="AS1822" s="1"/>
      <c r="AT1822" s="1"/>
      <c r="AU1822" s="76" t="str">
        <f t="shared" si="2050"/>
        <v/>
      </c>
      <c r="AV1822" s="59" t="str">
        <f t="shared" ref="AV1822:AY1822" si="2064">IF(AND(H1822="",O1822="",V1822="",AC1822="", AJ1822="", AQ1822=""),"",SUM(H1822,O1822,V1822,AC1822,AJ1822,AQ1822))</f>
        <v/>
      </c>
      <c r="AW1822" s="60" t="str">
        <f t="shared" si="2064"/>
        <v/>
      </c>
      <c r="AX1822" s="60" t="str">
        <f t="shared" si="2064"/>
        <v/>
      </c>
      <c r="AY1822" s="60" t="str">
        <f t="shared" si="2064"/>
        <v/>
      </c>
      <c r="AZ1822" s="61" t="str">
        <f t="shared" si="1587"/>
        <v/>
      </c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</row>
    <row r="1823" spans="1:62" ht="15.75" customHeight="1" x14ac:dyDescent="0.25">
      <c r="A1823" s="62"/>
      <c r="B1823" s="1"/>
      <c r="C1823" s="1"/>
      <c r="D1823" s="1"/>
      <c r="E1823" s="97"/>
      <c r="F1823" s="8"/>
      <c r="G1823" s="5"/>
      <c r="H1823" s="1"/>
      <c r="I1823" s="1"/>
      <c r="J1823" s="1"/>
      <c r="K1823" s="1"/>
      <c r="L1823" s="76" t="str">
        <f t="shared" si="2046"/>
        <v/>
      </c>
      <c r="M1823" s="66"/>
      <c r="N1823" s="5"/>
      <c r="O1823" s="57"/>
      <c r="P1823" s="5"/>
      <c r="Q1823" s="5"/>
      <c r="R1823" s="5"/>
      <c r="S1823" s="76" t="str">
        <f t="shared" si="1996"/>
        <v/>
      </c>
      <c r="T1823" s="58"/>
      <c r="U1823" s="5"/>
      <c r="V1823" s="5"/>
      <c r="W1823" s="5"/>
      <c r="X1823" s="5"/>
      <c r="Y1823" s="5"/>
      <c r="Z1823" s="76" t="str">
        <f t="shared" si="2047"/>
        <v/>
      </c>
      <c r="AA1823" s="66"/>
      <c r="AB1823" s="1"/>
      <c r="AC1823" s="1"/>
      <c r="AD1823" s="1"/>
      <c r="AE1823" s="1"/>
      <c r="AF1823" s="1"/>
      <c r="AG1823" s="76" t="str">
        <f t="shared" si="2048"/>
        <v/>
      </c>
      <c r="AH1823" s="58"/>
      <c r="AI1823" s="5"/>
      <c r="AJ1823" s="5"/>
      <c r="AK1823" s="5"/>
      <c r="AL1823" s="5"/>
      <c r="AM1823" s="5"/>
      <c r="AN1823" s="76" t="str">
        <f t="shared" si="2049"/>
        <v/>
      </c>
      <c r="AO1823" s="66"/>
      <c r="AP1823" s="1"/>
      <c r="AQ1823" s="1"/>
      <c r="AR1823" s="1"/>
      <c r="AS1823" s="1"/>
      <c r="AT1823" s="1"/>
      <c r="AU1823" s="76" t="str">
        <f t="shared" si="2050"/>
        <v/>
      </c>
      <c r="AV1823" s="59" t="str">
        <f t="shared" ref="AV1823:AY1823" si="2065">IF(AND(H1823="",O1823="",V1823="",AC1823="", AJ1823="", AQ1823=""),"",SUM(H1823,O1823,V1823,AC1823,AJ1823,AQ1823))</f>
        <v/>
      </c>
      <c r="AW1823" s="60" t="str">
        <f t="shared" si="2065"/>
        <v/>
      </c>
      <c r="AX1823" s="60" t="str">
        <f t="shared" si="2065"/>
        <v/>
      </c>
      <c r="AY1823" s="60" t="str">
        <f t="shared" si="2065"/>
        <v/>
      </c>
      <c r="AZ1823" s="61" t="str">
        <f t="shared" si="1587"/>
        <v/>
      </c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</row>
    <row r="1824" spans="1:62" ht="15.75" customHeight="1" x14ac:dyDescent="0.25">
      <c r="A1824" s="62"/>
      <c r="B1824" s="1"/>
      <c r="C1824" s="1"/>
      <c r="D1824" s="1"/>
      <c r="E1824" s="97"/>
      <c r="F1824" s="8"/>
      <c r="G1824" s="5"/>
      <c r="H1824" s="1"/>
      <c r="I1824" s="1"/>
      <c r="J1824" s="1"/>
      <c r="K1824" s="1"/>
      <c r="L1824" s="76" t="str">
        <f t="shared" si="2046"/>
        <v/>
      </c>
      <c r="M1824" s="66"/>
      <c r="N1824" s="5"/>
      <c r="O1824" s="57"/>
      <c r="P1824" s="5"/>
      <c r="Q1824" s="5"/>
      <c r="R1824" s="5"/>
      <c r="S1824" s="76" t="str">
        <f t="shared" ref="S1824:S1887" si="2066">IF(ISBLANK(O1824),"",IF(O1824 = 0,"Audi", ""))</f>
        <v/>
      </c>
      <c r="T1824" s="58"/>
      <c r="U1824" s="5"/>
      <c r="V1824" s="5"/>
      <c r="W1824" s="5"/>
      <c r="X1824" s="5"/>
      <c r="Y1824" s="5"/>
      <c r="Z1824" s="76" t="str">
        <f t="shared" si="2047"/>
        <v/>
      </c>
      <c r="AA1824" s="66"/>
      <c r="AB1824" s="1"/>
      <c r="AC1824" s="1"/>
      <c r="AD1824" s="1"/>
      <c r="AE1824" s="1"/>
      <c r="AF1824" s="1"/>
      <c r="AG1824" s="76" t="str">
        <f t="shared" si="2048"/>
        <v/>
      </c>
      <c r="AH1824" s="58"/>
      <c r="AI1824" s="5"/>
      <c r="AJ1824" s="5"/>
      <c r="AK1824" s="5"/>
      <c r="AL1824" s="5"/>
      <c r="AM1824" s="5"/>
      <c r="AN1824" s="76" t="str">
        <f t="shared" si="2049"/>
        <v/>
      </c>
      <c r="AO1824" s="66"/>
      <c r="AP1824" s="1"/>
      <c r="AQ1824" s="1"/>
      <c r="AR1824" s="1"/>
      <c r="AS1824" s="1"/>
      <c r="AT1824" s="1"/>
      <c r="AU1824" s="76" t="str">
        <f t="shared" si="2050"/>
        <v/>
      </c>
      <c r="AV1824" s="59" t="str">
        <f t="shared" ref="AV1824:AY1824" si="2067">IF(AND(H1824="",O1824="",V1824="",AC1824="", AJ1824="", AQ1824=""),"",SUM(H1824,O1824,V1824,AC1824,AJ1824,AQ1824))</f>
        <v/>
      </c>
      <c r="AW1824" s="60" t="str">
        <f t="shared" si="2067"/>
        <v/>
      </c>
      <c r="AX1824" s="60" t="str">
        <f t="shared" si="2067"/>
        <v/>
      </c>
      <c r="AY1824" s="60" t="str">
        <f t="shared" si="2067"/>
        <v/>
      </c>
      <c r="AZ1824" s="61" t="str">
        <f t="shared" si="1587"/>
        <v/>
      </c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</row>
    <row r="1825" spans="1:62" ht="15.75" customHeight="1" x14ac:dyDescent="0.25">
      <c r="A1825" s="62"/>
      <c r="B1825" s="1"/>
      <c r="C1825" s="1"/>
      <c r="D1825" s="1"/>
      <c r="E1825" s="97"/>
      <c r="F1825" s="8"/>
      <c r="G1825" s="5"/>
      <c r="H1825" s="1"/>
      <c r="I1825" s="1"/>
      <c r="J1825" s="1"/>
      <c r="K1825" s="1"/>
      <c r="L1825" s="76" t="str">
        <f t="shared" si="2046"/>
        <v/>
      </c>
      <c r="M1825" s="66"/>
      <c r="N1825" s="5"/>
      <c r="O1825" s="57"/>
      <c r="P1825" s="5"/>
      <c r="Q1825" s="5"/>
      <c r="R1825" s="5"/>
      <c r="S1825" s="76" t="str">
        <f t="shared" si="2066"/>
        <v/>
      </c>
      <c r="T1825" s="58"/>
      <c r="U1825" s="5"/>
      <c r="V1825" s="5"/>
      <c r="W1825" s="5"/>
      <c r="X1825" s="5"/>
      <c r="Y1825" s="5"/>
      <c r="Z1825" s="76" t="str">
        <f t="shared" si="2047"/>
        <v/>
      </c>
      <c r="AA1825" s="66"/>
      <c r="AB1825" s="1"/>
      <c r="AC1825" s="1"/>
      <c r="AD1825" s="1"/>
      <c r="AE1825" s="1"/>
      <c r="AF1825" s="1"/>
      <c r="AG1825" s="76" t="str">
        <f t="shared" si="2048"/>
        <v/>
      </c>
      <c r="AH1825" s="58"/>
      <c r="AI1825" s="5"/>
      <c r="AJ1825" s="5"/>
      <c r="AK1825" s="5"/>
      <c r="AL1825" s="5"/>
      <c r="AM1825" s="5"/>
      <c r="AN1825" s="76" t="str">
        <f t="shared" si="2049"/>
        <v/>
      </c>
      <c r="AO1825" s="66"/>
      <c r="AP1825" s="1"/>
      <c r="AQ1825" s="1"/>
      <c r="AR1825" s="1"/>
      <c r="AS1825" s="1"/>
      <c r="AT1825" s="1"/>
      <c r="AU1825" s="76" t="str">
        <f t="shared" si="2050"/>
        <v/>
      </c>
      <c r="AV1825" s="59" t="str">
        <f t="shared" ref="AV1825:AY1825" si="2068">IF(AND(H1825="",O1825="",V1825="",AC1825="", AJ1825="", AQ1825=""),"",SUM(H1825,O1825,V1825,AC1825,AJ1825,AQ1825))</f>
        <v/>
      </c>
      <c r="AW1825" s="60" t="str">
        <f t="shared" si="2068"/>
        <v/>
      </c>
      <c r="AX1825" s="60" t="str">
        <f t="shared" si="2068"/>
        <v/>
      </c>
      <c r="AY1825" s="60" t="str">
        <f t="shared" si="2068"/>
        <v/>
      </c>
      <c r="AZ1825" s="61" t="str">
        <f t="shared" si="1587"/>
        <v/>
      </c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</row>
    <row r="1826" spans="1:62" ht="15.75" customHeight="1" x14ac:dyDescent="0.25">
      <c r="A1826" s="62"/>
      <c r="B1826" s="1"/>
      <c r="C1826" s="1"/>
      <c r="D1826" s="1"/>
      <c r="E1826" s="97"/>
      <c r="F1826" s="8"/>
      <c r="G1826" s="5"/>
      <c r="H1826" s="1"/>
      <c r="I1826" s="1"/>
      <c r="J1826" s="1"/>
      <c r="K1826" s="1"/>
      <c r="L1826" s="76" t="str">
        <f t="shared" si="2046"/>
        <v/>
      </c>
      <c r="M1826" s="66"/>
      <c r="N1826" s="5"/>
      <c r="O1826" s="57"/>
      <c r="P1826" s="5"/>
      <c r="Q1826" s="5"/>
      <c r="R1826" s="5"/>
      <c r="S1826" s="76" t="str">
        <f t="shared" si="2066"/>
        <v/>
      </c>
      <c r="T1826" s="58"/>
      <c r="U1826" s="5"/>
      <c r="V1826" s="5"/>
      <c r="W1826" s="5"/>
      <c r="X1826" s="5"/>
      <c r="Y1826" s="5"/>
      <c r="Z1826" s="76" t="str">
        <f t="shared" si="2047"/>
        <v/>
      </c>
      <c r="AA1826" s="66"/>
      <c r="AB1826" s="1"/>
      <c r="AC1826" s="1"/>
      <c r="AD1826" s="1"/>
      <c r="AE1826" s="1"/>
      <c r="AF1826" s="1"/>
      <c r="AG1826" s="76" t="str">
        <f t="shared" si="2048"/>
        <v/>
      </c>
      <c r="AH1826" s="58"/>
      <c r="AI1826" s="5"/>
      <c r="AJ1826" s="5"/>
      <c r="AK1826" s="5"/>
      <c r="AL1826" s="5"/>
      <c r="AM1826" s="5"/>
      <c r="AN1826" s="76" t="str">
        <f t="shared" si="2049"/>
        <v/>
      </c>
      <c r="AO1826" s="66"/>
      <c r="AP1826" s="1"/>
      <c r="AQ1826" s="1"/>
      <c r="AR1826" s="1"/>
      <c r="AS1826" s="1"/>
      <c r="AT1826" s="1"/>
      <c r="AU1826" s="76" t="str">
        <f t="shared" si="2050"/>
        <v/>
      </c>
      <c r="AV1826" s="59" t="str">
        <f t="shared" ref="AV1826:AY1826" si="2069">IF(AND(H1826="",O1826="",V1826="",AC1826="", AJ1826="", AQ1826=""),"",SUM(H1826,O1826,V1826,AC1826,AJ1826,AQ1826))</f>
        <v/>
      </c>
      <c r="AW1826" s="60" t="str">
        <f t="shared" si="2069"/>
        <v/>
      </c>
      <c r="AX1826" s="60" t="str">
        <f t="shared" si="2069"/>
        <v/>
      </c>
      <c r="AY1826" s="60" t="str">
        <f t="shared" si="2069"/>
        <v/>
      </c>
      <c r="AZ1826" s="61" t="str">
        <f t="shared" si="1587"/>
        <v/>
      </c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</row>
    <row r="1827" spans="1:62" ht="15.75" customHeight="1" x14ac:dyDescent="0.25">
      <c r="A1827" s="62"/>
      <c r="B1827" s="1"/>
      <c r="C1827" s="1"/>
      <c r="D1827" s="1"/>
      <c r="E1827" s="97"/>
      <c r="F1827" s="8"/>
      <c r="G1827" s="5"/>
      <c r="H1827" s="1"/>
      <c r="I1827" s="1"/>
      <c r="J1827" s="1"/>
      <c r="K1827" s="1"/>
      <c r="L1827" s="76" t="str">
        <f t="shared" si="2046"/>
        <v/>
      </c>
      <c r="M1827" s="66"/>
      <c r="N1827" s="5"/>
      <c r="O1827" s="57"/>
      <c r="P1827" s="5"/>
      <c r="Q1827" s="5"/>
      <c r="R1827" s="5"/>
      <c r="S1827" s="76" t="str">
        <f t="shared" si="2066"/>
        <v/>
      </c>
      <c r="T1827" s="58"/>
      <c r="U1827" s="5"/>
      <c r="V1827" s="5"/>
      <c r="W1827" s="5"/>
      <c r="X1827" s="5"/>
      <c r="Y1827" s="5"/>
      <c r="Z1827" s="76" t="str">
        <f t="shared" si="2047"/>
        <v/>
      </c>
      <c r="AA1827" s="66"/>
      <c r="AB1827" s="1"/>
      <c r="AC1827" s="1"/>
      <c r="AD1827" s="1"/>
      <c r="AE1827" s="1"/>
      <c r="AF1827" s="1"/>
      <c r="AG1827" s="76" t="str">
        <f t="shared" si="2048"/>
        <v/>
      </c>
      <c r="AH1827" s="58"/>
      <c r="AI1827" s="5"/>
      <c r="AJ1827" s="5"/>
      <c r="AK1827" s="5"/>
      <c r="AL1827" s="5"/>
      <c r="AM1827" s="5"/>
      <c r="AN1827" s="76" t="str">
        <f t="shared" si="2049"/>
        <v/>
      </c>
      <c r="AO1827" s="66"/>
      <c r="AP1827" s="1"/>
      <c r="AQ1827" s="1"/>
      <c r="AR1827" s="1"/>
      <c r="AS1827" s="1"/>
      <c r="AT1827" s="1"/>
      <c r="AU1827" s="76" t="str">
        <f t="shared" si="2050"/>
        <v/>
      </c>
      <c r="AV1827" s="59" t="str">
        <f t="shared" ref="AV1827:AY1827" si="2070">IF(AND(H1827="",O1827="",V1827="",AC1827="", AJ1827="", AQ1827=""),"",SUM(H1827,O1827,V1827,AC1827,AJ1827,AQ1827))</f>
        <v/>
      </c>
      <c r="AW1827" s="60" t="str">
        <f t="shared" si="2070"/>
        <v/>
      </c>
      <c r="AX1827" s="60" t="str">
        <f t="shared" si="2070"/>
        <v/>
      </c>
      <c r="AY1827" s="60" t="str">
        <f t="shared" si="2070"/>
        <v/>
      </c>
      <c r="AZ1827" s="61" t="str">
        <f t="shared" si="1587"/>
        <v/>
      </c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</row>
    <row r="1828" spans="1:62" ht="15.75" customHeight="1" x14ac:dyDescent="0.25">
      <c r="A1828" s="62"/>
      <c r="B1828" s="1"/>
      <c r="C1828" s="1"/>
      <c r="D1828" s="1"/>
      <c r="E1828" s="97"/>
      <c r="F1828" s="8"/>
      <c r="G1828" s="5"/>
      <c r="H1828" s="1"/>
      <c r="I1828" s="1"/>
      <c r="J1828" s="1"/>
      <c r="K1828" s="1"/>
      <c r="L1828" s="76" t="str">
        <f t="shared" si="2046"/>
        <v/>
      </c>
      <c r="M1828" s="66"/>
      <c r="N1828" s="5"/>
      <c r="O1828" s="57"/>
      <c r="P1828" s="5"/>
      <c r="Q1828" s="5"/>
      <c r="R1828" s="5"/>
      <c r="S1828" s="76" t="str">
        <f t="shared" si="2066"/>
        <v/>
      </c>
      <c r="T1828" s="58"/>
      <c r="U1828" s="5"/>
      <c r="V1828" s="5"/>
      <c r="W1828" s="5"/>
      <c r="X1828" s="5"/>
      <c r="Y1828" s="5"/>
      <c r="Z1828" s="76" t="str">
        <f t="shared" si="2047"/>
        <v/>
      </c>
      <c r="AA1828" s="66"/>
      <c r="AB1828" s="1"/>
      <c r="AC1828" s="1"/>
      <c r="AD1828" s="1"/>
      <c r="AE1828" s="1"/>
      <c r="AF1828" s="1"/>
      <c r="AG1828" s="76" t="str">
        <f t="shared" si="2048"/>
        <v/>
      </c>
      <c r="AH1828" s="58"/>
      <c r="AI1828" s="5"/>
      <c r="AJ1828" s="5"/>
      <c r="AK1828" s="5"/>
      <c r="AL1828" s="5"/>
      <c r="AM1828" s="5"/>
      <c r="AN1828" s="76" t="str">
        <f t="shared" si="2049"/>
        <v/>
      </c>
      <c r="AO1828" s="66"/>
      <c r="AP1828" s="1"/>
      <c r="AQ1828" s="1"/>
      <c r="AR1828" s="1"/>
      <c r="AS1828" s="1"/>
      <c r="AT1828" s="1"/>
      <c r="AU1828" s="76" t="str">
        <f t="shared" si="2050"/>
        <v/>
      </c>
      <c r="AV1828" s="59" t="str">
        <f t="shared" ref="AV1828:AY1828" si="2071">IF(AND(H1828="",O1828="",V1828="",AC1828="", AJ1828="", AQ1828=""),"",SUM(H1828,O1828,V1828,AC1828,AJ1828,AQ1828))</f>
        <v/>
      </c>
      <c r="AW1828" s="60" t="str">
        <f t="shared" si="2071"/>
        <v/>
      </c>
      <c r="AX1828" s="60" t="str">
        <f t="shared" si="2071"/>
        <v/>
      </c>
      <c r="AY1828" s="60" t="str">
        <f t="shared" si="2071"/>
        <v/>
      </c>
      <c r="AZ1828" s="61" t="str">
        <f t="shared" si="1587"/>
        <v/>
      </c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</row>
    <row r="1829" spans="1:62" ht="15.75" customHeight="1" x14ac:dyDescent="0.25">
      <c r="A1829" s="62"/>
      <c r="B1829" s="1"/>
      <c r="C1829" s="1"/>
      <c r="D1829" s="1"/>
      <c r="E1829" s="97"/>
      <c r="F1829" s="8"/>
      <c r="G1829" s="5"/>
      <c r="H1829" s="1"/>
      <c r="I1829" s="1"/>
      <c r="J1829" s="1"/>
      <c r="K1829" s="1"/>
      <c r="L1829" s="76" t="str">
        <f t="shared" si="2046"/>
        <v/>
      </c>
      <c r="M1829" s="66"/>
      <c r="N1829" s="5"/>
      <c r="O1829" s="57"/>
      <c r="P1829" s="5"/>
      <c r="Q1829" s="5"/>
      <c r="R1829" s="5"/>
      <c r="S1829" s="76" t="str">
        <f t="shared" si="2066"/>
        <v/>
      </c>
      <c r="T1829" s="58"/>
      <c r="U1829" s="5"/>
      <c r="V1829" s="5"/>
      <c r="W1829" s="5"/>
      <c r="X1829" s="5"/>
      <c r="Y1829" s="5"/>
      <c r="Z1829" s="76" t="str">
        <f t="shared" si="2047"/>
        <v/>
      </c>
      <c r="AA1829" s="66"/>
      <c r="AB1829" s="1"/>
      <c r="AC1829" s="1"/>
      <c r="AD1829" s="1"/>
      <c r="AE1829" s="1"/>
      <c r="AF1829" s="1"/>
      <c r="AG1829" s="76" t="str">
        <f t="shared" si="2048"/>
        <v/>
      </c>
      <c r="AH1829" s="58"/>
      <c r="AI1829" s="5"/>
      <c r="AJ1829" s="5"/>
      <c r="AK1829" s="5"/>
      <c r="AL1829" s="5"/>
      <c r="AM1829" s="5"/>
      <c r="AN1829" s="76" t="str">
        <f t="shared" si="2049"/>
        <v/>
      </c>
      <c r="AO1829" s="66"/>
      <c r="AP1829" s="1"/>
      <c r="AQ1829" s="1"/>
      <c r="AR1829" s="1"/>
      <c r="AS1829" s="1"/>
      <c r="AT1829" s="1"/>
      <c r="AU1829" s="76" t="str">
        <f t="shared" si="2050"/>
        <v/>
      </c>
      <c r="AV1829" s="59" t="str">
        <f t="shared" ref="AV1829:AY1829" si="2072">IF(AND(H1829="",O1829="",V1829="",AC1829="", AJ1829="", AQ1829=""),"",SUM(H1829,O1829,V1829,AC1829,AJ1829,AQ1829))</f>
        <v/>
      </c>
      <c r="AW1829" s="60" t="str">
        <f t="shared" si="2072"/>
        <v/>
      </c>
      <c r="AX1829" s="60" t="str">
        <f t="shared" si="2072"/>
        <v/>
      </c>
      <c r="AY1829" s="60" t="str">
        <f t="shared" si="2072"/>
        <v/>
      </c>
      <c r="AZ1829" s="61" t="str">
        <f t="shared" si="1587"/>
        <v/>
      </c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</row>
    <row r="1830" spans="1:62" ht="15.75" customHeight="1" x14ac:dyDescent="0.25">
      <c r="A1830" s="62"/>
      <c r="B1830" s="1"/>
      <c r="C1830" s="1"/>
      <c r="D1830" s="1"/>
      <c r="E1830" s="97"/>
      <c r="F1830" s="8"/>
      <c r="G1830" s="5"/>
      <c r="H1830" s="1"/>
      <c r="I1830" s="1"/>
      <c r="J1830" s="1"/>
      <c r="K1830" s="1"/>
      <c r="L1830" s="76" t="str">
        <f t="shared" si="2046"/>
        <v/>
      </c>
      <c r="M1830" s="66"/>
      <c r="N1830" s="5"/>
      <c r="O1830" s="57"/>
      <c r="P1830" s="5"/>
      <c r="Q1830" s="5"/>
      <c r="R1830" s="5"/>
      <c r="S1830" s="76" t="str">
        <f t="shared" si="2066"/>
        <v/>
      </c>
      <c r="T1830" s="58"/>
      <c r="U1830" s="5"/>
      <c r="V1830" s="5"/>
      <c r="W1830" s="5"/>
      <c r="X1830" s="5"/>
      <c r="Y1830" s="5"/>
      <c r="Z1830" s="76" t="str">
        <f t="shared" si="2047"/>
        <v/>
      </c>
      <c r="AA1830" s="66"/>
      <c r="AB1830" s="1"/>
      <c r="AC1830" s="1"/>
      <c r="AD1830" s="1"/>
      <c r="AE1830" s="1"/>
      <c r="AF1830" s="1"/>
      <c r="AG1830" s="76" t="str">
        <f t="shared" si="2048"/>
        <v/>
      </c>
      <c r="AH1830" s="58"/>
      <c r="AI1830" s="5"/>
      <c r="AJ1830" s="5"/>
      <c r="AK1830" s="5"/>
      <c r="AL1830" s="5"/>
      <c r="AM1830" s="5"/>
      <c r="AN1830" s="76" t="str">
        <f t="shared" si="2049"/>
        <v/>
      </c>
      <c r="AO1830" s="66"/>
      <c r="AP1830" s="1"/>
      <c r="AQ1830" s="1"/>
      <c r="AR1830" s="1"/>
      <c r="AS1830" s="1"/>
      <c r="AT1830" s="1"/>
      <c r="AU1830" s="76" t="str">
        <f t="shared" si="2050"/>
        <v/>
      </c>
      <c r="AV1830" s="59" t="str">
        <f t="shared" ref="AV1830:AY1830" si="2073">IF(AND(H1830="",O1830="",V1830="",AC1830="", AJ1830="", AQ1830=""),"",SUM(H1830,O1830,V1830,AC1830,AJ1830,AQ1830))</f>
        <v/>
      </c>
      <c r="AW1830" s="60" t="str">
        <f t="shared" si="2073"/>
        <v/>
      </c>
      <c r="AX1830" s="60" t="str">
        <f t="shared" si="2073"/>
        <v/>
      </c>
      <c r="AY1830" s="60" t="str">
        <f t="shared" si="2073"/>
        <v/>
      </c>
      <c r="AZ1830" s="61" t="str">
        <f t="shared" si="1587"/>
        <v/>
      </c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</row>
    <row r="1831" spans="1:62" ht="15.75" customHeight="1" x14ac:dyDescent="0.25">
      <c r="A1831" s="62"/>
      <c r="B1831" s="1"/>
      <c r="C1831" s="1"/>
      <c r="D1831" s="1"/>
      <c r="E1831" s="97"/>
      <c r="F1831" s="8"/>
      <c r="G1831" s="5"/>
      <c r="H1831" s="1"/>
      <c r="I1831" s="1"/>
      <c r="J1831" s="1"/>
      <c r="K1831" s="1"/>
      <c r="L1831" s="76" t="str">
        <f t="shared" si="2046"/>
        <v/>
      </c>
      <c r="M1831" s="66"/>
      <c r="N1831" s="5"/>
      <c r="O1831" s="57"/>
      <c r="P1831" s="5"/>
      <c r="Q1831" s="5"/>
      <c r="R1831" s="5"/>
      <c r="S1831" s="76" t="str">
        <f t="shared" si="2066"/>
        <v/>
      </c>
      <c r="T1831" s="58"/>
      <c r="U1831" s="5"/>
      <c r="V1831" s="5"/>
      <c r="W1831" s="5"/>
      <c r="X1831" s="5"/>
      <c r="Y1831" s="5"/>
      <c r="Z1831" s="76" t="str">
        <f t="shared" si="2047"/>
        <v/>
      </c>
      <c r="AA1831" s="66"/>
      <c r="AB1831" s="1"/>
      <c r="AC1831" s="1"/>
      <c r="AD1831" s="1"/>
      <c r="AE1831" s="1"/>
      <c r="AF1831" s="1"/>
      <c r="AG1831" s="76" t="str">
        <f t="shared" si="2048"/>
        <v/>
      </c>
      <c r="AH1831" s="58"/>
      <c r="AI1831" s="5"/>
      <c r="AJ1831" s="5"/>
      <c r="AK1831" s="5"/>
      <c r="AL1831" s="5"/>
      <c r="AM1831" s="5"/>
      <c r="AN1831" s="76" t="str">
        <f t="shared" si="2049"/>
        <v/>
      </c>
      <c r="AO1831" s="66"/>
      <c r="AP1831" s="1"/>
      <c r="AQ1831" s="1"/>
      <c r="AR1831" s="1"/>
      <c r="AS1831" s="1"/>
      <c r="AT1831" s="1"/>
      <c r="AU1831" s="76" t="str">
        <f t="shared" si="2050"/>
        <v/>
      </c>
      <c r="AV1831" s="59" t="str">
        <f t="shared" ref="AV1831:AY1831" si="2074">IF(AND(H1831="",O1831="",V1831="",AC1831="", AJ1831="", AQ1831=""),"",SUM(H1831,O1831,V1831,AC1831,AJ1831,AQ1831))</f>
        <v/>
      </c>
      <c r="AW1831" s="60" t="str">
        <f t="shared" si="2074"/>
        <v/>
      </c>
      <c r="AX1831" s="60" t="str">
        <f t="shared" si="2074"/>
        <v/>
      </c>
      <c r="AY1831" s="60" t="str">
        <f t="shared" si="2074"/>
        <v/>
      </c>
      <c r="AZ1831" s="61" t="str">
        <f t="shared" si="1587"/>
        <v/>
      </c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</row>
    <row r="1832" spans="1:62" ht="15.75" customHeight="1" x14ac:dyDescent="0.25">
      <c r="A1832" s="62"/>
      <c r="B1832" s="1"/>
      <c r="C1832" s="1"/>
      <c r="D1832" s="1"/>
      <c r="E1832" s="97"/>
      <c r="F1832" s="8"/>
      <c r="G1832" s="5"/>
      <c r="H1832" s="1"/>
      <c r="I1832" s="1"/>
      <c r="J1832" s="1"/>
      <c r="K1832" s="1"/>
      <c r="L1832" s="76" t="str">
        <f t="shared" si="2046"/>
        <v/>
      </c>
      <c r="M1832" s="66"/>
      <c r="N1832" s="5"/>
      <c r="O1832" s="57"/>
      <c r="P1832" s="5"/>
      <c r="Q1832" s="5"/>
      <c r="R1832" s="5"/>
      <c r="S1832" s="76" t="str">
        <f t="shared" si="2066"/>
        <v/>
      </c>
      <c r="T1832" s="58"/>
      <c r="U1832" s="5"/>
      <c r="V1832" s="5"/>
      <c r="W1832" s="5"/>
      <c r="X1832" s="5"/>
      <c r="Y1832" s="5"/>
      <c r="Z1832" s="76" t="str">
        <f t="shared" si="2047"/>
        <v/>
      </c>
      <c r="AA1832" s="66"/>
      <c r="AB1832" s="1"/>
      <c r="AC1832" s="1"/>
      <c r="AD1832" s="1"/>
      <c r="AE1832" s="1"/>
      <c r="AF1832" s="1"/>
      <c r="AG1832" s="76" t="str">
        <f t="shared" si="2048"/>
        <v/>
      </c>
      <c r="AH1832" s="58"/>
      <c r="AI1832" s="5"/>
      <c r="AJ1832" s="5"/>
      <c r="AK1832" s="5"/>
      <c r="AL1832" s="5"/>
      <c r="AM1832" s="5"/>
      <c r="AN1832" s="76" t="str">
        <f t="shared" si="2049"/>
        <v/>
      </c>
      <c r="AO1832" s="66"/>
      <c r="AP1832" s="1"/>
      <c r="AQ1832" s="1"/>
      <c r="AR1832" s="1"/>
      <c r="AS1832" s="1"/>
      <c r="AT1832" s="1"/>
      <c r="AU1832" s="76" t="str">
        <f t="shared" si="2050"/>
        <v/>
      </c>
      <c r="AV1832" s="59" t="str">
        <f t="shared" ref="AV1832:AY1832" si="2075">IF(AND(H1832="",O1832="",V1832="",AC1832="", AJ1832="", AQ1832=""),"",SUM(H1832,O1832,V1832,AC1832,AJ1832,AQ1832))</f>
        <v/>
      </c>
      <c r="AW1832" s="60" t="str">
        <f t="shared" si="2075"/>
        <v/>
      </c>
      <c r="AX1832" s="60" t="str">
        <f t="shared" si="2075"/>
        <v/>
      </c>
      <c r="AY1832" s="60" t="str">
        <f t="shared" si="2075"/>
        <v/>
      </c>
      <c r="AZ1832" s="61" t="str">
        <f t="shared" si="1587"/>
        <v/>
      </c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</row>
    <row r="1833" spans="1:62" ht="15.75" customHeight="1" x14ac:dyDescent="0.25">
      <c r="A1833" s="62"/>
      <c r="B1833" s="1"/>
      <c r="C1833" s="1"/>
      <c r="D1833" s="1"/>
      <c r="E1833" s="97"/>
      <c r="F1833" s="8"/>
      <c r="G1833" s="5"/>
      <c r="H1833" s="1"/>
      <c r="I1833" s="1"/>
      <c r="J1833" s="1"/>
      <c r="K1833" s="1"/>
      <c r="L1833" s="76" t="str">
        <f t="shared" si="2046"/>
        <v/>
      </c>
      <c r="M1833" s="66"/>
      <c r="N1833" s="5"/>
      <c r="O1833" s="57"/>
      <c r="P1833" s="5"/>
      <c r="Q1833" s="5"/>
      <c r="R1833" s="5"/>
      <c r="S1833" s="76" t="str">
        <f t="shared" si="2066"/>
        <v/>
      </c>
      <c r="T1833" s="58"/>
      <c r="U1833" s="5"/>
      <c r="V1833" s="5"/>
      <c r="W1833" s="5"/>
      <c r="X1833" s="5"/>
      <c r="Y1833" s="5"/>
      <c r="Z1833" s="76" t="str">
        <f t="shared" si="2047"/>
        <v/>
      </c>
      <c r="AA1833" s="66"/>
      <c r="AB1833" s="1"/>
      <c r="AC1833" s="1"/>
      <c r="AD1833" s="1"/>
      <c r="AE1833" s="1"/>
      <c r="AF1833" s="1"/>
      <c r="AG1833" s="76" t="str">
        <f t="shared" si="2048"/>
        <v/>
      </c>
      <c r="AH1833" s="58"/>
      <c r="AI1833" s="5"/>
      <c r="AJ1833" s="5"/>
      <c r="AK1833" s="5"/>
      <c r="AL1833" s="5"/>
      <c r="AM1833" s="5"/>
      <c r="AN1833" s="76" t="str">
        <f t="shared" si="2049"/>
        <v/>
      </c>
      <c r="AO1833" s="66"/>
      <c r="AP1833" s="1"/>
      <c r="AQ1833" s="1"/>
      <c r="AR1833" s="1"/>
      <c r="AS1833" s="1"/>
      <c r="AT1833" s="1"/>
      <c r="AU1833" s="76" t="str">
        <f t="shared" si="2050"/>
        <v/>
      </c>
      <c r="AV1833" s="59" t="str">
        <f t="shared" ref="AV1833:AY1833" si="2076">IF(AND(H1833="",O1833="",V1833="",AC1833="", AJ1833="", AQ1833=""),"",SUM(H1833,O1833,V1833,AC1833,AJ1833,AQ1833))</f>
        <v/>
      </c>
      <c r="AW1833" s="60" t="str">
        <f t="shared" si="2076"/>
        <v/>
      </c>
      <c r="AX1833" s="60" t="str">
        <f t="shared" si="2076"/>
        <v/>
      </c>
      <c r="AY1833" s="60" t="str">
        <f t="shared" si="2076"/>
        <v/>
      </c>
      <c r="AZ1833" s="61" t="str">
        <f t="shared" si="1587"/>
        <v/>
      </c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</row>
    <row r="1834" spans="1:62" ht="15.75" customHeight="1" x14ac:dyDescent="0.25">
      <c r="A1834" s="62"/>
      <c r="B1834" s="1"/>
      <c r="C1834" s="1"/>
      <c r="D1834" s="1"/>
      <c r="E1834" s="97"/>
      <c r="F1834" s="8"/>
      <c r="G1834" s="5"/>
      <c r="H1834" s="1"/>
      <c r="I1834" s="1"/>
      <c r="J1834" s="1"/>
      <c r="K1834" s="1"/>
      <c r="L1834" s="76" t="str">
        <f t="shared" si="2046"/>
        <v/>
      </c>
      <c r="M1834" s="66"/>
      <c r="N1834" s="5"/>
      <c r="O1834" s="57"/>
      <c r="P1834" s="5"/>
      <c r="Q1834" s="5"/>
      <c r="R1834" s="5"/>
      <c r="S1834" s="76" t="str">
        <f t="shared" si="2066"/>
        <v/>
      </c>
      <c r="T1834" s="58"/>
      <c r="U1834" s="5"/>
      <c r="V1834" s="5"/>
      <c r="W1834" s="5"/>
      <c r="X1834" s="5"/>
      <c r="Y1834" s="5"/>
      <c r="Z1834" s="76" t="str">
        <f t="shared" si="2047"/>
        <v/>
      </c>
      <c r="AA1834" s="66"/>
      <c r="AB1834" s="1"/>
      <c r="AC1834" s="1"/>
      <c r="AD1834" s="1"/>
      <c r="AE1834" s="1"/>
      <c r="AF1834" s="1"/>
      <c r="AG1834" s="76" t="str">
        <f t="shared" si="2048"/>
        <v/>
      </c>
      <c r="AH1834" s="58"/>
      <c r="AI1834" s="5"/>
      <c r="AJ1834" s="5"/>
      <c r="AK1834" s="5"/>
      <c r="AL1834" s="5"/>
      <c r="AM1834" s="5"/>
      <c r="AN1834" s="76" t="str">
        <f t="shared" si="2049"/>
        <v/>
      </c>
      <c r="AO1834" s="66"/>
      <c r="AP1834" s="1"/>
      <c r="AQ1834" s="1"/>
      <c r="AR1834" s="1"/>
      <c r="AS1834" s="1"/>
      <c r="AT1834" s="1"/>
      <c r="AU1834" s="76" t="str">
        <f t="shared" si="2050"/>
        <v/>
      </c>
      <c r="AV1834" s="59" t="str">
        <f t="shared" ref="AV1834:AY1834" si="2077">IF(AND(H1834="",O1834="",V1834="",AC1834="", AJ1834="", AQ1834=""),"",SUM(H1834,O1834,V1834,AC1834,AJ1834,AQ1834))</f>
        <v/>
      </c>
      <c r="AW1834" s="60" t="str">
        <f t="shared" si="2077"/>
        <v/>
      </c>
      <c r="AX1834" s="60" t="str">
        <f t="shared" si="2077"/>
        <v/>
      </c>
      <c r="AY1834" s="60" t="str">
        <f t="shared" si="2077"/>
        <v/>
      </c>
      <c r="AZ1834" s="61" t="str">
        <f t="shared" si="1587"/>
        <v/>
      </c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</row>
    <row r="1835" spans="1:62" ht="15.75" customHeight="1" x14ac:dyDescent="0.25">
      <c r="A1835" s="62"/>
      <c r="B1835" s="1"/>
      <c r="C1835" s="1"/>
      <c r="D1835" s="1"/>
      <c r="E1835" s="97"/>
      <c r="F1835" s="8"/>
      <c r="G1835" s="5"/>
      <c r="H1835" s="1"/>
      <c r="I1835" s="1"/>
      <c r="J1835" s="1"/>
      <c r="K1835" s="1"/>
      <c r="L1835" s="76" t="str">
        <f t="shared" si="2046"/>
        <v/>
      </c>
      <c r="M1835" s="66"/>
      <c r="N1835" s="5"/>
      <c r="O1835" s="57"/>
      <c r="P1835" s="5"/>
      <c r="Q1835" s="5"/>
      <c r="R1835" s="5"/>
      <c r="S1835" s="76" t="str">
        <f t="shared" si="2066"/>
        <v/>
      </c>
      <c r="T1835" s="58"/>
      <c r="U1835" s="5"/>
      <c r="V1835" s="5"/>
      <c r="W1835" s="5"/>
      <c r="X1835" s="5"/>
      <c r="Y1835" s="5"/>
      <c r="Z1835" s="76" t="str">
        <f t="shared" si="2047"/>
        <v/>
      </c>
      <c r="AA1835" s="66"/>
      <c r="AB1835" s="1"/>
      <c r="AC1835" s="1"/>
      <c r="AD1835" s="1"/>
      <c r="AE1835" s="1"/>
      <c r="AF1835" s="1"/>
      <c r="AG1835" s="76" t="str">
        <f t="shared" si="2048"/>
        <v/>
      </c>
      <c r="AH1835" s="58"/>
      <c r="AI1835" s="5"/>
      <c r="AJ1835" s="5"/>
      <c r="AK1835" s="5"/>
      <c r="AL1835" s="5"/>
      <c r="AM1835" s="5"/>
      <c r="AN1835" s="76" t="str">
        <f t="shared" si="2049"/>
        <v/>
      </c>
      <c r="AO1835" s="66"/>
      <c r="AP1835" s="1"/>
      <c r="AQ1835" s="1"/>
      <c r="AR1835" s="1"/>
      <c r="AS1835" s="1"/>
      <c r="AT1835" s="1"/>
      <c r="AU1835" s="76" t="str">
        <f t="shared" si="2050"/>
        <v/>
      </c>
      <c r="AV1835" s="59" t="str">
        <f t="shared" ref="AV1835:AY1835" si="2078">IF(AND(H1835="",O1835="",V1835="",AC1835="", AJ1835="", AQ1835=""),"",SUM(H1835,O1835,V1835,AC1835,AJ1835,AQ1835))</f>
        <v/>
      </c>
      <c r="AW1835" s="60" t="str">
        <f t="shared" si="2078"/>
        <v/>
      </c>
      <c r="AX1835" s="60" t="str">
        <f t="shared" si="2078"/>
        <v/>
      </c>
      <c r="AY1835" s="60" t="str">
        <f t="shared" si="2078"/>
        <v/>
      </c>
      <c r="AZ1835" s="61" t="str">
        <f t="shared" si="1587"/>
        <v/>
      </c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</row>
    <row r="1836" spans="1:62" ht="15.75" customHeight="1" x14ac:dyDescent="0.25">
      <c r="A1836" s="62"/>
      <c r="B1836" s="1"/>
      <c r="C1836" s="1"/>
      <c r="D1836" s="1"/>
      <c r="E1836" s="97"/>
      <c r="F1836" s="8"/>
      <c r="G1836" s="5"/>
      <c r="H1836" s="1"/>
      <c r="I1836" s="1"/>
      <c r="J1836" s="1"/>
      <c r="K1836" s="1"/>
      <c r="L1836" s="76" t="str">
        <f t="shared" si="2046"/>
        <v/>
      </c>
      <c r="M1836" s="66"/>
      <c r="N1836" s="5"/>
      <c r="O1836" s="57"/>
      <c r="P1836" s="5"/>
      <c r="Q1836" s="5"/>
      <c r="R1836" s="5"/>
      <c r="S1836" s="76" t="str">
        <f t="shared" si="2066"/>
        <v/>
      </c>
      <c r="T1836" s="58"/>
      <c r="U1836" s="5"/>
      <c r="V1836" s="5"/>
      <c r="W1836" s="5"/>
      <c r="X1836" s="5"/>
      <c r="Y1836" s="5"/>
      <c r="Z1836" s="76" t="str">
        <f t="shared" si="2047"/>
        <v/>
      </c>
      <c r="AA1836" s="66"/>
      <c r="AB1836" s="1"/>
      <c r="AC1836" s="1"/>
      <c r="AD1836" s="1"/>
      <c r="AE1836" s="1"/>
      <c r="AF1836" s="1"/>
      <c r="AG1836" s="76" t="str">
        <f t="shared" si="2048"/>
        <v/>
      </c>
      <c r="AH1836" s="58"/>
      <c r="AI1836" s="5"/>
      <c r="AJ1836" s="5"/>
      <c r="AK1836" s="5"/>
      <c r="AL1836" s="5"/>
      <c r="AM1836" s="5"/>
      <c r="AN1836" s="76" t="str">
        <f t="shared" si="2049"/>
        <v/>
      </c>
      <c r="AO1836" s="66"/>
      <c r="AP1836" s="1"/>
      <c r="AQ1836" s="1"/>
      <c r="AR1836" s="1"/>
      <c r="AS1836" s="1"/>
      <c r="AT1836" s="1"/>
      <c r="AU1836" s="76" t="str">
        <f t="shared" si="2050"/>
        <v/>
      </c>
      <c r="AV1836" s="59" t="str">
        <f t="shared" ref="AV1836:AY1836" si="2079">IF(AND(H1836="",O1836="",V1836="",AC1836="", AJ1836="", AQ1836=""),"",SUM(H1836,O1836,V1836,AC1836,AJ1836,AQ1836))</f>
        <v/>
      </c>
      <c r="AW1836" s="60" t="str">
        <f t="shared" si="2079"/>
        <v/>
      </c>
      <c r="AX1836" s="60" t="str">
        <f t="shared" si="2079"/>
        <v/>
      </c>
      <c r="AY1836" s="60" t="str">
        <f t="shared" si="2079"/>
        <v/>
      </c>
      <c r="AZ1836" s="61" t="str">
        <f t="shared" si="1587"/>
        <v/>
      </c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</row>
    <row r="1837" spans="1:62" ht="15.75" customHeight="1" x14ac:dyDescent="0.25">
      <c r="A1837" s="62"/>
      <c r="B1837" s="1"/>
      <c r="C1837" s="1"/>
      <c r="D1837" s="1"/>
      <c r="E1837" s="97"/>
      <c r="F1837" s="8"/>
      <c r="G1837" s="5"/>
      <c r="H1837" s="1"/>
      <c r="I1837" s="1"/>
      <c r="J1837" s="1"/>
      <c r="K1837" s="1"/>
      <c r="L1837" s="76" t="str">
        <f t="shared" si="2046"/>
        <v/>
      </c>
      <c r="M1837" s="66"/>
      <c r="N1837" s="5"/>
      <c r="O1837" s="57"/>
      <c r="P1837" s="5"/>
      <c r="Q1837" s="5"/>
      <c r="R1837" s="5"/>
      <c r="S1837" s="76" t="str">
        <f t="shared" si="2066"/>
        <v/>
      </c>
      <c r="T1837" s="58"/>
      <c r="U1837" s="5"/>
      <c r="V1837" s="5"/>
      <c r="W1837" s="5"/>
      <c r="X1837" s="5"/>
      <c r="Y1837" s="5"/>
      <c r="Z1837" s="76" t="str">
        <f t="shared" si="2047"/>
        <v/>
      </c>
      <c r="AA1837" s="66"/>
      <c r="AB1837" s="1"/>
      <c r="AC1837" s="1"/>
      <c r="AD1837" s="1"/>
      <c r="AE1837" s="1"/>
      <c r="AF1837" s="1"/>
      <c r="AG1837" s="76" t="str">
        <f t="shared" si="2048"/>
        <v/>
      </c>
      <c r="AH1837" s="58"/>
      <c r="AI1837" s="5"/>
      <c r="AJ1837" s="5"/>
      <c r="AK1837" s="5"/>
      <c r="AL1837" s="5"/>
      <c r="AM1837" s="5"/>
      <c r="AN1837" s="76" t="str">
        <f t="shared" si="2049"/>
        <v/>
      </c>
      <c r="AO1837" s="66"/>
      <c r="AP1837" s="1"/>
      <c r="AQ1837" s="1"/>
      <c r="AR1837" s="1"/>
      <c r="AS1837" s="1"/>
      <c r="AT1837" s="1"/>
      <c r="AU1837" s="76" t="str">
        <f t="shared" si="2050"/>
        <v/>
      </c>
      <c r="AV1837" s="59" t="str">
        <f t="shared" ref="AV1837:AY1837" si="2080">IF(AND(H1837="",O1837="",V1837="",AC1837="", AJ1837="", AQ1837=""),"",SUM(H1837,O1837,V1837,AC1837,AJ1837,AQ1837))</f>
        <v/>
      </c>
      <c r="AW1837" s="60" t="str">
        <f t="shared" si="2080"/>
        <v/>
      </c>
      <c r="AX1837" s="60" t="str">
        <f t="shared" si="2080"/>
        <v/>
      </c>
      <c r="AY1837" s="60" t="str">
        <f t="shared" si="2080"/>
        <v/>
      </c>
      <c r="AZ1837" s="61" t="str">
        <f t="shared" si="1587"/>
        <v/>
      </c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</row>
    <row r="1838" spans="1:62" ht="15.75" customHeight="1" x14ac:dyDescent="0.25">
      <c r="A1838" s="62"/>
      <c r="B1838" s="1"/>
      <c r="C1838" s="1"/>
      <c r="D1838" s="1"/>
      <c r="E1838" s="97"/>
      <c r="F1838" s="8"/>
      <c r="G1838" s="5"/>
      <c r="H1838" s="1"/>
      <c r="I1838" s="1"/>
      <c r="J1838" s="1"/>
      <c r="K1838" s="1"/>
      <c r="L1838" s="76" t="str">
        <f t="shared" si="2046"/>
        <v/>
      </c>
      <c r="M1838" s="66"/>
      <c r="N1838" s="5"/>
      <c r="O1838" s="57"/>
      <c r="P1838" s="5"/>
      <c r="Q1838" s="5"/>
      <c r="R1838" s="5"/>
      <c r="S1838" s="76" t="str">
        <f t="shared" si="2066"/>
        <v/>
      </c>
      <c r="T1838" s="58"/>
      <c r="U1838" s="5"/>
      <c r="V1838" s="5"/>
      <c r="W1838" s="5"/>
      <c r="X1838" s="5"/>
      <c r="Y1838" s="5"/>
      <c r="Z1838" s="76" t="str">
        <f t="shared" si="2047"/>
        <v/>
      </c>
      <c r="AA1838" s="66"/>
      <c r="AB1838" s="1"/>
      <c r="AC1838" s="1"/>
      <c r="AD1838" s="1"/>
      <c r="AE1838" s="1"/>
      <c r="AF1838" s="1"/>
      <c r="AG1838" s="76" t="str">
        <f t="shared" si="2048"/>
        <v/>
      </c>
      <c r="AH1838" s="58"/>
      <c r="AI1838" s="5"/>
      <c r="AJ1838" s="5"/>
      <c r="AK1838" s="5"/>
      <c r="AL1838" s="5"/>
      <c r="AM1838" s="5"/>
      <c r="AN1838" s="76" t="str">
        <f t="shared" si="2049"/>
        <v/>
      </c>
      <c r="AO1838" s="66"/>
      <c r="AP1838" s="1"/>
      <c r="AQ1838" s="1"/>
      <c r="AR1838" s="1"/>
      <c r="AS1838" s="1"/>
      <c r="AT1838" s="1"/>
      <c r="AU1838" s="76" t="str">
        <f t="shared" si="2050"/>
        <v/>
      </c>
      <c r="AV1838" s="59" t="str">
        <f t="shared" ref="AV1838:AY1838" si="2081">IF(AND(H1838="",O1838="",V1838="",AC1838="", AJ1838="", AQ1838=""),"",SUM(H1838,O1838,V1838,AC1838,AJ1838,AQ1838))</f>
        <v/>
      </c>
      <c r="AW1838" s="60" t="str">
        <f t="shared" si="2081"/>
        <v/>
      </c>
      <c r="AX1838" s="60" t="str">
        <f t="shared" si="2081"/>
        <v/>
      </c>
      <c r="AY1838" s="60" t="str">
        <f t="shared" si="2081"/>
        <v/>
      </c>
      <c r="AZ1838" s="61" t="str">
        <f t="shared" si="1587"/>
        <v/>
      </c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</row>
    <row r="1839" spans="1:62" ht="15.75" customHeight="1" x14ac:dyDescent="0.25">
      <c r="A1839" s="62"/>
      <c r="B1839" s="1"/>
      <c r="C1839" s="1"/>
      <c r="D1839" s="1"/>
      <c r="E1839" s="97"/>
      <c r="F1839" s="8"/>
      <c r="G1839" s="5"/>
      <c r="H1839" s="1"/>
      <c r="I1839" s="1"/>
      <c r="J1839" s="1"/>
      <c r="K1839" s="1"/>
      <c r="L1839" s="76" t="str">
        <f t="shared" si="2046"/>
        <v/>
      </c>
      <c r="M1839" s="66"/>
      <c r="N1839" s="5"/>
      <c r="O1839" s="57"/>
      <c r="P1839" s="5"/>
      <c r="Q1839" s="5"/>
      <c r="R1839" s="5"/>
      <c r="S1839" s="76" t="str">
        <f t="shared" si="2066"/>
        <v/>
      </c>
      <c r="T1839" s="58"/>
      <c r="U1839" s="5"/>
      <c r="V1839" s="5"/>
      <c r="W1839" s="5"/>
      <c r="X1839" s="5"/>
      <c r="Y1839" s="5"/>
      <c r="Z1839" s="76" t="str">
        <f t="shared" si="2047"/>
        <v/>
      </c>
      <c r="AA1839" s="66"/>
      <c r="AB1839" s="1"/>
      <c r="AC1839" s="1"/>
      <c r="AD1839" s="1"/>
      <c r="AE1839" s="1"/>
      <c r="AF1839" s="1"/>
      <c r="AG1839" s="76" t="str">
        <f t="shared" si="2048"/>
        <v/>
      </c>
      <c r="AH1839" s="58"/>
      <c r="AI1839" s="5"/>
      <c r="AJ1839" s="5"/>
      <c r="AK1839" s="5"/>
      <c r="AL1839" s="5"/>
      <c r="AM1839" s="5"/>
      <c r="AN1839" s="76" t="str">
        <f t="shared" si="2049"/>
        <v/>
      </c>
      <c r="AO1839" s="66"/>
      <c r="AP1839" s="1"/>
      <c r="AQ1839" s="1"/>
      <c r="AR1839" s="1"/>
      <c r="AS1839" s="1"/>
      <c r="AT1839" s="1"/>
      <c r="AU1839" s="76" t="str">
        <f t="shared" si="2050"/>
        <v/>
      </c>
      <c r="AV1839" s="59" t="str">
        <f t="shared" ref="AV1839:AY1839" si="2082">IF(AND(H1839="",O1839="",V1839="",AC1839="", AJ1839="", AQ1839=""),"",SUM(H1839,O1839,V1839,AC1839,AJ1839,AQ1839))</f>
        <v/>
      </c>
      <c r="AW1839" s="60" t="str">
        <f t="shared" si="2082"/>
        <v/>
      </c>
      <c r="AX1839" s="60" t="str">
        <f t="shared" si="2082"/>
        <v/>
      </c>
      <c r="AY1839" s="60" t="str">
        <f t="shared" si="2082"/>
        <v/>
      </c>
      <c r="AZ1839" s="61" t="str">
        <f t="shared" si="1587"/>
        <v/>
      </c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</row>
    <row r="1840" spans="1:62" ht="15.75" customHeight="1" x14ac:dyDescent="0.25">
      <c r="A1840" s="62"/>
      <c r="B1840" s="1"/>
      <c r="C1840" s="1"/>
      <c r="D1840" s="1"/>
      <c r="E1840" s="97"/>
      <c r="F1840" s="8"/>
      <c r="G1840" s="5"/>
      <c r="H1840" s="1"/>
      <c r="I1840" s="1"/>
      <c r="J1840" s="1"/>
      <c r="K1840" s="1"/>
      <c r="L1840" s="76" t="str">
        <f t="shared" si="2046"/>
        <v/>
      </c>
      <c r="M1840" s="66"/>
      <c r="N1840" s="5"/>
      <c r="O1840" s="57"/>
      <c r="P1840" s="5"/>
      <c r="Q1840" s="5"/>
      <c r="R1840" s="5"/>
      <c r="S1840" s="76" t="str">
        <f t="shared" si="2066"/>
        <v/>
      </c>
      <c r="T1840" s="58"/>
      <c r="U1840" s="5"/>
      <c r="V1840" s="5"/>
      <c r="W1840" s="5"/>
      <c r="X1840" s="5"/>
      <c r="Y1840" s="5"/>
      <c r="Z1840" s="76" t="str">
        <f t="shared" si="2047"/>
        <v/>
      </c>
      <c r="AA1840" s="66"/>
      <c r="AB1840" s="1"/>
      <c r="AC1840" s="1"/>
      <c r="AD1840" s="1"/>
      <c r="AE1840" s="1"/>
      <c r="AF1840" s="1"/>
      <c r="AG1840" s="76" t="str">
        <f t="shared" si="2048"/>
        <v/>
      </c>
      <c r="AH1840" s="58"/>
      <c r="AI1840" s="5"/>
      <c r="AJ1840" s="5"/>
      <c r="AK1840" s="5"/>
      <c r="AL1840" s="5"/>
      <c r="AM1840" s="5"/>
      <c r="AN1840" s="76" t="str">
        <f t="shared" si="2049"/>
        <v/>
      </c>
      <c r="AO1840" s="66"/>
      <c r="AP1840" s="1"/>
      <c r="AQ1840" s="1"/>
      <c r="AR1840" s="1"/>
      <c r="AS1840" s="1"/>
      <c r="AT1840" s="1"/>
      <c r="AU1840" s="76" t="str">
        <f t="shared" si="2050"/>
        <v/>
      </c>
      <c r="AV1840" s="59" t="str">
        <f t="shared" ref="AV1840:AY1840" si="2083">IF(AND(H1840="",O1840="",V1840="",AC1840="", AJ1840="", AQ1840=""),"",SUM(H1840,O1840,V1840,AC1840,AJ1840,AQ1840))</f>
        <v/>
      </c>
      <c r="AW1840" s="60" t="str">
        <f t="shared" si="2083"/>
        <v/>
      </c>
      <c r="AX1840" s="60" t="str">
        <f t="shared" si="2083"/>
        <v/>
      </c>
      <c r="AY1840" s="60" t="str">
        <f t="shared" si="2083"/>
        <v/>
      </c>
      <c r="AZ1840" s="61" t="str">
        <f t="shared" si="1587"/>
        <v/>
      </c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</row>
    <row r="1841" spans="1:62" ht="15.75" customHeight="1" x14ac:dyDescent="0.25">
      <c r="A1841" s="62"/>
      <c r="B1841" s="1"/>
      <c r="C1841" s="1"/>
      <c r="D1841" s="1"/>
      <c r="E1841" s="97"/>
      <c r="F1841" s="8"/>
      <c r="G1841" s="5"/>
      <c r="H1841" s="1"/>
      <c r="I1841" s="1"/>
      <c r="J1841" s="1"/>
      <c r="K1841" s="1"/>
      <c r="L1841" s="76" t="str">
        <f t="shared" si="2046"/>
        <v/>
      </c>
      <c r="M1841" s="66"/>
      <c r="N1841" s="5"/>
      <c r="O1841" s="57"/>
      <c r="P1841" s="5"/>
      <c r="Q1841" s="5"/>
      <c r="R1841" s="5"/>
      <c r="S1841" s="76" t="str">
        <f t="shared" si="2066"/>
        <v/>
      </c>
      <c r="T1841" s="58"/>
      <c r="U1841" s="5"/>
      <c r="V1841" s="5"/>
      <c r="W1841" s="5"/>
      <c r="X1841" s="5"/>
      <c r="Y1841" s="5"/>
      <c r="Z1841" s="76" t="str">
        <f t="shared" si="2047"/>
        <v/>
      </c>
      <c r="AA1841" s="66"/>
      <c r="AB1841" s="1"/>
      <c r="AC1841" s="1"/>
      <c r="AD1841" s="1"/>
      <c r="AE1841" s="1"/>
      <c r="AF1841" s="1"/>
      <c r="AG1841" s="76" t="str">
        <f t="shared" si="2048"/>
        <v/>
      </c>
      <c r="AH1841" s="58"/>
      <c r="AI1841" s="5"/>
      <c r="AJ1841" s="5"/>
      <c r="AK1841" s="5"/>
      <c r="AL1841" s="5"/>
      <c r="AM1841" s="5"/>
      <c r="AN1841" s="76" t="str">
        <f t="shared" si="2049"/>
        <v/>
      </c>
      <c r="AO1841" s="66"/>
      <c r="AP1841" s="1"/>
      <c r="AQ1841" s="1"/>
      <c r="AR1841" s="1"/>
      <c r="AS1841" s="1"/>
      <c r="AT1841" s="1"/>
      <c r="AU1841" s="76" t="str">
        <f t="shared" si="2050"/>
        <v/>
      </c>
      <c r="AV1841" s="59" t="str">
        <f t="shared" ref="AV1841:AY1841" si="2084">IF(AND(H1841="",O1841="",V1841="",AC1841="", AJ1841="", AQ1841=""),"",SUM(H1841,O1841,V1841,AC1841,AJ1841,AQ1841))</f>
        <v/>
      </c>
      <c r="AW1841" s="60" t="str">
        <f t="shared" si="2084"/>
        <v/>
      </c>
      <c r="AX1841" s="60" t="str">
        <f t="shared" si="2084"/>
        <v/>
      </c>
      <c r="AY1841" s="60" t="str">
        <f t="shared" si="2084"/>
        <v/>
      </c>
      <c r="AZ1841" s="61" t="str">
        <f t="shared" si="1587"/>
        <v/>
      </c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</row>
    <row r="1842" spans="1:62" ht="15.75" customHeight="1" x14ac:dyDescent="0.25">
      <c r="A1842" s="62"/>
      <c r="B1842" s="1"/>
      <c r="C1842" s="1"/>
      <c r="D1842" s="1"/>
      <c r="E1842" s="97"/>
      <c r="F1842" s="8"/>
      <c r="G1842" s="5"/>
      <c r="H1842" s="1"/>
      <c r="I1842" s="1"/>
      <c r="J1842" s="1"/>
      <c r="K1842" s="1"/>
      <c r="L1842" s="76" t="str">
        <f t="shared" si="2046"/>
        <v/>
      </c>
      <c r="M1842" s="66"/>
      <c r="N1842" s="5"/>
      <c r="O1842" s="57"/>
      <c r="P1842" s="5"/>
      <c r="Q1842" s="5"/>
      <c r="R1842" s="5"/>
      <c r="S1842" s="76" t="str">
        <f t="shared" si="2066"/>
        <v/>
      </c>
      <c r="T1842" s="58"/>
      <c r="U1842" s="5"/>
      <c r="V1842" s="5"/>
      <c r="W1842" s="5"/>
      <c r="X1842" s="5"/>
      <c r="Y1842" s="5"/>
      <c r="Z1842" s="76" t="str">
        <f t="shared" si="2047"/>
        <v/>
      </c>
      <c r="AA1842" s="66"/>
      <c r="AB1842" s="1"/>
      <c r="AC1842" s="1"/>
      <c r="AD1842" s="1"/>
      <c r="AE1842" s="1"/>
      <c r="AF1842" s="1"/>
      <c r="AG1842" s="76" t="str">
        <f t="shared" si="2048"/>
        <v/>
      </c>
      <c r="AH1842" s="58"/>
      <c r="AI1842" s="5"/>
      <c r="AJ1842" s="5"/>
      <c r="AK1842" s="5"/>
      <c r="AL1842" s="5"/>
      <c r="AM1842" s="5"/>
      <c r="AN1842" s="76" t="str">
        <f t="shared" si="2049"/>
        <v/>
      </c>
      <c r="AO1842" s="66"/>
      <c r="AP1842" s="1"/>
      <c r="AQ1842" s="1"/>
      <c r="AR1842" s="1"/>
      <c r="AS1842" s="1"/>
      <c r="AT1842" s="1"/>
      <c r="AU1842" s="76" t="str">
        <f t="shared" si="2050"/>
        <v/>
      </c>
      <c r="AV1842" s="59" t="str">
        <f t="shared" ref="AV1842:AY1842" si="2085">IF(AND(H1842="",O1842="",V1842="",AC1842="", AJ1842="", AQ1842=""),"",SUM(H1842,O1842,V1842,AC1842,AJ1842,AQ1842))</f>
        <v/>
      </c>
      <c r="AW1842" s="60" t="str">
        <f t="shared" si="2085"/>
        <v/>
      </c>
      <c r="AX1842" s="60" t="str">
        <f t="shared" si="2085"/>
        <v/>
      </c>
      <c r="AY1842" s="60" t="str">
        <f t="shared" si="2085"/>
        <v/>
      </c>
      <c r="AZ1842" s="61" t="str">
        <f t="shared" si="1587"/>
        <v/>
      </c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</row>
    <row r="1843" spans="1:62" ht="15.75" customHeight="1" x14ac:dyDescent="0.25">
      <c r="A1843" s="62"/>
      <c r="B1843" s="1"/>
      <c r="C1843" s="1"/>
      <c r="D1843" s="1"/>
      <c r="E1843" s="97"/>
      <c r="F1843" s="8"/>
      <c r="G1843" s="5"/>
      <c r="H1843" s="1"/>
      <c r="I1843" s="1"/>
      <c r="J1843" s="1"/>
      <c r="K1843" s="1"/>
      <c r="L1843" s="76" t="str">
        <f t="shared" si="2046"/>
        <v/>
      </c>
      <c r="M1843" s="66"/>
      <c r="N1843" s="5"/>
      <c r="O1843" s="57"/>
      <c r="P1843" s="5"/>
      <c r="Q1843" s="5"/>
      <c r="R1843" s="5"/>
      <c r="S1843" s="76" t="str">
        <f t="shared" si="2066"/>
        <v/>
      </c>
      <c r="T1843" s="58"/>
      <c r="U1843" s="5"/>
      <c r="V1843" s="5"/>
      <c r="W1843" s="5"/>
      <c r="X1843" s="5"/>
      <c r="Y1843" s="5"/>
      <c r="Z1843" s="76" t="str">
        <f t="shared" si="2047"/>
        <v/>
      </c>
      <c r="AA1843" s="66"/>
      <c r="AB1843" s="1"/>
      <c r="AC1843" s="1"/>
      <c r="AD1843" s="1"/>
      <c r="AE1843" s="1"/>
      <c r="AF1843" s="1"/>
      <c r="AG1843" s="76" t="str">
        <f t="shared" si="2048"/>
        <v/>
      </c>
      <c r="AH1843" s="58"/>
      <c r="AI1843" s="5"/>
      <c r="AJ1843" s="5"/>
      <c r="AK1843" s="5"/>
      <c r="AL1843" s="5"/>
      <c r="AM1843" s="5"/>
      <c r="AN1843" s="76" t="str">
        <f t="shared" si="2049"/>
        <v/>
      </c>
      <c r="AO1843" s="66"/>
      <c r="AP1843" s="1"/>
      <c r="AQ1843" s="1"/>
      <c r="AR1843" s="1"/>
      <c r="AS1843" s="1"/>
      <c r="AT1843" s="1"/>
      <c r="AU1843" s="76" t="str">
        <f t="shared" si="2050"/>
        <v/>
      </c>
      <c r="AV1843" s="59" t="str">
        <f t="shared" ref="AV1843:AY1843" si="2086">IF(AND(H1843="",O1843="",V1843="",AC1843="", AJ1843="", AQ1843=""),"",SUM(H1843,O1843,V1843,AC1843,AJ1843,AQ1843))</f>
        <v/>
      </c>
      <c r="AW1843" s="60" t="str">
        <f t="shared" si="2086"/>
        <v/>
      </c>
      <c r="AX1843" s="60" t="str">
        <f t="shared" si="2086"/>
        <v/>
      </c>
      <c r="AY1843" s="60" t="str">
        <f t="shared" si="2086"/>
        <v/>
      </c>
      <c r="AZ1843" s="61" t="str">
        <f t="shared" si="1587"/>
        <v/>
      </c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</row>
    <row r="1844" spans="1:62" ht="15.75" customHeight="1" x14ac:dyDescent="0.25">
      <c r="A1844" s="62"/>
      <c r="B1844" s="1"/>
      <c r="C1844" s="1"/>
      <c r="D1844" s="1"/>
      <c r="E1844" s="97"/>
      <c r="F1844" s="8"/>
      <c r="G1844" s="5"/>
      <c r="H1844" s="1"/>
      <c r="I1844" s="1"/>
      <c r="J1844" s="1"/>
      <c r="K1844" s="1"/>
      <c r="L1844" s="76" t="str">
        <f t="shared" si="2046"/>
        <v/>
      </c>
      <c r="M1844" s="66"/>
      <c r="N1844" s="5"/>
      <c r="O1844" s="57"/>
      <c r="P1844" s="5"/>
      <c r="Q1844" s="5"/>
      <c r="R1844" s="5"/>
      <c r="S1844" s="76" t="str">
        <f t="shared" si="2066"/>
        <v/>
      </c>
      <c r="T1844" s="58"/>
      <c r="U1844" s="5"/>
      <c r="V1844" s="5"/>
      <c r="W1844" s="5"/>
      <c r="X1844" s="5"/>
      <c r="Y1844" s="5"/>
      <c r="Z1844" s="76" t="str">
        <f t="shared" si="2047"/>
        <v/>
      </c>
      <c r="AA1844" s="66"/>
      <c r="AB1844" s="1"/>
      <c r="AC1844" s="1"/>
      <c r="AD1844" s="1"/>
      <c r="AE1844" s="1"/>
      <c r="AF1844" s="1"/>
      <c r="AG1844" s="76" t="str">
        <f t="shared" si="2048"/>
        <v/>
      </c>
      <c r="AH1844" s="58"/>
      <c r="AI1844" s="5"/>
      <c r="AJ1844" s="5"/>
      <c r="AK1844" s="5"/>
      <c r="AL1844" s="5"/>
      <c r="AM1844" s="5"/>
      <c r="AN1844" s="76" t="str">
        <f t="shared" si="2049"/>
        <v/>
      </c>
      <c r="AO1844" s="66"/>
      <c r="AP1844" s="1"/>
      <c r="AQ1844" s="1"/>
      <c r="AR1844" s="1"/>
      <c r="AS1844" s="1"/>
      <c r="AT1844" s="1"/>
      <c r="AU1844" s="76" t="str">
        <f t="shared" si="2050"/>
        <v/>
      </c>
      <c r="AV1844" s="59" t="str">
        <f t="shared" ref="AV1844:AY1844" si="2087">IF(AND(H1844="",O1844="",V1844="",AC1844="", AJ1844="", AQ1844=""),"",SUM(H1844,O1844,V1844,AC1844,AJ1844,AQ1844))</f>
        <v/>
      </c>
      <c r="AW1844" s="60" t="str">
        <f t="shared" si="2087"/>
        <v/>
      </c>
      <c r="AX1844" s="60" t="str">
        <f t="shared" si="2087"/>
        <v/>
      </c>
      <c r="AY1844" s="60" t="str">
        <f t="shared" si="2087"/>
        <v/>
      </c>
      <c r="AZ1844" s="61" t="str">
        <f t="shared" si="1587"/>
        <v/>
      </c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</row>
    <row r="1845" spans="1:62" ht="15.75" customHeight="1" x14ac:dyDescent="0.25">
      <c r="A1845" s="62"/>
      <c r="B1845" s="1"/>
      <c r="C1845" s="1"/>
      <c r="D1845" s="1"/>
      <c r="E1845" s="97"/>
      <c r="F1845" s="8"/>
      <c r="G1845" s="5"/>
      <c r="H1845" s="1"/>
      <c r="I1845" s="1"/>
      <c r="J1845" s="1"/>
      <c r="K1845" s="1"/>
      <c r="L1845" s="76" t="str">
        <f t="shared" si="2046"/>
        <v/>
      </c>
      <c r="M1845" s="66"/>
      <c r="N1845" s="5"/>
      <c r="O1845" s="57"/>
      <c r="P1845" s="5"/>
      <c r="Q1845" s="5"/>
      <c r="R1845" s="5"/>
      <c r="S1845" s="76" t="str">
        <f t="shared" si="2066"/>
        <v/>
      </c>
      <c r="T1845" s="58"/>
      <c r="U1845" s="5"/>
      <c r="V1845" s="5"/>
      <c r="W1845" s="5"/>
      <c r="X1845" s="5"/>
      <c r="Y1845" s="5"/>
      <c r="Z1845" s="76" t="str">
        <f t="shared" si="2047"/>
        <v/>
      </c>
      <c r="AA1845" s="66"/>
      <c r="AB1845" s="1"/>
      <c r="AC1845" s="1"/>
      <c r="AD1845" s="1"/>
      <c r="AE1845" s="1"/>
      <c r="AF1845" s="1"/>
      <c r="AG1845" s="76" t="str">
        <f t="shared" si="2048"/>
        <v/>
      </c>
      <c r="AH1845" s="58"/>
      <c r="AI1845" s="5"/>
      <c r="AJ1845" s="5"/>
      <c r="AK1845" s="5"/>
      <c r="AL1845" s="5"/>
      <c r="AM1845" s="5"/>
      <c r="AN1845" s="76" t="str">
        <f t="shared" si="2049"/>
        <v/>
      </c>
      <c r="AO1845" s="66"/>
      <c r="AP1845" s="1"/>
      <c r="AQ1845" s="1"/>
      <c r="AR1845" s="1"/>
      <c r="AS1845" s="1"/>
      <c r="AT1845" s="1"/>
      <c r="AU1845" s="76" t="str">
        <f t="shared" si="2050"/>
        <v/>
      </c>
      <c r="AV1845" s="59" t="str">
        <f t="shared" ref="AV1845:AY1845" si="2088">IF(AND(H1845="",O1845="",V1845="",AC1845="", AJ1845="", AQ1845=""),"",SUM(H1845,O1845,V1845,AC1845,AJ1845,AQ1845))</f>
        <v/>
      </c>
      <c r="AW1845" s="60" t="str">
        <f t="shared" si="2088"/>
        <v/>
      </c>
      <c r="AX1845" s="60" t="str">
        <f t="shared" si="2088"/>
        <v/>
      </c>
      <c r="AY1845" s="60" t="str">
        <f t="shared" si="2088"/>
        <v/>
      </c>
      <c r="AZ1845" s="61" t="str">
        <f t="shared" si="1587"/>
        <v/>
      </c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</row>
    <row r="1846" spans="1:62" ht="15.75" customHeight="1" x14ac:dyDescent="0.25">
      <c r="A1846" s="62"/>
      <c r="B1846" s="1"/>
      <c r="C1846" s="1"/>
      <c r="D1846" s="1"/>
      <c r="E1846" s="97"/>
      <c r="F1846" s="8"/>
      <c r="G1846" s="5"/>
      <c r="H1846" s="1"/>
      <c r="I1846" s="1"/>
      <c r="J1846" s="1"/>
      <c r="K1846" s="1"/>
      <c r="L1846" s="76" t="str">
        <f t="shared" si="2046"/>
        <v/>
      </c>
      <c r="M1846" s="66"/>
      <c r="N1846" s="5"/>
      <c r="O1846" s="57"/>
      <c r="P1846" s="5"/>
      <c r="Q1846" s="5"/>
      <c r="R1846" s="5"/>
      <c r="S1846" s="76" t="str">
        <f t="shared" si="2066"/>
        <v/>
      </c>
      <c r="T1846" s="58"/>
      <c r="U1846" s="5"/>
      <c r="V1846" s="5"/>
      <c r="W1846" s="5"/>
      <c r="X1846" s="5"/>
      <c r="Y1846" s="5"/>
      <c r="Z1846" s="76" t="str">
        <f t="shared" si="2047"/>
        <v/>
      </c>
      <c r="AA1846" s="66"/>
      <c r="AB1846" s="1"/>
      <c r="AC1846" s="1"/>
      <c r="AD1846" s="1"/>
      <c r="AE1846" s="1"/>
      <c r="AF1846" s="1"/>
      <c r="AG1846" s="76" t="str">
        <f t="shared" si="2048"/>
        <v/>
      </c>
      <c r="AH1846" s="58"/>
      <c r="AI1846" s="5"/>
      <c r="AJ1846" s="5"/>
      <c r="AK1846" s="5"/>
      <c r="AL1846" s="5"/>
      <c r="AM1846" s="5"/>
      <c r="AN1846" s="76" t="str">
        <f t="shared" si="2049"/>
        <v/>
      </c>
      <c r="AO1846" s="66"/>
      <c r="AP1846" s="1"/>
      <c r="AQ1846" s="1"/>
      <c r="AR1846" s="1"/>
      <c r="AS1846" s="1"/>
      <c r="AT1846" s="1"/>
      <c r="AU1846" s="76" t="str">
        <f t="shared" si="2050"/>
        <v/>
      </c>
      <c r="AV1846" s="59" t="str">
        <f t="shared" ref="AV1846:AY1846" si="2089">IF(AND(H1846="",O1846="",V1846="",AC1846="", AJ1846="", AQ1846=""),"",SUM(H1846,O1846,V1846,AC1846,AJ1846,AQ1846))</f>
        <v/>
      </c>
      <c r="AW1846" s="60" t="str">
        <f t="shared" si="2089"/>
        <v/>
      </c>
      <c r="AX1846" s="60" t="str">
        <f t="shared" si="2089"/>
        <v/>
      </c>
      <c r="AY1846" s="60" t="str">
        <f t="shared" si="2089"/>
        <v/>
      </c>
      <c r="AZ1846" s="61" t="str">
        <f t="shared" si="1587"/>
        <v/>
      </c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</row>
    <row r="1847" spans="1:62" ht="15.75" customHeight="1" x14ac:dyDescent="0.25">
      <c r="A1847" s="62"/>
      <c r="B1847" s="1"/>
      <c r="C1847" s="1"/>
      <c r="D1847" s="1"/>
      <c r="E1847" s="97"/>
      <c r="F1847" s="8"/>
      <c r="G1847" s="5"/>
      <c r="H1847" s="1"/>
      <c r="I1847" s="1"/>
      <c r="J1847" s="1"/>
      <c r="K1847" s="1"/>
      <c r="L1847" s="76" t="str">
        <f t="shared" si="2046"/>
        <v/>
      </c>
      <c r="M1847" s="66"/>
      <c r="N1847" s="5"/>
      <c r="O1847" s="57"/>
      <c r="P1847" s="5"/>
      <c r="Q1847" s="5"/>
      <c r="R1847" s="5"/>
      <c r="S1847" s="76" t="str">
        <f t="shared" si="2066"/>
        <v/>
      </c>
      <c r="T1847" s="58"/>
      <c r="U1847" s="5"/>
      <c r="V1847" s="5"/>
      <c r="W1847" s="5"/>
      <c r="X1847" s="5"/>
      <c r="Y1847" s="5"/>
      <c r="Z1847" s="76" t="str">
        <f t="shared" si="2047"/>
        <v/>
      </c>
      <c r="AA1847" s="66"/>
      <c r="AB1847" s="1"/>
      <c r="AC1847" s="1"/>
      <c r="AD1847" s="1"/>
      <c r="AE1847" s="1"/>
      <c r="AF1847" s="1"/>
      <c r="AG1847" s="76" t="str">
        <f t="shared" si="2048"/>
        <v/>
      </c>
      <c r="AH1847" s="58"/>
      <c r="AI1847" s="5"/>
      <c r="AJ1847" s="5"/>
      <c r="AK1847" s="5"/>
      <c r="AL1847" s="5"/>
      <c r="AM1847" s="5"/>
      <c r="AN1847" s="76" t="str">
        <f t="shared" si="2049"/>
        <v/>
      </c>
      <c r="AO1847" s="66"/>
      <c r="AP1847" s="1"/>
      <c r="AQ1847" s="1"/>
      <c r="AR1847" s="1"/>
      <c r="AS1847" s="1"/>
      <c r="AT1847" s="1"/>
      <c r="AU1847" s="76" t="str">
        <f t="shared" si="2050"/>
        <v/>
      </c>
      <c r="AV1847" s="59" t="str">
        <f t="shared" ref="AV1847:AY1847" si="2090">IF(AND(H1847="",O1847="",V1847="",AC1847="", AJ1847="", AQ1847=""),"",SUM(H1847,O1847,V1847,AC1847,AJ1847,AQ1847))</f>
        <v/>
      </c>
      <c r="AW1847" s="60" t="str">
        <f t="shared" si="2090"/>
        <v/>
      </c>
      <c r="AX1847" s="60" t="str">
        <f t="shared" si="2090"/>
        <v/>
      </c>
      <c r="AY1847" s="60" t="str">
        <f t="shared" si="2090"/>
        <v/>
      </c>
      <c r="AZ1847" s="61" t="str">
        <f t="shared" si="1587"/>
        <v/>
      </c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</row>
    <row r="1848" spans="1:62" ht="15.75" customHeight="1" x14ac:dyDescent="0.25">
      <c r="A1848" s="62"/>
      <c r="B1848" s="1"/>
      <c r="C1848" s="1"/>
      <c r="D1848" s="1"/>
      <c r="E1848" s="97"/>
      <c r="F1848" s="8"/>
      <c r="G1848" s="5"/>
      <c r="H1848" s="1"/>
      <c r="I1848" s="1"/>
      <c r="J1848" s="1"/>
      <c r="K1848" s="1"/>
      <c r="L1848" s="76" t="str">
        <f t="shared" si="2046"/>
        <v/>
      </c>
      <c r="M1848" s="66"/>
      <c r="N1848" s="5"/>
      <c r="O1848" s="57"/>
      <c r="P1848" s="5"/>
      <c r="Q1848" s="5"/>
      <c r="R1848" s="5"/>
      <c r="S1848" s="76" t="str">
        <f t="shared" si="2066"/>
        <v/>
      </c>
      <c r="T1848" s="58"/>
      <c r="U1848" s="5"/>
      <c r="V1848" s="5"/>
      <c r="W1848" s="5"/>
      <c r="X1848" s="5"/>
      <c r="Y1848" s="5"/>
      <c r="Z1848" s="76" t="str">
        <f t="shared" si="2047"/>
        <v/>
      </c>
      <c r="AA1848" s="66"/>
      <c r="AB1848" s="1"/>
      <c r="AC1848" s="1"/>
      <c r="AD1848" s="1"/>
      <c r="AE1848" s="1"/>
      <c r="AF1848" s="1"/>
      <c r="AG1848" s="76" t="str">
        <f t="shared" si="2048"/>
        <v/>
      </c>
      <c r="AH1848" s="58"/>
      <c r="AI1848" s="5"/>
      <c r="AJ1848" s="5"/>
      <c r="AK1848" s="5"/>
      <c r="AL1848" s="5"/>
      <c r="AM1848" s="5"/>
      <c r="AN1848" s="76" t="str">
        <f t="shared" si="2049"/>
        <v/>
      </c>
      <c r="AO1848" s="66"/>
      <c r="AP1848" s="1"/>
      <c r="AQ1848" s="1"/>
      <c r="AR1848" s="1"/>
      <c r="AS1848" s="1"/>
      <c r="AT1848" s="1"/>
      <c r="AU1848" s="76" t="str">
        <f t="shared" si="2050"/>
        <v/>
      </c>
      <c r="AV1848" s="59" t="str">
        <f t="shared" ref="AV1848:AY1848" si="2091">IF(AND(H1848="",O1848="",V1848="",AC1848="", AJ1848="", AQ1848=""),"",SUM(H1848,O1848,V1848,AC1848,AJ1848,AQ1848))</f>
        <v/>
      </c>
      <c r="AW1848" s="60" t="str">
        <f t="shared" si="2091"/>
        <v/>
      </c>
      <c r="AX1848" s="60" t="str">
        <f t="shared" si="2091"/>
        <v/>
      </c>
      <c r="AY1848" s="60" t="str">
        <f t="shared" si="2091"/>
        <v/>
      </c>
      <c r="AZ1848" s="61" t="str">
        <f t="shared" si="1587"/>
        <v/>
      </c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</row>
    <row r="1849" spans="1:62" ht="15.75" customHeight="1" x14ac:dyDescent="0.25">
      <c r="A1849" s="62"/>
      <c r="B1849" s="1"/>
      <c r="C1849" s="1"/>
      <c r="D1849" s="1"/>
      <c r="E1849" s="97"/>
      <c r="F1849" s="8"/>
      <c r="G1849" s="5"/>
      <c r="H1849" s="1"/>
      <c r="I1849" s="1"/>
      <c r="J1849" s="1"/>
      <c r="K1849" s="1"/>
      <c r="L1849" s="76" t="str">
        <f t="shared" si="2046"/>
        <v/>
      </c>
      <c r="M1849" s="66"/>
      <c r="N1849" s="5"/>
      <c r="O1849" s="57"/>
      <c r="P1849" s="5"/>
      <c r="Q1849" s="5"/>
      <c r="R1849" s="5"/>
      <c r="S1849" s="76" t="str">
        <f t="shared" si="2066"/>
        <v/>
      </c>
      <c r="T1849" s="58"/>
      <c r="U1849" s="5"/>
      <c r="V1849" s="5"/>
      <c r="W1849" s="5"/>
      <c r="X1849" s="5"/>
      <c r="Y1849" s="5"/>
      <c r="Z1849" s="76" t="str">
        <f t="shared" si="2047"/>
        <v/>
      </c>
      <c r="AA1849" s="66"/>
      <c r="AB1849" s="1"/>
      <c r="AC1849" s="1"/>
      <c r="AD1849" s="1"/>
      <c r="AE1849" s="1"/>
      <c r="AF1849" s="1"/>
      <c r="AG1849" s="76" t="str">
        <f t="shared" si="2048"/>
        <v/>
      </c>
      <c r="AH1849" s="58"/>
      <c r="AI1849" s="5"/>
      <c r="AJ1849" s="5"/>
      <c r="AK1849" s="5"/>
      <c r="AL1849" s="5"/>
      <c r="AM1849" s="5"/>
      <c r="AN1849" s="76" t="str">
        <f t="shared" si="2049"/>
        <v/>
      </c>
      <c r="AO1849" s="66"/>
      <c r="AP1849" s="1"/>
      <c r="AQ1849" s="1"/>
      <c r="AR1849" s="1"/>
      <c r="AS1849" s="1"/>
      <c r="AT1849" s="1"/>
      <c r="AU1849" s="76" t="str">
        <f t="shared" si="2050"/>
        <v/>
      </c>
      <c r="AV1849" s="59" t="str">
        <f t="shared" ref="AV1849:AY1849" si="2092">IF(AND(H1849="",O1849="",V1849="",AC1849="", AJ1849="", AQ1849=""),"",SUM(H1849,O1849,V1849,AC1849,AJ1849,AQ1849))</f>
        <v/>
      </c>
      <c r="AW1849" s="60" t="str">
        <f t="shared" si="2092"/>
        <v/>
      </c>
      <c r="AX1849" s="60" t="str">
        <f t="shared" si="2092"/>
        <v/>
      </c>
      <c r="AY1849" s="60" t="str">
        <f t="shared" si="2092"/>
        <v/>
      </c>
      <c r="AZ1849" s="61" t="str">
        <f t="shared" si="1587"/>
        <v/>
      </c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</row>
    <row r="1850" spans="1:62" ht="15.75" customHeight="1" x14ac:dyDescent="0.25">
      <c r="A1850" s="62"/>
      <c r="B1850" s="1"/>
      <c r="C1850" s="1"/>
      <c r="D1850" s="1"/>
      <c r="E1850" s="97"/>
      <c r="F1850" s="8"/>
      <c r="G1850" s="5"/>
      <c r="H1850" s="1"/>
      <c r="I1850" s="1"/>
      <c r="J1850" s="1"/>
      <c r="K1850" s="1"/>
      <c r="L1850" s="76" t="str">
        <f t="shared" si="2046"/>
        <v/>
      </c>
      <c r="M1850" s="66"/>
      <c r="N1850" s="5"/>
      <c r="O1850" s="57"/>
      <c r="P1850" s="5"/>
      <c r="Q1850" s="5"/>
      <c r="R1850" s="5"/>
      <c r="S1850" s="76" t="str">
        <f t="shared" si="2066"/>
        <v/>
      </c>
      <c r="T1850" s="58"/>
      <c r="U1850" s="5"/>
      <c r="V1850" s="5"/>
      <c r="W1850" s="5"/>
      <c r="X1850" s="5"/>
      <c r="Y1850" s="5"/>
      <c r="Z1850" s="76" t="str">
        <f t="shared" si="2047"/>
        <v/>
      </c>
      <c r="AA1850" s="66"/>
      <c r="AB1850" s="1"/>
      <c r="AC1850" s="1"/>
      <c r="AD1850" s="1"/>
      <c r="AE1850" s="1"/>
      <c r="AF1850" s="1"/>
      <c r="AG1850" s="76" t="str">
        <f t="shared" si="2048"/>
        <v/>
      </c>
      <c r="AH1850" s="58"/>
      <c r="AI1850" s="5"/>
      <c r="AJ1850" s="5"/>
      <c r="AK1850" s="5"/>
      <c r="AL1850" s="5"/>
      <c r="AM1850" s="5"/>
      <c r="AN1850" s="76" t="str">
        <f t="shared" si="2049"/>
        <v/>
      </c>
      <c r="AO1850" s="66"/>
      <c r="AP1850" s="1"/>
      <c r="AQ1850" s="1"/>
      <c r="AR1850" s="1"/>
      <c r="AS1850" s="1"/>
      <c r="AT1850" s="1"/>
      <c r="AU1850" s="76" t="str">
        <f t="shared" si="2050"/>
        <v/>
      </c>
      <c r="AV1850" s="59" t="str">
        <f t="shared" ref="AV1850:AY1850" si="2093">IF(AND(H1850="",O1850="",V1850="",AC1850="", AJ1850="", AQ1850=""),"",SUM(H1850,O1850,V1850,AC1850,AJ1850,AQ1850))</f>
        <v/>
      </c>
      <c r="AW1850" s="60" t="str">
        <f t="shared" si="2093"/>
        <v/>
      </c>
      <c r="AX1850" s="60" t="str">
        <f t="shared" si="2093"/>
        <v/>
      </c>
      <c r="AY1850" s="60" t="str">
        <f t="shared" si="2093"/>
        <v/>
      </c>
      <c r="AZ1850" s="61" t="str">
        <f t="shared" si="1587"/>
        <v/>
      </c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</row>
    <row r="1851" spans="1:62" ht="15.75" customHeight="1" x14ac:dyDescent="0.25">
      <c r="A1851" s="62"/>
      <c r="B1851" s="1"/>
      <c r="C1851" s="1"/>
      <c r="D1851" s="1"/>
      <c r="E1851" s="97"/>
      <c r="F1851" s="8"/>
      <c r="G1851" s="5"/>
      <c r="H1851" s="1"/>
      <c r="I1851" s="1"/>
      <c r="J1851" s="1"/>
      <c r="K1851" s="1"/>
      <c r="L1851" s="76" t="str">
        <f t="shared" si="2046"/>
        <v/>
      </c>
      <c r="M1851" s="66"/>
      <c r="N1851" s="5"/>
      <c r="O1851" s="57"/>
      <c r="P1851" s="5"/>
      <c r="Q1851" s="5"/>
      <c r="R1851" s="5"/>
      <c r="S1851" s="76" t="str">
        <f t="shared" si="2066"/>
        <v/>
      </c>
      <c r="T1851" s="58"/>
      <c r="U1851" s="5"/>
      <c r="V1851" s="5"/>
      <c r="W1851" s="5"/>
      <c r="X1851" s="5"/>
      <c r="Y1851" s="5"/>
      <c r="Z1851" s="76" t="str">
        <f t="shared" si="2047"/>
        <v/>
      </c>
      <c r="AA1851" s="66"/>
      <c r="AB1851" s="1"/>
      <c r="AC1851" s="1"/>
      <c r="AD1851" s="1"/>
      <c r="AE1851" s="1"/>
      <c r="AF1851" s="1"/>
      <c r="AG1851" s="76" t="str">
        <f t="shared" si="2048"/>
        <v/>
      </c>
      <c r="AH1851" s="58"/>
      <c r="AI1851" s="5"/>
      <c r="AJ1851" s="5"/>
      <c r="AK1851" s="5"/>
      <c r="AL1851" s="5"/>
      <c r="AM1851" s="5"/>
      <c r="AN1851" s="76" t="str">
        <f t="shared" si="2049"/>
        <v/>
      </c>
      <c r="AO1851" s="66"/>
      <c r="AP1851" s="1"/>
      <c r="AQ1851" s="1"/>
      <c r="AR1851" s="1"/>
      <c r="AS1851" s="1"/>
      <c r="AT1851" s="1"/>
      <c r="AU1851" s="76" t="str">
        <f t="shared" si="2050"/>
        <v/>
      </c>
      <c r="AV1851" s="59" t="str">
        <f t="shared" ref="AV1851:AY1851" si="2094">IF(AND(H1851="",O1851="",V1851="",AC1851="", AJ1851="", AQ1851=""),"",SUM(H1851,O1851,V1851,AC1851,AJ1851,AQ1851))</f>
        <v/>
      </c>
      <c r="AW1851" s="60" t="str">
        <f t="shared" si="2094"/>
        <v/>
      </c>
      <c r="AX1851" s="60" t="str">
        <f t="shared" si="2094"/>
        <v/>
      </c>
      <c r="AY1851" s="60" t="str">
        <f t="shared" si="2094"/>
        <v/>
      </c>
      <c r="AZ1851" s="61" t="str">
        <f t="shared" si="1587"/>
        <v/>
      </c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</row>
    <row r="1852" spans="1:62" ht="15.75" customHeight="1" x14ac:dyDescent="0.25">
      <c r="A1852" s="62"/>
      <c r="B1852" s="1"/>
      <c r="C1852" s="1"/>
      <c r="D1852" s="1"/>
      <c r="E1852" s="97"/>
      <c r="F1852" s="8"/>
      <c r="G1852" s="5"/>
      <c r="H1852" s="1"/>
      <c r="I1852" s="1"/>
      <c r="J1852" s="1"/>
      <c r="K1852" s="1"/>
      <c r="L1852" s="76" t="str">
        <f t="shared" si="2046"/>
        <v/>
      </c>
      <c r="M1852" s="66"/>
      <c r="N1852" s="5"/>
      <c r="O1852" s="57"/>
      <c r="P1852" s="5"/>
      <c r="Q1852" s="5"/>
      <c r="R1852" s="5"/>
      <c r="S1852" s="76" t="str">
        <f t="shared" si="2066"/>
        <v/>
      </c>
      <c r="T1852" s="58"/>
      <c r="U1852" s="5"/>
      <c r="V1852" s="5"/>
      <c r="W1852" s="5"/>
      <c r="X1852" s="5"/>
      <c r="Y1852" s="5"/>
      <c r="Z1852" s="76" t="str">
        <f t="shared" si="2047"/>
        <v/>
      </c>
      <c r="AA1852" s="66"/>
      <c r="AB1852" s="1"/>
      <c r="AC1852" s="1"/>
      <c r="AD1852" s="1"/>
      <c r="AE1852" s="1"/>
      <c r="AF1852" s="1"/>
      <c r="AG1852" s="76" t="str">
        <f t="shared" si="2048"/>
        <v/>
      </c>
      <c r="AH1852" s="58"/>
      <c r="AI1852" s="5"/>
      <c r="AJ1852" s="5"/>
      <c r="AK1852" s="5"/>
      <c r="AL1852" s="5"/>
      <c r="AM1852" s="5"/>
      <c r="AN1852" s="76" t="str">
        <f t="shared" si="2049"/>
        <v/>
      </c>
      <c r="AO1852" s="66"/>
      <c r="AP1852" s="1"/>
      <c r="AQ1852" s="1"/>
      <c r="AR1852" s="1"/>
      <c r="AS1852" s="1"/>
      <c r="AT1852" s="1"/>
      <c r="AU1852" s="76" t="str">
        <f t="shared" si="2050"/>
        <v/>
      </c>
      <c r="AV1852" s="59" t="str">
        <f t="shared" ref="AV1852:AY1852" si="2095">IF(AND(H1852="",O1852="",V1852="",AC1852="", AJ1852="", AQ1852=""),"",SUM(H1852,O1852,V1852,AC1852,AJ1852,AQ1852))</f>
        <v/>
      </c>
      <c r="AW1852" s="60" t="str">
        <f t="shared" si="2095"/>
        <v/>
      </c>
      <c r="AX1852" s="60" t="str">
        <f t="shared" si="2095"/>
        <v/>
      </c>
      <c r="AY1852" s="60" t="str">
        <f t="shared" si="2095"/>
        <v/>
      </c>
      <c r="AZ1852" s="61" t="str">
        <f t="shared" si="1587"/>
        <v/>
      </c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</row>
    <row r="1853" spans="1:62" ht="15.75" customHeight="1" x14ac:dyDescent="0.25">
      <c r="A1853" s="62"/>
      <c r="B1853" s="1"/>
      <c r="C1853" s="1"/>
      <c r="D1853" s="1"/>
      <c r="E1853" s="97"/>
      <c r="F1853" s="8"/>
      <c r="G1853" s="5"/>
      <c r="H1853" s="1"/>
      <c r="I1853" s="1"/>
      <c r="J1853" s="1"/>
      <c r="K1853" s="1"/>
      <c r="L1853" s="76" t="str">
        <f t="shared" si="2046"/>
        <v/>
      </c>
      <c r="M1853" s="66"/>
      <c r="N1853" s="5"/>
      <c r="O1853" s="57"/>
      <c r="P1853" s="5"/>
      <c r="Q1853" s="5"/>
      <c r="R1853" s="5"/>
      <c r="S1853" s="76" t="str">
        <f t="shared" si="2066"/>
        <v/>
      </c>
      <c r="T1853" s="58"/>
      <c r="U1853" s="5"/>
      <c r="V1853" s="5"/>
      <c r="W1853" s="5"/>
      <c r="X1853" s="5"/>
      <c r="Y1853" s="5"/>
      <c r="Z1853" s="76" t="str">
        <f t="shared" si="2047"/>
        <v/>
      </c>
      <c r="AA1853" s="66"/>
      <c r="AB1853" s="1"/>
      <c r="AC1853" s="1"/>
      <c r="AD1853" s="1"/>
      <c r="AE1853" s="1"/>
      <c r="AF1853" s="1"/>
      <c r="AG1853" s="76" t="str">
        <f t="shared" si="2048"/>
        <v/>
      </c>
      <c r="AH1853" s="58"/>
      <c r="AI1853" s="5"/>
      <c r="AJ1853" s="5"/>
      <c r="AK1853" s="5"/>
      <c r="AL1853" s="5"/>
      <c r="AM1853" s="5"/>
      <c r="AN1853" s="76" t="str">
        <f t="shared" si="2049"/>
        <v/>
      </c>
      <c r="AO1853" s="66"/>
      <c r="AP1853" s="1"/>
      <c r="AQ1853" s="1"/>
      <c r="AR1853" s="1"/>
      <c r="AS1853" s="1"/>
      <c r="AT1853" s="1"/>
      <c r="AU1853" s="76" t="str">
        <f t="shared" si="2050"/>
        <v/>
      </c>
      <c r="AV1853" s="59" t="str">
        <f t="shared" ref="AV1853:AY1853" si="2096">IF(AND(H1853="",O1853="",V1853="",AC1853="", AJ1853="", AQ1853=""),"",SUM(H1853,O1853,V1853,AC1853,AJ1853,AQ1853))</f>
        <v/>
      </c>
      <c r="AW1853" s="60" t="str">
        <f t="shared" si="2096"/>
        <v/>
      </c>
      <c r="AX1853" s="60" t="str">
        <f t="shared" si="2096"/>
        <v/>
      </c>
      <c r="AY1853" s="60" t="str">
        <f t="shared" si="2096"/>
        <v/>
      </c>
      <c r="AZ1853" s="61" t="str">
        <f t="shared" si="1587"/>
        <v/>
      </c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</row>
    <row r="1854" spans="1:62" ht="15.75" customHeight="1" x14ac:dyDescent="0.25">
      <c r="A1854" s="62"/>
      <c r="B1854" s="1"/>
      <c r="C1854" s="1"/>
      <c r="D1854" s="1"/>
      <c r="E1854" s="97"/>
      <c r="F1854" s="8"/>
      <c r="G1854" s="5"/>
      <c r="H1854" s="1"/>
      <c r="I1854" s="1"/>
      <c r="J1854" s="1"/>
      <c r="K1854" s="1"/>
      <c r="L1854" s="76" t="str">
        <f t="shared" si="2046"/>
        <v/>
      </c>
      <c r="M1854" s="66"/>
      <c r="N1854" s="5"/>
      <c r="O1854" s="57"/>
      <c r="P1854" s="5"/>
      <c r="Q1854" s="5"/>
      <c r="R1854" s="5"/>
      <c r="S1854" s="76" t="str">
        <f t="shared" si="2066"/>
        <v/>
      </c>
      <c r="T1854" s="58"/>
      <c r="U1854" s="5"/>
      <c r="V1854" s="5"/>
      <c r="W1854" s="5"/>
      <c r="X1854" s="5"/>
      <c r="Y1854" s="5"/>
      <c r="Z1854" s="76" t="str">
        <f t="shared" si="2047"/>
        <v/>
      </c>
      <c r="AA1854" s="66"/>
      <c r="AB1854" s="1"/>
      <c r="AC1854" s="1"/>
      <c r="AD1854" s="1"/>
      <c r="AE1854" s="1"/>
      <c r="AF1854" s="1"/>
      <c r="AG1854" s="76" t="str">
        <f t="shared" si="2048"/>
        <v/>
      </c>
      <c r="AH1854" s="58"/>
      <c r="AI1854" s="5"/>
      <c r="AJ1854" s="5"/>
      <c r="AK1854" s="5"/>
      <c r="AL1854" s="5"/>
      <c r="AM1854" s="5"/>
      <c r="AN1854" s="76" t="str">
        <f t="shared" si="2049"/>
        <v/>
      </c>
      <c r="AO1854" s="66"/>
      <c r="AP1854" s="1"/>
      <c r="AQ1854" s="1"/>
      <c r="AR1854" s="1"/>
      <c r="AS1854" s="1"/>
      <c r="AT1854" s="1"/>
      <c r="AU1854" s="76" t="str">
        <f t="shared" si="2050"/>
        <v/>
      </c>
      <c r="AV1854" s="59" t="str">
        <f t="shared" ref="AV1854:AY1854" si="2097">IF(AND(H1854="",O1854="",V1854="",AC1854="", AJ1854="", AQ1854=""),"",SUM(H1854,O1854,V1854,AC1854,AJ1854,AQ1854))</f>
        <v/>
      </c>
      <c r="AW1854" s="60" t="str">
        <f t="shared" si="2097"/>
        <v/>
      </c>
      <c r="AX1854" s="60" t="str">
        <f t="shared" si="2097"/>
        <v/>
      </c>
      <c r="AY1854" s="60" t="str">
        <f t="shared" si="2097"/>
        <v/>
      </c>
      <c r="AZ1854" s="61" t="str">
        <f t="shared" si="1587"/>
        <v/>
      </c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</row>
    <row r="1855" spans="1:62" ht="15.75" customHeight="1" x14ac:dyDescent="0.25">
      <c r="A1855" s="62"/>
      <c r="B1855" s="1"/>
      <c r="C1855" s="1"/>
      <c r="D1855" s="1"/>
      <c r="E1855" s="97"/>
      <c r="F1855" s="8"/>
      <c r="G1855" s="5"/>
      <c r="H1855" s="1"/>
      <c r="I1855" s="1"/>
      <c r="J1855" s="1"/>
      <c r="K1855" s="1"/>
      <c r="L1855" s="76" t="str">
        <f t="shared" si="2046"/>
        <v/>
      </c>
      <c r="M1855" s="66"/>
      <c r="N1855" s="5"/>
      <c r="O1855" s="57"/>
      <c r="P1855" s="5"/>
      <c r="Q1855" s="5"/>
      <c r="R1855" s="5"/>
      <c r="S1855" s="76" t="str">
        <f t="shared" si="2066"/>
        <v/>
      </c>
      <c r="T1855" s="58"/>
      <c r="U1855" s="5"/>
      <c r="V1855" s="5"/>
      <c r="W1855" s="5"/>
      <c r="X1855" s="5"/>
      <c r="Y1855" s="5"/>
      <c r="Z1855" s="76" t="str">
        <f t="shared" si="2047"/>
        <v/>
      </c>
      <c r="AA1855" s="66"/>
      <c r="AB1855" s="1"/>
      <c r="AC1855" s="1"/>
      <c r="AD1855" s="1"/>
      <c r="AE1855" s="1"/>
      <c r="AF1855" s="1"/>
      <c r="AG1855" s="76" t="str">
        <f t="shared" si="2048"/>
        <v/>
      </c>
      <c r="AH1855" s="58"/>
      <c r="AI1855" s="5"/>
      <c r="AJ1855" s="5"/>
      <c r="AK1855" s="5"/>
      <c r="AL1855" s="5"/>
      <c r="AM1855" s="5"/>
      <c r="AN1855" s="76" t="str">
        <f t="shared" si="2049"/>
        <v/>
      </c>
      <c r="AO1855" s="66"/>
      <c r="AP1855" s="1"/>
      <c r="AQ1855" s="1"/>
      <c r="AR1855" s="1"/>
      <c r="AS1855" s="1"/>
      <c r="AT1855" s="1"/>
      <c r="AU1855" s="76" t="str">
        <f t="shared" si="2050"/>
        <v/>
      </c>
      <c r="AV1855" s="59" t="str">
        <f t="shared" ref="AV1855:AY1855" si="2098">IF(AND(H1855="",O1855="",V1855="",AC1855="", AJ1855="", AQ1855=""),"",SUM(H1855,O1855,V1855,AC1855,AJ1855,AQ1855))</f>
        <v/>
      </c>
      <c r="AW1855" s="60" t="str">
        <f t="shared" si="2098"/>
        <v/>
      </c>
      <c r="AX1855" s="60" t="str">
        <f t="shared" si="2098"/>
        <v/>
      </c>
      <c r="AY1855" s="60" t="str">
        <f t="shared" si="2098"/>
        <v/>
      </c>
      <c r="AZ1855" s="61" t="str">
        <f t="shared" si="1587"/>
        <v/>
      </c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</row>
    <row r="1856" spans="1:62" ht="15.75" customHeight="1" x14ac:dyDescent="0.25">
      <c r="A1856" s="62"/>
      <c r="B1856" s="1"/>
      <c r="C1856" s="1"/>
      <c r="D1856" s="1"/>
      <c r="E1856" s="97"/>
      <c r="F1856" s="8"/>
      <c r="G1856" s="5"/>
      <c r="H1856" s="1"/>
      <c r="I1856" s="1"/>
      <c r="J1856" s="1"/>
      <c r="K1856" s="1"/>
      <c r="L1856" s="76" t="str">
        <f t="shared" si="2046"/>
        <v/>
      </c>
      <c r="M1856" s="66"/>
      <c r="N1856" s="5"/>
      <c r="O1856" s="57"/>
      <c r="P1856" s="5"/>
      <c r="Q1856" s="5"/>
      <c r="R1856" s="5"/>
      <c r="S1856" s="76" t="str">
        <f t="shared" si="2066"/>
        <v/>
      </c>
      <c r="T1856" s="58"/>
      <c r="U1856" s="5"/>
      <c r="V1856" s="5"/>
      <c r="W1856" s="5"/>
      <c r="X1856" s="5"/>
      <c r="Y1856" s="5"/>
      <c r="Z1856" s="76" t="str">
        <f t="shared" si="2047"/>
        <v/>
      </c>
      <c r="AA1856" s="66"/>
      <c r="AB1856" s="1"/>
      <c r="AC1856" s="1"/>
      <c r="AD1856" s="1"/>
      <c r="AE1856" s="1"/>
      <c r="AF1856" s="1"/>
      <c r="AG1856" s="76" t="str">
        <f t="shared" si="2048"/>
        <v/>
      </c>
      <c r="AH1856" s="58"/>
      <c r="AI1856" s="5"/>
      <c r="AJ1856" s="5"/>
      <c r="AK1856" s="5"/>
      <c r="AL1856" s="5"/>
      <c r="AM1856" s="5"/>
      <c r="AN1856" s="76" t="str">
        <f t="shared" si="2049"/>
        <v/>
      </c>
      <c r="AO1856" s="66"/>
      <c r="AP1856" s="1"/>
      <c r="AQ1856" s="1"/>
      <c r="AR1856" s="1"/>
      <c r="AS1856" s="1"/>
      <c r="AT1856" s="1"/>
      <c r="AU1856" s="76" t="str">
        <f t="shared" si="2050"/>
        <v/>
      </c>
      <c r="AV1856" s="59" t="str">
        <f t="shared" ref="AV1856:AY1856" si="2099">IF(AND(H1856="",O1856="",V1856="",AC1856="", AJ1856="", AQ1856=""),"",SUM(H1856,O1856,V1856,AC1856,AJ1856,AQ1856))</f>
        <v/>
      </c>
      <c r="AW1856" s="60" t="str">
        <f t="shared" si="2099"/>
        <v/>
      </c>
      <c r="AX1856" s="60" t="str">
        <f t="shared" si="2099"/>
        <v/>
      </c>
      <c r="AY1856" s="60" t="str">
        <f t="shared" si="2099"/>
        <v/>
      </c>
      <c r="AZ1856" s="61" t="str">
        <f t="shared" si="1587"/>
        <v/>
      </c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</row>
    <row r="1857" spans="1:62" ht="15.75" customHeight="1" x14ac:dyDescent="0.25">
      <c r="A1857" s="62"/>
      <c r="B1857" s="1"/>
      <c r="C1857" s="1"/>
      <c r="D1857" s="1"/>
      <c r="E1857" s="97"/>
      <c r="F1857" s="8"/>
      <c r="G1857" s="5"/>
      <c r="H1857" s="1"/>
      <c r="I1857" s="1"/>
      <c r="J1857" s="1"/>
      <c r="K1857" s="1"/>
      <c r="L1857" s="76" t="str">
        <f t="shared" si="2046"/>
        <v/>
      </c>
      <c r="M1857" s="66"/>
      <c r="N1857" s="5"/>
      <c r="O1857" s="57"/>
      <c r="P1857" s="5"/>
      <c r="Q1857" s="5"/>
      <c r="R1857" s="5"/>
      <c r="S1857" s="76" t="str">
        <f t="shared" si="2066"/>
        <v/>
      </c>
      <c r="T1857" s="58"/>
      <c r="U1857" s="5"/>
      <c r="V1857" s="5"/>
      <c r="W1857" s="5"/>
      <c r="X1857" s="5"/>
      <c r="Y1857" s="5"/>
      <c r="Z1857" s="76" t="str">
        <f t="shared" si="2047"/>
        <v/>
      </c>
      <c r="AA1857" s="66"/>
      <c r="AB1857" s="1"/>
      <c r="AC1857" s="1"/>
      <c r="AD1857" s="1"/>
      <c r="AE1857" s="1"/>
      <c r="AF1857" s="1"/>
      <c r="AG1857" s="76" t="str">
        <f t="shared" si="2048"/>
        <v/>
      </c>
      <c r="AH1857" s="58"/>
      <c r="AI1857" s="5"/>
      <c r="AJ1857" s="5"/>
      <c r="AK1857" s="5"/>
      <c r="AL1857" s="5"/>
      <c r="AM1857" s="5"/>
      <c r="AN1857" s="76" t="str">
        <f t="shared" si="2049"/>
        <v/>
      </c>
      <c r="AO1857" s="66"/>
      <c r="AP1857" s="1"/>
      <c r="AQ1857" s="1"/>
      <c r="AR1857" s="1"/>
      <c r="AS1857" s="1"/>
      <c r="AT1857" s="1"/>
      <c r="AU1857" s="76" t="str">
        <f t="shared" si="2050"/>
        <v/>
      </c>
      <c r="AV1857" s="59" t="str">
        <f t="shared" ref="AV1857:AY1857" si="2100">IF(AND(H1857="",O1857="",V1857="",AC1857="", AJ1857="", AQ1857=""),"",SUM(H1857,O1857,V1857,AC1857,AJ1857,AQ1857))</f>
        <v/>
      </c>
      <c r="AW1857" s="60" t="str">
        <f t="shared" si="2100"/>
        <v/>
      </c>
      <c r="AX1857" s="60" t="str">
        <f t="shared" si="2100"/>
        <v/>
      </c>
      <c r="AY1857" s="60" t="str">
        <f t="shared" si="2100"/>
        <v/>
      </c>
      <c r="AZ1857" s="61" t="str">
        <f t="shared" si="1587"/>
        <v/>
      </c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</row>
    <row r="1858" spans="1:62" ht="15.75" customHeight="1" x14ac:dyDescent="0.25">
      <c r="A1858" s="62"/>
      <c r="B1858" s="1"/>
      <c r="C1858" s="1"/>
      <c r="D1858" s="1"/>
      <c r="E1858" s="97"/>
      <c r="F1858" s="8"/>
      <c r="G1858" s="5"/>
      <c r="H1858" s="1"/>
      <c r="I1858" s="1"/>
      <c r="J1858" s="1"/>
      <c r="K1858" s="1"/>
      <c r="L1858" s="76" t="str">
        <f t="shared" si="2046"/>
        <v/>
      </c>
      <c r="M1858" s="66"/>
      <c r="N1858" s="5"/>
      <c r="O1858" s="57"/>
      <c r="P1858" s="5"/>
      <c r="Q1858" s="5"/>
      <c r="R1858" s="5"/>
      <c r="S1858" s="76" t="str">
        <f t="shared" si="2066"/>
        <v/>
      </c>
      <c r="T1858" s="58"/>
      <c r="U1858" s="5"/>
      <c r="V1858" s="5"/>
      <c r="W1858" s="5"/>
      <c r="X1858" s="5"/>
      <c r="Y1858" s="5"/>
      <c r="Z1858" s="76" t="str">
        <f t="shared" si="2047"/>
        <v/>
      </c>
      <c r="AA1858" s="66"/>
      <c r="AB1858" s="1"/>
      <c r="AC1858" s="1"/>
      <c r="AD1858" s="1"/>
      <c r="AE1858" s="1"/>
      <c r="AF1858" s="1"/>
      <c r="AG1858" s="76" t="str">
        <f t="shared" si="2048"/>
        <v/>
      </c>
      <c r="AH1858" s="58"/>
      <c r="AI1858" s="5"/>
      <c r="AJ1858" s="5"/>
      <c r="AK1858" s="5"/>
      <c r="AL1858" s="5"/>
      <c r="AM1858" s="5"/>
      <c r="AN1858" s="76" t="str">
        <f t="shared" si="2049"/>
        <v/>
      </c>
      <c r="AO1858" s="66"/>
      <c r="AP1858" s="1"/>
      <c r="AQ1858" s="1"/>
      <c r="AR1858" s="1"/>
      <c r="AS1858" s="1"/>
      <c r="AT1858" s="1"/>
      <c r="AU1858" s="76" t="str">
        <f t="shared" si="2050"/>
        <v/>
      </c>
      <c r="AV1858" s="59" t="str">
        <f t="shared" ref="AV1858:AY1858" si="2101">IF(AND(H1858="",O1858="",V1858="",AC1858="", AJ1858="", AQ1858=""),"",SUM(H1858,O1858,V1858,AC1858,AJ1858,AQ1858))</f>
        <v/>
      </c>
      <c r="AW1858" s="60" t="str">
        <f t="shared" si="2101"/>
        <v/>
      </c>
      <c r="AX1858" s="60" t="str">
        <f t="shared" si="2101"/>
        <v/>
      </c>
      <c r="AY1858" s="60" t="str">
        <f t="shared" si="2101"/>
        <v/>
      </c>
      <c r="AZ1858" s="61" t="str">
        <f t="shared" si="1587"/>
        <v/>
      </c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</row>
    <row r="1859" spans="1:62" ht="15.75" customHeight="1" x14ac:dyDescent="0.25">
      <c r="A1859" s="62"/>
      <c r="B1859" s="1"/>
      <c r="C1859" s="1"/>
      <c r="D1859" s="1"/>
      <c r="E1859" s="97"/>
      <c r="F1859" s="8"/>
      <c r="G1859" s="5"/>
      <c r="H1859" s="1"/>
      <c r="I1859" s="1"/>
      <c r="J1859" s="1"/>
      <c r="K1859" s="1"/>
      <c r="L1859" s="76" t="str">
        <f t="shared" si="2046"/>
        <v/>
      </c>
      <c r="M1859" s="66"/>
      <c r="N1859" s="5"/>
      <c r="O1859" s="57"/>
      <c r="P1859" s="5"/>
      <c r="Q1859" s="5"/>
      <c r="R1859" s="5"/>
      <c r="S1859" s="76" t="str">
        <f t="shared" si="2066"/>
        <v/>
      </c>
      <c r="T1859" s="58"/>
      <c r="U1859" s="5"/>
      <c r="V1859" s="5"/>
      <c r="W1859" s="5"/>
      <c r="X1859" s="5"/>
      <c r="Y1859" s="5"/>
      <c r="Z1859" s="76" t="str">
        <f t="shared" si="2047"/>
        <v/>
      </c>
      <c r="AA1859" s="66"/>
      <c r="AB1859" s="1"/>
      <c r="AC1859" s="1"/>
      <c r="AD1859" s="1"/>
      <c r="AE1859" s="1"/>
      <c r="AF1859" s="1"/>
      <c r="AG1859" s="76" t="str">
        <f t="shared" si="2048"/>
        <v/>
      </c>
      <c r="AH1859" s="58"/>
      <c r="AI1859" s="5"/>
      <c r="AJ1859" s="5"/>
      <c r="AK1859" s="5"/>
      <c r="AL1859" s="5"/>
      <c r="AM1859" s="5"/>
      <c r="AN1859" s="76" t="str">
        <f t="shared" si="2049"/>
        <v/>
      </c>
      <c r="AO1859" s="66"/>
      <c r="AP1859" s="1"/>
      <c r="AQ1859" s="1"/>
      <c r="AR1859" s="1"/>
      <c r="AS1859" s="1"/>
      <c r="AT1859" s="1"/>
      <c r="AU1859" s="76" t="str">
        <f t="shared" si="2050"/>
        <v/>
      </c>
      <c r="AV1859" s="59" t="str">
        <f t="shared" ref="AV1859:AY1859" si="2102">IF(AND(H1859="",O1859="",V1859="",AC1859="", AJ1859="", AQ1859=""),"",SUM(H1859,O1859,V1859,AC1859,AJ1859,AQ1859))</f>
        <v/>
      </c>
      <c r="AW1859" s="60" t="str">
        <f t="shared" si="2102"/>
        <v/>
      </c>
      <c r="AX1859" s="60" t="str">
        <f t="shared" si="2102"/>
        <v/>
      </c>
      <c r="AY1859" s="60" t="str">
        <f t="shared" si="2102"/>
        <v/>
      </c>
      <c r="AZ1859" s="61" t="str">
        <f t="shared" si="1587"/>
        <v/>
      </c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</row>
    <row r="1860" spans="1:62" ht="15.75" customHeight="1" x14ac:dyDescent="0.25">
      <c r="A1860" s="62"/>
      <c r="B1860" s="1"/>
      <c r="C1860" s="1"/>
      <c r="D1860" s="1"/>
      <c r="E1860" s="97"/>
      <c r="F1860" s="8"/>
      <c r="G1860" s="5"/>
      <c r="H1860" s="1"/>
      <c r="I1860" s="1"/>
      <c r="J1860" s="1"/>
      <c r="K1860" s="1"/>
      <c r="L1860" s="76" t="str">
        <f t="shared" si="2046"/>
        <v/>
      </c>
      <c r="M1860" s="66"/>
      <c r="N1860" s="5"/>
      <c r="O1860" s="57"/>
      <c r="P1860" s="5"/>
      <c r="Q1860" s="5"/>
      <c r="R1860" s="5"/>
      <c r="S1860" s="76" t="str">
        <f t="shared" si="2066"/>
        <v/>
      </c>
      <c r="T1860" s="58"/>
      <c r="U1860" s="5"/>
      <c r="V1860" s="5"/>
      <c r="W1860" s="5"/>
      <c r="X1860" s="5"/>
      <c r="Y1860" s="5"/>
      <c r="Z1860" s="76" t="str">
        <f t="shared" si="2047"/>
        <v/>
      </c>
      <c r="AA1860" s="66"/>
      <c r="AB1860" s="1"/>
      <c r="AC1860" s="1"/>
      <c r="AD1860" s="1"/>
      <c r="AE1860" s="1"/>
      <c r="AF1860" s="1"/>
      <c r="AG1860" s="76" t="str">
        <f t="shared" si="2048"/>
        <v/>
      </c>
      <c r="AH1860" s="58"/>
      <c r="AI1860" s="5"/>
      <c r="AJ1860" s="5"/>
      <c r="AK1860" s="5"/>
      <c r="AL1860" s="5"/>
      <c r="AM1860" s="5"/>
      <c r="AN1860" s="76" t="str">
        <f t="shared" si="2049"/>
        <v/>
      </c>
      <c r="AO1860" s="66"/>
      <c r="AP1860" s="1"/>
      <c r="AQ1860" s="1"/>
      <c r="AR1860" s="1"/>
      <c r="AS1860" s="1"/>
      <c r="AT1860" s="1"/>
      <c r="AU1860" s="76" t="str">
        <f t="shared" si="2050"/>
        <v/>
      </c>
      <c r="AV1860" s="59" t="str">
        <f t="shared" ref="AV1860:AY1860" si="2103">IF(AND(H1860="",O1860="",V1860="",AC1860="", AJ1860="", AQ1860=""),"",SUM(H1860,O1860,V1860,AC1860,AJ1860,AQ1860))</f>
        <v/>
      </c>
      <c r="AW1860" s="60" t="str">
        <f t="shared" si="2103"/>
        <v/>
      </c>
      <c r="AX1860" s="60" t="str">
        <f t="shared" si="2103"/>
        <v/>
      </c>
      <c r="AY1860" s="60" t="str">
        <f t="shared" si="2103"/>
        <v/>
      </c>
      <c r="AZ1860" s="61" t="str">
        <f t="shared" si="1587"/>
        <v/>
      </c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</row>
    <row r="1861" spans="1:62" ht="15.75" customHeight="1" x14ac:dyDescent="0.25">
      <c r="A1861" s="62"/>
      <c r="B1861" s="1"/>
      <c r="C1861" s="1"/>
      <c r="D1861" s="1"/>
      <c r="E1861" s="97"/>
      <c r="F1861" s="8"/>
      <c r="G1861" s="5"/>
      <c r="H1861" s="1"/>
      <c r="I1861" s="1"/>
      <c r="J1861" s="1"/>
      <c r="K1861" s="1"/>
      <c r="L1861" s="76" t="str">
        <f t="shared" si="2046"/>
        <v/>
      </c>
      <c r="M1861" s="66"/>
      <c r="N1861" s="5"/>
      <c r="O1861" s="57"/>
      <c r="P1861" s="5"/>
      <c r="Q1861" s="5"/>
      <c r="R1861" s="5"/>
      <c r="S1861" s="76" t="str">
        <f t="shared" si="2066"/>
        <v/>
      </c>
      <c r="T1861" s="58"/>
      <c r="U1861" s="5"/>
      <c r="V1861" s="5"/>
      <c r="W1861" s="5"/>
      <c r="X1861" s="5"/>
      <c r="Y1861" s="5"/>
      <c r="Z1861" s="76" t="str">
        <f t="shared" si="2047"/>
        <v/>
      </c>
      <c r="AA1861" s="66"/>
      <c r="AB1861" s="1"/>
      <c r="AC1861" s="1"/>
      <c r="AD1861" s="1"/>
      <c r="AE1861" s="1"/>
      <c r="AF1861" s="1"/>
      <c r="AG1861" s="76" t="str">
        <f t="shared" si="2048"/>
        <v/>
      </c>
      <c r="AH1861" s="58"/>
      <c r="AI1861" s="5"/>
      <c r="AJ1861" s="5"/>
      <c r="AK1861" s="5"/>
      <c r="AL1861" s="5"/>
      <c r="AM1861" s="5"/>
      <c r="AN1861" s="76" t="str">
        <f t="shared" si="2049"/>
        <v/>
      </c>
      <c r="AO1861" s="66"/>
      <c r="AP1861" s="1"/>
      <c r="AQ1861" s="1"/>
      <c r="AR1861" s="1"/>
      <c r="AS1861" s="1"/>
      <c r="AT1861" s="1"/>
      <c r="AU1861" s="76" t="str">
        <f t="shared" si="2050"/>
        <v/>
      </c>
      <c r="AV1861" s="59" t="str">
        <f t="shared" ref="AV1861:AY1861" si="2104">IF(AND(H1861="",O1861="",V1861="",AC1861="", AJ1861="", AQ1861=""),"",SUM(H1861,O1861,V1861,AC1861,AJ1861,AQ1861))</f>
        <v/>
      </c>
      <c r="AW1861" s="60" t="str">
        <f t="shared" si="2104"/>
        <v/>
      </c>
      <c r="AX1861" s="60" t="str">
        <f t="shared" si="2104"/>
        <v/>
      </c>
      <c r="AY1861" s="60" t="str">
        <f t="shared" si="2104"/>
        <v/>
      </c>
      <c r="AZ1861" s="61" t="str">
        <f t="shared" si="1587"/>
        <v/>
      </c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</row>
    <row r="1862" spans="1:62" ht="15.75" customHeight="1" x14ac:dyDescent="0.25">
      <c r="A1862" s="62"/>
      <c r="B1862" s="1"/>
      <c r="C1862" s="1"/>
      <c r="D1862" s="1"/>
      <c r="E1862" s="97"/>
      <c r="F1862" s="8"/>
      <c r="G1862" s="5"/>
      <c r="H1862" s="1"/>
      <c r="I1862" s="1"/>
      <c r="J1862" s="1"/>
      <c r="K1862" s="1"/>
      <c r="L1862" s="76" t="str">
        <f t="shared" si="2046"/>
        <v/>
      </c>
      <c r="M1862" s="66"/>
      <c r="N1862" s="5"/>
      <c r="O1862" s="57"/>
      <c r="P1862" s="5"/>
      <c r="Q1862" s="5"/>
      <c r="R1862" s="5"/>
      <c r="S1862" s="76" t="str">
        <f t="shared" si="2066"/>
        <v/>
      </c>
      <c r="T1862" s="58"/>
      <c r="U1862" s="5"/>
      <c r="V1862" s="5"/>
      <c r="W1862" s="5"/>
      <c r="X1862" s="5"/>
      <c r="Y1862" s="5"/>
      <c r="Z1862" s="76" t="str">
        <f t="shared" si="2047"/>
        <v/>
      </c>
      <c r="AA1862" s="66"/>
      <c r="AB1862" s="1"/>
      <c r="AC1862" s="1"/>
      <c r="AD1862" s="1"/>
      <c r="AE1862" s="1"/>
      <c r="AF1862" s="1"/>
      <c r="AG1862" s="76" t="str">
        <f t="shared" si="2048"/>
        <v/>
      </c>
      <c r="AH1862" s="58"/>
      <c r="AI1862" s="5"/>
      <c r="AJ1862" s="5"/>
      <c r="AK1862" s="5"/>
      <c r="AL1862" s="5"/>
      <c r="AM1862" s="5"/>
      <c r="AN1862" s="76" t="str">
        <f t="shared" si="2049"/>
        <v/>
      </c>
      <c r="AO1862" s="66"/>
      <c r="AP1862" s="1"/>
      <c r="AQ1862" s="1"/>
      <c r="AR1862" s="1"/>
      <c r="AS1862" s="1"/>
      <c r="AT1862" s="1"/>
      <c r="AU1862" s="76" t="str">
        <f t="shared" si="2050"/>
        <v/>
      </c>
      <c r="AV1862" s="59" t="str">
        <f t="shared" ref="AV1862:AY1862" si="2105">IF(AND(H1862="",O1862="",V1862="",AC1862="", AJ1862="", AQ1862=""),"",SUM(H1862,O1862,V1862,AC1862,AJ1862,AQ1862))</f>
        <v/>
      </c>
      <c r="AW1862" s="60" t="str">
        <f t="shared" si="2105"/>
        <v/>
      </c>
      <c r="AX1862" s="60" t="str">
        <f t="shared" si="2105"/>
        <v/>
      </c>
      <c r="AY1862" s="60" t="str">
        <f t="shared" si="2105"/>
        <v/>
      </c>
      <c r="AZ1862" s="61" t="str">
        <f t="shared" si="1587"/>
        <v/>
      </c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</row>
    <row r="1863" spans="1:62" ht="15.75" customHeight="1" x14ac:dyDescent="0.25">
      <c r="A1863" s="62"/>
      <c r="B1863" s="1"/>
      <c r="C1863" s="1"/>
      <c r="D1863" s="1"/>
      <c r="E1863" s="97"/>
      <c r="F1863" s="8"/>
      <c r="G1863" s="5"/>
      <c r="H1863" s="1"/>
      <c r="I1863" s="1"/>
      <c r="J1863" s="1"/>
      <c r="K1863" s="1"/>
      <c r="L1863" s="76" t="str">
        <f t="shared" si="2046"/>
        <v/>
      </c>
      <c r="M1863" s="66"/>
      <c r="N1863" s="5"/>
      <c r="O1863" s="57"/>
      <c r="P1863" s="5"/>
      <c r="Q1863" s="5"/>
      <c r="R1863" s="5"/>
      <c r="S1863" s="76" t="str">
        <f t="shared" si="2066"/>
        <v/>
      </c>
      <c r="T1863" s="58"/>
      <c r="U1863" s="5"/>
      <c r="V1863" s="5"/>
      <c r="W1863" s="5"/>
      <c r="X1863" s="5"/>
      <c r="Y1863" s="5"/>
      <c r="Z1863" s="76" t="str">
        <f t="shared" si="2047"/>
        <v/>
      </c>
      <c r="AA1863" s="66"/>
      <c r="AB1863" s="1"/>
      <c r="AC1863" s="1"/>
      <c r="AD1863" s="1"/>
      <c r="AE1863" s="1"/>
      <c r="AF1863" s="1"/>
      <c r="AG1863" s="76" t="str">
        <f t="shared" si="2048"/>
        <v/>
      </c>
      <c r="AH1863" s="58"/>
      <c r="AI1863" s="5"/>
      <c r="AJ1863" s="5"/>
      <c r="AK1863" s="5"/>
      <c r="AL1863" s="5"/>
      <c r="AM1863" s="5"/>
      <c r="AN1863" s="76" t="str">
        <f t="shared" si="2049"/>
        <v/>
      </c>
      <c r="AO1863" s="66"/>
      <c r="AP1863" s="1"/>
      <c r="AQ1863" s="1"/>
      <c r="AR1863" s="1"/>
      <c r="AS1863" s="1"/>
      <c r="AT1863" s="1"/>
      <c r="AU1863" s="76" t="str">
        <f t="shared" si="2050"/>
        <v/>
      </c>
      <c r="AV1863" s="59" t="str">
        <f t="shared" ref="AV1863:AY1863" si="2106">IF(AND(H1863="",O1863="",V1863="",AC1863="", AJ1863="", AQ1863=""),"",SUM(H1863,O1863,V1863,AC1863,AJ1863,AQ1863))</f>
        <v/>
      </c>
      <c r="AW1863" s="60" t="str">
        <f t="shared" si="2106"/>
        <v/>
      </c>
      <c r="AX1863" s="60" t="str">
        <f t="shared" si="2106"/>
        <v/>
      </c>
      <c r="AY1863" s="60" t="str">
        <f t="shared" si="2106"/>
        <v/>
      </c>
      <c r="AZ1863" s="61" t="str">
        <f t="shared" si="1587"/>
        <v/>
      </c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</row>
    <row r="1864" spans="1:62" ht="15.75" customHeight="1" x14ac:dyDescent="0.25">
      <c r="A1864" s="62"/>
      <c r="B1864" s="1"/>
      <c r="C1864" s="1"/>
      <c r="D1864" s="1"/>
      <c r="E1864" s="97"/>
      <c r="F1864" s="8"/>
      <c r="G1864" s="5"/>
      <c r="H1864" s="1"/>
      <c r="I1864" s="1"/>
      <c r="J1864" s="1"/>
      <c r="K1864" s="1"/>
      <c r="L1864" s="76" t="str">
        <f t="shared" si="2046"/>
        <v/>
      </c>
      <c r="M1864" s="66"/>
      <c r="N1864" s="5"/>
      <c r="O1864" s="57"/>
      <c r="P1864" s="5"/>
      <c r="Q1864" s="5"/>
      <c r="R1864" s="5"/>
      <c r="S1864" s="76" t="str">
        <f t="shared" si="2066"/>
        <v/>
      </c>
      <c r="T1864" s="58"/>
      <c r="U1864" s="5"/>
      <c r="V1864" s="5"/>
      <c r="W1864" s="5"/>
      <c r="X1864" s="5"/>
      <c r="Y1864" s="5"/>
      <c r="Z1864" s="76" t="str">
        <f t="shared" si="2047"/>
        <v/>
      </c>
      <c r="AA1864" s="66"/>
      <c r="AB1864" s="1"/>
      <c r="AC1864" s="1"/>
      <c r="AD1864" s="1"/>
      <c r="AE1864" s="1"/>
      <c r="AF1864" s="1"/>
      <c r="AG1864" s="76" t="str">
        <f t="shared" si="2048"/>
        <v/>
      </c>
      <c r="AH1864" s="58"/>
      <c r="AI1864" s="5"/>
      <c r="AJ1864" s="5"/>
      <c r="AK1864" s="5"/>
      <c r="AL1864" s="5"/>
      <c r="AM1864" s="5"/>
      <c r="AN1864" s="76" t="str">
        <f t="shared" si="2049"/>
        <v/>
      </c>
      <c r="AO1864" s="66"/>
      <c r="AP1864" s="1"/>
      <c r="AQ1864" s="1"/>
      <c r="AR1864" s="1"/>
      <c r="AS1864" s="1"/>
      <c r="AT1864" s="1"/>
      <c r="AU1864" s="76" t="str">
        <f t="shared" si="2050"/>
        <v/>
      </c>
      <c r="AV1864" s="59" t="str">
        <f t="shared" ref="AV1864:AY1864" si="2107">IF(AND(H1864="",O1864="",V1864="",AC1864="", AJ1864="", AQ1864=""),"",SUM(H1864,O1864,V1864,AC1864,AJ1864,AQ1864))</f>
        <v/>
      </c>
      <c r="AW1864" s="60" t="str">
        <f t="shared" si="2107"/>
        <v/>
      </c>
      <c r="AX1864" s="60" t="str">
        <f t="shared" si="2107"/>
        <v/>
      </c>
      <c r="AY1864" s="60" t="str">
        <f t="shared" si="2107"/>
        <v/>
      </c>
      <c r="AZ1864" s="61" t="str">
        <f t="shared" si="1587"/>
        <v/>
      </c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</row>
    <row r="1865" spans="1:62" ht="15.75" customHeight="1" x14ac:dyDescent="0.25">
      <c r="A1865" s="62"/>
      <c r="B1865" s="1"/>
      <c r="C1865" s="1"/>
      <c r="D1865" s="1"/>
      <c r="E1865" s="97"/>
      <c r="F1865" s="8"/>
      <c r="G1865" s="5"/>
      <c r="H1865" s="1"/>
      <c r="I1865" s="1"/>
      <c r="J1865" s="1"/>
      <c r="K1865" s="1"/>
      <c r="L1865" s="76" t="str">
        <f t="shared" si="2046"/>
        <v/>
      </c>
      <c r="M1865" s="66"/>
      <c r="N1865" s="5"/>
      <c r="O1865" s="57"/>
      <c r="P1865" s="5"/>
      <c r="Q1865" s="5"/>
      <c r="R1865" s="5"/>
      <c r="S1865" s="76" t="str">
        <f t="shared" si="2066"/>
        <v/>
      </c>
      <c r="T1865" s="58"/>
      <c r="U1865" s="5"/>
      <c r="V1865" s="5"/>
      <c r="W1865" s="5"/>
      <c r="X1865" s="5"/>
      <c r="Y1865" s="5"/>
      <c r="Z1865" s="76" t="str">
        <f t="shared" si="2047"/>
        <v/>
      </c>
      <c r="AA1865" s="66"/>
      <c r="AB1865" s="1"/>
      <c r="AC1865" s="1"/>
      <c r="AD1865" s="1"/>
      <c r="AE1865" s="1"/>
      <c r="AF1865" s="1"/>
      <c r="AG1865" s="76" t="str">
        <f t="shared" si="2048"/>
        <v/>
      </c>
      <c r="AH1865" s="58"/>
      <c r="AI1865" s="5"/>
      <c r="AJ1865" s="5"/>
      <c r="AK1865" s="5"/>
      <c r="AL1865" s="5"/>
      <c r="AM1865" s="5"/>
      <c r="AN1865" s="76" t="str">
        <f t="shared" si="2049"/>
        <v/>
      </c>
      <c r="AO1865" s="66"/>
      <c r="AP1865" s="1"/>
      <c r="AQ1865" s="1"/>
      <c r="AR1865" s="1"/>
      <c r="AS1865" s="1"/>
      <c r="AT1865" s="1"/>
      <c r="AU1865" s="76" t="str">
        <f t="shared" si="2050"/>
        <v/>
      </c>
      <c r="AV1865" s="59" t="str">
        <f t="shared" ref="AV1865:AY1865" si="2108">IF(AND(H1865="",O1865="",V1865="",AC1865="", AJ1865="", AQ1865=""),"",SUM(H1865,O1865,V1865,AC1865,AJ1865,AQ1865))</f>
        <v/>
      </c>
      <c r="AW1865" s="60" t="str">
        <f t="shared" si="2108"/>
        <v/>
      </c>
      <c r="AX1865" s="60" t="str">
        <f t="shared" si="2108"/>
        <v/>
      </c>
      <c r="AY1865" s="60" t="str">
        <f t="shared" si="2108"/>
        <v/>
      </c>
      <c r="AZ1865" s="61" t="str">
        <f t="shared" si="1587"/>
        <v/>
      </c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</row>
    <row r="1866" spans="1:62" ht="15.75" customHeight="1" x14ac:dyDescent="0.25">
      <c r="A1866" s="62"/>
      <c r="B1866" s="1"/>
      <c r="C1866" s="1"/>
      <c r="D1866" s="1"/>
      <c r="E1866" s="97"/>
      <c r="F1866" s="8"/>
      <c r="G1866" s="5"/>
      <c r="H1866" s="1"/>
      <c r="I1866" s="1"/>
      <c r="J1866" s="1"/>
      <c r="K1866" s="1"/>
      <c r="L1866" s="76" t="str">
        <f t="shared" si="2046"/>
        <v/>
      </c>
      <c r="M1866" s="66"/>
      <c r="N1866" s="5"/>
      <c r="O1866" s="57"/>
      <c r="P1866" s="5"/>
      <c r="Q1866" s="5"/>
      <c r="R1866" s="5"/>
      <c r="S1866" s="76" t="str">
        <f t="shared" si="2066"/>
        <v/>
      </c>
      <c r="T1866" s="58"/>
      <c r="U1866" s="5"/>
      <c r="V1866" s="5"/>
      <c r="W1866" s="5"/>
      <c r="X1866" s="5"/>
      <c r="Y1866" s="5"/>
      <c r="Z1866" s="76" t="str">
        <f t="shared" si="2047"/>
        <v/>
      </c>
      <c r="AA1866" s="66"/>
      <c r="AB1866" s="1"/>
      <c r="AC1866" s="1"/>
      <c r="AD1866" s="1"/>
      <c r="AE1866" s="1"/>
      <c r="AF1866" s="1"/>
      <c r="AG1866" s="76" t="str">
        <f t="shared" si="2048"/>
        <v/>
      </c>
      <c r="AH1866" s="58"/>
      <c r="AI1866" s="5"/>
      <c r="AJ1866" s="5"/>
      <c r="AK1866" s="5"/>
      <c r="AL1866" s="5"/>
      <c r="AM1866" s="5"/>
      <c r="AN1866" s="76" t="str">
        <f t="shared" si="2049"/>
        <v/>
      </c>
      <c r="AO1866" s="66"/>
      <c r="AP1866" s="1"/>
      <c r="AQ1866" s="1"/>
      <c r="AR1866" s="1"/>
      <c r="AS1866" s="1"/>
      <c r="AT1866" s="1"/>
      <c r="AU1866" s="76" t="str">
        <f t="shared" si="2050"/>
        <v/>
      </c>
      <c r="AV1866" s="59" t="str">
        <f t="shared" ref="AV1866:AY1866" si="2109">IF(AND(H1866="",O1866="",V1866="",AC1866="", AJ1866="", AQ1866=""),"",SUM(H1866,O1866,V1866,AC1866,AJ1866,AQ1866))</f>
        <v/>
      </c>
      <c r="AW1866" s="60" t="str">
        <f t="shared" si="2109"/>
        <v/>
      </c>
      <c r="AX1866" s="60" t="str">
        <f t="shared" si="2109"/>
        <v/>
      </c>
      <c r="AY1866" s="60" t="str">
        <f t="shared" si="2109"/>
        <v/>
      </c>
      <c r="AZ1866" s="61" t="str">
        <f t="shared" si="1587"/>
        <v/>
      </c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</row>
    <row r="1867" spans="1:62" ht="15.75" customHeight="1" x14ac:dyDescent="0.25">
      <c r="A1867" s="62"/>
      <c r="B1867" s="1"/>
      <c r="C1867" s="1"/>
      <c r="D1867" s="1"/>
      <c r="E1867" s="97"/>
      <c r="F1867" s="8"/>
      <c r="G1867" s="5"/>
      <c r="H1867" s="1"/>
      <c r="I1867" s="1"/>
      <c r="J1867" s="1"/>
      <c r="K1867" s="1"/>
      <c r="L1867" s="76" t="str">
        <f t="shared" si="2046"/>
        <v/>
      </c>
      <c r="M1867" s="66"/>
      <c r="N1867" s="5"/>
      <c r="O1867" s="57"/>
      <c r="P1867" s="5"/>
      <c r="Q1867" s="5"/>
      <c r="R1867" s="5"/>
      <c r="S1867" s="76" t="str">
        <f t="shared" si="2066"/>
        <v/>
      </c>
      <c r="T1867" s="58"/>
      <c r="U1867" s="5"/>
      <c r="V1867" s="5"/>
      <c r="W1867" s="5"/>
      <c r="X1867" s="5"/>
      <c r="Y1867" s="5"/>
      <c r="Z1867" s="76" t="str">
        <f t="shared" si="2047"/>
        <v/>
      </c>
      <c r="AA1867" s="66"/>
      <c r="AB1867" s="1"/>
      <c r="AC1867" s="1"/>
      <c r="AD1867" s="1"/>
      <c r="AE1867" s="1"/>
      <c r="AF1867" s="1"/>
      <c r="AG1867" s="76" t="str">
        <f t="shared" si="2048"/>
        <v/>
      </c>
      <c r="AH1867" s="58"/>
      <c r="AI1867" s="5"/>
      <c r="AJ1867" s="5"/>
      <c r="AK1867" s="5"/>
      <c r="AL1867" s="5"/>
      <c r="AM1867" s="5"/>
      <c r="AN1867" s="76" t="str">
        <f t="shared" si="2049"/>
        <v/>
      </c>
      <c r="AO1867" s="66"/>
      <c r="AP1867" s="1"/>
      <c r="AQ1867" s="1"/>
      <c r="AR1867" s="1"/>
      <c r="AS1867" s="1"/>
      <c r="AT1867" s="1"/>
      <c r="AU1867" s="76" t="str">
        <f t="shared" si="2050"/>
        <v/>
      </c>
      <c r="AV1867" s="59" t="str">
        <f t="shared" ref="AV1867:AY1867" si="2110">IF(AND(H1867="",O1867="",V1867="",AC1867="", AJ1867="", AQ1867=""),"",SUM(H1867,O1867,V1867,AC1867,AJ1867,AQ1867))</f>
        <v/>
      </c>
      <c r="AW1867" s="60" t="str">
        <f t="shared" si="2110"/>
        <v/>
      </c>
      <c r="AX1867" s="60" t="str">
        <f t="shared" si="2110"/>
        <v/>
      </c>
      <c r="AY1867" s="60" t="str">
        <f t="shared" si="2110"/>
        <v/>
      </c>
      <c r="AZ1867" s="61" t="str">
        <f t="shared" si="1587"/>
        <v/>
      </c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</row>
    <row r="1868" spans="1:62" ht="15.75" customHeight="1" x14ac:dyDescent="0.25">
      <c r="A1868" s="62"/>
      <c r="B1868" s="1"/>
      <c r="C1868" s="1"/>
      <c r="D1868" s="1"/>
      <c r="E1868" s="97"/>
      <c r="F1868" s="8"/>
      <c r="G1868" s="5"/>
      <c r="H1868" s="1"/>
      <c r="I1868" s="1"/>
      <c r="J1868" s="1"/>
      <c r="K1868" s="1"/>
      <c r="L1868" s="76" t="str">
        <f t="shared" si="2046"/>
        <v/>
      </c>
      <c r="M1868" s="66"/>
      <c r="N1868" s="5"/>
      <c r="O1868" s="57"/>
      <c r="P1868" s="5"/>
      <c r="Q1868" s="5"/>
      <c r="R1868" s="5"/>
      <c r="S1868" s="76" t="str">
        <f t="shared" si="2066"/>
        <v/>
      </c>
      <c r="T1868" s="58"/>
      <c r="U1868" s="5"/>
      <c r="V1868" s="5"/>
      <c r="W1868" s="5"/>
      <c r="X1868" s="5"/>
      <c r="Y1868" s="5"/>
      <c r="Z1868" s="76" t="str">
        <f t="shared" si="2047"/>
        <v/>
      </c>
      <c r="AA1868" s="66"/>
      <c r="AB1868" s="1"/>
      <c r="AC1868" s="1"/>
      <c r="AD1868" s="1"/>
      <c r="AE1868" s="1"/>
      <c r="AF1868" s="1"/>
      <c r="AG1868" s="76" t="str">
        <f t="shared" si="2048"/>
        <v/>
      </c>
      <c r="AH1868" s="58"/>
      <c r="AI1868" s="5"/>
      <c r="AJ1868" s="5"/>
      <c r="AK1868" s="5"/>
      <c r="AL1868" s="5"/>
      <c r="AM1868" s="5"/>
      <c r="AN1868" s="76" t="str">
        <f t="shared" si="2049"/>
        <v/>
      </c>
      <c r="AO1868" s="66"/>
      <c r="AP1868" s="1"/>
      <c r="AQ1868" s="1"/>
      <c r="AR1868" s="1"/>
      <c r="AS1868" s="1"/>
      <c r="AT1868" s="1"/>
      <c r="AU1868" s="76" t="str">
        <f t="shared" si="2050"/>
        <v/>
      </c>
      <c r="AV1868" s="59" t="str">
        <f t="shared" ref="AV1868:AY1868" si="2111">IF(AND(H1868="",O1868="",V1868="",AC1868="", AJ1868="", AQ1868=""),"",SUM(H1868,O1868,V1868,AC1868,AJ1868,AQ1868))</f>
        <v/>
      </c>
      <c r="AW1868" s="60" t="str">
        <f t="shared" si="2111"/>
        <v/>
      </c>
      <c r="AX1868" s="60" t="str">
        <f t="shared" si="2111"/>
        <v/>
      </c>
      <c r="AY1868" s="60" t="str">
        <f t="shared" si="2111"/>
        <v/>
      </c>
      <c r="AZ1868" s="61" t="str">
        <f t="shared" si="1587"/>
        <v/>
      </c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</row>
    <row r="1869" spans="1:62" ht="15.75" customHeight="1" x14ac:dyDescent="0.25">
      <c r="A1869" s="62"/>
      <c r="B1869" s="1"/>
      <c r="C1869" s="1"/>
      <c r="D1869" s="1"/>
      <c r="E1869" s="97"/>
      <c r="F1869" s="8"/>
      <c r="G1869" s="5"/>
      <c r="H1869" s="1"/>
      <c r="I1869" s="1"/>
      <c r="J1869" s="1"/>
      <c r="K1869" s="1"/>
      <c r="L1869" s="76" t="str">
        <f t="shared" si="2046"/>
        <v/>
      </c>
      <c r="M1869" s="66"/>
      <c r="N1869" s="5"/>
      <c r="O1869" s="57"/>
      <c r="P1869" s="5"/>
      <c r="Q1869" s="5"/>
      <c r="R1869" s="5"/>
      <c r="S1869" s="76" t="str">
        <f t="shared" si="2066"/>
        <v/>
      </c>
      <c r="T1869" s="58"/>
      <c r="U1869" s="5"/>
      <c r="V1869" s="5"/>
      <c r="W1869" s="5"/>
      <c r="X1869" s="5"/>
      <c r="Y1869" s="5"/>
      <c r="Z1869" s="76" t="str">
        <f t="shared" si="2047"/>
        <v/>
      </c>
      <c r="AA1869" s="66"/>
      <c r="AB1869" s="1"/>
      <c r="AC1869" s="1"/>
      <c r="AD1869" s="1"/>
      <c r="AE1869" s="1"/>
      <c r="AF1869" s="1"/>
      <c r="AG1869" s="76" t="str">
        <f t="shared" si="2048"/>
        <v/>
      </c>
      <c r="AH1869" s="58"/>
      <c r="AI1869" s="5"/>
      <c r="AJ1869" s="5"/>
      <c r="AK1869" s="5"/>
      <c r="AL1869" s="5"/>
      <c r="AM1869" s="5"/>
      <c r="AN1869" s="76" t="str">
        <f t="shared" si="2049"/>
        <v/>
      </c>
      <c r="AO1869" s="66"/>
      <c r="AP1869" s="1"/>
      <c r="AQ1869" s="1"/>
      <c r="AR1869" s="1"/>
      <c r="AS1869" s="1"/>
      <c r="AT1869" s="1"/>
      <c r="AU1869" s="76" t="str">
        <f t="shared" si="2050"/>
        <v/>
      </c>
      <c r="AV1869" s="59" t="str">
        <f t="shared" ref="AV1869:AY1869" si="2112">IF(AND(H1869="",O1869="",V1869="",AC1869="", AJ1869="", AQ1869=""),"",SUM(H1869,O1869,V1869,AC1869,AJ1869,AQ1869))</f>
        <v/>
      </c>
      <c r="AW1869" s="60" t="str">
        <f t="shared" si="2112"/>
        <v/>
      </c>
      <c r="AX1869" s="60" t="str">
        <f t="shared" si="2112"/>
        <v/>
      </c>
      <c r="AY1869" s="60" t="str">
        <f t="shared" si="2112"/>
        <v/>
      </c>
      <c r="AZ1869" s="61" t="str">
        <f t="shared" si="1587"/>
        <v/>
      </c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</row>
    <row r="1870" spans="1:62" ht="15.75" customHeight="1" x14ac:dyDescent="0.25">
      <c r="A1870" s="62"/>
      <c r="B1870" s="1"/>
      <c r="C1870" s="1"/>
      <c r="D1870" s="1"/>
      <c r="E1870" s="97"/>
      <c r="F1870" s="8"/>
      <c r="G1870" s="5"/>
      <c r="H1870" s="1"/>
      <c r="I1870" s="1"/>
      <c r="J1870" s="1"/>
      <c r="K1870" s="1"/>
      <c r="L1870" s="76" t="str">
        <f t="shared" si="2046"/>
        <v/>
      </c>
      <c r="M1870" s="66"/>
      <c r="N1870" s="5"/>
      <c r="O1870" s="57"/>
      <c r="P1870" s="5"/>
      <c r="Q1870" s="5"/>
      <c r="R1870" s="5"/>
      <c r="S1870" s="76" t="str">
        <f t="shared" si="2066"/>
        <v/>
      </c>
      <c r="T1870" s="58"/>
      <c r="U1870" s="5"/>
      <c r="V1870" s="5"/>
      <c r="W1870" s="5"/>
      <c r="X1870" s="5"/>
      <c r="Y1870" s="5"/>
      <c r="Z1870" s="76" t="str">
        <f t="shared" si="2047"/>
        <v/>
      </c>
      <c r="AA1870" s="66"/>
      <c r="AB1870" s="1"/>
      <c r="AC1870" s="1"/>
      <c r="AD1870" s="1"/>
      <c r="AE1870" s="1"/>
      <c r="AF1870" s="1"/>
      <c r="AG1870" s="76" t="str">
        <f t="shared" si="2048"/>
        <v/>
      </c>
      <c r="AH1870" s="58"/>
      <c r="AI1870" s="5"/>
      <c r="AJ1870" s="5"/>
      <c r="AK1870" s="5"/>
      <c r="AL1870" s="5"/>
      <c r="AM1870" s="5"/>
      <c r="AN1870" s="76" t="str">
        <f t="shared" si="2049"/>
        <v/>
      </c>
      <c r="AO1870" s="66"/>
      <c r="AP1870" s="1"/>
      <c r="AQ1870" s="1"/>
      <c r="AR1870" s="1"/>
      <c r="AS1870" s="1"/>
      <c r="AT1870" s="1"/>
      <c r="AU1870" s="76" t="str">
        <f t="shared" si="2050"/>
        <v/>
      </c>
      <c r="AV1870" s="59" t="str">
        <f t="shared" ref="AV1870:AY1870" si="2113">IF(AND(H1870="",O1870="",V1870="",AC1870="", AJ1870="", AQ1870=""),"",SUM(H1870,O1870,V1870,AC1870,AJ1870,AQ1870))</f>
        <v/>
      </c>
      <c r="AW1870" s="60" t="str">
        <f t="shared" si="2113"/>
        <v/>
      </c>
      <c r="AX1870" s="60" t="str">
        <f t="shared" si="2113"/>
        <v/>
      </c>
      <c r="AY1870" s="60" t="str">
        <f t="shared" si="2113"/>
        <v/>
      </c>
      <c r="AZ1870" s="61" t="str">
        <f t="shared" si="1587"/>
        <v/>
      </c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</row>
    <row r="1871" spans="1:62" ht="15.75" customHeight="1" x14ac:dyDescent="0.25">
      <c r="A1871" s="62"/>
      <c r="B1871" s="1"/>
      <c r="C1871" s="1"/>
      <c r="D1871" s="1"/>
      <c r="E1871" s="97"/>
      <c r="F1871" s="8"/>
      <c r="G1871" s="5"/>
      <c r="H1871" s="1"/>
      <c r="I1871" s="1"/>
      <c r="J1871" s="1"/>
      <c r="K1871" s="1"/>
      <c r="L1871" s="76" t="str">
        <f t="shared" si="2046"/>
        <v/>
      </c>
      <c r="M1871" s="66"/>
      <c r="N1871" s="5"/>
      <c r="O1871" s="57"/>
      <c r="P1871" s="5"/>
      <c r="Q1871" s="5"/>
      <c r="R1871" s="5"/>
      <c r="S1871" s="76" t="str">
        <f t="shared" si="2066"/>
        <v/>
      </c>
      <c r="T1871" s="58"/>
      <c r="U1871" s="5"/>
      <c r="V1871" s="5"/>
      <c r="W1871" s="5"/>
      <c r="X1871" s="5"/>
      <c r="Y1871" s="5"/>
      <c r="Z1871" s="76" t="str">
        <f t="shared" si="2047"/>
        <v/>
      </c>
      <c r="AA1871" s="66"/>
      <c r="AB1871" s="1"/>
      <c r="AC1871" s="1"/>
      <c r="AD1871" s="1"/>
      <c r="AE1871" s="1"/>
      <c r="AF1871" s="1"/>
      <c r="AG1871" s="76" t="str">
        <f t="shared" si="2048"/>
        <v/>
      </c>
      <c r="AH1871" s="58"/>
      <c r="AI1871" s="5"/>
      <c r="AJ1871" s="5"/>
      <c r="AK1871" s="5"/>
      <c r="AL1871" s="5"/>
      <c r="AM1871" s="5"/>
      <c r="AN1871" s="76" t="str">
        <f t="shared" si="2049"/>
        <v/>
      </c>
      <c r="AO1871" s="66"/>
      <c r="AP1871" s="1"/>
      <c r="AQ1871" s="1"/>
      <c r="AR1871" s="1"/>
      <c r="AS1871" s="1"/>
      <c r="AT1871" s="1"/>
      <c r="AU1871" s="76" t="str">
        <f t="shared" si="2050"/>
        <v/>
      </c>
      <c r="AV1871" s="59" t="str">
        <f t="shared" ref="AV1871:AY1871" si="2114">IF(AND(H1871="",O1871="",V1871="",AC1871="", AJ1871="", AQ1871=""),"",SUM(H1871,O1871,V1871,AC1871,AJ1871,AQ1871))</f>
        <v/>
      </c>
      <c r="AW1871" s="60" t="str">
        <f t="shared" si="2114"/>
        <v/>
      </c>
      <c r="AX1871" s="60" t="str">
        <f t="shared" si="2114"/>
        <v/>
      </c>
      <c r="AY1871" s="60" t="str">
        <f t="shared" si="2114"/>
        <v/>
      </c>
      <c r="AZ1871" s="61" t="str">
        <f t="shared" si="1587"/>
        <v/>
      </c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</row>
    <row r="1872" spans="1:62" ht="15.75" customHeight="1" x14ac:dyDescent="0.25">
      <c r="A1872" s="62"/>
      <c r="B1872" s="1"/>
      <c r="C1872" s="1"/>
      <c r="D1872" s="1"/>
      <c r="E1872" s="97"/>
      <c r="F1872" s="8"/>
      <c r="G1872" s="5"/>
      <c r="H1872" s="1"/>
      <c r="I1872" s="1"/>
      <c r="J1872" s="1"/>
      <c r="K1872" s="1"/>
      <c r="L1872" s="76" t="str">
        <f t="shared" si="2046"/>
        <v/>
      </c>
      <c r="M1872" s="66"/>
      <c r="N1872" s="5"/>
      <c r="O1872" s="57"/>
      <c r="P1872" s="5"/>
      <c r="Q1872" s="5"/>
      <c r="R1872" s="5"/>
      <c r="S1872" s="76" t="str">
        <f t="shared" si="2066"/>
        <v/>
      </c>
      <c r="T1872" s="58"/>
      <c r="U1872" s="5"/>
      <c r="V1872" s="5"/>
      <c r="W1872" s="5"/>
      <c r="X1872" s="5"/>
      <c r="Y1872" s="5"/>
      <c r="Z1872" s="76" t="str">
        <f t="shared" si="2047"/>
        <v/>
      </c>
      <c r="AA1872" s="66"/>
      <c r="AB1872" s="1"/>
      <c r="AC1872" s="1"/>
      <c r="AD1872" s="1"/>
      <c r="AE1872" s="1"/>
      <c r="AF1872" s="1"/>
      <c r="AG1872" s="76" t="str">
        <f t="shared" si="2048"/>
        <v/>
      </c>
      <c r="AH1872" s="58"/>
      <c r="AI1872" s="5"/>
      <c r="AJ1872" s="5"/>
      <c r="AK1872" s="5"/>
      <c r="AL1872" s="5"/>
      <c r="AM1872" s="5"/>
      <c r="AN1872" s="76" t="str">
        <f t="shared" si="2049"/>
        <v/>
      </c>
      <c r="AO1872" s="66"/>
      <c r="AP1872" s="1"/>
      <c r="AQ1872" s="1"/>
      <c r="AR1872" s="1"/>
      <c r="AS1872" s="1"/>
      <c r="AT1872" s="1"/>
      <c r="AU1872" s="76" t="str">
        <f t="shared" si="2050"/>
        <v/>
      </c>
      <c r="AV1872" s="59" t="str">
        <f t="shared" ref="AV1872:AY1872" si="2115">IF(AND(H1872="",O1872="",V1872="",AC1872="", AJ1872="", AQ1872=""),"",SUM(H1872,O1872,V1872,AC1872,AJ1872,AQ1872))</f>
        <v/>
      </c>
      <c r="AW1872" s="60" t="str">
        <f t="shared" si="2115"/>
        <v/>
      </c>
      <c r="AX1872" s="60" t="str">
        <f t="shared" si="2115"/>
        <v/>
      </c>
      <c r="AY1872" s="60" t="str">
        <f t="shared" si="2115"/>
        <v/>
      </c>
      <c r="AZ1872" s="61" t="str">
        <f t="shared" si="1587"/>
        <v/>
      </c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</row>
    <row r="1873" spans="1:62" ht="15.75" customHeight="1" x14ac:dyDescent="0.25">
      <c r="A1873" s="62"/>
      <c r="B1873" s="1"/>
      <c r="C1873" s="1"/>
      <c r="D1873" s="1"/>
      <c r="E1873" s="97"/>
      <c r="F1873" s="8"/>
      <c r="G1873" s="5"/>
      <c r="H1873" s="1"/>
      <c r="I1873" s="1"/>
      <c r="J1873" s="1"/>
      <c r="K1873" s="1"/>
      <c r="L1873" s="76" t="str">
        <f t="shared" ref="L1873:L1936" si="2116">IF(ISBLANK(H1873),"",IF(H1873 = 0,"Audi", ""))</f>
        <v/>
      </c>
      <c r="M1873" s="66"/>
      <c r="N1873" s="5"/>
      <c r="O1873" s="57"/>
      <c r="P1873" s="5"/>
      <c r="Q1873" s="5"/>
      <c r="R1873" s="5"/>
      <c r="S1873" s="76" t="str">
        <f t="shared" si="2066"/>
        <v/>
      </c>
      <c r="T1873" s="58"/>
      <c r="U1873" s="5"/>
      <c r="V1873" s="5"/>
      <c r="W1873" s="5"/>
      <c r="X1873" s="5"/>
      <c r="Y1873" s="5"/>
      <c r="Z1873" s="76" t="str">
        <f t="shared" ref="Z1873:Z1936" si="2117">IF(ISBLANK(V1873),"",IF(V1873 = 0,"Audi", ""))</f>
        <v/>
      </c>
      <c r="AA1873" s="66"/>
      <c r="AB1873" s="1"/>
      <c r="AC1873" s="1"/>
      <c r="AD1873" s="1"/>
      <c r="AE1873" s="1"/>
      <c r="AF1873" s="1"/>
      <c r="AG1873" s="76" t="str">
        <f t="shared" ref="AG1873:AG1936" si="2118">IF(ISBLANK(AC1873),"",IF(AC1873 = 0,"Audi", ""))</f>
        <v/>
      </c>
      <c r="AH1873" s="58"/>
      <c r="AI1873" s="5"/>
      <c r="AJ1873" s="5"/>
      <c r="AK1873" s="5"/>
      <c r="AL1873" s="5"/>
      <c r="AM1873" s="5"/>
      <c r="AN1873" s="76" t="str">
        <f t="shared" ref="AN1873:AN1936" si="2119">IF(ISBLANK(AJ1873),"",IF(AJ1873 = 0,"Audi", ""))</f>
        <v/>
      </c>
      <c r="AO1873" s="66"/>
      <c r="AP1873" s="1"/>
      <c r="AQ1873" s="1"/>
      <c r="AR1873" s="1"/>
      <c r="AS1873" s="1"/>
      <c r="AT1873" s="1"/>
      <c r="AU1873" s="76" t="str">
        <f t="shared" ref="AU1873:AU1936" si="2120">IF(ISBLANK(AQ1873),"",IF(AQ1873 = 0,"Audi", ""))</f>
        <v/>
      </c>
      <c r="AV1873" s="59" t="str">
        <f t="shared" ref="AV1873:AY1873" si="2121">IF(AND(H1873="",O1873="",V1873="",AC1873="", AJ1873="", AQ1873=""),"",SUM(H1873,O1873,V1873,AC1873,AJ1873,AQ1873))</f>
        <v/>
      </c>
      <c r="AW1873" s="60" t="str">
        <f t="shared" si="2121"/>
        <v/>
      </c>
      <c r="AX1873" s="60" t="str">
        <f t="shared" si="2121"/>
        <v/>
      </c>
      <c r="AY1873" s="60" t="str">
        <f t="shared" si="2121"/>
        <v/>
      </c>
      <c r="AZ1873" s="61" t="str">
        <f t="shared" si="1587"/>
        <v/>
      </c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</row>
    <row r="1874" spans="1:62" ht="15.75" customHeight="1" x14ac:dyDescent="0.25">
      <c r="A1874" s="62"/>
      <c r="B1874" s="1"/>
      <c r="C1874" s="1"/>
      <c r="D1874" s="1"/>
      <c r="E1874" s="97"/>
      <c r="F1874" s="8"/>
      <c r="G1874" s="5"/>
      <c r="H1874" s="1"/>
      <c r="I1874" s="1"/>
      <c r="J1874" s="1"/>
      <c r="K1874" s="1"/>
      <c r="L1874" s="76" t="str">
        <f t="shared" si="2116"/>
        <v/>
      </c>
      <c r="M1874" s="66"/>
      <c r="N1874" s="5"/>
      <c r="O1874" s="57"/>
      <c r="P1874" s="5"/>
      <c r="Q1874" s="5"/>
      <c r="R1874" s="5"/>
      <c r="S1874" s="76" t="str">
        <f t="shared" si="2066"/>
        <v/>
      </c>
      <c r="T1874" s="58"/>
      <c r="U1874" s="5"/>
      <c r="V1874" s="5"/>
      <c r="W1874" s="5"/>
      <c r="X1874" s="5"/>
      <c r="Y1874" s="5"/>
      <c r="Z1874" s="76" t="str">
        <f t="shared" si="2117"/>
        <v/>
      </c>
      <c r="AA1874" s="66"/>
      <c r="AB1874" s="1"/>
      <c r="AC1874" s="1"/>
      <c r="AD1874" s="1"/>
      <c r="AE1874" s="1"/>
      <c r="AF1874" s="1"/>
      <c r="AG1874" s="76" t="str">
        <f t="shared" si="2118"/>
        <v/>
      </c>
      <c r="AH1874" s="58"/>
      <c r="AI1874" s="5"/>
      <c r="AJ1874" s="5"/>
      <c r="AK1874" s="5"/>
      <c r="AL1874" s="5"/>
      <c r="AM1874" s="5"/>
      <c r="AN1874" s="76" t="str">
        <f t="shared" si="2119"/>
        <v/>
      </c>
      <c r="AO1874" s="66"/>
      <c r="AP1874" s="1"/>
      <c r="AQ1874" s="1"/>
      <c r="AR1874" s="1"/>
      <c r="AS1874" s="1"/>
      <c r="AT1874" s="1"/>
      <c r="AU1874" s="76" t="str">
        <f t="shared" si="2120"/>
        <v/>
      </c>
      <c r="AV1874" s="59" t="str">
        <f t="shared" ref="AV1874:AY1874" si="2122">IF(AND(H1874="",O1874="",V1874="",AC1874="", AJ1874="", AQ1874=""),"",SUM(H1874,O1874,V1874,AC1874,AJ1874,AQ1874))</f>
        <v/>
      </c>
      <c r="AW1874" s="60" t="str">
        <f t="shared" si="2122"/>
        <v/>
      </c>
      <c r="AX1874" s="60" t="str">
        <f t="shared" si="2122"/>
        <v/>
      </c>
      <c r="AY1874" s="60" t="str">
        <f t="shared" si="2122"/>
        <v/>
      </c>
      <c r="AZ1874" s="61" t="str">
        <f t="shared" si="1587"/>
        <v/>
      </c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</row>
    <row r="1875" spans="1:62" ht="15.75" customHeight="1" x14ac:dyDescent="0.25">
      <c r="A1875" s="62"/>
      <c r="B1875" s="1"/>
      <c r="C1875" s="1"/>
      <c r="D1875" s="1"/>
      <c r="E1875" s="97"/>
      <c r="F1875" s="8"/>
      <c r="G1875" s="5"/>
      <c r="H1875" s="1"/>
      <c r="I1875" s="1"/>
      <c r="J1875" s="1"/>
      <c r="K1875" s="1"/>
      <c r="L1875" s="76" t="str">
        <f t="shared" si="2116"/>
        <v/>
      </c>
      <c r="M1875" s="66"/>
      <c r="N1875" s="5"/>
      <c r="O1875" s="57"/>
      <c r="P1875" s="5"/>
      <c r="Q1875" s="5"/>
      <c r="R1875" s="5"/>
      <c r="S1875" s="76" t="str">
        <f t="shared" si="2066"/>
        <v/>
      </c>
      <c r="T1875" s="58"/>
      <c r="U1875" s="5"/>
      <c r="V1875" s="5"/>
      <c r="W1875" s="5"/>
      <c r="X1875" s="5"/>
      <c r="Y1875" s="5"/>
      <c r="Z1875" s="76" t="str">
        <f t="shared" si="2117"/>
        <v/>
      </c>
      <c r="AA1875" s="66"/>
      <c r="AB1875" s="1"/>
      <c r="AC1875" s="1"/>
      <c r="AD1875" s="1"/>
      <c r="AE1875" s="1"/>
      <c r="AF1875" s="1"/>
      <c r="AG1875" s="76" t="str">
        <f t="shared" si="2118"/>
        <v/>
      </c>
      <c r="AH1875" s="58"/>
      <c r="AI1875" s="5"/>
      <c r="AJ1875" s="5"/>
      <c r="AK1875" s="5"/>
      <c r="AL1875" s="5"/>
      <c r="AM1875" s="5"/>
      <c r="AN1875" s="76" t="str">
        <f t="shared" si="2119"/>
        <v/>
      </c>
      <c r="AO1875" s="66"/>
      <c r="AP1875" s="1"/>
      <c r="AQ1875" s="1"/>
      <c r="AR1875" s="1"/>
      <c r="AS1875" s="1"/>
      <c r="AT1875" s="1"/>
      <c r="AU1875" s="76" t="str">
        <f t="shared" si="2120"/>
        <v/>
      </c>
      <c r="AV1875" s="59" t="str">
        <f t="shared" ref="AV1875:AY1875" si="2123">IF(AND(H1875="",O1875="",V1875="",AC1875="", AJ1875="", AQ1875=""),"",SUM(H1875,O1875,V1875,AC1875,AJ1875,AQ1875))</f>
        <v/>
      </c>
      <c r="AW1875" s="60" t="str">
        <f t="shared" si="2123"/>
        <v/>
      </c>
      <c r="AX1875" s="60" t="str">
        <f t="shared" si="2123"/>
        <v/>
      </c>
      <c r="AY1875" s="60" t="str">
        <f t="shared" si="2123"/>
        <v/>
      </c>
      <c r="AZ1875" s="61" t="str">
        <f t="shared" si="1587"/>
        <v/>
      </c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</row>
    <row r="1876" spans="1:62" ht="15.75" customHeight="1" x14ac:dyDescent="0.25">
      <c r="A1876" s="62"/>
      <c r="B1876" s="1"/>
      <c r="C1876" s="1"/>
      <c r="D1876" s="1"/>
      <c r="E1876" s="97"/>
      <c r="F1876" s="8"/>
      <c r="G1876" s="5"/>
      <c r="H1876" s="1"/>
      <c r="I1876" s="1"/>
      <c r="J1876" s="1"/>
      <c r="K1876" s="1"/>
      <c r="L1876" s="76" t="str">
        <f t="shared" si="2116"/>
        <v/>
      </c>
      <c r="M1876" s="66"/>
      <c r="N1876" s="5"/>
      <c r="O1876" s="57"/>
      <c r="P1876" s="5"/>
      <c r="Q1876" s="5"/>
      <c r="R1876" s="5"/>
      <c r="S1876" s="76" t="str">
        <f t="shared" si="2066"/>
        <v/>
      </c>
      <c r="T1876" s="58"/>
      <c r="U1876" s="5"/>
      <c r="V1876" s="5"/>
      <c r="W1876" s="5"/>
      <c r="X1876" s="5"/>
      <c r="Y1876" s="5"/>
      <c r="Z1876" s="76" t="str">
        <f t="shared" si="2117"/>
        <v/>
      </c>
      <c r="AA1876" s="66"/>
      <c r="AB1876" s="1"/>
      <c r="AC1876" s="1"/>
      <c r="AD1876" s="1"/>
      <c r="AE1876" s="1"/>
      <c r="AF1876" s="1"/>
      <c r="AG1876" s="76" t="str">
        <f t="shared" si="2118"/>
        <v/>
      </c>
      <c r="AH1876" s="58"/>
      <c r="AI1876" s="5"/>
      <c r="AJ1876" s="5"/>
      <c r="AK1876" s="5"/>
      <c r="AL1876" s="5"/>
      <c r="AM1876" s="5"/>
      <c r="AN1876" s="76" t="str">
        <f t="shared" si="2119"/>
        <v/>
      </c>
      <c r="AO1876" s="66"/>
      <c r="AP1876" s="1"/>
      <c r="AQ1876" s="1"/>
      <c r="AR1876" s="1"/>
      <c r="AS1876" s="1"/>
      <c r="AT1876" s="1"/>
      <c r="AU1876" s="76" t="str">
        <f t="shared" si="2120"/>
        <v/>
      </c>
      <c r="AV1876" s="59" t="str">
        <f t="shared" ref="AV1876:AY1876" si="2124">IF(AND(H1876="",O1876="",V1876="",AC1876="", AJ1876="", AQ1876=""),"",SUM(H1876,O1876,V1876,AC1876,AJ1876,AQ1876))</f>
        <v/>
      </c>
      <c r="AW1876" s="60" t="str">
        <f t="shared" si="2124"/>
        <v/>
      </c>
      <c r="AX1876" s="60" t="str">
        <f t="shared" si="2124"/>
        <v/>
      </c>
      <c r="AY1876" s="60" t="str">
        <f t="shared" si="2124"/>
        <v/>
      </c>
      <c r="AZ1876" s="61" t="str">
        <f t="shared" si="1587"/>
        <v/>
      </c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</row>
    <row r="1877" spans="1:62" ht="15.75" customHeight="1" x14ac:dyDescent="0.25">
      <c r="A1877" s="62"/>
      <c r="B1877" s="1"/>
      <c r="C1877" s="1"/>
      <c r="D1877" s="1"/>
      <c r="E1877" s="97"/>
      <c r="F1877" s="8"/>
      <c r="G1877" s="5"/>
      <c r="H1877" s="1"/>
      <c r="I1877" s="1"/>
      <c r="J1877" s="1"/>
      <c r="K1877" s="1"/>
      <c r="L1877" s="76" t="str">
        <f t="shared" si="2116"/>
        <v/>
      </c>
      <c r="M1877" s="66"/>
      <c r="N1877" s="5"/>
      <c r="O1877" s="57"/>
      <c r="P1877" s="5"/>
      <c r="Q1877" s="5"/>
      <c r="R1877" s="5"/>
      <c r="S1877" s="76" t="str">
        <f t="shared" si="2066"/>
        <v/>
      </c>
      <c r="T1877" s="58"/>
      <c r="U1877" s="5"/>
      <c r="V1877" s="5"/>
      <c r="W1877" s="5"/>
      <c r="X1877" s="5"/>
      <c r="Y1877" s="5"/>
      <c r="Z1877" s="76" t="str">
        <f t="shared" si="2117"/>
        <v/>
      </c>
      <c r="AA1877" s="66"/>
      <c r="AB1877" s="1"/>
      <c r="AC1877" s="1"/>
      <c r="AD1877" s="1"/>
      <c r="AE1877" s="1"/>
      <c r="AF1877" s="1"/>
      <c r="AG1877" s="76" t="str">
        <f t="shared" si="2118"/>
        <v/>
      </c>
      <c r="AH1877" s="58"/>
      <c r="AI1877" s="5"/>
      <c r="AJ1877" s="5"/>
      <c r="AK1877" s="5"/>
      <c r="AL1877" s="5"/>
      <c r="AM1877" s="5"/>
      <c r="AN1877" s="76" t="str">
        <f t="shared" si="2119"/>
        <v/>
      </c>
      <c r="AO1877" s="66"/>
      <c r="AP1877" s="1"/>
      <c r="AQ1877" s="1"/>
      <c r="AR1877" s="1"/>
      <c r="AS1877" s="1"/>
      <c r="AT1877" s="1"/>
      <c r="AU1877" s="76" t="str">
        <f t="shared" si="2120"/>
        <v/>
      </c>
      <c r="AV1877" s="59" t="str">
        <f t="shared" ref="AV1877:AY1877" si="2125">IF(AND(H1877="",O1877="",V1877="",AC1877="", AJ1877="", AQ1877=""),"",SUM(H1877,O1877,V1877,AC1877,AJ1877,AQ1877))</f>
        <v/>
      </c>
      <c r="AW1877" s="60" t="str">
        <f t="shared" si="2125"/>
        <v/>
      </c>
      <c r="AX1877" s="60" t="str">
        <f t="shared" si="2125"/>
        <v/>
      </c>
      <c r="AY1877" s="60" t="str">
        <f t="shared" si="2125"/>
        <v/>
      </c>
      <c r="AZ1877" s="61" t="str">
        <f t="shared" si="1587"/>
        <v/>
      </c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</row>
    <row r="1878" spans="1:62" ht="15.75" customHeight="1" x14ac:dyDescent="0.25">
      <c r="A1878" s="62"/>
      <c r="B1878" s="1"/>
      <c r="C1878" s="1"/>
      <c r="D1878" s="1"/>
      <c r="E1878" s="97"/>
      <c r="F1878" s="8"/>
      <c r="G1878" s="5"/>
      <c r="H1878" s="1"/>
      <c r="I1878" s="1"/>
      <c r="J1878" s="1"/>
      <c r="K1878" s="1"/>
      <c r="L1878" s="76" t="str">
        <f t="shared" si="2116"/>
        <v/>
      </c>
      <c r="M1878" s="66"/>
      <c r="N1878" s="5"/>
      <c r="O1878" s="57"/>
      <c r="P1878" s="5"/>
      <c r="Q1878" s="5"/>
      <c r="R1878" s="5"/>
      <c r="S1878" s="76" t="str">
        <f t="shared" si="2066"/>
        <v/>
      </c>
      <c r="T1878" s="58"/>
      <c r="U1878" s="5"/>
      <c r="V1878" s="5"/>
      <c r="W1878" s="5"/>
      <c r="X1878" s="5"/>
      <c r="Y1878" s="5"/>
      <c r="Z1878" s="76" t="str">
        <f t="shared" si="2117"/>
        <v/>
      </c>
      <c r="AA1878" s="66"/>
      <c r="AB1878" s="1"/>
      <c r="AC1878" s="1"/>
      <c r="AD1878" s="1"/>
      <c r="AE1878" s="1"/>
      <c r="AF1878" s="1"/>
      <c r="AG1878" s="76" t="str">
        <f t="shared" si="2118"/>
        <v/>
      </c>
      <c r="AH1878" s="58"/>
      <c r="AI1878" s="5"/>
      <c r="AJ1878" s="5"/>
      <c r="AK1878" s="5"/>
      <c r="AL1878" s="5"/>
      <c r="AM1878" s="5"/>
      <c r="AN1878" s="76" t="str">
        <f t="shared" si="2119"/>
        <v/>
      </c>
      <c r="AO1878" s="66"/>
      <c r="AP1878" s="1"/>
      <c r="AQ1878" s="1"/>
      <c r="AR1878" s="1"/>
      <c r="AS1878" s="1"/>
      <c r="AT1878" s="1"/>
      <c r="AU1878" s="76" t="str">
        <f t="shared" si="2120"/>
        <v/>
      </c>
      <c r="AV1878" s="59" t="str">
        <f t="shared" ref="AV1878:AY1878" si="2126">IF(AND(H1878="",O1878="",V1878="",AC1878="", AJ1878="", AQ1878=""),"",SUM(H1878,O1878,V1878,AC1878,AJ1878,AQ1878))</f>
        <v/>
      </c>
      <c r="AW1878" s="60" t="str">
        <f t="shared" si="2126"/>
        <v/>
      </c>
      <c r="AX1878" s="60" t="str">
        <f t="shared" si="2126"/>
        <v/>
      </c>
      <c r="AY1878" s="60" t="str">
        <f t="shared" si="2126"/>
        <v/>
      </c>
      <c r="AZ1878" s="61" t="str">
        <f t="shared" si="1587"/>
        <v/>
      </c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</row>
    <row r="1879" spans="1:62" ht="15.75" customHeight="1" x14ac:dyDescent="0.25">
      <c r="A1879" s="62"/>
      <c r="B1879" s="1"/>
      <c r="C1879" s="1"/>
      <c r="D1879" s="1"/>
      <c r="E1879" s="97"/>
      <c r="F1879" s="8"/>
      <c r="G1879" s="5"/>
      <c r="H1879" s="1"/>
      <c r="I1879" s="1"/>
      <c r="J1879" s="1"/>
      <c r="K1879" s="1"/>
      <c r="L1879" s="76" t="str">
        <f t="shared" si="2116"/>
        <v/>
      </c>
      <c r="M1879" s="66"/>
      <c r="N1879" s="5"/>
      <c r="O1879" s="57"/>
      <c r="P1879" s="5"/>
      <c r="Q1879" s="5"/>
      <c r="R1879" s="5"/>
      <c r="S1879" s="76" t="str">
        <f t="shared" si="2066"/>
        <v/>
      </c>
      <c r="T1879" s="58"/>
      <c r="U1879" s="5"/>
      <c r="V1879" s="5"/>
      <c r="W1879" s="5"/>
      <c r="X1879" s="5"/>
      <c r="Y1879" s="5"/>
      <c r="Z1879" s="76" t="str">
        <f t="shared" si="2117"/>
        <v/>
      </c>
      <c r="AA1879" s="66"/>
      <c r="AB1879" s="1"/>
      <c r="AC1879" s="1"/>
      <c r="AD1879" s="1"/>
      <c r="AE1879" s="1"/>
      <c r="AF1879" s="1"/>
      <c r="AG1879" s="76" t="str">
        <f t="shared" si="2118"/>
        <v/>
      </c>
      <c r="AH1879" s="58"/>
      <c r="AI1879" s="5"/>
      <c r="AJ1879" s="5"/>
      <c r="AK1879" s="5"/>
      <c r="AL1879" s="5"/>
      <c r="AM1879" s="5"/>
      <c r="AN1879" s="76" t="str">
        <f t="shared" si="2119"/>
        <v/>
      </c>
      <c r="AO1879" s="66"/>
      <c r="AP1879" s="1"/>
      <c r="AQ1879" s="1"/>
      <c r="AR1879" s="1"/>
      <c r="AS1879" s="1"/>
      <c r="AT1879" s="1"/>
      <c r="AU1879" s="76" t="str">
        <f t="shared" si="2120"/>
        <v/>
      </c>
      <c r="AV1879" s="59" t="str">
        <f t="shared" ref="AV1879:AY1879" si="2127">IF(AND(H1879="",O1879="",V1879="",AC1879="", AJ1879="", AQ1879=""),"",SUM(H1879,O1879,V1879,AC1879,AJ1879,AQ1879))</f>
        <v/>
      </c>
      <c r="AW1879" s="60" t="str">
        <f t="shared" si="2127"/>
        <v/>
      </c>
      <c r="AX1879" s="60" t="str">
        <f t="shared" si="2127"/>
        <v/>
      </c>
      <c r="AY1879" s="60" t="str">
        <f t="shared" si="2127"/>
        <v/>
      </c>
      <c r="AZ1879" s="61" t="str">
        <f t="shared" si="1587"/>
        <v/>
      </c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</row>
    <row r="1880" spans="1:62" ht="15.75" customHeight="1" x14ac:dyDescent="0.25">
      <c r="A1880" s="62"/>
      <c r="B1880" s="1"/>
      <c r="C1880" s="1"/>
      <c r="D1880" s="1"/>
      <c r="E1880" s="97"/>
      <c r="F1880" s="8"/>
      <c r="G1880" s="5"/>
      <c r="H1880" s="1"/>
      <c r="I1880" s="1"/>
      <c r="J1880" s="1"/>
      <c r="K1880" s="1"/>
      <c r="L1880" s="76" t="str">
        <f t="shared" si="2116"/>
        <v/>
      </c>
      <c r="M1880" s="66"/>
      <c r="N1880" s="5"/>
      <c r="O1880" s="57"/>
      <c r="P1880" s="5"/>
      <c r="Q1880" s="5"/>
      <c r="R1880" s="5"/>
      <c r="S1880" s="76" t="str">
        <f t="shared" si="2066"/>
        <v/>
      </c>
      <c r="T1880" s="58"/>
      <c r="U1880" s="5"/>
      <c r="V1880" s="5"/>
      <c r="W1880" s="5"/>
      <c r="X1880" s="5"/>
      <c r="Y1880" s="5"/>
      <c r="Z1880" s="76" t="str">
        <f t="shared" si="2117"/>
        <v/>
      </c>
      <c r="AA1880" s="66"/>
      <c r="AB1880" s="1"/>
      <c r="AC1880" s="1"/>
      <c r="AD1880" s="1"/>
      <c r="AE1880" s="1"/>
      <c r="AF1880" s="1"/>
      <c r="AG1880" s="76" t="str">
        <f t="shared" si="2118"/>
        <v/>
      </c>
      <c r="AH1880" s="58"/>
      <c r="AI1880" s="5"/>
      <c r="AJ1880" s="5"/>
      <c r="AK1880" s="5"/>
      <c r="AL1880" s="5"/>
      <c r="AM1880" s="5"/>
      <c r="AN1880" s="76" t="str">
        <f t="shared" si="2119"/>
        <v/>
      </c>
      <c r="AO1880" s="66"/>
      <c r="AP1880" s="1"/>
      <c r="AQ1880" s="1"/>
      <c r="AR1880" s="1"/>
      <c r="AS1880" s="1"/>
      <c r="AT1880" s="1"/>
      <c r="AU1880" s="76" t="str">
        <f t="shared" si="2120"/>
        <v/>
      </c>
      <c r="AV1880" s="59" t="str">
        <f t="shared" ref="AV1880:AY1880" si="2128">IF(AND(H1880="",O1880="",V1880="",AC1880="", AJ1880="", AQ1880=""),"",SUM(H1880,O1880,V1880,AC1880,AJ1880,AQ1880))</f>
        <v/>
      </c>
      <c r="AW1880" s="60" t="str">
        <f t="shared" si="2128"/>
        <v/>
      </c>
      <c r="AX1880" s="60" t="str">
        <f t="shared" si="2128"/>
        <v/>
      </c>
      <c r="AY1880" s="60" t="str">
        <f t="shared" si="2128"/>
        <v/>
      </c>
      <c r="AZ1880" s="61" t="str">
        <f t="shared" si="1587"/>
        <v/>
      </c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</row>
    <row r="1881" spans="1:62" ht="15.75" customHeight="1" x14ac:dyDescent="0.25">
      <c r="A1881" s="62"/>
      <c r="B1881" s="1"/>
      <c r="C1881" s="1"/>
      <c r="D1881" s="1"/>
      <c r="E1881" s="97"/>
      <c r="F1881" s="8"/>
      <c r="G1881" s="5"/>
      <c r="H1881" s="1"/>
      <c r="I1881" s="1"/>
      <c r="J1881" s="1"/>
      <c r="K1881" s="1"/>
      <c r="L1881" s="76" t="str">
        <f t="shared" si="2116"/>
        <v/>
      </c>
      <c r="M1881" s="66"/>
      <c r="N1881" s="5"/>
      <c r="O1881" s="57"/>
      <c r="P1881" s="5"/>
      <c r="Q1881" s="5"/>
      <c r="R1881" s="5"/>
      <c r="S1881" s="76" t="str">
        <f t="shared" si="2066"/>
        <v/>
      </c>
      <c r="T1881" s="58"/>
      <c r="U1881" s="5"/>
      <c r="V1881" s="5"/>
      <c r="W1881" s="5"/>
      <c r="X1881" s="5"/>
      <c r="Y1881" s="5"/>
      <c r="Z1881" s="76" t="str">
        <f t="shared" si="2117"/>
        <v/>
      </c>
      <c r="AA1881" s="66"/>
      <c r="AB1881" s="1"/>
      <c r="AC1881" s="1"/>
      <c r="AD1881" s="1"/>
      <c r="AE1881" s="1"/>
      <c r="AF1881" s="1"/>
      <c r="AG1881" s="76" t="str">
        <f t="shared" si="2118"/>
        <v/>
      </c>
      <c r="AH1881" s="58"/>
      <c r="AI1881" s="5"/>
      <c r="AJ1881" s="5"/>
      <c r="AK1881" s="5"/>
      <c r="AL1881" s="5"/>
      <c r="AM1881" s="5"/>
      <c r="AN1881" s="76" t="str">
        <f t="shared" si="2119"/>
        <v/>
      </c>
      <c r="AO1881" s="66"/>
      <c r="AP1881" s="1"/>
      <c r="AQ1881" s="1"/>
      <c r="AR1881" s="1"/>
      <c r="AS1881" s="1"/>
      <c r="AT1881" s="1"/>
      <c r="AU1881" s="76" t="str">
        <f t="shared" si="2120"/>
        <v/>
      </c>
      <c r="AV1881" s="59" t="str">
        <f t="shared" ref="AV1881:AY1881" si="2129">IF(AND(H1881="",O1881="",V1881="",AC1881="", AJ1881="", AQ1881=""),"",SUM(H1881,O1881,V1881,AC1881,AJ1881,AQ1881))</f>
        <v/>
      </c>
      <c r="AW1881" s="60" t="str">
        <f t="shared" si="2129"/>
        <v/>
      </c>
      <c r="AX1881" s="60" t="str">
        <f t="shared" si="2129"/>
        <v/>
      </c>
      <c r="AY1881" s="60" t="str">
        <f t="shared" si="2129"/>
        <v/>
      </c>
      <c r="AZ1881" s="61" t="str">
        <f t="shared" si="1587"/>
        <v/>
      </c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</row>
    <row r="1882" spans="1:62" ht="15.75" customHeight="1" x14ac:dyDescent="0.25">
      <c r="A1882" s="62"/>
      <c r="B1882" s="1"/>
      <c r="C1882" s="1"/>
      <c r="D1882" s="1"/>
      <c r="E1882" s="97"/>
      <c r="F1882" s="8"/>
      <c r="G1882" s="5"/>
      <c r="H1882" s="1"/>
      <c r="I1882" s="1"/>
      <c r="J1882" s="1"/>
      <c r="K1882" s="1"/>
      <c r="L1882" s="76" t="str">
        <f t="shared" si="2116"/>
        <v/>
      </c>
      <c r="M1882" s="66"/>
      <c r="N1882" s="5"/>
      <c r="O1882" s="57"/>
      <c r="P1882" s="5"/>
      <c r="Q1882" s="5"/>
      <c r="R1882" s="5"/>
      <c r="S1882" s="76" t="str">
        <f t="shared" si="2066"/>
        <v/>
      </c>
      <c r="T1882" s="58"/>
      <c r="U1882" s="5"/>
      <c r="V1882" s="5"/>
      <c r="W1882" s="5"/>
      <c r="X1882" s="5"/>
      <c r="Y1882" s="5"/>
      <c r="Z1882" s="76" t="str">
        <f t="shared" si="2117"/>
        <v/>
      </c>
      <c r="AA1882" s="66"/>
      <c r="AB1882" s="1"/>
      <c r="AC1882" s="1"/>
      <c r="AD1882" s="1"/>
      <c r="AE1882" s="1"/>
      <c r="AF1882" s="1"/>
      <c r="AG1882" s="76" t="str">
        <f t="shared" si="2118"/>
        <v/>
      </c>
      <c r="AH1882" s="58"/>
      <c r="AI1882" s="5"/>
      <c r="AJ1882" s="5"/>
      <c r="AK1882" s="5"/>
      <c r="AL1882" s="5"/>
      <c r="AM1882" s="5"/>
      <c r="AN1882" s="76" t="str">
        <f t="shared" si="2119"/>
        <v/>
      </c>
      <c r="AO1882" s="66"/>
      <c r="AP1882" s="1"/>
      <c r="AQ1882" s="1"/>
      <c r="AR1882" s="1"/>
      <c r="AS1882" s="1"/>
      <c r="AT1882" s="1"/>
      <c r="AU1882" s="76" t="str">
        <f t="shared" si="2120"/>
        <v/>
      </c>
      <c r="AV1882" s="59" t="str">
        <f t="shared" ref="AV1882:AY1882" si="2130">IF(AND(H1882="",O1882="",V1882="",AC1882="", AJ1882="", AQ1882=""),"",SUM(H1882,O1882,V1882,AC1882,AJ1882,AQ1882))</f>
        <v/>
      </c>
      <c r="AW1882" s="60" t="str">
        <f t="shared" si="2130"/>
        <v/>
      </c>
      <c r="AX1882" s="60" t="str">
        <f t="shared" si="2130"/>
        <v/>
      </c>
      <c r="AY1882" s="60" t="str">
        <f t="shared" si="2130"/>
        <v/>
      </c>
      <c r="AZ1882" s="61" t="str">
        <f t="shared" si="1587"/>
        <v/>
      </c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</row>
    <row r="1883" spans="1:62" ht="15.75" customHeight="1" x14ac:dyDescent="0.25">
      <c r="A1883" s="62"/>
      <c r="B1883" s="1"/>
      <c r="C1883" s="1"/>
      <c r="D1883" s="1"/>
      <c r="E1883" s="97"/>
      <c r="F1883" s="8"/>
      <c r="G1883" s="5"/>
      <c r="H1883" s="1"/>
      <c r="I1883" s="1"/>
      <c r="J1883" s="1"/>
      <c r="K1883" s="1"/>
      <c r="L1883" s="76" t="str">
        <f t="shared" si="2116"/>
        <v/>
      </c>
      <c r="M1883" s="66"/>
      <c r="N1883" s="5"/>
      <c r="O1883" s="57"/>
      <c r="P1883" s="5"/>
      <c r="Q1883" s="5"/>
      <c r="R1883" s="5"/>
      <c r="S1883" s="76" t="str">
        <f t="shared" si="2066"/>
        <v/>
      </c>
      <c r="T1883" s="58"/>
      <c r="U1883" s="5"/>
      <c r="V1883" s="5"/>
      <c r="W1883" s="5"/>
      <c r="X1883" s="5"/>
      <c r="Y1883" s="5"/>
      <c r="Z1883" s="76" t="str">
        <f t="shared" si="2117"/>
        <v/>
      </c>
      <c r="AA1883" s="66"/>
      <c r="AB1883" s="1"/>
      <c r="AC1883" s="1"/>
      <c r="AD1883" s="1"/>
      <c r="AE1883" s="1"/>
      <c r="AF1883" s="1"/>
      <c r="AG1883" s="76" t="str">
        <f t="shared" si="2118"/>
        <v/>
      </c>
      <c r="AH1883" s="58"/>
      <c r="AI1883" s="5"/>
      <c r="AJ1883" s="5"/>
      <c r="AK1883" s="5"/>
      <c r="AL1883" s="5"/>
      <c r="AM1883" s="5"/>
      <c r="AN1883" s="76" t="str">
        <f t="shared" si="2119"/>
        <v/>
      </c>
      <c r="AO1883" s="66"/>
      <c r="AP1883" s="1"/>
      <c r="AQ1883" s="1"/>
      <c r="AR1883" s="1"/>
      <c r="AS1883" s="1"/>
      <c r="AT1883" s="1"/>
      <c r="AU1883" s="76" t="str">
        <f t="shared" si="2120"/>
        <v/>
      </c>
      <c r="AV1883" s="59" t="str">
        <f t="shared" ref="AV1883:AY1883" si="2131">IF(AND(H1883="",O1883="",V1883="",AC1883="", AJ1883="", AQ1883=""),"",SUM(H1883,O1883,V1883,AC1883,AJ1883,AQ1883))</f>
        <v/>
      </c>
      <c r="AW1883" s="60" t="str">
        <f t="shared" si="2131"/>
        <v/>
      </c>
      <c r="AX1883" s="60" t="str">
        <f t="shared" si="2131"/>
        <v/>
      </c>
      <c r="AY1883" s="60" t="str">
        <f t="shared" si="2131"/>
        <v/>
      </c>
      <c r="AZ1883" s="61" t="str">
        <f t="shared" si="1587"/>
        <v/>
      </c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</row>
    <row r="1884" spans="1:62" ht="15.75" customHeight="1" x14ac:dyDescent="0.25">
      <c r="A1884" s="62"/>
      <c r="B1884" s="1"/>
      <c r="C1884" s="1"/>
      <c r="D1884" s="1"/>
      <c r="E1884" s="97"/>
      <c r="F1884" s="8"/>
      <c r="G1884" s="5"/>
      <c r="H1884" s="1"/>
      <c r="I1884" s="1"/>
      <c r="J1884" s="1"/>
      <c r="K1884" s="1"/>
      <c r="L1884" s="76" t="str">
        <f t="shared" si="2116"/>
        <v/>
      </c>
      <c r="M1884" s="66"/>
      <c r="N1884" s="5"/>
      <c r="O1884" s="57"/>
      <c r="P1884" s="5"/>
      <c r="Q1884" s="5"/>
      <c r="R1884" s="5"/>
      <c r="S1884" s="76" t="str">
        <f t="shared" si="2066"/>
        <v/>
      </c>
      <c r="T1884" s="58"/>
      <c r="U1884" s="5"/>
      <c r="V1884" s="5"/>
      <c r="W1884" s="5"/>
      <c r="X1884" s="5"/>
      <c r="Y1884" s="5"/>
      <c r="Z1884" s="76" t="str">
        <f t="shared" si="2117"/>
        <v/>
      </c>
      <c r="AA1884" s="66"/>
      <c r="AB1884" s="1"/>
      <c r="AC1884" s="1"/>
      <c r="AD1884" s="1"/>
      <c r="AE1884" s="1"/>
      <c r="AF1884" s="1"/>
      <c r="AG1884" s="76" t="str">
        <f t="shared" si="2118"/>
        <v/>
      </c>
      <c r="AH1884" s="58"/>
      <c r="AI1884" s="5"/>
      <c r="AJ1884" s="5"/>
      <c r="AK1884" s="5"/>
      <c r="AL1884" s="5"/>
      <c r="AM1884" s="5"/>
      <c r="AN1884" s="76" t="str">
        <f t="shared" si="2119"/>
        <v/>
      </c>
      <c r="AO1884" s="66"/>
      <c r="AP1884" s="1"/>
      <c r="AQ1884" s="1"/>
      <c r="AR1884" s="1"/>
      <c r="AS1884" s="1"/>
      <c r="AT1884" s="1"/>
      <c r="AU1884" s="76" t="str">
        <f t="shared" si="2120"/>
        <v/>
      </c>
      <c r="AV1884" s="59" t="str">
        <f t="shared" ref="AV1884:AY1884" si="2132">IF(AND(H1884="",O1884="",V1884="",AC1884="", AJ1884="", AQ1884=""),"",SUM(H1884,O1884,V1884,AC1884,AJ1884,AQ1884))</f>
        <v/>
      </c>
      <c r="AW1884" s="60" t="str">
        <f t="shared" si="2132"/>
        <v/>
      </c>
      <c r="AX1884" s="60" t="str">
        <f t="shared" si="2132"/>
        <v/>
      </c>
      <c r="AY1884" s="60" t="str">
        <f t="shared" si="2132"/>
        <v/>
      </c>
      <c r="AZ1884" s="61" t="str">
        <f t="shared" si="1587"/>
        <v/>
      </c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</row>
    <row r="1885" spans="1:62" ht="15.75" customHeight="1" x14ac:dyDescent="0.25">
      <c r="A1885" s="62"/>
      <c r="B1885" s="1"/>
      <c r="C1885" s="1"/>
      <c r="D1885" s="1"/>
      <c r="E1885" s="97"/>
      <c r="F1885" s="8"/>
      <c r="G1885" s="5"/>
      <c r="H1885" s="1"/>
      <c r="I1885" s="1"/>
      <c r="J1885" s="1"/>
      <c r="K1885" s="1"/>
      <c r="L1885" s="76" t="str">
        <f t="shared" si="2116"/>
        <v/>
      </c>
      <c r="M1885" s="66"/>
      <c r="N1885" s="5"/>
      <c r="O1885" s="57"/>
      <c r="P1885" s="5"/>
      <c r="Q1885" s="5"/>
      <c r="R1885" s="5"/>
      <c r="S1885" s="76" t="str">
        <f t="shared" si="2066"/>
        <v/>
      </c>
      <c r="T1885" s="58"/>
      <c r="U1885" s="5"/>
      <c r="V1885" s="5"/>
      <c r="W1885" s="5"/>
      <c r="X1885" s="5"/>
      <c r="Y1885" s="5"/>
      <c r="Z1885" s="76" t="str">
        <f t="shared" si="2117"/>
        <v/>
      </c>
      <c r="AA1885" s="66"/>
      <c r="AB1885" s="1"/>
      <c r="AC1885" s="1"/>
      <c r="AD1885" s="1"/>
      <c r="AE1885" s="1"/>
      <c r="AF1885" s="1"/>
      <c r="AG1885" s="76" t="str">
        <f t="shared" si="2118"/>
        <v/>
      </c>
      <c r="AH1885" s="58"/>
      <c r="AI1885" s="5"/>
      <c r="AJ1885" s="5"/>
      <c r="AK1885" s="5"/>
      <c r="AL1885" s="5"/>
      <c r="AM1885" s="5"/>
      <c r="AN1885" s="76" t="str">
        <f t="shared" si="2119"/>
        <v/>
      </c>
      <c r="AO1885" s="66"/>
      <c r="AP1885" s="1"/>
      <c r="AQ1885" s="1"/>
      <c r="AR1885" s="1"/>
      <c r="AS1885" s="1"/>
      <c r="AT1885" s="1"/>
      <c r="AU1885" s="76" t="str">
        <f t="shared" si="2120"/>
        <v/>
      </c>
      <c r="AV1885" s="59" t="str">
        <f t="shared" ref="AV1885:AY1885" si="2133">IF(AND(H1885="",O1885="",V1885="",AC1885="", AJ1885="", AQ1885=""),"",SUM(H1885,O1885,V1885,AC1885,AJ1885,AQ1885))</f>
        <v/>
      </c>
      <c r="AW1885" s="60" t="str">
        <f t="shared" si="2133"/>
        <v/>
      </c>
      <c r="AX1885" s="60" t="str">
        <f t="shared" si="2133"/>
        <v/>
      </c>
      <c r="AY1885" s="60" t="str">
        <f t="shared" si="2133"/>
        <v/>
      </c>
      <c r="AZ1885" s="61" t="str">
        <f t="shared" si="1587"/>
        <v/>
      </c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</row>
    <row r="1886" spans="1:62" ht="15.75" customHeight="1" x14ac:dyDescent="0.25">
      <c r="A1886" s="62"/>
      <c r="B1886" s="1"/>
      <c r="C1886" s="1"/>
      <c r="D1886" s="1"/>
      <c r="E1886" s="97"/>
      <c r="F1886" s="8"/>
      <c r="G1886" s="5"/>
      <c r="H1886" s="1"/>
      <c r="I1886" s="1"/>
      <c r="J1886" s="1"/>
      <c r="K1886" s="1"/>
      <c r="L1886" s="76" t="str">
        <f t="shared" si="2116"/>
        <v/>
      </c>
      <c r="M1886" s="66"/>
      <c r="N1886" s="5"/>
      <c r="O1886" s="57"/>
      <c r="P1886" s="5"/>
      <c r="Q1886" s="5"/>
      <c r="R1886" s="5"/>
      <c r="S1886" s="76" t="str">
        <f t="shared" si="2066"/>
        <v/>
      </c>
      <c r="T1886" s="58"/>
      <c r="U1886" s="5"/>
      <c r="V1886" s="5"/>
      <c r="W1886" s="5"/>
      <c r="X1886" s="5"/>
      <c r="Y1886" s="5"/>
      <c r="Z1886" s="76" t="str">
        <f t="shared" si="2117"/>
        <v/>
      </c>
      <c r="AA1886" s="66"/>
      <c r="AB1886" s="1"/>
      <c r="AC1886" s="1"/>
      <c r="AD1886" s="1"/>
      <c r="AE1886" s="1"/>
      <c r="AF1886" s="1"/>
      <c r="AG1886" s="76" t="str">
        <f t="shared" si="2118"/>
        <v/>
      </c>
      <c r="AH1886" s="58"/>
      <c r="AI1886" s="5"/>
      <c r="AJ1886" s="5"/>
      <c r="AK1886" s="5"/>
      <c r="AL1886" s="5"/>
      <c r="AM1886" s="5"/>
      <c r="AN1886" s="76" t="str">
        <f t="shared" si="2119"/>
        <v/>
      </c>
      <c r="AO1886" s="66"/>
      <c r="AP1886" s="1"/>
      <c r="AQ1886" s="1"/>
      <c r="AR1886" s="1"/>
      <c r="AS1886" s="1"/>
      <c r="AT1886" s="1"/>
      <c r="AU1886" s="76" t="str">
        <f t="shared" si="2120"/>
        <v/>
      </c>
      <c r="AV1886" s="59" t="str">
        <f t="shared" ref="AV1886:AY1886" si="2134">IF(AND(H1886="",O1886="",V1886="",AC1886="", AJ1886="", AQ1886=""),"",SUM(H1886,O1886,V1886,AC1886,AJ1886,AQ1886))</f>
        <v/>
      </c>
      <c r="AW1886" s="60" t="str">
        <f t="shared" si="2134"/>
        <v/>
      </c>
      <c r="AX1886" s="60" t="str">
        <f t="shared" si="2134"/>
        <v/>
      </c>
      <c r="AY1886" s="60" t="str">
        <f t="shared" si="2134"/>
        <v/>
      </c>
      <c r="AZ1886" s="61" t="str">
        <f t="shared" si="1587"/>
        <v/>
      </c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</row>
    <row r="1887" spans="1:62" ht="15.75" customHeight="1" x14ac:dyDescent="0.25">
      <c r="A1887" s="62"/>
      <c r="B1887" s="1"/>
      <c r="C1887" s="1"/>
      <c r="D1887" s="1"/>
      <c r="E1887" s="97"/>
      <c r="F1887" s="8"/>
      <c r="G1887" s="5"/>
      <c r="H1887" s="1"/>
      <c r="I1887" s="1"/>
      <c r="J1887" s="1"/>
      <c r="K1887" s="1"/>
      <c r="L1887" s="76" t="str">
        <f t="shared" si="2116"/>
        <v/>
      </c>
      <c r="M1887" s="66"/>
      <c r="N1887" s="5"/>
      <c r="O1887" s="57"/>
      <c r="P1887" s="5"/>
      <c r="Q1887" s="5"/>
      <c r="R1887" s="5"/>
      <c r="S1887" s="76" t="str">
        <f t="shared" si="2066"/>
        <v/>
      </c>
      <c r="T1887" s="58"/>
      <c r="U1887" s="5"/>
      <c r="V1887" s="5"/>
      <c r="W1887" s="5"/>
      <c r="X1887" s="5"/>
      <c r="Y1887" s="5"/>
      <c r="Z1887" s="76" t="str">
        <f t="shared" si="2117"/>
        <v/>
      </c>
      <c r="AA1887" s="66"/>
      <c r="AB1887" s="1"/>
      <c r="AC1887" s="1"/>
      <c r="AD1887" s="1"/>
      <c r="AE1887" s="1"/>
      <c r="AF1887" s="1"/>
      <c r="AG1887" s="76" t="str">
        <f t="shared" si="2118"/>
        <v/>
      </c>
      <c r="AH1887" s="58"/>
      <c r="AI1887" s="5"/>
      <c r="AJ1887" s="5"/>
      <c r="AK1887" s="5"/>
      <c r="AL1887" s="5"/>
      <c r="AM1887" s="5"/>
      <c r="AN1887" s="76" t="str">
        <f t="shared" si="2119"/>
        <v/>
      </c>
      <c r="AO1887" s="66"/>
      <c r="AP1887" s="1"/>
      <c r="AQ1887" s="1"/>
      <c r="AR1887" s="1"/>
      <c r="AS1887" s="1"/>
      <c r="AT1887" s="1"/>
      <c r="AU1887" s="76" t="str">
        <f t="shared" si="2120"/>
        <v/>
      </c>
      <c r="AV1887" s="59" t="str">
        <f t="shared" ref="AV1887:AY1887" si="2135">IF(AND(H1887="",O1887="",V1887="",AC1887="", AJ1887="", AQ1887=""),"",SUM(H1887,O1887,V1887,AC1887,AJ1887,AQ1887))</f>
        <v/>
      </c>
      <c r="AW1887" s="60" t="str">
        <f t="shared" si="2135"/>
        <v/>
      </c>
      <c r="AX1887" s="60" t="str">
        <f t="shared" si="2135"/>
        <v/>
      </c>
      <c r="AY1887" s="60" t="str">
        <f t="shared" si="2135"/>
        <v/>
      </c>
      <c r="AZ1887" s="61" t="str">
        <f t="shared" si="1587"/>
        <v/>
      </c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</row>
    <row r="1888" spans="1:62" ht="15.75" customHeight="1" x14ac:dyDescent="0.25">
      <c r="A1888" s="62"/>
      <c r="B1888" s="1"/>
      <c r="C1888" s="1"/>
      <c r="D1888" s="1"/>
      <c r="E1888" s="97"/>
      <c r="F1888" s="8"/>
      <c r="G1888" s="5"/>
      <c r="H1888" s="1"/>
      <c r="I1888" s="1"/>
      <c r="J1888" s="1"/>
      <c r="K1888" s="1"/>
      <c r="L1888" s="76" t="str">
        <f t="shared" si="2116"/>
        <v/>
      </c>
      <c r="M1888" s="66"/>
      <c r="N1888" s="5"/>
      <c r="O1888" s="57"/>
      <c r="P1888" s="5"/>
      <c r="Q1888" s="5"/>
      <c r="R1888" s="5"/>
      <c r="S1888" s="76" t="str">
        <f t="shared" ref="S1888:S1951" si="2136">IF(ISBLANK(O1888),"",IF(O1888 = 0,"Audi", ""))</f>
        <v/>
      </c>
      <c r="T1888" s="58"/>
      <c r="U1888" s="5"/>
      <c r="V1888" s="5"/>
      <c r="W1888" s="5"/>
      <c r="X1888" s="5"/>
      <c r="Y1888" s="5"/>
      <c r="Z1888" s="76" t="str">
        <f t="shared" si="2117"/>
        <v/>
      </c>
      <c r="AA1888" s="66"/>
      <c r="AB1888" s="1"/>
      <c r="AC1888" s="1"/>
      <c r="AD1888" s="1"/>
      <c r="AE1888" s="1"/>
      <c r="AF1888" s="1"/>
      <c r="AG1888" s="76" t="str">
        <f t="shared" si="2118"/>
        <v/>
      </c>
      <c r="AH1888" s="58"/>
      <c r="AI1888" s="5"/>
      <c r="AJ1888" s="5"/>
      <c r="AK1888" s="5"/>
      <c r="AL1888" s="5"/>
      <c r="AM1888" s="5"/>
      <c r="AN1888" s="76" t="str">
        <f t="shared" si="2119"/>
        <v/>
      </c>
      <c r="AO1888" s="66"/>
      <c r="AP1888" s="1"/>
      <c r="AQ1888" s="1"/>
      <c r="AR1888" s="1"/>
      <c r="AS1888" s="1"/>
      <c r="AT1888" s="1"/>
      <c r="AU1888" s="76" t="str">
        <f t="shared" si="2120"/>
        <v/>
      </c>
      <c r="AV1888" s="59" t="str">
        <f t="shared" ref="AV1888:AY1888" si="2137">IF(AND(H1888="",O1888="",V1888="",AC1888="", AJ1888="", AQ1888=""),"",SUM(H1888,O1888,V1888,AC1888,AJ1888,AQ1888))</f>
        <v/>
      </c>
      <c r="AW1888" s="60" t="str">
        <f t="shared" si="2137"/>
        <v/>
      </c>
      <c r="AX1888" s="60" t="str">
        <f t="shared" si="2137"/>
        <v/>
      </c>
      <c r="AY1888" s="60" t="str">
        <f t="shared" si="2137"/>
        <v/>
      </c>
      <c r="AZ1888" s="61" t="str">
        <f t="shared" si="1587"/>
        <v/>
      </c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</row>
    <row r="1889" spans="1:62" ht="15.75" customHeight="1" x14ac:dyDescent="0.25">
      <c r="A1889" s="62"/>
      <c r="B1889" s="1"/>
      <c r="C1889" s="1"/>
      <c r="D1889" s="1"/>
      <c r="E1889" s="97"/>
      <c r="F1889" s="8"/>
      <c r="G1889" s="5"/>
      <c r="H1889" s="1"/>
      <c r="I1889" s="1"/>
      <c r="J1889" s="1"/>
      <c r="K1889" s="1"/>
      <c r="L1889" s="76" t="str">
        <f t="shared" si="2116"/>
        <v/>
      </c>
      <c r="M1889" s="66"/>
      <c r="N1889" s="5"/>
      <c r="O1889" s="57"/>
      <c r="P1889" s="5"/>
      <c r="Q1889" s="5"/>
      <c r="R1889" s="5"/>
      <c r="S1889" s="76" t="str">
        <f t="shared" si="2136"/>
        <v/>
      </c>
      <c r="T1889" s="58"/>
      <c r="U1889" s="5"/>
      <c r="V1889" s="5"/>
      <c r="W1889" s="5"/>
      <c r="X1889" s="5"/>
      <c r="Y1889" s="5"/>
      <c r="Z1889" s="76" t="str">
        <f t="shared" si="2117"/>
        <v/>
      </c>
      <c r="AA1889" s="66"/>
      <c r="AB1889" s="1"/>
      <c r="AC1889" s="1"/>
      <c r="AD1889" s="1"/>
      <c r="AE1889" s="1"/>
      <c r="AF1889" s="1"/>
      <c r="AG1889" s="76" t="str">
        <f t="shared" si="2118"/>
        <v/>
      </c>
      <c r="AH1889" s="58"/>
      <c r="AI1889" s="5"/>
      <c r="AJ1889" s="5"/>
      <c r="AK1889" s="5"/>
      <c r="AL1889" s="5"/>
      <c r="AM1889" s="5"/>
      <c r="AN1889" s="76" t="str">
        <f t="shared" si="2119"/>
        <v/>
      </c>
      <c r="AO1889" s="66"/>
      <c r="AP1889" s="1"/>
      <c r="AQ1889" s="1"/>
      <c r="AR1889" s="1"/>
      <c r="AS1889" s="1"/>
      <c r="AT1889" s="1"/>
      <c r="AU1889" s="76" t="str">
        <f t="shared" si="2120"/>
        <v/>
      </c>
      <c r="AV1889" s="59" t="str">
        <f t="shared" ref="AV1889:AY1889" si="2138">IF(AND(H1889="",O1889="",V1889="",AC1889="", AJ1889="", AQ1889=""),"",SUM(H1889,O1889,V1889,AC1889,AJ1889,AQ1889))</f>
        <v/>
      </c>
      <c r="AW1889" s="60" t="str">
        <f t="shared" si="2138"/>
        <v/>
      </c>
      <c r="AX1889" s="60" t="str">
        <f t="shared" si="2138"/>
        <v/>
      </c>
      <c r="AY1889" s="60" t="str">
        <f t="shared" si="2138"/>
        <v/>
      </c>
      <c r="AZ1889" s="61" t="str">
        <f t="shared" si="1587"/>
        <v/>
      </c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</row>
    <row r="1890" spans="1:62" ht="15.75" customHeight="1" x14ac:dyDescent="0.25">
      <c r="A1890" s="62"/>
      <c r="B1890" s="1"/>
      <c r="C1890" s="1"/>
      <c r="D1890" s="1"/>
      <c r="E1890" s="97"/>
      <c r="F1890" s="8"/>
      <c r="G1890" s="5"/>
      <c r="H1890" s="1"/>
      <c r="I1890" s="1"/>
      <c r="J1890" s="1"/>
      <c r="K1890" s="1"/>
      <c r="L1890" s="76" t="str">
        <f t="shared" si="2116"/>
        <v/>
      </c>
      <c r="M1890" s="66"/>
      <c r="N1890" s="5"/>
      <c r="O1890" s="57"/>
      <c r="P1890" s="5"/>
      <c r="Q1890" s="5"/>
      <c r="R1890" s="5"/>
      <c r="S1890" s="76" t="str">
        <f t="shared" si="2136"/>
        <v/>
      </c>
      <c r="T1890" s="58"/>
      <c r="U1890" s="5"/>
      <c r="V1890" s="5"/>
      <c r="W1890" s="5"/>
      <c r="X1890" s="5"/>
      <c r="Y1890" s="5"/>
      <c r="Z1890" s="76" t="str">
        <f t="shared" si="2117"/>
        <v/>
      </c>
      <c r="AA1890" s="66"/>
      <c r="AB1890" s="1"/>
      <c r="AC1890" s="1"/>
      <c r="AD1890" s="1"/>
      <c r="AE1890" s="1"/>
      <c r="AF1890" s="1"/>
      <c r="AG1890" s="76" t="str">
        <f t="shared" si="2118"/>
        <v/>
      </c>
      <c r="AH1890" s="58"/>
      <c r="AI1890" s="5"/>
      <c r="AJ1890" s="5"/>
      <c r="AK1890" s="5"/>
      <c r="AL1890" s="5"/>
      <c r="AM1890" s="5"/>
      <c r="AN1890" s="76" t="str">
        <f t="shared" si="2119"/>
        <v/>
      </c>
      <c r="AO1890" s="66"/>
      <c r="AP1890" s="1"/>
      <c r="AQ1890" s="1"/>
      <c r="AR1890" s="1"/>
      <c r="AS1890" s="1"/>
      <c r="AT1890" s="1"/>
      <c r="AU1890" s="76" t="str">
        <f t="shared" si="2120"/>
        <v/>
      </c>
      <c r="AV1890" s="59" t="str">
        <f t="shared" ref="AV1890:AY1890" si="2139">IF(AND(H1890="",O1890="",V1890="",AC1890="", AJ1890="", AQ1890=""),"",SUM(H1890,O1890,V1890,AC1890,AJ1890,AQ1890))</f>
        <v/>
      </c>
      <c r="AW1890" s="60" t="str">
        <f t="shared" si="2139"/>
        <v/>
      </c>
      <c r="AX1890" s="60" t="str">
        <f t="shared" si="2139"/>
        <v/>
      </c>
      <c r="AY1890" s="60" t="str">
        <f t="shared" si="2139"/>
        <v/>
      </c>
      <c r="AZ1890" s="61" t="str">
        <f t="shared" si="1587"/>
        <v/>
      </c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</row>
    <row r="1891" spans="1:62" ht="15.75" customHeight="1" x14ac:dyDescent="0.25">
      <c r="A1891" s="62"/>
      <c r="B1891" s="1"/>
      <c r="C1891" s="1"/>
      <c r="D1891" s="1"/>
      <c r="E1891" s="97"/>
      <c r="F1891" s="8"/>
      <c r="G1891" s="5"/>
      <c r="H1891" s="1"/>
      <c r="I1891" s="1"/>
      <c r="J1891" s="1"/>
      <c r="K1891" s="1"/>
      <c r="L1891" s="76" t="str">
        <f t="shared" si="2116"/>
        <v/>
      </c>
      <c r="M1891" s="66"/>
      <c r="N1891" s="5"/>
      <c r="O1891" s="57"/>
      <c r="P1891" s="5"/>
      <c r="Q1891" s="5"/>
      <c r="R1891" s="5"/>
      <c r="S1891" s="76" t="str">
        <f t="shared" si="2136"/>
        <v/>
      </c>
      <c r="T1891" s="58"/>
      <c r="U1891" s="5"/>
      <c r="V1891" s="5"/>
      <c r="W1891" s="5"/>
      <c r="X1891" s="5"/>
      <c r="Y1891" s="5"/>
      <c r="Z1891" s="76" t="str">
        <f t="shared" si="2117"/>
        <v/>
      </c>
      <c r="AA1891" s="66"/>
      <c r="AB1891" s="1"/>
      <c r="AC1891" s="1"/>
      <c r="AD1891" s="1"/>
      <c r="AE1891" s="1"/>
      <c r="AF1891" s="1"/>
      <c r="AG1891" s="76" t="str">
        <f t="shared" si="2118"/>
        <v/>
      </c>
      <c r="AH1891" s="58"/>
      <c r="AI1891" s="5"/>
      <c r="AJ1891" s="5"/>
      <c r="AK1891" s="5"/>
      <c r="AL1891" s="5"/>
      <c r="AM1891" s="5"/>
      <c r="AN1891" s="76" t="str">
        <f t="shared" si="2119"/>
        <v/>
      </c>
      <c r="AO1891" s="66"/>
      <c r="AP1891" s="1"/>
      <c r="AQ1891" s="1"/>
      <c r="AR1891" s="1"/>
      <c r="AS1891" s="1"/>
      <c r="AT1891" s="1"/>
      <c r="AU1891" s="76" t="str">
        <f t="shared" si="2120"/>
        <v/>
      </c>
      <c r="AV1891" s="59" t="str">
        <f t="shared" ref="AV1891:AY1891" si="2140">IF(AND(H1891="",O1891="",V1891="",AC1891="", AJ1891="", AQ1891=""),"",SUM(H1891,O1891,V1891,AC1891,AJ1891,AQ1891))</f>
        <v/>
      </c>
      <c r="AW1891" s="60" t="str">
        <f t="shared" si="2140"/>
        <v/>
      </c>
      <c r="AX1891" s="60" t="str">
        <f t="shared" si="2140"/>
        <v/>
      </c>
      <c r="AY1891" s="60" t="str">
        <f t="shared" si="2140"/>
        <v/>
      </c>
      <c r="AZ1891" s="61" t="str">
        <f t="shared" si="1587"/>
        <v/>
      </c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</row>
    <row r="1892" spans="1:62" ht="15.75" customHeight="1" x14ac:dyDescent="0.25">
      <c r="A1892" s="62"/>
      <c r="B1892" s="1"/>
      <c r="C1892" s="1"/>
      <c r="D1892" s="1"/>
      <c r="E1892" s="97"/>
      <c r="F1892" s="8"/>
      <c r="G1892" s="5"/>
      <c r="H1892" s="1"/>
      <c r="I1892" s="1"/>
      <c r="J1892" s="1"/>
      <c r="K1892" s="1"/>
      <c r="L1892" s="76" t="str">
        <f t="shared" si="2116"/>
        <v/>
      </c>
      <c r="M1892" s="66"/>
      <c r="N1892" s="5"/>
      <c r="O1892" s="57"/>
      <c r="P1892" s="5"/>
      <c r="Q1892" s="5"/>
      <c r="R1892" s="5"/>
      <c r="S1892" s="76" t="str">
        <f t="shared" si="2136"/>
        <v/>
      </c>
      <c r="T1892" s="58"/>
      <c r="U1892" s="5"/>
      <c r="V1892" s="5"/>
      <c r="W1892" s="5"/>
      <c r="X1892" s="5"/>
      <c r="Y1892" s="5"/>
      <c r="Z1892" s="76" t="str">
        <f t="shared" si="2117"/>
        <v/>
      </c>
      <c r="AA1892" s="66"/>
      <c r="AB1892" s="1"/>
      <c r="AC1892" s="1"/>
      <c r="AD1892" s="1"/>
      <c r="AE1892" s="1"/>
      <c r="AF1892" s="1"/>
      <c r="AG1892" s="76" t="str">
        <f t="shared" si="2118"/>
        <v/>
      </c>
      <c r="AH1892" s="58"/>
      <c r="AI1892" s="5"/>
      <c r="AJ1892" s="5"/>
      <c r="AK1892" s="5"/>
      <c r="AL1892" s="5"/>
      <c r="AM1892" s="5"/>
      <c r="AN1892" s="76" t="str">
        <f t="shared" si="2119"/>
        <v/>
      </c>
      <c r="AO1892" s="66"/>
      <c r="AP1892" s="1"/>
      <c r="AQ1892" s="1"/>
      <c r="AR1892" s="1"/>
      <c r="AS1892" s="1"/>
      <c r="AT1892" s="1"/>
      <c r="AU1892" s="76" t="str">
        <f t="shared" si="2120"/>
        <v/>
      </c>
      <c r="AV1892" s="59" t="str">
        <f t="shared" ref="AV1892:AY1892" si="2141">IF(AND(H1892="",O1892="",V1892="",AC1892="", AJ1892="", AQ1892=""),"",SUM(H1892,O1892,V1892,AC1892,AJ1892,AQ1892))</f>
        <v/>
      </c>
      <c r="AW1892" s="60" t="str">
        <f t="shared" si="2141"/>
        <v/>
      </c>
      <c r="AX1892" s="60" t="str">
        <f t="shared" si="2141"/>
        <v/>
      </c>
      <c r="AY1892" s="60" t="str">
        <f t="shared" si="2141"/>
        <v/>
      </c>
      <c r="AZ1892" s="61" t="str">
        <f t="shared" si="1587"/>
        <v/>
      </c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</row>
    <row r="1893" spans="1:62" ht="15.75" customHeight="1" x14ac:dyDescent="0.25">
      <c r="A1893" s="62"/>
      <c r="B1893" s="1"/>
      <c r="C1893" s="1"/>
      <c r="D1893" s="1"/>
      <c r="E1893" s="97"/>
      <c r="F1893" s="8"/>
      <c r="G1893" s="5"/>
      <c r="H1893" s="1"/>
      <c r="I1893" s="1"/>
      <c r="J1893" s="1"/>
      <c r="K1893" s="1"/>
      <c r="L1893" s="76" t="str">
        <f t="shared" si="2116"/>
        <v/>
      </c>
      <c r="M1893" s="66"/>
      <c r="N1893" s="5"/>
      <c r="O1893" s="57"/>
      <c r="P1893" s="5"/>
      <c r="Q1893" s="5"/>
      <c r="R1893" s="5"/>
      <c r="S1893" s="76" t="str">
        <f t="shared" si="2136"/>
        <v/>
      </c>
      <c r="T1893" s="58"/>
      <c r="U1893" s="5"/>
      <c r="V1893" s="5"/>
      <c r="W1893" s="5"/>
      <c r="X1893" s="5"/>
      <c r="Y1893" s="5"/>
      <c r="Z1893" s="76" t="str">
        <f t="shared" si="2117"/>
        <v/>
      </c>
      <c r="AA1893" s="66"/>
      <c r="AB1893" s="1"/>
      <c r="AC1893" s="1"/>
      <c r="AD1893" s="1"/>
      <c r="AE1893" s="1"/>
      <c r="AF1893" s="1"/>
      <c r="AG1893" s="76" t="str">
        <f t="shared" si="2118"/>
        <v/>
      </c>
      <c r="AH1893" s="58"/>
      <c r="AI1893" s="5"/>
      <c r="AJ1893" s="5"/>
      <c r="AK1893" s="5"/>
      <c r="AL1893" s="5"/>
      <c r="AM1893" s="5"/>
      <c r="AN1893" s="76" t="str">
        <f t="shared" si="2119"/>
        <v/>
      </c>
      <c r="AO1893" s="66"/>
      <c r="AP1893" s="1"/>
      <c r="AQ1893" s="1"/>
      <c r="AR1893" s="1"/>
      <c r="AS1893" s="1"/>
      <c r="AT1893" s="1"/>
      <c r="AU1893" s="76" t="str">
        <f t="shared" si="2120"/>
        <v/>
      </c>
      <c r="AV1893" s="59" t="str">
        <f t="shared" ref="AV1893:AY1893" si="2142">IF(AND(H1893="",O1893="",V1893="",AC1893="", AJ1893="", AQ1893=""),"",SUM(H1893,O1893,V1893,AC1893,AJ1893,AQ1893))</f>
        <v/>
      </c>
      <c r="AW1893" s="60" t="str">
        <f t="shared" si="2142"/>
        <v/>
      </c>
      <c r="AX1893" s="60" t="str">
        <f t="shared" si="2142"/>
        <v/>
      </c>
      <c r="AY1893" s="60" t="str">
        <f t="shared" si="2142"/>
        <v/>
      </c>
      <c r="AZ1893" s="61" t="str">
        <f t="shared" si="1587"/>
        <v/>
      </c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</row>
    <row r="1894" spans="1:62" ht="15.75" customHeight="1" x14ac:dyDescent="0.25">
      <c r="A1894" s="62"/>
      <c r="B1894" s="1"/>
      <c r="C1894" s="1"/>
      <c r="D1894" s="1"/>
      <c r="E1894" s="97"/>
      <c r="F1894" s="8"/>
      <c r="G1894" s="5"/>
      <c r="H1894" s="1"/>
      <c r="I1894" s="1"/>
      <c r="J1894" s="1"/>
      <c r="K1894" s="1"/>
      <c r="L1894" s="76" t="str">
        <f t="shared" si="2116"/>
        <v/>
      </c>
      <c r="M1894" s="66"/>
      <c r="N1894" s="5"/>
      <c r="O1894" s="57"/>
      <c r="P1894" s="5"/>
      <c r="Q1894" s="5"/>
      <c r="R1894" s="5"/>
      <c r="S1894" s="76" t="str">
        <f t="shared" si="2136"/>
        <v/>
      </c>
      <c r="T1894" s="58"/>
      <c r="U1894" s="5"/>
      <c r="V1894" s="5"/>
      <c r="W1894" s="5"/>
      <c r="X1894" s="5"/>
      <c r="Y1894" s="5"/>
      <c r="Z1894" s="76" t="str">
        <f t="shared" si="2117"/>
        <v/>
      </c>
      <c r="AA1894" s="66"/>
      <c r="AB1894" s="1"/>
      <c r="AC1894" s="1"/>
      <c r="AD1894" s="1"/>
      <c r="AE1894" s="1"/>
      <c r="AF1894" s="1"/>
      <c r="AG1894" s="76" t="str">
        <f t="shared" si="2118"/>
        <v/>
      </c>
      <c r="AH1894" s="58"/>
      <c r="AI1894" s="5"/>
      <c r="AJ1894" s="5"/>
      <c r="AK1894" s="5"/>
      <c r="AL1894" s="5"/>
      <c r="AM1894" s="5"/>
      <c r="AN1894" s="76" t="str">
        <f t="shared" si="2119"/>
        <v/>
      </c>
      <c r="AO1894" s="66"/>
      <c r="AP1894" s="1"/>
      <c r="AQ1894" s="1"/>
      <c r="AR1894" s="1"/>
      <c r="AS1894" s="1"/>
      <c r="AT1894" s="1"/>
      <c r="AU1894" s="76" t="str">
        <f t="shared" si="2120"/>
        <v/>
      </c>
      <c r="AV1894" s="59" t="str">
        <f t="shared" ref="AV1894:AY1894" si="2143">IF(AND(H1894="",O1894="",V1894="",AC1894="", AJ1894="", AQ1894=""),"",SUM(H1894,O1894,V1894,AC1894,AJ1894,AQ1894))</f>
        <v/>
      </c>
      <c r="AW1894" s="60" t="str">
        <f t="shared" si="2143"/>
        <v/>
      </c>
      <c r="AX1894" s="60" t="str">
        <f t="shared" si="2143"/>
        <v/>
      </c>
      <c r="AY1894" s="60" t="str">
        <f t="shared" si="2143"/>
        <v/>
      </c>
      <c r="AZ1894" s="61" t="str">
        <f t="shared" si="1587"/>
        <v/>
      </c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</row>
    <row r="1895" spans="1:62" ht="15.75" customHeight="1" x14ac:dyDescent="0.25">
      <c r="A1895" s="62"/>
      <c r="B1895" s="1"/>
      <c r="C1895" s="1"/>
      <c r="D1895" s="1"/>
      <c r="E1895" s="97"/>
      <c r="F1895" s="8"/>
      <c r="G1895" s="5"/>
      <c r="H1895" s="1"/>
      <c r="I1895" s="1"/>
      <c r="J1895" s="1"/>
      <c r="K1895" s="1"/>
      <c r="L1895" s="76" t="str">
        <f t="shared" si="2116"/>
        <v/>
      </c>
      <c r="M1895" s="66"/>
      <c r="N1895" s="5"/>
      <c r="O1895" s="57"/>
      <c r="P1895" s="5"/>
      <c r="Q1895" s="5"/>
      <c r="R1895" s="5"/>
      <c r="S1895" s="76" t="str">
        <f t="shared" si="2136"/>
        <v/>
      </c>
      <c r="T1895" s="58"/>
      <c r="U1895" s="5"/>
      <c r="V1895" s="5"/>
      <c r="W1895" s="5"/>
      <c r="X1895" s="5"/>
      <c r="Y1895" s="5"/>
      <c r="Z1895" s="76" t="str">
        <f t="shared" si="2117"/>
        <v/>
      </c>
      <c r="AA1895" s="66"/>
      <c r="AB1895" s="1"/>
      <c r="AC1895" s="1"/>
      <c r="AD1895" s="1"/>
      <c r="AE1895" s="1"/>
      <c r="AF1895" s="1"/>
      <c r="AG1895" s="76" t="str">
        <f t="shared" si="2118"/>
        <v/>
      </c>
      <c r="AH1895" s="58"/>
      <c r="AI1895" s="5"/>
      <c r="AJ1895" s="5"/>
      <c r="AK1895" s="5"/>
      <c r="AL1895" s="5"/>
      <c r="AM1895" s="5"/>
      <c r="AN1895" s="76" t="str">
        <f t="shared" si="2119"/>
        <v/>
      </c>
      <c r="AO1895" s="66"/>
      <c r="AP1895" s="1"/>
      <c r="AQ1895" s="1"/>
      <c r="AR1895" s="1"/>
      <c r="AS1895" s="1"/>
      <c r="AT1895" s="1"/>
      <c r="AU1895" s="76" t="str">
        <f t="shared" si="2120"/>
        <v/>
      </c>
      <c r="AV1895" s="59" t="str">
        <f t="shared" ref="AV1895:AY1895" si="2144">IF(AND(H1895="",O1895="",V1895="",AC1895="", AJ1895="", AQ1895=""),"",SUM(H1895,O1895,V1895,AC1895,AJ1895,AQ1895))</f>
        <v/>
      </c>
      <c r="AW1895" s="60" t="str">
        <f t="shared" si="2144"/>
        <v/>
      </c>
      <c r="AX1895" s="60" t="str">
        <f t="shared" si="2144"/>
        <v/>
      </c>
      <c r="AY1895" s="60" t="str">
        <f t="shared" si="2144"/>
        <v/>
      </c>
      <c r="AZ1895" s="61" t="str">
        <f t="shared" si="1587"/>
        <v/>
      </c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</row>
    <row r="1896" spans="1:62" ht="15.75" customHeight="1" x14ac:dyDescent="0.25">
      <c r="A1896" s="62"/>
      <c r="B1896" s="1"/>
      <c r="C1896" s="1"/>
      <c r="D1896" s="1"/>
      <c r="E1896" s="97"/>
      <c r="F1896" s="8"/>
      <c r="G1896" s="5"/>
      <c r="H1896" s="1"/>
      <c r="I1896" s="1"/>
      <c r="J1896" s="1"/>
      <c r="K1896" s="1"/>
      <c r="L1896" s="76" t="str">
        <f t="shared" si="2116"/>
        <v/>
      </c>
      <c r="M1896" s="66"/>
      <c r="N1896" s="5"/>
      <c r="O1896" s="57"/>
      <c r="P1896" s="5"/>
      <c r="Q1896" s="5"/>
      <c r="R1896" s="5"/>
      <c r="S1896" s="76" t="str">
        <f t="shared" si="2136"/>
        <v/>
      </c>
      <c r="T1896" s="58"/>
      <c r="U1896" s="5"/>
      <c r="V1896" s="5"/>
      <c r="W1896" s="5"/>
      <c r="X1896" s="5"/>
      <c r="Y1896" s="5"/>
      <c r="Z1896" s="76" t="str">
        <f t="shared" si="2117"/>
        <v/>
      </c>
      <c r="AA1896" s="66"/>
      <c r="AB1896" s="1"/>
      <c r="AC1896" s="1"/>
      <c r="AD1896" s="1"/>
      <c r="AE1896" s="1"/>
      <c r="AF1896" s="1"/>
      <c r="AG1896" s="76" t="str">
        <f t="shared" si="2118"/>
        <v/>
      </c>
      <c r="AH1896" s="58"/>
      <c r="AI1896" s="5"/>
      <c r="AJ1896" s="5"/>
      <c r="AK1896" s="5"/>
      <c r="AL1896" s="5"/>
      <c r="AM1896" s="5"/>
      <c r="AN1896" s="76" t="str">
        <f t="shared" si="2119"/>
        <v/>
      </c>
      <c r="AO1896" s="66"/>
      <c r="AP1896" s="1"/>
      <c r="AQ1896" s="1"/>
      <c r="AR1896" s="1"/>
      <c r="AS1896" s="1"/>
      <c r="AT1896" s="1"/>
      <c r="AU1896" s="76" t="str">
        <f t="shared" si="2120"/>
        <v/>
      </c>
      <c r="AV1896" s="59" t="str">
        <f t="shared" ref="AV1896:AY1896" si="2145">IF(AND(H1896="",O1896="",V1896="",AC1896="", AJ1896="", AQ1896=""),"",SUM(H1896,O1896,V1896,AC1896,AJ1896,AQ1896))</f>
        <v/>
      </c>
      <c r="AW1896" s="60" t="str">
        <f t="shared" si="2145"/>
        <v/>
      </c>
      <c r="AX1896" s="60" t="str">
        <f t="shared" si="2145"/>
        <v/>
      </c>
      <c r="AY1896" s="60" t="str">
        <f t="shared" si="2145"/>
        <v/>
      </c>
      <c r="AZ1896" s="61" t="str">
        <f t="shared" si="1587"/>
        <v/>
      </c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</row>
    <row r="1897" spans="1:62" ht="15.75" customHeight="1" x14ac:dyDescent="0.25">
      <c r="A1897" s="62"/>
      <c r="B1897" s="1"/>
      <c r="C1897" s="1"/>
      <c r="D1897" s="1"/>
      <c r="E1897" s="97"/>
      <c r="F1897" s="8"/>
      <c r="G1897" s="5"/>
      <c r="H1897" s="1"/>
      <c r="I1897" s="1"/>
      <c r="J1897" s="1"/>
      <c r="K1897" s="1"/>
      <c r="L1897" s="76" t="str">
        <f t="shared" si="2116"/>
        <v/>
      </c>
      <c r="M1897" s="66"/>
      <c r="N1897" s="5"/>
      <c r="O1897" s="57"/>
      <c r="P1897" s="5"/>
      <c r="Q1897" s="5"/>
      <c r="R1897" s="5"/>
      <c r="S1897" s="76" t="str">
        <f t="shared" si="2136"/>
        <v/>
      </c>
      <c r="T1897" s="58"/>
      <c r="U1897" s="5"/>
      <c r="V1897" s="5"/>
      <c r="W1897" s="5"/>
      <c r="X1897" s="5"/>
      <c r="Y1897" s="5"/>
      <c r="Z1897" s="76" t="str">
        <f t="shared" si="2117"/>
        <v/>
      </c>
      <c r="AA1897" s="66"/>
      <c r="AB1897" s="1"/>
      <c r="AC1897" s="1"/>
      <c r="AD1897" s="1"/>
      <c r="AE1897" s="1"/>
      <c r="AF1897" s="1"/>
      <c r="AG1897" s="76" t="str">
        <f t="shared" si="2118"/>
        <v/>
      </c>
      <c r="AH1897" s="58"/>
      <c r="AI1897" s="5"/>
      <c r="AJ1897" s="5"/>
      <c r="AK1897" s="5"/>
      <c r="AL1897" s="5"/>
      <c r="AM1897" s="5"/>
      <c r="AN1897" s="76" t="str">
        <f t="shared" si="2119"/>
        <v/>
      </c>
      <c r="AO1897" s="66"/>
      <c r="AP1897" s="1"/>
      <c r="AQ1897" s="1"/>
      <c r="AR1897" s="1"/>
      <c r="AS1897" s="1"/>
      <c r="AT1897" s="1"/>
      <c r="AU1897" s="76" t="str">
        <f t="shared" si="2120"/>
        <v/>
      </c>
      <c r="AV1897" s="59" t="str">
        <f t="shared" ref="AV1897:AY1897" si="2146">IF(AND(H1897="",O1897="",V1897="",AC1897="", AJ1897="", AQ1897=""),"",SUM(H1897,O1897,V1897,AC1897,AJ1897,AQ1897))</f>
        <v/>
      </c>
      <c r="AW1897" s="60" t="str">
        <f t="shared" si="2146"/>
        <v/>
      </c>
      <c r="AX1897" s="60" t="str">
        <f t="shared" si="2146"/>
        <v/>
      </c>
      <c r="AY1897" s="60" t="str">
        <f t="shared" si="2146"/>
        <v/>
      </c>
      <c r="AZ1897" s="61" t="str">
        <f t="shared" si="1587"/>
        <v/>
      </c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</row>
    <row r="1898" spans="1:62" ht="15.75" customHeight="1" x14ac:dyDescent="0.25">
      <c r="A1898" s="62"/>
      <c r="B1898" s="1"/>
      <c r="C1898" s="1"/>
      <c r="D1898" s="1"/>
      <c r="E1898" s="97"/>
      <c r="F1898" s="8"/>
      <c r="G1898" s="5"/>
      <c r="H1898" s="1"/>
      <c r="I1898" s="1"/>
      <c r="J1898" s="1"/>
      <c r="K1898" s="1"/>
      <c r="L1898" s="76" t="str">
        <f t="shared" si="2116"/>
        <v/>
      </c>
      <c r="M1898" s="66"/>
      <c r="N1898" s="5"/>
      <c r="O1898" s="57"/>
      <c r="P1898" s="5"/>
      <c r="Q1898" s="5"/>
      <c r="R1898" s="5"/>
      <c r="S1898" s="76" t="str">
        <f t="shared" si="2136"/>
        <v/>
      </c>
      <c r="T1898" s="58"/>
      <c r="U1898" s="5"/>
      <c r="V1898" s="5"/>
      <c r="W1898" s="5"/>
      <c r="X1898" s="5"/>
      <c r="Y1898" s="5"/>
      <c r="Z1898" s="76" t="str">
        <f t="shared" si="2117"/>
        <v/>
      </c>
      <c r="AA1898" s="66"/>
      <c r="AB1898" s="1"/>
      <c r="AC1898" s="1"/>
      <c r="AD1898" s="1"/>
      <c r="AE1898" s="1"/>
      <c r="AF1898" s="1"/>
      <c r="AG1898" s="76" t="str">
        <f t="shared" si="2118"/>
        <v/>
      </c>
      <c r="AH1898" s="58"/>
      <c r="AI1898" s="5"/>
      <c r="AJ1898" s="5"/>
      <c r="AK1898" s="5"/>
      <c r="AL1898" s="5"/>
      <c r="AM1898" s="5"/>
      <c r="AN1898" s="76" t="str">
        <f t="shared" si="2119"/>
        <v/>
      </c>
      <c r="AO1898" s="66"/>
      <c r="AP1898" s="1"/>
      <c r="AQ1898" s="1"/>
      <c r="AR1898" s="1"/>
      <c r="AS1898" s="1"/>
      <c r="AT1898" s="1"/>
      <c r="AU1898" s="76" t="str">
        <f t="shared" si="2120"/>
        <v/>
      </c>
      <c r="AV1898" s="59" t="str">
        <f t="shared" ref="AV1898:AY1898" si="2147">IF(AND(H1898="",O1898="",V1898="",AC1898="", AJ1898="", AQ1898=""),"",SUM(H1898,O1898,V1898,AC1898,AJ1898,AQ1898))</f>
        <v/>
      </c>
      <c r="AW1898" s="60" t="str">
        <f t="shared" si="2147"/>
        <v/>
      </c>
      <c r="AX1898" s="60" t="str">
        <f t="shared" si="2147"/>
        <v/>
      </c>
      <c r="AY1898" s="60" t="str">
        <f t="shared" si="2147"/>
        <v/>
      </c>
      <c r="AZ1898" s="61" t="str">
        <f t="shared" si="1587"/>
        <v/>
      </c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</row>
    <row r="1899" spans="1:62" ht="15.75" customHeight="1" x14ac:dyDescent="0.25">
      <c r="A1899" s="62"/>
      <c r="B1899" s="1"/>
      <c r="C1899" s="1"/>
      <c r="D1899" s="1"/>
      <c r="E1899" s="97"/>
      <c r="F1899" s="8"/>
      <c r="G1899" s="5"/>
      <c r="H1899" s="1"/>
      <c r="I1899" s="1"/>
      <c r="J1899" s="1"/>
      <c r="K1899" s="1"/>
      <c r="L1899" s="76" t="str">
        <f t="shared" si="2116"/>
        <v/>
      </c>
      <c r="M1899" s="66"/>
      <c r="N1899" s="5"/>
      <c r="O1899" s="57"/>
      <c r="P1899" s="5"/>
      <c r="Q1899" s="5"/>
      <c r="R1899" s="5"/>
      <c r="S1899" s="76" t="str">
        <f t="shared" si="2136"/>
        <v/>
      </c>
      <c r="T1899" s="58"/>
      <c r="U1899" s="5"/>
      <c r="V1899" s="5"/>
      <c r="W1899" s="5"/>
      <c r="X1899" s="5"/>
      <c r="Y1899" s="5"/>
      <c r="Z1899" s="76" t="str">
        <f t="shared" si="2117"/>
        <v/>
      </c>
      <c r="AA1899" s="66"/>
      <c r="AB1899" s="1"/>
      <c r="AC1899" s="1"/>
      <c r="AD1899" s="1"/>
      <c r="AE1899" s="1"/>
      <c r="AF1899" s="1"/>
      <c r="AG1899" s="76" t="str">
        <f t="shared" si="2118"/>
        <v/>
      </c>
      <c r="AH1899" s="58"/>
      <c r="AI1899" s="5"/>
      <c r="AJ1899" s="5"/>
      <c r="AK1899" s="5"/>
      <c r="AL1899" s="5"/>
      <c r="AM1899" s="5"/>
      <c r="AN1899" s="76" t="str">
        <f t="shared" si="2119"/>
        <v/>
      </c>
      <c r="AO1899" s="66"/>
      <c r="AP1899" s="1"/>
      <c r="AQ1899" s="1"/>
      <c r="AR1899" s="1"/>
      <c r="AS1899" s="1"/>
      <c r="AT1899" s="1"/>
      <c r="AU1899" s="76" t="str">
        <f t="shared" si="2120"/>
        <v/>
      </c>
      <c r="AV1899" s="59" t="str">
        <f t="shared" ref="AV1899:AY1899" si="2148">IF(AND(H1899="",O1899="",V1899="",AC1899="", AJ1899="", AQ1899=""),"",SUM(H1899,O1899,V1899,AC1899,AJ1899,AQ1899))</f>
        <v/>
      </c>
      <c r="AW1899" s="60" t="str">
        <f t="shared" si="2148"/>
        <v/>
      </c>
      <c r="AX1899" s="60" t="str">
        <f t="shared" si="2148"/>
        <v/>
      </c>
      <c r="AY1899" s="60" t="str">
        <f t="shared" si="2148"/>
        <v/>
      </c>
      <c r="AZ1899" s="61" t="str">
        <f t="shared" si="1587"/>
        <v/>
      </c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</row>
    <row r="1900" spans="1:62" ht="15.75" customHeight="1" x14ac:dyDescent="0.25">
      <c r="A1900" s="62"/>
      <c r="B1900" s="1"/>
      <c r="C1900" s="1"/>
      <c r="D1900" s="1"/>
      <c r="E1900" s="97"/>
      <c r="F1900" s="8"/>
      <c r="G1900" s="5"/>
      <c r="H1900" s="1"/>
      <c r="I1900" s="1"/>
      <c r="J1900" s="1"/>
      <c r="K1900" s="1"/>
      <c r="L1900" s="76" t="str">
        <f t="shared" si="2116"/>
        <v/>
      </c>
      <c r="M1900" s="66"/>
      <c r="N1900" s="5"/>
      <c r="O1900" s="57"/>
      <c r="P1900" s="5"/>
      <c r="Q1900" s="5"/>
      <c r="R1900" s="5"/>
      <c r="S1900" s="76" t="str">
        <f t="shared" si="2136"/>
        <v/>
      </c>
      <c r="T1900" s="58"/>
      <c r="U1900" s="5"/>
      <c r="V1900" s="5"/>
      <c r="W1900" s="5"/>
      <c r="X1900" s="5"/>
      <c r="Y1900" s="5"/>
      <c r="Z1900" s="76" t="str">
        <f t="shared" si="2117"/>
        <v/>
      </c>
      <c r="AA1900" s="66"/>
      <c r="AB1900" s="1"/>
      <c r="AC1900" s="1"/>
      <c r="AD1900" s="1"/>
      <c r="AE1900" s="1"/>
      <c r="AF1900" s="1"/>
      <c r="AG1900" s="76" t="str">
        <f t="shared" si="2118"/>
        <v/>
      </c>
      <c r="AH1900" s="58"/>
      <c r="AI1900" s="5"/>
      <c r="AJ1900" s="5"/>
      <c r="AK1900" s="5"/>
      <c r="AL1900" s="5"/>
      <c r="AM1900" s="5"/>
      <c r="AN1900" s="76" t="str">
        <f t="shared" si="2119"/>
        <v/>
      </c>
      <c r="AO1900" s="66"/>
      <c r="AP1900" s="1"/>
      <c r="AQ1900" s="1"/>
      <c r="AR1900" s="1"/>
      <c r="AS1900" s="1"/>
      <c r="AT1900" s="1"/>
      <c r="AU1900" s="76" t="str">
        <f t="shared" si="2120"/>
        <v/>
      </c>
      <c r="AV1900" s="59" t="str">
        <f t="shared" ref="AV1900:AY1900" si="2149">IF(AND(H1900="",O1900="",V1900="",AC1900="", AJ1900="", AQ1900=""),"",SUM(H1900,O1900,V1900,AC1900,AJ1900,AQ1900))</f>
        <v/>
      </c>
      <c r="AW1900" s="60" t="str">
        <f t="shared" si="2149"/>
        <v/>
      </c>
      <c r="AX1900" s="60" t="str">
        <f t="shared" si="2149"/>
        <v/>
      </c>
      <c r="AY1900" s="60" t="str">
        <f t="shared" si="2149"/>
        <v/>
      </c>
      <c r="AZ1900" s="61" t="str">
        <f t="shared" si="1587"/>
        <v/>
      </c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</row>
    <row r="1901" spans="1:62" ht="15.75" customHeight="1" x14ac:dyDescent="0.25">
      <c r="A1901" s="62"/>
      <c r="B1901" s="1"/>
      <c r="C1901" s="1"/>
      <c r="D1901" s="1"/>
      <c r="E1901" s="97"/>
      <c r="F1901" s="8"/>
      <c r="G1901" s="5"/>
      <c r="H1901" s="1"/>
      <c r="I1901" s="1"/>
      <c r="J1901" s="1"/>
      <c r="K1901" s="1"/>
      <c r="L1901" s="76" t="str">
        <f t="shared" si="2116"/>
        <v/>
      </c>
      <c r="M1901" s="66"/>
      <c r="N1901" s="5"/>
      <c r="O1901" s="57"/>
      <c r="P1901" s="5"/>
      <c r="Q1901" s="5"/>
      <c r="R1901" s="5"/>
      <c r="S1901" s="76" t="str">
        <f t="shared" si="2136"/>
        <v/>
      </c>
      <c r="T1901" s="58"/>
      <c r="U1901" s="5"/>
      <c r="V1901" s="5"/>
      <c r="W1901" s="5"/>
      <c r="X1901" s="5"/>
      <c r="Y1901" s="5"/>
      <c r="Z1901" s="76" t="str">
        <f t="shared" si="2117"/>
        <v/>
      </c>
      <c r="AA1901" s="66"/>
      <c r="AB1901" s="1"/>
      <c r="AC1901" s="1"/>
      <c r="AD1901" s="1"/>
      <c r="AE1901" s="1"/>
      <c r="AF1901" s="1"/>
      <c r="AG1901" s="76" t="str">
        <f t="shared" si="2118"/>
        <v/>
      </c>
      <c r="AH1901" s="58"/>
      <c r="AI1901" s="5"/>
      <c r="AJ1901" s="5"/>
      <c r="AK1901" s="5"/>
      <c r="AL1901" s="5"/>
      <c r="AM1901" s="5"/>
      <c r="AN1901" s="76" t="str">
        <f t="shared" si="2119"/>
        <v/>
      </c>
      <c r="AO1901" s="66"/>
      <c r="AP1901" s="1"/>
      <c r="AQ1901" s="1"/>
      <c r="AR1901" s="1"/>
      <c r="AS1901" s="1"/>
      <c r="AT1901" s="1"/>
      <c r="AU1901" s="76" t="str">
        <f t="shared" si="2120"/>
        <v/>
      </c>
      <c r="AV1901" s="59" t="str">
        <f t="shared" ref="AV1901:AY1901" si="2150">IF(AND(H1901="",O1901="",V1901="",AC1901="", AJ1901="", AQ1901=""),"",SUM(H1901,O1901,V1901,AC1901,AJ1901,AQ1901))</f>
        <v/>
      </c>
      <c r="AW1901" s="60" t="str">
        <f t="shared" si="2150"/>
        <v/>
      </c>
      <c r="AX1901" s="60" t="str">
        <f t="shared" si="2150"/>
        <v/>
      </c>
      <c r="AY1901" s="60" t="str">
        <f t="shared" si="2150"/>
        <v/>
      </c>
      <c r="AZ1901" s="61" t="str">
        <f t="shared" si="1587"/>
        <v/>
      </c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</row>
    <row r="1902" spans="1:62" ht="15.75" customHeight="1" x14ac:dyDescent="0.25">
      <c r="A1902" s="62"/>
      <c r="B1902" s="1"/>
      <c r="C1902" s="1"/>
      <c r="D1902" s="1"/>
      <c r="E1902" s="97"/>
      <c r="F1902" s="8"/>
      <c r="G1902" s="5"/>
      <c r="H1902" s="1"/>
      <c r="I1902" s="1"/>
      <c r="J1902" s="1"/>
      <c r="K1902" s="1"/>
      <c r="L1902" s="76" t="str">
        <f t="shared" si="2116"/>
        <v/>
      </c>
      <c r="M1902" s="66"/>
      <c r="N1902" s="5"/>
      <c r="O1902" s="57"/>
      <c r="P1902" s="5"/>
      <c r="Q1902" s="5"/>
      <c r="R1902" s="5"/>
      <c r="S1902" s="76" t="str">
        <f t="shared" si="2136"/>
        <v/>
      </c>
      <c r="T1902" s="58"/>
      <c r="U1902" s="5"/>
      <c r="V1902" s="5"/>
      <c r="W1902" s="5"/>
      <c r="X1902" s="5"/>
      <c r="Y1902" s="5"/>
      <c r="Z1902" s="76" t="str">
        <f t="shared" si="2117"/>
        <v/>
      </c>
      <c r="AA1902" s="66"/>
      <c r="AB1902" s="1"/>
      <c r="AC1902" s="1"/>
      <c r="AD1902" s="1"/>
      <c r="AE1902" s="1"/>
      <c r="AF1902" s="1"/>
      <c r="AG1902" s="76" t="str">
        <f t="shared" si="2118"/>
        <v/>
      </c>
      <c r="AH1902" s="58"/>
      <c r="AI1902" s="5"/>
      <c r="AJ1902" s="5"/>
      <c r="AK1902" s="5"/>
      <c r="AL1902" s="5"/>
      <c r="AM1902" s="5"/>
      <c r="AN1902" s="76" t="str">
        <f t="shared" si="2119"/>
        <v/>
      </c>
      <c r="AO1902" s="66"/>
      <c r="AP1902" s="1"/>
      <c r="AQ1902" s="1"/>
      <c r="AR1902" s="1"/>
      <c r="AS1902" s="1"/>
      <c r="AT1902" s="1"/>
      <c r="AU1902" s="76" t="str">
        <f t="shared" si="2120"/>
        <v/>
      </c>
      <c r="AV1902" s="59" t="str">
        <f t="shared" ref="AV1902:AY1902" si="2151">IF(AND(H1902="",O1902="",V1902="",AC1902="", AJ1902="", AQ1902=""),"",SUM(H1902,O1902,V1902,AC1902,AJ1902,AQ1902))</f>
        <v/>
      </c>
      <c r="AW1902" s="60" t="str">
        <f t="shared" si="2151"/>
        <v/>
      </c>
      <c r="AX1902" s="60" t="str">
        <f t="shared" si="2151"/>
        <v/>
      </c>
      <c r="AY1902" s="60" t="str">
        <f t="shared" si="2151"/>
        <v/>
      </c>
      <c r="AZ1902" s="61" t="str">
        <f t="shared" si="1587"/>
        <v/>
      </c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</row>
    <row r="1903" spans="1:62" ht="15.75" customHeight="1" x14ac:dyDescent="0.25">
      <c r="A1903" s="62"/>
      <c r="B1903" s="1"/>
      <c r="C1903" s="1"/>
      <c r="D1903" s="1"/>
      <c r="E1903" s="97"/>
      <c r="F1903" s="8"/>
      <c r="G1903" s="5"/>
      <c r="H1903" s="1"/>
      <c r="I1903" s="1"/>
      <c r="J1903" s="1"/>
      <c r="K1903" s="1"/>
      <c r="L1903" s="76" t="str">
        <f t="shared" si="2116"/>
        <v/>
      </c>
      <c r="M1903" s="66"/>
      <c r="N1903" s="5"/>
      <c r="O1903" s="57"/>
      <c r="P1903" s="5"/>
      <c r="Q1903" s="5"/>
      <c r="R1903" s="5"/>
      <c r="S1903" s="76" t="str">
        <f t="shared" si="2136"/>
        <v/>
      </c>
      <c r="T1903" s="58"/>
      <c r="U1903" s="5"/>
      <c r="V1903" s="5"/>
      <c r="W1903" s="5"/>
      <c r="X1903" s="5"/>
      <c r="Y1903" s="5"/>
      <c r="Z1903" s="76" t="str">
        <f t="shared" si="2117"/>
        <v/>
      </c>
      <c r="AA1903" s="66"/>
      <c r="AB1903" s="1"/>
      <c r="AC1903" s="1"/>
      <c r="AD1903" s="1"/>
      <c r="AE1903" s="1"/>
      <c r="AF1903" s="1"/>
      <c r="AG1903" s="76" t="str">
        <f t="shared" si="2118"/>
        <v/>
      </c>
      <c r="AH1903" s="58"/>
      <c r="AI1903" s="5"/>
      <c r="AJ1903" s="5"/>
      <c r="AK1903" s="5"/>
      <c r="AL1903" s="5"/>
      <c r="AM1903" s="5"/>
      <c r="AN1903" s="76" t="str">
        <f t="shared" si="2119"/>
        <v/>
      </c>
      <c r="AO1903" s="66"/>
      <c r="AP1903" s="1"/>
      <c r="AQ1903" s="1"/>
      <c r="AR1903" s="1"/>
      <c r="AS1903" s="1"/>
      <c r="AT1903" s="1"/>
      <c r="AU1903" s="76" t="str">
        <f t="shared" si="2120"/>
        <v/>
      </c>
      <c r="AV1903" s="59" t="str">
        <f t="shared" ref="AV1903:AY1903" si="2152">IF(AND(H1903="",O1903="",V1903="",AC1903="", AJ1903="", AQ1903=""),"",SUM(H1903,O1903,V1903,AC1903,AJ1903,AQ1903))</f>
        <v/>
      </c>
      <c r="AW1903" s="60" t="str">
        <f t="shared" si="2152"/>
        <v/>
      </c>
      <c r="AX1903" s="60" t="str">
        <f t="shared" si="2152"/>
        <v/>
      </c>
      <c r="AY1903" s="60" t="str">
        <f t="shared" si="2152"/>
        <v/>
      </c>
      <c r="AZ1903" s="61" t="str">
        <f t="shared" si="1587"/>
        <v/>
      </c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</row>
    <row r="1904" spans="1:62" ht="15.75" customHeight="1" x14ac:dyDescent="0.25">
      <c r="A1904" s="62"/>
      <c r="B1904" s="1"/>
      <c r="C1904" s="1"/>
      <c r="D1904" s="1"/>
      <c r="E1904" s="97"/>
      <c r="F1904" s="8"/>
      <c r="G1904" s="5"/>
      <c r="H1904" s="1"/>
      <c r="I1904" s="1"/>
      <c r="J1904" s="1"/>
      <c r="K1904" s="1"/>
      <c r="L1904" s="76" t="str">
        <f t="shared" si="2116"/>
        <v/>
      </c>
      <c r="M1904" s="66"/>
      <c r="N1904" s="5"/>
      <c r="O1904" s="57"/>
      <c r="P1904" s="5"/>
      <c r="Q1904" s="5"/>
      <c r="R1904" s="5"/>
      <c r="S1904" s="76" t="str">
        <f t="shared" si="2136"/>
        <v/>
      </c>
      <c r="T1904" s="58"/>
      <c r="U1904" s="5"/>
      <c r="V1904" s="5"/>
      <c r="W1904" s="5"/>
      <c r="X1904" s="5"/>
      <c r="Y1904" s="5"/>
      <c r="Z1904" s="76" t="str">
        <f t="shared" si="2117"/>
        <v/>
      </c>
      <c r="AA1904" s="66"/>
      <c r="AB1904" s="1"/>
      <c r="AC1904" s="1"/>
      <c r="AD1904" s="1"/>
      <c r="AE1904" s="1"/>
      <c r="AF1904" s="1"/>
      <c r="AG1904" s="76" t="str">
        <f t="shared" si="2118"/>
        <v/>
      </c>
      <c r="AH1904" s="58"/>
      <c r="AI1904" s="5"/>
      <c r="AJ1904" s="5"/>
      <c r="AK1904" s="5"/>
      <c r="AL1904" s="5"/>
      <c r="AM1904" s="5"/>
      <c r="AN1904" s="76" t="str">
        <f t="shared" si="2119"/>
        <v/>
      </c>
      <c r="AO1904" s="66"/>
      <c r="AP1904" s="1"/>
      <c r="AQ1904" s="1"/>
      <c r="AR1904" s="1"/>
      <c r="AS1904" s="1"/>
      <c r="AT1904" s="1"/>
      <c r="AU1904" s="76" t="str">
        <f t="shared" si="2120"/>
        <v/>
      </c>
      <c r="AV1904" s="59" t="str">
        <f t="shared" ref="AV1904:AY1904" si="2153">IF(AND(H1904="",O1904="",V1904="",AC1904="", AJ1904="", AQ1904=""),"",SUM(H1904,O1904,V1904,AC1904,AJ1904,AQ1904))</f>
        <v/>
      </c>
      <c r="AW1904" s="60" t="str">
        <f t="shared" si="2153"/>
        <v/>
      </c>
      <c r="AX1904" s="60" t="str">
        <f t="shared" si="2153"/>
        <v/>
      </c>
      <c r="AY1904" s="60" t="str">
        <f t="shared" si="2153"/>
        <v/>
      </c>
      <c r="AZ1904" s="61" t="str">
        <f t="shared" si="1587"/>
        <v/>
      </c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</row>
    <row r="1905" spans="1:62" ht="15.75" customHeight="1" x14ac:dyDescent="0.25">
      <c r="A1905" s="62"/>
      <c r="B1905" s="1"/>
      <c r="C1905" s="1"/>
      <c r="D1905" s="1"/>
      <c r="E1905" s="97"/>
      <c r="F1905" s="8"/>
      <c r="G1905" s="5"/>
      <c r="H1905" s="1"/>
      <c r="I1905" s="1"/>
      <c r="J1905" s="1"/>
      <c r="K1905" s="1"/>
      <c r="L1905" s="76" t="str">
        <f t="shared" si="2116"/>
        <v/>
      </c>
      <c r="M1905" s="66"/>
      <c r="N1905" s="5"/>
      <c r="O1905" s="57"/>
      <c r="P1905" s="5"/>
      <c r="Q1905" s="5"/>
      <c r="R1905" s="5"/>
      <c r="S1905" s="76" t="str">
        <f t="shared" si="2136"/>
        <v/>
      </c>
      <c r="T1905" s="58"/>
      <c r="U1905" s="5"/>
      <c r="V1905" s="5"/>
      <c r="W1905" s="5"/>
      <c r="X1905" s="5"/>
      <c r="Y1905" s="5"/>
      <c r="Z1905" s="76" t="str">
        <f t="shared" si="2117"/>
        <v/>
      </c>
      <c r="AA1905" s="66"/>
      <c r="AB1905" s="1"/>
      <c r="AC1905" s="1"/>
      <c r="AD1905" s="1"/>
      <c r="AE1905" s="1"/>
      <c r="AF1905" s="1"/>
      <c r="AG1905" s="76" t="str">
        <f t="shared" si="2118"/>
        <v/>
      </c>
      <c r="AH1905" s="58"/>
      <c r="AI1905" s="5"/>
      <c r="AJ1905" s="5"/>
      <c r="AK1905" s="5"/>
      <c r="AL1905" s="5"/>
      <c r="AM1905" s="5"/>
      <c r="AN1905" s="76" t="str">
        <f t="shared" si="2119"/>
        <v/>
      </c>
      <c r="AO1905" s="66"/>
      <c r="AP1905" s="1"/>
      <c r="AQ1905" s="1"/>
      <c r="AR1905" s="1"/>
      <c r="AS1905" s="1"/>
      <c r="AT1905" s="1"/>
      <c r="AU1905" s="76" t="str">
        <f t="shared" si="2120"/>
        <v/>
      </c>
      <c r="AV1905" s="59" t="str">
        <f t="shared" ref="AV1905:AY1905" si="2154">IF(AND(H1905="",O1905="",V1905="",AC1905="", AJ1905="", AQ1905=""),"",SUM(H1905,O1905,V1905,AC1905,AJ1905,AQ1905))</f>
        <v/>
      </c>
      <c r="AW1905" s="60" t="str">
        <f t="shared" si="2154"/>
        <v/>
      </c>
      <c r="AX1905" s="60" t="str">
        <f t="shared" si="2154"/>
        <v/>
      </c>
      <c r="AY1905" s="60" t="str">
        <f t="shared" si="2154"/>
        <v/>
      </c>
      <c r="AZ1905" s="61" t="str">
        <f t="shared" si="1587"/>
        <v/>
      </c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</row>
    <row r="1906" spans="1:62" ht="15.75" customHeight="1" x14ac:dyDescent="0.25">
      <c r="A1906" s="62"/>
      <c r="B1906" s="1"/>
      <c r="C1906" s="1"/>
      <c r="D1906" s="1"/>
      <c r="E1906" s="97"/>
      <c r="F1906" s="8"/>
      <c r="G1906" s="5"/>
      <c r="H1906" s="1"/>
      <c r="I1906" s="1"/>
      <c r="J1906" s="1"/>
      <c r="K1906" s="1"/>
      <c r="L1906" s="76" t="str">
        <f t="shared" si="2116"/>
        <v/>
      </c>
      <c r="M1906" s="66"/>
      <c r="N1906" s="5"/>
      <c r="O1906" s="57"/>
      <c r="P1906" s="5"/>
      <c r="Q1906" s="5"/>
      <c r="R1906" s="5"/>
      <c r="S1906" s="76" t="str">
        <f t="shared" si="2136"/>
        <v/>
      </c>
      <c r="T1906" s="58"/>
      <c r="U1906" s="5"/>
      <c r="V1906" s="5"/>
      <c r="W1906" s="5"/>
      <c r="X1906" s="5"/>
      <c r="Y1906" s="5"/>
      <c r="Z1906" s="76" t="str">
        <f t="shared" si="2117"/>
        <v/>
      </c>
      <c r="AA1906" s="66"/>
      <c r="AB1906" s="1"/>
      <c r="AC1906" s="1"/>
      <c r="AD1906" s="1"/>
      <c r="AE1906" s="1"/>
      <c r="AF1906" s="1"/>
      <c r="AG1906" s="76" t="str">
        <f t="shared" si="2118"/>
        <v/>
      </c>
      <c r="AH1906" s="58"/>
      <c r="AI1906" s="5"/>
      <c r="AJ1906" s="5"/>
      <c r="AK1906" s="5"/>
      <c r="AL1906" s="5"/>
      <c r="AM1906" s="5"/>
      <c r="AN1906" s="76" t="str">
        <f t="shared" si="2119"/>
        <v/>
      </c>
      <c r="AO1906" s="66"/>
      <c r="AP1906" s="1"/>
      <c r="AQ1906" s="1"/>
      <c r="AR1906" s="1"/>
      <c r="AS1906" s="1"/>
      <c r="AT1906" s="1"/>
      <c r="AU1906" s="76" t="str">
        <f t="shared" si="2120"/>
        <v/>
      </c>
      <c r="AV1906" s="59" t="str">
        <f t="shared" ref="AV1906:AY1906" si="2155">IF(AND(H1906="",O1906="",V1906="",AC1906="", AJ1906="", AQ1906=""),"",SUM(H1906,O1906,V1906,AC1906,AJ1906,AQ1906))</f>
        <v/>
      </c>
      <c r="AW1906" s="60" t="str">
        <f t="shared" si="2155"/>
        <v/>
      </c>
      <c r="AX1906" s="60" t="str">
        <f t="shared" si="2155"/>
        <v/>
      </c>
      <c r="AY1906" s="60" t="str">
        <f t="shared" si="2155"/>
        <v/>
      </c>
      <c r="AZ1906" s="61" t="str">
        <f t="shared" si="1587"/>
        <v/>
      </c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</row>
    <row r="1907" spans="1:62" ht="15.75" customHeight="1" x14ac:dyDescent="0.25">
      <c r="A1907" s="62"/>
      <c r="B1907" s="1"/>
      <c r="C1907" s="1"/>
      <c r="D1907" s="1"/>
      <c r="E1907" s="97"/>
      <c r="F1907" s="8"/>
      <c r="G1907" s="5"/>
      <c r="H1907" s="1"/>
      <c r="I1907" s="1"/>
      <c r="J1907" s="1"/>
      <c r="K1907" s="1"/>
      <c r="L1907" s="76" t="str">
        <f t="shared" si="2116"/>
        <v/>
      </c>
      <c r="M1907" s="66"/>
      <c r="N1907" s="5"/>
      <c r="O1907" s="57"/>
      <c r="P1907" s="5"/>
      <c r="Q1907" s="5"/>
      <c r="R1907" s="5"/>
      <c r="S1907" s="76" t="str">
        <f t="shared" si="2136"/>
        <v/>
      </c>
      <c r="T1907" s="58"/>
      <c r="U1907" s="5"/>
      <c r="V1907" s="5"/>
      <c r="W1907" s="5"/>
      <c r="X1907" s="5"/>
      <c r="Y1907" s="5"/>
      <c r="Z1907" s="76" t="str">
        <f t="shared" si="2117"/>
        <v/>
      </c>
      <c r="AA1907" s="66"/>
      <c r="AB1907" s="1"/>
      <c r="AC1907" s="1"/>
      <c r="AD1907" s="1"/>
      <c r="AE1907" s="1"/>
      <c r="AF1907" s="1"/>
      <c r="AG1907" s="76" t="str">
        <f t="shared" si="2118"/>
        <v/>
      </c>
      <c r="AH1907" s="58"/>
      <c r="AI1907" s="5"/>
      <c r="AJ1907" s="5"/>
      <c r="AK1907" s="5"/>
      <c r="AL1907" s="5"/>
      <c r="AM1907" s="5"/>
      <c r="AN1907" s="76" t="str">
        <f t="shared" si="2119"/>
        <v/>
      </c>
      <c r="AO1907" s="66"/>
      <c r="AP1907" s="1"/>
      <c r="AQ1907" s="1"/>
      <c r="AR1907" s="1"/>
      <c r="AS1907" s="1"/>
      <c r="AT1907" s="1"/>
      <c r="AU1907" s="76" t="str">
        <f t="shared" si="2120"/>
        <v/>
      </c>
      <c r="AV1907" s="59" t="str">
        <f t="shared" ref="AV1907:AY1907" si="2156">IF(AND(H1907="",O1907="",V1907="",AC1907="", AJ1907="", AQ1907=""),"",SUM(H1907,O1907,V1907,AC1907,AJ1907,AQ1907))</f>
        <v/>
      </c>
      <c r="AW1907" s="60" t="str">
        <f t="shared" si="2156"/>
        <v/>
      </c>
      <c r="AX1907" s="60" t="str">
        <f t="shared" si="2156"/>
        <v/>
      </c>
      <c r="AY1907" s="60" t="str">
        <f t="shared" si="2156"/>
        <v/>
      </c>
      <c r="AZ1907" s="61" t="str">
        <f t="shared" si="1587"/>
        <v/>
      </c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</row>
    <row r="1908" spans="1:62" ht="15.75" customHeight="1" x14ac:dyDescent="0.25">
      <c r="A1908" s="62"/>
      <c r="B1908" s="1"/>
      <c r="C1908" s="1"/>
      <c r="D1908" s="1"/>
      <c r="E1908" s="97"/>
      <c r="F1908" s="8"/>
      <c r="G1908" s="5"/>
      <c r="H1908" s="1"/>
      <c r="I1908" s="1"/>
      <c r="J1908" s="1"/>
      <c r="K1908" s="1"/>
      <c r="L1908" s="76" t="str">
        <f t="shared" si="2116"/>
        <v/>
      </c>
      <c r="M1908" s="66"/>
      <c r="N1908" s="5"/>
      <c r="O1908" s="57"/>
      <c r="P1908" s="5"/>
      <c r="Q1908" s="5"/>
      <c r="R1908" s="5"/>
      <c r="S1908" s="76" t="str">
        <f t="shared" si="2136"/>
        <v/>
      </c>
      <c r="T1908" s="58"/>
      <c r="U1908" s="5"/>
      <c r="V1908" s="5"/>
      <c r="W1908" s="5"/>
      <c r="X1908" s="5"/>
      <c r="Y1908" s="5"/>
      <c r="Z1908" s="76" t="str">
        <f t="shared" si="2117"/>
        <v/>
      </c>
      <c r="AA1908" s="66"/>
      <c r="AB1908" s="1"/>
      <c r="AC1908" s="1"/>
      <c r="AD1908" s="1"/>
      <c r="AE1908" s="1"/>
      <c r="AF1908" s="1"/>
      <c r="AG1908" s="76" t="str">
        <f t="shared" si="2118"/>
        <v/>
      </c>
      <c r="AH1908" s="58"/>
      <c r="AI1908" s="5"/>
      <c r="AJ1908" s="5"/>
      <c r="AK1908" s="5"/>
      <c r="AL1908" s="5"/>
      <c r="AM1908" s="5"/>
      <c r="AN1908" s="76" t="str">
        <f t="shared" si="2119"/>
        <v/>
      </c>
      <c r="AO1908" s="66"/>
      <c r="AP1908" s="1"/>
      <c r="AQ1908" s="1"/>
      <c r="AR1908" s="1"/>
      <c r="AS1908" s="1"/>
      <c r="AT1908" s="1"/>
      <c r="AU1908" s="76" t="str">
        <f t="shared" si="2120"/>
        <v/>
      </c>
      <c r="AV1908" s="59" t="str">
        <f t="shared" ref="AV1908:AY1908" si="2157">IF(AND(H1908="",O1908="",V1908="",AC1908="", AJ1908="", AQ1908=""),"",SUM(H1908,O1908,V1908,AC1908,AJ1908,AQ1908))</f>
        <v/>
      </c>
      <c r="AW1908" s="60" t="str">
        <f t="shared" si="2157"/>
        <v/>
      </c>
      <c r="AX1908" s="60" t="str">
        <f t="shared" si="2157"/>
        <v/>
      </c>
      <c r="AY1908" s="60" t="str">
        <f t="shared" si="2157"/>
        <v/>
      </c>
      <c r="AZ1908" s="61" t="str">
        <f t="shared" si="1587"/>
        <v/>
      </c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</row>
    <row r="1909" spans="1:62" ht="15.75" customHeight="1" x14ac:dyDescent="0.25">
      <c r="A1909" s="62"/>
      <c r="B1909" s="1"/>
      <c r="C1909" s="1"/>
      <c r="D1909" s="1"/>
      <c r="E1909" s="97"/>
      <c r="F1909" s="8"/>
      <c r="G1909" s="5"/>
      <c r="H1909" s="1"/>
      <c r="I1909" s="1"/>
      <c r="J1909" s="1"/>
      <c r="K1909" s="1"/>
      <c r="L1909" s="76" t="str">
        <f t="shared" si="2116"/>
        <v/>
      </c>
      <c r="M1909" s="66"/>
      <c r="N1909" s="5"/>
      <c r="O1909" s="57"/>
      <c r="P1909" s="5"/>
      <c r="Q1909" s="5"/>
      <c r="R1909" s="5"/>
      <c r="S1909" s="76" t="str">
        <f t="shared" si="2136"/>
        <v/>
      </c>
      <c r="T1909" s="58"/>
      <c r="U1909" s="5"/>
      <c r="V1909" s="5"/>
      <c r="W1909" s="5"/>
      <c r="X1909" s="5"/>
      <c r="Y1909" s="5"/>
      <c r="Z1909" s="76" t="str">
        <f t="shared" si="2117"/>
        <v/>
      </c>
      <c r="AA1909" s="66"/>
      <c r="AB1909" s="1"/>
      <c r="AC1909" s="1"/>
      <c r="AD1909" s="1"/>
      <c r="AE1909" s="1"/>
      <c r="AF1909" s="1"/>
      <c r="AG1909" s="76" t="str">
        <f t="shared" si="2118"/>
        <v/>
      </c>
      <c r="AH1909" s="58"/>
      <c r="AI1909" s="5"/>
      <c r="AJ1909" s="5"/>
      <c r="AK1909" s="5"/>
      <c r="AL1909" s="5"/>
      <c r="AM1909" s="5"/>
      <c r="AN1909" s="76" t="str">
        <f t="shared" si="2119"/>
        <v/>
      </c>
      <c r="AO1909" s="66"/>
      <c r="AP1909" s="1"/>
      <c r="AQ1909" s="1"/>
      <c r="AR1909" s="1"/>
      <c r="AS1909" s="1"/>
      <c r="AT1909" s="1"/>
      <c r="AU1909" s="76" t="str">
        <f t="shared" si="2120"/>
        <v/>
      </c>
      <c r="AV1909" s="59" t="str">
        <f t="shared" ref="AV1909:AY1909" si="2158">IF(AND(H1909="",O1909="",V1909="",AC1909="", AJ1909="", AQ1909=""),"",SUM(H1909,O1909,V1909,AC1909,AJ1909,AQ1909))</f>
        <v/>
      </c>
      <c r="AW1909" s="60" t="str">
        <f t="shared" si="2158"/>
        <v/>
      </c>
      <c r="AX1909" s="60" t="str">
        <f t="shared" si="2158"/>
        <v/>
      </c>
      <c r="AY1909" s="60" t="str">
        <f t="shared" si="2158"/>
        <v/>
      </c>
      <c r="AZ1909" s="61" t="str">
        <f t="shared" si="1587"/>
        <v/>
      </c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</row>
    <row r="1910" spans="1:62" ht="15.75" customHeight="1" x14ac:dyDescent="0.25">
      <c r="A1910" s="62"/>
      <c r="B1910" s="1"/>
      <c r="C1910" s="1"/>
      <c r="D1910" s="1"/>
      <c r="E1910" s="97"/>
      <c r="F1910" s="8"/>
      <c r="G1910" s="5"/>
      <c r="H1910" s="1"/>
      <c r="I1910" s="1"/>
      <c r="J1910" s="1"/>
      <c r="K1910" s="1"/>
      <c r="L1910" s="76" t="str">
        <f t="shared" si="2116"/>
        <v/>
      </c>
      <c r="M1910" s="66"/>
      <c r="N1910" s="5"/>
      <c r="O1910" s="57"/>
      <c r="P1910" s="5"/>
      <c r="Q1910" s="5"/>
      <c r="R1910" s="5"/>
      <c r="S1910" s="76" t="str">
        <f t="shared" si="2136"/>
        <v/>
      </c>
      <c r="T1910" s="58"/>
      <c r="U1910" s="5"/>
      <c r="V1910" s="5"/>
      <c r="W1910" s="5"/>
      <c r="X1910" s="5"/>
      <c r="Y1910" s="5"/>
      <c r="Z1910" s="76" t="str">
        <f t="shared" si="2117"/>
        <v/>
      </c>
      <c r="AA1910" s="66"/>
      <c r="AB1910" s="1"/>
      <c r="AC1910" s="1"/>
      <c r="AD1910" s="1"/>
      <c r="AE1910" s="1"/>
      <c r="AF1910" s="1"/>
      <c r="AG1910" s="76" t="str">
        <f t="shared" si="2118"/>
        <v/>
      </c>
      <c r="AH1910" s="58"/>
      <c r="AI1910" s="5"/>
      <c r="AJ1910" s="5"/>
      <c r="AK1910" s="5"/>
      <c r="AL1910" s="5"/>
      <c r="AM1910" s="5"/>
      <c r="AN1910" s="76" t="str">
        <f t="shared" si="2119"/>
        <v/>
      </c>
      <c r="AO1910" s="66"/>
      <c r="AP1910" s="1"/>
      <c r="AQ1910" s="1"/>
      <c r="AR1910" s="1"/>
      <c r="AS1910" s="1"/>
      <c r="AT1910" s="1"/>
      <c r="AU1910" s="76" t="str">
        <f t="shared" si="2120"/>
        <v/>
      </c>
      <c r="AV1910" s="59" t="str">
        <f t="shared" ref="AV1910:AY1910" si="2159">IF(AND(H1910="",O1910="",V1910="",AC1910="", AJ1910="", AQ1910=""),"",SUM(H1910,O1910,V1910,AC1910,AJ1910,AQ1910))</f>
        <v/>
      </c>
      <c r="AW1910" s="60" t="str">
        <f t="shared" si="2159"/>
        <v/>
      </c>
      <c r="AX1910" s="60" t="str">
        <f t="shared" si="2159"/>
        <v/>
      </c>
      <c r="AY1910" s="60" t="str">
        <f t="shared" si="2159"/>
        <v/>
      </c>
      <c r="AZ1910" s="61" t="str">
        <f t="shared" si="1587"/>
        <v/>
      </c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</row>
    <row r="1911" spans="1:62" ht="15.75" customHeight="1" x14ac:dyDescent="0.25">
      <c r="A1911" s="62"/>
      <c r="B1911" s="1"/>
      <c r="C1911" s="1"/>
      <c r="D1911" s="1"/>
      <c r="E1911" s="97"/>
      <c r="F1911" s="8"/>
      <c r="G1911" s="5"/>
      <c r="H1911" s="1"/>
      <c r="I1911" s="1"/>
      <c r="J1911" s="1"/>
      <c r="K1911" s="1"/>
      <c r="L1911" s="76" t="str">
        <f t="shared" si="2116"/>
        <v/>
      </c>
      <c r="M1911" s="66"/>
      <c r="N1911" s="5"/>
      <c r="O1911" s="57"/>
      <c r="P1911" s="5"/>
      <c r="Q1911" s="5"/>
      <c r="R1911" s="5"/>
      <c r="S1911" s="76" t="str">
        <f t="shared" si="2136"/>
        <v/>
      </c>
      <c r="T1911" s="58"/>
      <c r="U1911" s="5"/>
      <c r="V1911" s="5"/>
      <c r="W1911" s="5"/>
      <c r="X1911" s="5"/>
      <c r="Y1911" s="5"/>
      <c r="Z1911" s="76" t="str">
        <f t="shared" si="2117"/>
        <v/>
      </c>
      <c r="AA1911" s="66"/>
      <c r="AB1911" s="1"/>
      <c r="AC1911" s="1"/>
      <c r="AD1911" s="1"/>
      <c r="AE1911" s="1"/>
      <c r="AF1911" s="1"/>
      <c r="AG1911" s="76" t="str">
        <f t="shared" si="2118"/>
        <v/>
      </c>
      <c r="AH1911" s="58"/>
      <c r="AI1911" s="5"/>
      <c r="AJ1911" s="5"/>
      <c r="AK1911" s="5"/>
      <c r="AL1911" s="5"/>
      <c r="AM1911" s="5"/>
      <c r="AN1911" s="76" t="str">
        <f t="shared" si="2119"/>
        <v/>
      </c>
      <c r="AO1911" s="66"/>
      <c r="AP1911" s="1"/>
      <c r="AQ1911" s="1"/>
      <c r="AR1911" s="1"/>
      <c r="AS1911" s="1"/>
      <c r="AT1911" s="1"/>
      <c r="AU1911" s="76" t="str">
        <f t="shared" si="2120"/>
        <v/>
      </c>
      <c r="AV1911" s="59" t="str">
        <f t="shared" ref="AV1911:AY1911" si="2160">IF(AND(H1911="",O1911="",V1911="",AC1911="", AJ1911="", AQ1911=""),"",SUM(H1911,O1911,V1911,AC1911,AJ1911,AQ1911))</f>
        <v/>
      </c>
      <c r="AW1911" s="60" t="str">
        <f t="shared" si="2160"/>
        <v/>
      </c>
      <c r="AX1911" s="60" t="str">
        <f t="shared" si="2160"/>
        <v/>
      </c>
      <c r="AY1911" s="60" t="str">
        <f t="shared" si="2160"/>
        <v/>
      </c>
      <c r="AZ1911" s="61" t="str">
        <f t="shared" si="1587"/>
        <v/>
      </c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</row>
    <row r="1912" spans="1:62" ht="15.75" customHeight="1" x14ac:dyDescent="0.25">
      <c r="A1912" s="62"/>
      <c r="B1912" s="1"/>
      <c r="C1912" s="1"/>
      <c r="D1912" s="1"/>
      <c r="E1912" s="97"/>
      <c r="F1912" s="8"/>
      <c r="G1912" s="5"/>
      <c r="H1912" s="1"/>
      <c r="I1912" s="1"/>
      <c r="J1912" s="1"/>
      <c r="K1912" s="1"/>
      <c r="L1912" s="76" t="str">
        <f t="shared" si="2116"/>
        <v/>
      </c>
      <c r="M1912" s="66"/>
      <c r="N1912" s="5"/>
      <c r="O1912" s="57"/>
      <c r="P1912" s="5"/>
      <c r="Q1912" s="5"/>
      <c r="R1912" s="5"/>
      <c r="S1912" s="76" t="str">
        <f t="shared" si="2136"/>
        <v/>
      </c>
      <c r="T1912" s="58"/>
      <c r="U1912" s="5"/>
      <c r="V1912" s="5"/>
      <c r="W1912" s="5"/>
      <c r="X1912" s="5"/>
      <c r="Y1912" s="5"/>
      <c r="Z1912" s="76" t="str">
        <f t="shared" si="2117"/>
        <v/>
      </c>
      <c r="AA1912" s="66"/>
      <c r="AB1912" s="1"/>
      <c r="AC1912" s="1"/>
      <c r="AD1912" s="1"/>
      <c r="AE1912" s="1"/>
      <c r="AF1912" s="1"/>
      <c r="AG1912" s="76" t="str">
        <f t="shared" si="2118"/>
        <v/>
      </c>
      <c r="AH1912" s="58"/>
      <c r="AI1912" s="5"/>
      <c r="AJ1912" s="5"/>
      <c r="AK1912" s="5"/>
      <c r="AL1912" s="5"/>
      <c r="AM1912" s="5"/>
      <c r="AN1912" s="76" t="str">
        <f t="shared" si="2119"/>
        <v/>
      </c>
      <c r="AO1912" s="66"/>
      <c r="AP1912" s="1"/>
      <c r="AQ1912" s="1"/>
      <c r="AR1912" s="1"/>
      <c r="AS1912" s="1"/>
      <c r="AT1912" s="1"/>
      <c r="AU1912" s="76" t="str">
        <f t="shared" si="2120"/>
        <v/>
      </c>
      <c r="AV1912" s="59" t="str">
        <f t="shared" ref="AV1912:AY1912" si="2161">IF(AND(H1912="",O1912="",V1912="",AC1912="", AJ1912="", AQ1912=""),"",SUM(H1912,O1912,V1912,AC1912,AJ1912,AQ1912))</f>
        <v/>
      </c>
      <c r="AW1912" s="60" t="str">
        <f t="shared" si="2161"/>
        <v/>
      </c>
      <c r="AX1912" s="60" t="str">
        <f t="shared" si="2161"/>
        <v/>
      </c>
      <c r="AY1912" s="60" t="str">
        <f t="shared" si="2161"/>
        <v/>
      </c>
      <c r="AZ1912" s="61" t="str">
        <f t="shared" si="1587"/>
        <v/>
      </c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</row>
    <row r="1913" spans="1:62" ht="15.75" customHeight="1" x14ac:dyDescent="0.25">
      <c r="A1913" s="62"/>
      <c r="B1913" s="1"/>
      <c r="C1913" s="1"/>
      <c r="D1913" s="1"/>
      <c r="E1913" s="97"/>
      <c r="F1913" s="8"/>
      <c r="G1913" s="5"/>
      <c r="H1913" s="1"/>
      <c r="I1913" s="1"/>
      <c r="J1913" s="1"/>
      <c r="K1913" s="1"/>
      <c r="L1913" s="76" t="str">
        <f t="shared" si="2116"/>
        <v/>
      </c>
      <c r="M1913" s="66"/>
      <c r="N1913" s="5"/>
      <c r="O1913" s="57"/>
      <c r="P1913" s="5"/>
      <c r="Q1913" s="5"/>
      <c r="R1913" s="5"/>
      <c r="S1913" s="76" t="str">
        <f t="shared" si="2136"/>
        <v/>
      </c>
      <c r="T1913" s="58"/>
      <c r="U1913" s="5"/>
      <c r="V1913" s="5"/>
      <c r="W1913" s="5"/>
      <c r="X1913" s="5"/>
      <c r="Y1913" s="5"/>
      <c r="Z1913" s="76" t="str">
        <f t="shared" si="2117"/>
        <v/>
      </c>
      <c r="AA1913" s="66"/>
      <c r="AB1913" s="1"/>
      <c r="AC1913" s="1"/>
      <c r="AD1913" s="1"/>
      <c r="AE1913" s="1"/>
      <c r="AF1913" s="1"/>
      <c r="AG1913" s="76" t="str">
        <f t="shared" si="2118"/>
        <v/>
      </c>
      <c r="AH1913" s="58"/>
      <c r="AI1913" s="5"/>
      <c r="AJ1913" s="5"/>
      <c r="AK1913" s="5"/>
      <c r="AL1913" s="5"/>
      <c r="AM1913" s="5"/>
      <c r="AN1913" s="76" t="str">
        <f t="shared" si="2119"/>
        <v/>
      </c>
      <c r="AO1913" s="66"/>
      <c r="AP1913" s="1"/>
      <c r="AQ1913" s="1"/>
      <c r="AR1913" s="1"/>
      <c r="AS1913" s="1"/>
      <c r="AT1913" s="1"/>
      <c r="AU1913" s="76" t="str">
        <f t="shared" si="2120"/>
        <v/>
      </c>
      <c r="AV1913" s="59" t="str">
        <f t="shared" ref="AV1913:AY1913" si="2162">IF(AND(H1913="",O1913="",V1913="",AC1913="", AJ1913="", AQ1913=""),"",SUM(H1913,O1913,V1913,AC1913,AJ1913,AQ1913))</f>
        <v/>
      </c>
      <c r="AW1913" s="60" t="str">
        <f t="shared" si="2162"/>
        <v/>
      </c>
      <c r="AX1913" s="60" t="str">
        <f t="shared" si="2162"/>
        <v/>
      </c>
      <c r="AY1913" s="60" t="str">
        <f t="shared" si="2162"/>
        <v/>
      </c>
      <c r="AZ1913" s="61" t="str">
        <f t="shared" si="1587"/>
        <v/>
      </c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</row>
    <row r="1914" spans="1:62" ht="15.75" customHeight="1" x14ac:dyDescent="0.25">
      <c r="A1914" s="62"/>
      <c r="B1914" s="1"/>
      <c r="C1914" s="1"/>
      <c r="D1914" s="1"/>
      <c r="E1914" s="97"/>
      <c r="F1914" s="8"/>
      <c r="G1914" s="5"/>
      <c r="H1914" s="1"/>
      <c r="I1914" s="1"/>
      <c r="J1914" s="1"/>
      <c r="K1914" s="1"/>
      <c r="L1914" s="76" t="str">
        <f t="shared" si="2116"/>
        <v/>
      </c>
      <c r="M1914" s="66"/>
      <c r="N1914" s="5"/>
      <c r="O1914" s="57"/>
      <c r="P1914" s="5"/>
      <c r="Q1914" s="5"/>
      <c r="R1914" s="5"/>
      <c r="S1914" s="76" t="str">
        <f t="shared" si="2136"/>
        <v/>
      </c>
      <c r="T1914" s="58"/>
      <c r="U1914" s="5"/>
      <c r="V1914" s="5"/>
      <c r="W1914" s="5"/>
      <c r="X1914" s="5"/>
      <c r="Y1914" s="5"/>
      <c r="Z1914" s="76" t="str">
        <f t="shared" si="2117"/>
        <v/>
      </c>
      <c r="AA1914" s="66"/>
      <c r="AB1914" s="1"/>
      <c r="AC1914" s="1"/>
      <c r="AD1914" s="1"/>
      <c r="AE1914" s="1"/>
      <c r="AF1914" s="1"/>
      <c r="AG1914" s="76" t="str">
        <f t="shared" si="2118"/>
        <v/>
      </c>
      <c r="AH1914" s="58"/>
      <c r="AI1914" s="5"/>
      <c r="AJ1914" s="5"/>
      <c r="AK1914" s="5"/>
      <c r="AL1914" s="5"/>
      <c r="AM1914" s="5"/>
      <c r="AN1914" s="76" t="str">
        <f t="shared" si="2119"/>
        <v/>
      </c>
      <c r="AO1914" s="66"/>
      <c r="AP1914" s="1"/>
      <c r="AQ1914" s="1"/>
      <c r="AR1914" s="1"/>
      <c r="AS1914" s="1"/>
      <c r="AT1914" s="1"/>
      <c r="AU1914" s="76" t="str">
        <f t="shared" si="2120"/>
        <v/>
      </c>
      <c r="AV1914" s="59" t="str">
        <f t="shared" ref="AV1914:AY1914" si="2163">IF(AND(H1914="",O1914="",V1914="",AC1914="", AJ1914="", AQ1914=""),"",SUM(H1914,O1914,V1914,AC1914,AJ1914,AQ1914))</f>
        <v/>
      </c>
      <c r="AW1914" s="60" t="str">
        <f t="shared" si="2163"/>
        <v/>
      </c>
      <c r="AX1914" s="60" t="str">
        <f t="shared" si="2163"/>
        <v/>
      </c>
      <c r="AY1914" s="60" t="str">
        <f t="shared" si="2163"/>
        <v/>
      </c>
      <c r="AZ1914" s="61" t="str">
        <f t="shared" si="1587"/>
        <v/>
      </c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</row>
    <row r="1915" spans="1:62" ht="15.75" customHeight="1" x14ac:dyDescent="0.25">
      <c r="A1915" s="62"/>
      <c r="B1915" s="1"/>
      <c r="C1915" s="1"/>
      <c r="D1915" s="1"/>
      <c r="E1915" s="97"/>
      <c r="F1915" s="8"/>
      <c r="G1915" s="5"/>
      <c r="H1915" s="1"/>
      <c r="I1915" s="1"/>
      <c r="J1915" s="1"/>
      <c r="K1915" s="1"/>
      <c r="L1915" s="76" t="str">
        <f t="shared" si="2116"/>
        <v/>
      </c>
      <c r="M1915" s="66"/>
      <c r="N1915" s="5"/>
      <c r="O1915" s="57"/>
      <c r="P1915" s="5"/>
      <c r="Q1915" s="5"/>
      <c r="R1915" s="5"/>
      <c r="S1915" s="76" t="str">
        <f t="shared" si="2136"/>
        <v/>
      </c>
      <c r="T1915" s="58"/>
      <c r="U1915" s="5"/>
      <c r="V1915" s="5"/>
      <c r="W1915" s="5"/>
      <c r="X1915" s="5"/>
      <c r="Y1915" s="5"/>
      <c r="Z1915" s="76" t="str">
        <f t="shared" si="2117"/>
        <v/>
      </c>
      <c r="AA1915" s="66"/>
      <c r="AB1915" s="1"/>
      <c r="AC1915" s="1"/>
      <c r="AD1915" s="1"/>
      <c r="AE1915" s="1"/>
      <c r="AF1915" s="1"/>
      <c r="AG1915" s="76" t="str">
        <f t="shared" si="2118"/>
        <v/>
      </c>
      <c r="AH1915" s="58"/>
      <c r="AI1915" s="5"/>
      <c r="AJ1915" s="5"/>
      <c r="AK1915" s="5"/>
      <c r="AL1915" s="5"/>
      <c r="AM1915" s="5"/>
      <c r="AN1915" s="76" t="str">
        <f t="shared" si="2119"/>
        <v/>
      </c>
      <c r="AO1915" s="66"/>
      <c r="AP1915" s="1"/>
      <c r="AQ1915" s="1"/>
      <c r="AR1915" s="1"/>
      <c r="AS1915" s="1"/>
      <c r="AT1915" s="1"/>
      <c r="AU1915" s="76" t="str">
        <f t="shared" si="2120"/>
        <v/>
      </c>
      <c r="AV1915" s="59" t="str">
        <f t="shared" ref="AV1915:AY1915" si="2164">IF(AND(H1915="",O1915="",V1915="",AC1915="", AJ1915="", AQ1915=""),"",SUM(H1915,O1915,V1915,AC1915,AJ1915,AQ1915))</f>
        <v/>
      </c>
      <c r="AW1915" s="60" t="str">
        <f t="shared" si="2164"/>
        <v/>
      </c>
      <c r="AX1915" s="60" t="str">
        <f t="shared" si="2164"/>
        <v/>
      </c>
      <c r="AY1915" s="60" t="str">
        <f t="shared" si="2164"/>
        <v/>
      </c>
      <c r="AZ1915" s="61" t="str">
        <f t="shared" si="1587"/>
        <v/>
      </c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</row>
    <row r="1916" spans="1:62" ht="15.75" customHeight="1" x14ac:dyDescent="0.25">
      <c r="A1916" s="62"/>
      <c r="B1916" s="1"/>
      <c r="C1916" s="1"/>
      <c r="D1916" s="1"/>
      <c r="E1916" s="97"/>
      <c r="F1916" s="8"/>
      <c r="G1916" s="5"/>
      <c r="H1916" s="1"/>
      <c r="I1916" s="1"/>
      <c r="J1916" s="1"/>
      <c r="K1916" s="1"/>
      <c r="L1916" s="76" t="str">
        <f t="shared" si="2116"/>
        <v/>
      </c>
      <c r="M1916" s="66"/>
      <c r="N1916" s="5"/>
      <c r="O1916" s="57"/>
      <c r="P1916" s="5"/>
      <c r="Q1916" s="5"/>
      <c r="R1916" s="5"/>
      <c r="S1916" s="76" t="str">
        <f t="shared" si="2136"/>
        <v/>
      </c>
      <c r="T1916" s="58"/>
      <c r="U1916" s="5"/>
      <c r="V1916" s="5"/>
      <c r="W1916" s="5"/>
      <c r="X1916" s="5"/>
      <c r="Y1916" s="5"/>
      <c r="Z1916" s="76" t="str">
        <f t="shared" si="2117"/>
        <v/>
      </c>
      <c r="AA1916" s="66"/>
      <c r="AB1916" s="1"/>
      <c r="AC1916" s="1"/>
      <c r="AD1916" s="1"/>
      <c r="AE1916" s="1"/>
      <c r="AF1916" s="1"/>
      <c r="AG1916" s="76" t="str">
        <f t="shared" si="2118"/>
        <v/>
      </c>
      <c r="AH1916" s="58"/>
      <c r="AI1916" s="5"/>
      <c r="AJ1916" s="5"/>
      <c r="AK1916" s="5"/>
      <c r="AL1916" s="5"/>
      <c r="AM1916" s="5"/>
      <c r="AN1916" s="76" t="str">
        <f t="shared" si="2119"/>
        <v/>
      </c>
      <c r="AO1916" s="66"/>
      <c r="AP1916" s="1"/>
      <c r="AQ1916" s="1"/>
      <c r="AR1916" s="1"/>
      <c r="AS1916" s="1"/>
      <c r="AT1916" s="1"/>
      <c r="AU1916" s="76" t="str">
        <f t="shared" si="2120"/>
        <v/>
      </c>
      <c r="AV1916" s="59" t="str">
        <f t="shared" ref="AV1916:AY1916" si="2165">IF(AND(H1916="",O1916="",V1916="",AC1916="", AJ1916="", AQ1916=""),"",SUM(H1916,O1916,V1916,AC1916,AJ1916,AQ1916))</f>
        <v/>
      </c>
      <c r="AW1916" s="60" t="str">
        <f t="shared" si="2165"/>
        <v/>
      </c>
      <c r="AX1916" s="60" t="str">
        <f t="shared" si="2165"/>
        <v/>
      </c>
      <c r="AY1916" s="60" t="str">
        <f t="shared" si="2165"/>
        <v/>
      </c>
      <c r="AZ1916" s="61" t="str">
        <f t="shared" si="1587"/>
        <v/>
      </c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</row>
    <row r="1917" spans="1:62" ht="15.75" customHeight="1" x14ac:dyDescent="0.25">
      <c r="A1917" s="62"/>
      <c r="B1917" s="1"/>
      <c r="C1917" s="1"/>
      <c r="D1917" s="1"/>
      <c r="E1917" s="97"/>
      <c r="F1917" s="8"/>
      <c r="G1917" s="5"/>
      <c r="H1917" s="1"/>
      <c r="I1917" s="1"/>
      <c r="J1917" s="1"/>
      <c r="K1917" s="1"/>
      <c r="L1917" s="76" t="str">
        <f t="shared" si="2116"/>
        <v/>
      </c>
      <c r="M1917" s="66"/>
      <c r="N1917" s="5"/>
      <c r="O1917" s="57"/>
      <c r="P1917" s="5"/>
      <c r="Q1917" s="5"/>
      <c r="R1917" s="5"/>
      <c r="S1917" s="76" t="str">
        <f t="shared" si="2136"/>
        <v/>
      </c>
      <c r="T1917" s="58"/>
      <c r="U1917" s="5"/>
      <c r="V1917" s="5"/>
      <c r="W1917" s="5"/>
      <c r="X1917" s="5"/>
      <c r="Y1917" s="5"/>
      <c r="Z1917" s="76" t="str">
        <f t="shared" si="2117"/>
        <v/>
      </c>
      <c r="AA1917" s="66"/>
      <c r="AB1917" s="1"/>
      <c r="AC1917" s="1"/>
      <c r="AD1917" s="1"/>
      <c r="AE1917" s="1"/>
      <c r="AF1917" s="1"/>
      <c r="AG1917" s="76" t="str">
        <f t="shared" si="2118"/>
        <v/>
      </c>
      <c r="AH1917" s="58"/>
      <c r="AI1917" s="5"/>
      <c r="AJ1917" s="5"/>
      <c r="AK1917" s="5"/>
      <c r="AL1917" s="5"/>
      <c r="AM1917" s="5"/>
      <c r="AN1917" s="76" t="str">
        <f t="shared" si="2119"/>
        <v/>
      </c>
      <c r="AO1917" s="66"/>
      <c r="AP1917" s="1"/>
      <c r="AQ1917" s="1"/>
      <c r="AR1917" s="1"/>
      <c r="AS1917" s="1"/>
      <c r="AT1917" s="1"/>
      <c r="AU1917" s="76" t="str">
        <f t="shared" si="2120"/>
        <v/>
      </c>
      <c r="AV1917" s="59" t="str">
        <f t="shared" ref="AV1917:AY1917" si="2166">IF(AND(H1917="",O1917="",V1917="",AC1917="", AJ1917="", AQ1917=""),"",SUM(H1917,O1917,V1917,AC1917,AJ1917,AQ1917))</f>
        <v/>
      </c>
      <c r="AW1917" s="60" t="str">
        <f t="shared" si="2166"/>
        <v/>
      </c>
      <c r="AX1917" s="60" t="str">
        <f t="shared" si="2166"/>
        <v/>
      </c>
      <c r="AY1917" s="60" t="str">
        <f t="shared" si="2166"/>
        <v/>
      </c>
      <c r="AZ1917" s="61" t="str">
        <f t="shared" si="1587"/>
        <v/>
      </c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</row>
    <row r="1918" spans="1:62" ht="15.75" customHeight="1" x14ac:dyDescent="0.25">
      <c r="A1918" s="62"/>
      <c r="B1918" s="1"/>
      <c r="C1918" s="1"/>
      <c r="D1918" s="1"/>
      <c r="E1918" s="97"/>
      <c r="F1918" s="8"/>
      <c r="G1918" s="5"/>
      <c r="H1918" s="1"/>
      <c r="I1918" s="1"/>
      <c r="J1918" s="1"/>
      <c r="K1918" s="1"/>
      <c r="L1918" s="76" t="str">
        <f t="shared" si="2116"/>
        <v/>
      </c>
      <c r="M1918" s="66"/>
      <c r="N1918" s="5"/>
      <c r="O1918" s="57"/>
      <c r="P1918" s="5"/>
      <c r="Q1918" s="5"/>
      <c r="R1918" s="5"/>
      <c r="S1918" s="76" t="str">
        <f t="shared" si="2136"/>
        <v/>
      </c>
      <c r="T1918" s="58"/>
      <c r="U1918" s="5"/>
      <c r="V1918" s="5"/>
      <c r="W1918" s="5"/>
      <c r="X1918" s="5"/>
      <c r="Y1918" s="5"/>
      <c r="Z1918" s="76" t="str">
        <f t="shared" si="2117"/>
        <v/>
      </c>
      <c r="AA1918" s="66"/>
      <c r="AB1918" s="1"/>
      <c r="AC1918" s="1"/>
      <c r="AD1918" s="1"/>
      <c r="AE1918" s="1"/>
      <c r="AF1918" s="1"/>
      <c r="AG1918" s="76" t="str">
        <f t="shared" si="2118"/>
        <v/>
      </c>
      <c r="AH1918" s="58"/>
      <c r="AI1918" s="5"/>
      <c r="AJ1918" s="5"/>
      <c r="AK1918" s="5"/>
      <c r="AL1918" s="5"/>
      <c r="AM1918" s="5"/>
      <c r="AN1918" s="76" t="str">
        <f t="shared" si="2119"/>
        <v/>
      </c>
      <c r="AO1918" s="66"/>
      <c r="AP1918" s="1"/>
      <c r="AQ1918" s="1"/>
      <c r="AR1918" s="1"/>
      <c r="AS1918" s="1"/>
      <c r="AT1918" s="1"/>
      <c r="AU1918" s="76" t="str">
        <f t="shared" si="2120"/>
        <v/>
      </c>
      <c r="AV1918" s="59" t="str">
        <f t="shared" ref="AV1918:AY1918" si="2167">IF(AND(H1918="",O1918="",V1918="",AC1918="", AJ1918="", AQ1918=""),"",SUM(H1918,O1918,V1918,AC1918,AJ1918,AQ1918))</f>
        <v/>
      </c>
      <c r="AW1918" s="60" t="str">
        <f t="shared" si="2167"/>
        <v/>
      </c>
      <c r="AX1918" s="60" t="str">
        <f t="shared" si="2167"/>
        <v/>
      </c>
      <c r="AY1918" s="60" t="str">
        <f t="shared" si="2167"/>
        <v/>
      </c>
      <c r="AZ1918" s="61" t="str">
        <f t="shared" si="1587"/>
        <v/>
      </c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</row>
    <row r="1919" spans="1:62" ht="15.75" customHeight="1" x14ac:dyDescent="0.25">
      <c r="A1919" s="62"/>
      <c r="B1919" s="1"/>
      <c r="C1919" s="1"/>
      <c r="D1919" s="1"/>
      <c r="E1919" s="97"/>
      <c r="F1919" s="8"/>
      <c r="G1919" s="5"/>
      <c r="H1919" s="1"/>
      <c r="I1919" s="1"/>
      <c r="J1919" s="1"/>
      <c r="K1919" s="1"/>
      <c r="L1919" s="76" t="str">
        <f t="shared" si="2116"/>
        <v/>
      </c>
      <c r="M1919" s="66"/>
      <c r="N1919" s="5"/>
      <c r="O1919" s="57"/>
      <c r="P1919" s="5"/>
      <c r="Q1919" s="5"/>
      <c r="R1919" s="5"/>
      <c r="S1919" s="76" t="str">
        <f t="shared" si="2136"/>
        <v/>
      </c>
      <c r="T1919" s="58"/>
      <c r="U1919" s="5"/>
      <c r="V1919" s="5"/>
      <c r="W1919" s="5"/>
      <c r="X1919" s="5"/>
      <c r="Y1919" s="5"/>
      <c r="Z1919" s="76" t="str">
        <f t="shared" si="2117"/>
        <v/>
      </c>
      <c r="AA1919" s="66"/>
      <c r="AB1919" s="1"/>
      <c r="AC1919" s="1"/>
      <c r="AD1919" s="1"/>
      <c r="AE1919" s="1"/>
      <c r="AF1919" s="1"/>
      <c r="AG1919" s="76" t="str">
        <f t="shared" si="2118"/>
        <v/>
      </c>
      <c r="AH1919" s="58"/>
      <c r="AI1919" s="5"/>
      <c r="AJ1919" s="5"/>
      <c r="AK1919" s="5"/>
      <c r="AL1919" s="5"/>
      <c r="AM1919" s="5"/>
      <c r="AN1919" s="76" t="str">
        <f t="shared" si="2119"/>
        <v/>
      </c>
      <c r="AO1919" s="66"/>
      <c r="AP1919" s="1"/>
      <c r="AQ1919" s="1"/>
      <c r="AR1919" s="1"/>
      <c r="AS1919" s="1"/>
      <c r="AT1919" s="1"/>
      <c r="AU1919" s="76" t="str">
        <f t="shared" si="2120"/>
        <v/>
      </c>
      <c r="AV1919" s="59" t="str">
        <f t="shared" ref="AV1919:AY1919" si="2168">IF(AND(H1919="",O1919="",V1919="",AC1919="", AJ1919="", AQ1919=""),"",SUM(H1919,O1919,V1919,AC1919,AJ1919,AQ1919))</f>
        <v/>
      </c>
      <c r="AW1919" s="60" t="str">
        <f t="shared" si="2168"/>
        <v/>
      </c>
      <c r="AX1919" s="60" t="str">
        <f t="shared" si="2168"/>
        <v/>
      </c>
      <c r="AY1919" s="60" t="str">
        <f t="shared" si="2168"/>
        <v/>
      </c>
      <c r="AZ1919" s="61" t="str">
        <f t="shared" si="1587"/>
        <v/>
      </c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</row>
    <row r="1920" spans="1:62" ht="15.75" customHeight="1" x14ac:dyDescent="0.25">
      <c r="A1920" s="62"/>
      <c r="B1920" s="1"/>
      <c r="C1920" s="1"/>
      <c r="D1920" s="1"/>
      <c r="E1920" s="97"/>
      <c r="F1920" s="8"/>
      <c r="G1920" s="5"/>
      <c r="H1920" s="1"/>
      <c r="I1920" s="1"/>
      <c r="J1920" s="1"/>
      <c r="K1920" s="1"/>
      <c r="L1920" s="76" t="str">
        <f t="shared" si="2116"/>
        <v/>
      </c>
      <c r="M1920" s="66"/>
      <c r="N1920" s="5"/>
      <c r="O1920" s="57"/>
      <c r="P1920" s="5"/>
      <c r="Q1920" s="5"/>
      <c r="R1920" s="5"/>
      <c r="S1920" s="76" t="str">
        <f t="shared" si="2136"/>
        <v/>
      </c>
      <c r="T1920" s="58"/>
      <c r="U1920" s="5"/>
      <c r="V1920" s="5"/>
      <c r="W1920" s="5"/>
      <c r="X1920" s="5"/>
      <c r="Y1920" s="5"/>
      <c r="Z1920" s="76" t="str">
        <f t="shared" si="2117"/>
        <v/>
      </c>
      <c r="AA1920" s="66"/>
      <c r="AB1920" s="1"/>
      <c r="AC1920" s="1"/>
      <c r="AD1920" s="1"/>
      <c r="AE1920" s="1"/>
      <c r="AF1920" s="1"/>
      <c r="AG1920" s="76" t="str">
        <f t="shared" si="2118"/>
        <v/>
      </c>
      <c r="AH1920" s="58"/>
      <c r="AI1920" s="5"/>
      <c r="AJ1920" s="5"/>
      <c r="AK1920" s="5"/>
      <c r="AL1920" s="5"/>
      <c r="AM1920" s="5"/>
      <c r="AN1920" s="76" t="str">
        <f t="shared" si="2119"/>
        <v/>
      </c>
      <c r="AO1920" s="66"/>
      <c r="AP1920" s="1"/>
      <c r="AQ1920" s="1"/>
      <c r="AR1920" s="1"/>
      <c r="AS1920" s="1"/>
      <c r="AT1920" s="1"/>
      <c r="AU1920" s="76" t="str">
        <f t="shared" si="2120"/>
        <v/>
      </c>
      <c r="AV1920" s="59" t="str">
        <f t="shared" ref="AV1920:AY1920" si="2169">IF(AND(H1920="",O1920="",V1920="",AC1920="", AJ1920="", AQ1920=""),"",SUM(H1920,O1920,V1920,AC1920,AJ1920,AQ1920))</f>
        <v/>
      </c>
      <c r="AW1920" s="60" t="str">
        <f t="shared" si="2169"/>
        <v/>
      </c>
      <c r="AX1920" s="60" t="str">
        <f t="shared" si="2169"/>
        <v/>
      </c>
      <c r="AY1920" s="60" t="str">
        <f t="shared" si="2169"/>
        <v/>
      </c>
      <c r="AZ1920" s="61" t="str">
        <f t="shared" si="1587"/>
        <v/>
      </c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</row>
    <row r="1921" spans="1:62" ht="15.75" customHeight="1" x14ac:dyDescent="0.25">
      <c r="A1921" s="62"/>
      <c r="B1921" s="1"/>
      <c r="C1921" s="1"/>
      <c r="D1921" s="1"/>
      <c r="E1921" s="97"/>
      <c r="F1921" s="8"/>
      <c r="G1921" s="5"/>
      <c r="H1921" s="1"/>
      <c r="I1921" s="1"/>
      <c r="J1921" s="1"/>
      <c r="K1921" s="1"/>
      <c r="L1921" s="76" t="str">
        <f t="shared" si="2116"/>
        <v/>
      </c>
      <c r="M1921" s="66"/>
      <c r="N1921" s="5"/>
      <c r="O1921" s="57"/>
      <c r="P1921" s="5"/>
      <c r="Q1921" s="5"/>
      <c r="R1921" s="5"/>
      <c r="S1921" s="76" t="str">
        <f t="shared" si="2136"/>
        <v/>
      </c>
      <c r="T1921" s="58"/>
      <c r="U1921" s="5"/>
      <c r="V1921" s="5"/>
      <c r="W1921" s="5"/>
      <c r="X1921" s="5"/>
      <c r="Y1921" s="5"/>
      <c r="Z1921" s="76" t="str">
        <f t="shared" si="2117"/>
        <v/>
      </c>
      <c r="AA1921" s="66"/>
      <c r="AB1921" s="1"/>
      <c r="AC1921" s="1"/>
      <c r="AD1921" s="1"/>
      <c r="AE1921" s="1"/>
      <c r="AF1921" s="1"/>
      <c r="AG1921" s="76" t="str">
        <f t="shared" si="2118"/>
        <v/>
      </c>
      <c r="AH1921" s="58"/>
      <c r="AI1921" s="5"/>
      <c r="AJ1921" s="5"/>
      <c r="AK1921" s="5"/>
      <c r="AL1921" s="5"/>
      <c r="AM1921" s="5"/>
      <c r="AN1921" s="76" t="str">
        <f t="shared" si="2119"/>
        <v/>
      </c>
      <c r="AO1921" s="66"/>
      <c r="AP1921" s="1"/>
      <c r="AQ1921" s="1"/>
      <c r="AR1921" s="1"/>
      <c r="AS1921" s="1"/>
      <c r="AT1921" s="1"/>
      <c r="AU1921" s="76" t="str">
        <f t="shared" si="2120"/>
        <v/>
      </c>
      <c r="AV1921" s="59" t="str">
        <f t="shared" ref="AV1921:AY1921" si="2170">IF(AND(H1921="",O1921="",V1921="",AC1921="", AJ1921="", AQ1921=""),"",SUM(H1921,O1921,V1921,AC1921,AJ1921,AQ1921))</f>
        <v/>
      </c>
      <c r="AW1921" s="60" t="str">
        <f t="shared" si="2170"/>
        <v/>
      </c>
      <c r="AX1921" s="60" t="str">
        <f t="shared" si="2170"/>
        <v/>
      </c>
      <c r="AY1921" s="60" t="str">
        <f t="shared" si="2170"/>
        <v/>
      </c>
      <c r="AZ1921" s="61" t="str">
        <f t="shared" si="1587"/>
        <v/>
      </c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</row>
    <row r="1922" spans="1:62" ht="15.75" customHeight="1" x14ac:dyDescent="0.25">
      <c r="A1922" s="62"/>
      <c r="B1922" s="1"/>
      <c r="C1922" s="1"/>
      <c r="D1922" s="1"/>
      <c r="E1922" s="97"/>
      <c r="F1922" s="8"/>
      <c r="G1922" s="5"/>
      <c r="H1922" s="1"/>
      <c r="I1922" s="1"/>
      <c r="J1922" s="1"/>
      <c r="K1922" s="1"/>
      <c r="L1922" s="76" t="str">
        <f t="shared" si="2116"/>
        <v/>
      </c>
      <c r="M1922" s="66"/>
      <c r="N1922" s="5"/>
      <c r="O1922" s="57"/>
      <c r="P1922" s="5"/>
      <c r="Q1922" s="5"/>
      <c r="R1922" s="5"/>
      <c r="S1922" s="76" t="str">
        <f t="shared" si="2136"/>
        <v/>
      </c>
      <c r="T1922" s="58"/>
      <c r="U1922" s="5"/>
      <c r="V1922" s="5"/>
      <c r="W1922" s="5"/>
      <c r="X1922" s="5"/>
      <c r="Y1922" s="5"/>
      <c r="Z1922" s="76" t="str">
        <f t="shared" si="2117"/>
        <v/>
      </c>
      <c r="AA1922" s="66"/>
      <c r="AB1922" s="1"/>
      <c r="AC1922" s="1"/>
      <c r="AD1922" s="1"/>
      <c r="AE1922" s="1"/>
      <c r="AF1922" s="1"/>
      <c r="AG1922" s="76" t="str">
        <f t="shared" si="2118"/>
        <v/>
      </c>
      <c r="AH1922" s="58"/>
      <c r="AI1922" s="5"/>
      <c r="AJ1922" s="5"/>
      <c r="AK1922" s="5"/>
      <c r="AL1922" s="5"/>
      <c r="AM1922" s="5"/>
      <c r="AN1922" s="76" t="str">
        <f t="shared" si="2119"/>
        <v/>
      </c>
      <c r="AO1922" s="66"/>
      <c r="AP1922" s="1"/>
      <c r="AQ1922" s="1"/>
      <c r="AR1922" s="1"/>
      <c r="AS1922" s="1"/>
      <c r="AT1922" s="1"/>
      <c r="AU1922" s="76" t="str">
        <f t="shared" si="2120"/>
        <v/>
      </c>
      <c r="AV1922" s="59" t="str">
        <f t="shared" ref="AV1922:AY1922" si="2171">IF(AND(H1922="",O1922="",V1922="",AC1922="", AJ1922="", AQ1922=""),"",SUM(H1922,O1922,V1922,AC1922,AJ1922,AQ1922))</f>
        <v/>
      </c>
      <c r="AW1922" s="60" t="str">
        <f t="shared" si="2171"/>
        <v/>
      </c>
      <c r="AX1922" s="60" t="str">
        <f t="shared" si="2171"/>
        <v/>
      </c>
      <c r="AY1922" s="60" t="str">
        <f t="shared" si="2171"/>
        <v/>
      </c>
      <c r="AZ1922" s="61" t="str">
        <f t="shared" si="1587"/>
        <v/>
      </c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</row>
    <row r="1923" spans="1:62" ht="15.75" customHeight="1" x14ac:dyDescent="0.25">
      <c r="A1923" s="62"/>
      <c r="B1923" s="1"/>
      <c r="C1923" s="1"/>
      <c r="D1923" s="1"/>
      <c r="E1923" s="97"/>
      <c r="F1923" s="8"/>
      <c r="G1923" s="5"/>
      <c r="H1923" s="1"/>
      <c r="I1923" s="1"/>
      <c r="J1923" s="1"/>
      <c r="K1923" s="1"/>
      <c r="L1923" s="76" t="str">
        <f t="shared" si="2116"/>
        <v/>
      </c>
      <c r="M1923" s="66"/>
      <c r="N1923" s="5"/>
      <c r="O1923" s="57"/>
      <c r="P1923" s="5"/>
      <c r="Q1923" s="5"/>
      <c r="R1923" s="5"/>
      <c r="S1923" s="76" t="str">
        <f t="shared" si="2136"/>
        <v/>
      </c>
      <c r="T1923" s="58"/>
      <c r="U1923" s="5"/>
      <c r="V1923" s="5"/>
      <c r="W1923" s="5"/>
      <c r="X1923" s="5"/>
      <c r="Y1923" s="5"/>
      <c r="Z1923" s="76" t="str">
        <f t="shared" si="2117"/>
        <v/>
      </c>
      <c r="AA1923" s="66"/>
      <c r="AB1923" s="1"/>
      <c r="AC1923" s="1"/>
      <c r="AD1923" s="1"/>
      <c r="AE1923" s="1"/>
      <c r="AF1923" s="1"/>
      <c r="AG1923" s="76" t="str">
        <f t="shared" si="2118"/>
        <v/>
      </c>
      <c r="AH1923" s="58"/>
      <c r="AI1923" s="5"/>
      <c r="AJ1923" s="5"/>
      <c r="AK1923" s="5"/>
      <c r="AL1923" s="5"/>
      <c r="AM1923" s="5"/>
      <c r="AN1923" s="76" t="str">
        <f t="shared" si="2119"/>
        <v/>
      </c>
      <c r="AO1923" s="66"/>
      <c r="AP1923" s="1"/>
      <c r="AQ1923" s="1"/>
      <c r="AR1923" s="1"/>
      <c r="AS1923" s="1"/>
      <c r="AT1923" s="1"/>
      <c r="AU1923" s="76" t="str">
        <f t="shared" si="2120"/>
        <v/>
      </c>
      <c r="AV1923" s="59" t="str">
        <f t="shared" ref="AV1923:AY1923" si="2172">IF(AND(H1923="",O1923="",V1923="",AC1923="", AJ1923="", AQ1923=""),"",SUM(H1923,O1923,V1923,AC1923,AJ1923,AQ1923))</f>
        <v/>
      </c>
      <c r="AW1923" s="60" t="str">
        <f t="shared" si="2172"/>
        <v/>
      </c>
      <c r="AX1923" s="60" t="str">
        <f t="shared" si="2172"/>
        <v/>
      </c>
      <c r="AY1923" s="60" t="str">
        <f t="shared" si="2172"/>
        <v/>
      </c>
      <c r="AZ1923" s="61" t="str">
        <f t="shared" si="1587"/>
        <v/>
      </c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</row>
    <row r="1924" spans="1:62" ht="15.75" customHeight="1" x14ac:dyDescent="0.25">
      <c r="A1924" s="62"/>
      <c r="B1924" s="1"/>
      <c r="C1924" s="1"/>
      <c r="D1924" s="1"/>
      <c r="E1924" s="97"/>
      <c r="F1924" s="8"/>
      <c r="G1924" s="5"/>
      <c r="H1924" s="1"/>
      <c r="I1924" s="1"/>
      <c r="J1924" s="1"/>
      <c r="K1924" s="1"/>
      <c r="L1924" s="76" t="str">
        <f t="shared" si="2116"/>
        <v/>
      </c>
      <c r="M1924" s="66"/>
      <c r="N1924" s="5"/>
      <c r="O1924" s="57"/>
      <c r="P1924" s="5"/>
      <c r="Q1924" s="5"/>
      <c r="R1924" s="5"/>
      <c r="S1924" s="76" t="str">
        <f t="shared" si="2136"/>
        <v/>
      </c>
      <c r="T1924" s="58"/>
      <c r="U1924" s="5"/>
      <c r="V1924" s="5"/>
      <c r="W1924" s="5"/>
      <c r="X1924" s="5"/>
      <c r="Y1924" s="5"/>
      <c r="Z1924" s="76" t="str">
        <f t="shared" si="2117"/>
        <v/>
      </c>
      <c r="AA1924" s="66"/>
      <c r="AB1924" s="1"/>
      <c r="AC1924" s="1"/>
      <c r="AD1924" s="1"/>
      <c r="AE1924" s="1"/>
      <c r="AF1924" s="1"/>
      <c r="AG1924" s="76" t="str">
        <f t="shared" si="2118"/>
        <v/>
      </c>
      <c r="AH1924" s="58"/>
      <c r="AI1924" s="5"/>
      <c r="AJ1924" s="5"/>
      <c r="AK1924" s="5"/>
      <c r="AL1924" s="5"/>
      <c r="AM1924" s="5"/>
      <c r="AN1924" s="76" t="str">
        <f t="shared" si="2119"/>
        <v/>
      </c>
      <c r="AO1924" s="66"/>
      <c r="AP1924" s="1"/>
      <c r="AQ1924" s="1"/>
      <c r="AR1924" s="1"/>
      <c r="AS1924" s="1"/>
      <c r="AT1924" s="1"/>
      <c r="AU1924" s="76" t="str">
        <f t="shared" si="2120"/>
        <v/>
      </c>
      <c r="AV1924" s="59" t="str">
        <f t="shared" ref="AV1924:AY1924" si="2173">IF(AND(H1924="",O1924="",V1924="",AC1924="", AJ1924="", AQ1924=""),"",SUM(H1924,O1924,V1924,AC1924,AJ1924,AQ1924))</f>
        <v/>
      </c>
      <c r="AW1924" s="60" t="str">
        <f t="shared" si="2173"/>
        <v/>
      </c>
      <c r="AX1924" s="60" t="str">
        <f t="shared" si="2173"/>
        <v/>
      </c>
      <c r="AY1924" s="60" t="str">
        <f t="shared" si="2173"/>
        <v/>
      </c>
      <c r="AZ1924" s="61" t="str">
        <f t="shared" si="1587"/>
        <v/>
      </c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</row>
    <row r="1925" spans="1:62" ht="15.75" customHeight="1" x14ac:dyDescent="0.25">
      <c r="A1925" s="62"/>
      <c r="B1925" s="1"/>
      <c r="C1925" s="1"/>
      <c r="D1925" s="1"/>
      <c r="E1925" s="97"/>
      <c r="F1925" s="8"/>
      <c r="G1925" s="5"/>
      <c r="H1925" s="1"/>
      <c r="I1925" s="1"/>
      <c r="J1925" s="1"/>
      <c r="K1925" s="1"/>
      <c r="L1925" s="76" t="str">
        <f t="shared" si="2116"/>
        <v/>
      </c>
      <c r="M1925" s="66"/>
      <c r="N1925" s="5"/>
      <c r="O1925" s="57"/>
      <c r="P1925" s="5"/>
      <c r="Q1925" s="5"/>
      <c r="R1925" s="5"/>
      <c r="S1925" s="76" t="str">
        <f t="shared" si="2136"/>
        <v/>
      </c>
      <c r="T1925" s="58"/>
      <c r="U1925" s="5"/>
      <c r="V1925" s="5"/>
      <c r="W1925" s="5"/>
      <c r="X1925" s="5"/>
      <c r="Y1925" s="5"/>
      <c r="Z1925" s="76" t="str">
        <f t="shared" si="2117"/>
        <v/>
      </c>
      <c r="AA1925" s="66"/>
      <c r="AB1925" s="1"/>
      <c r="AC1925" s="1"/>
      <c r="AD1925" s="1"/>
      <c r="AE1925" s="1"/>
      <c r="AF1925" s="1"/>
      <c r="AG1925" s="76" t="str">
        <f t="shared" si="2118"/>
        <v/>
      </c>
      <c r="AH1925" s="58"/>
      <c r="AI1925" s="5"/>
      <c r="AJ1925" s="5"/>
      <c r="AK1925" s="5"/>
      <c r="AL1925" s="5"/>
      <c r="AM1925" s="5"/>
      <c r="AN1925" s="76" t="str">
        <f t="shared" si="2119"/>
        <v/>
      </c>
      <c r="AO1925" s="66"/>
      <c r="AP1925" s="1"/>
      <c r="AQ1925" s="1"/>
      <c r="AR1925" s="1"/>
      <c r="AS1925" s="1"/>
      <c r="AT1925" s="1"/>
      <c r="AU1925" s="76" t="str">
        <f t="shared" si="2120"/>
        <v/>
      </c>
      <c r="AV1925" s="59" t="str">
        <f t="shared" ref="AV1925:AY1925" si="2174">IF(AND(H1925="",O1925="",V1925="",AC1925="", AJ1925="", AQ1925=""),"",SUM(H1925,O1925,V1925,AC1925,AJ1925,AQ1925))</f>
        <v/>
      </c>
      <c r="AW1925" s="60" t="str">
        <f t="shared" si="2174"/>
        <v/>
      </c>
      <c r="AX1925" s="60" t="str">
        <f t="shared" si="2174"/>
        <v/>
      </c>
      <c r="AY1925" s="60" t="str">
        <f t="shared" si="2174"/>
        <v/>
      </c>
      <c r="AZ1925" s="61" t="str">
        <f t="shared" si="1587"/>
        <v/>
      </c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</row>
    <row r="1926" spans="1:62" ht="15.75" customHeight="1" x14ac:dyDescent="0.25">
      <c r="A1926" s="62"/>
      <c r="B1926" s="1"/>
      <c r="C1926" s="1"/>
      <c r="D1926" s="1"/>
      <c r="E1926" s="97"/>
      <c r="F1926" s="8"/>
      <c r="G1926" s="5"/>
      <c r="H1926" s="1"/>
      <c r="I1926" s="1"/>
      <c r="J1926" s="1"/>
      <c r="K1926" s="1"/>
      <c r="L1926" s="76" t="str">
        <f t="shared" si="2116"/>
        <v/>
      </c>
      <c r="M1926" s="66"/>
      <c r="N1926" s="5"/>
      <c r="O1926" s="57"/>
      <c r="P1926" s="5"/>
      <c r="Q1926" s="5"/>
      <c r="R1926" s="5"/>
      <c r="S1926" s="76" t="str">
        <f t="shared" si="2136"/>
        <v/>
      </c>
      <c r="T1926" s="58"/>
      <c r="U1926" s="5"/>
      <c r="V1926" s="5"/>
      <c r="W1926" s="5"/>
      <c r="X1926" s="5"/>
      <c r="Y1926" s="5"/>
      <c r="Z1926" s="76" t="str">
        <f t="shared" si="2117"/>
        <v/>
      </c>
      <c r="AA1926" s="66"/>
      <c r="AB1926" s="1"/>
      <c r="AC1926" s="1"/>
      <c r="AD1926" s="1"/>
      <c r="AE1926" s="1"/>
      <c r="AF1926" s="1"/>
      <c r="AG1926" s="76" t="str">
        <f t="shared" si="2118"/>
        <v/>
      </c>
      <c r="AH1926" s="58"/>
      <c r="AI1926" s="5"/>
      <c r="AJ1926" s="5"/>
      <c r="AK1926" s="5"/>
      <c r="AL1926" s="5"/>
      <c r="AM1926" s="5"/>
      <c r="AN1926" s="76" t="str">
        <f t="shared" si="2119"/>
        <v/>
      </c>
      <c r="AO1926" s="66"/>
      <c r="AP1926" s="1"/>
      <c r="AQ1926" s="1"/>
      <c r="AR1926" s="1"/>
      <c r="AS1926" s="1"/>
      <c r="AT1926" s="1"/>
      <c r="AU1926" s="76" t="str">
        <f t="shared" si="2120"/>
        <v/>
      </c>
      <c r="AV1926" s="59" t="str">
        <f t="shared" ref="AV1926:AY1926" si="2175">IF(AND(H1926="",O1926="",V1926="",AC1926="", AJ1926="", AQ1926=""),"",SUM(H1926,O1926,V1926,AC1926,AJ1926,AQ1926))</f>
        <v/>
      </c>
      <c r="AW1926" s="60" t="str">
        <f t="shared" si="2175"/>
        <v/>
      </c>
      <c r="AX1926" s="60" t="str">
        <f t="shared" si="2175"/>
        <v/>
      </c>
      <c r="AY1926" s="60" t="str">
        <f t="shared" si="2175"/>
        <v/>
      </c>
      <c r="AZ1926" s="61" t="str">
        <f t="shared" si="1587"/>
        <v/>
      </c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</row>
    <row r="1927" spans="1:62" ht="15.75" customHeight="1" x14ac:dyDescent="0.25">
      <c r="A1927" s="62"/>
      <c r="B1927" s="1"/>
      <c r="C1927" s="1"/>
      <c r="D1927" s="1"/>
      <c r="E1927" s="97"/>
      <c r="F1927" s="8"/>
      <c r="G1927" s="5"/>
      <c r="H1927" s="1"/>
      <c r="I1927" s="1"/>
      <c r="J1927" s="1"/>
      <c r="K1927" s="1"/>
      <c r="L1927" s="76" t="str">
        <f t="shared" si="2116"/>
        <v/>
      </c>
      <c r="M1927" s="66"/>
      <c r="N1927" s="5"/>
      <c r="O1927" s="57"/>
      <c r="P1927" s="5"/>
      <c r="Q1927" s="5"/>
      <c r="R1927" s="5"/>
      <c r="S1927" s="76" t="str">
        <f t="shared" si="2136"/>
        <v/>
      </c>
      <c r="T1927" s="58"/>
      <c r="U1927" s="5"/>
      <c r="V1927" s="5"/>
      <c r="W1927" s="5"/>
      <c r="X1927" s="5"/>
      <c r="Y1927" s="5"/>
      <c r="Z1927" s="76" t="str">
        <f t="shared" si="2117"/>
        <v/>
      </c>
      <c r="AA1927" s="66"/>
      <c r="AB1927" s="1"/>
      <c r="AC1927" s="1"/>
      <c r="AD1927" s="1"/>
      <c r="AE1927" s="1"/>
      <c r="AF1927" s="1"/>
      <c r="AG1927" s="76" t="str">
        <f t="shared" si="2118"/>
        <v/>
      </c>
      <c r="AH1927" s="58"/>
      <c r="AI1927" s="5"/>
      <c r="AJ1927" s="5"/>
      <c r="AK1927" s="5"/>
      <c r="AL1927" s="5"/>
      <c r="AM1927" s="5"/>
      <c r="AN1927" s="76" t="str">
        <f t="shared" si="2119"/>
        <v/>
      </c>
      <c r="AO1927" s="66"/>
      <c r="AP1927" s="1"/>
      <c r="AQ1927" s="1"/>
      <c r="AR1927" s="1"/>
      <c r="AS1927" s="1"/>
      <c r="AT1927" s="1"/>
      <c r="AU1927" s="76" t="str">
        <f t="shared" si="2120"/>
        <v/>
      </c>
      <c r="AV1927" s="59" t="str">
        <f t="shared" ref="AV1927:AY1927" si="2176">IF(AND(H1927="",O1927="",V1927="",AC1927="", AJ1927="", AQ1927=""),"",SUM(H1927,O1927,V1927,AC1927,AJ1927,AQ1927))</f>
        <v/>
      </c>
      <c r="AW1927" s="60" t="str">
        <f t="shared" si="2176"/>
        <v/>
      </c>
      <c r="AX1927" s="60" t="str">
        <f t="shared" si="2176"/>
        <v/>
      </c>
      <c r="AY1927" s="60" t="str">
        <f t="shared" si="2176"/>
        <v/>
      </c>
      <c r="AZ1927" s="61" t="str">
        <f t="shared" si="1587"/>
        <v/>
      </c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</row>
    <row r="1928" spans="1:62" ht="15.75" customHeight="1" x14ac:dyDescent="0.25">
      <c r="A1928" s="62"/>
      <c r="B1928" s="1"/>
      <c r="C1928" s="1"/>
      <c r="D1928" s="1"/>
      <c r="E1928" s="97"/>
      <c r="F1928" s="8"/>
      <c r="G1928" s="5"/>
      <c r="H1928" s="1"/>
      <c r="I1928" s="1"/>
      <c r="J1928" s="1"/>
      <c r="K1928" s="1"/>
      <c r="L1928" s="76" t="str">
        <f t="shared" si="2116"/>
        <v/>
      </c>
      <c r="M1928" s="66"/>
      <c r="N1928" s="5"/>
      <c r="O1928" s="57"/>
      <c r="P1928" s="5"/>
      <c r="Q1928" s="5"/>
      <c r="R1928" s="5"/>
      <c r="S1928" s="76" t="str">
        <f t="shared" si="2136"/>
        <v/>
      </c>
      <c r="T1928" s="58"/>
      <c r="U1928" s="5"/>
      <c r="V1928" s="5"/>
      <c r="W1928" s="5"/>
      <c r="X1928" s="5"/>
      <c r="Y1928" s="5"/>
      <c r="Z1928" s="76" t="str">
        <f t="shared" si="2117"/>
        <v/>
      </c>
      <c r="AA1928" s="66"/>
      <c r="AB1928" s="1"/>
      <c r="AC1928" s="1"/>
      <c r="AD1928" s="1"/>
      <c r="AE1928" s="1"/>
      <c r="AF1928" s="1"/>
      <c r="AG1928" s="76" t="str">
        <f t="shared" si="2118"/>
        <v/>
      </c>
      <c r="AH1928" s="58"/>
      <c r="AI1928" s="5"/>
      <c r="AJ1928" s="5"/>
      <c r="AK1928" s="5"/>
      <c r="AL1928" s="5"/>
      <c r="AM1928" s="5"/>
      <c r="AN1928" s="76" t="str">
        <f t="shared" si="2119"/>
        <v/>
      </c>
      <c r="AO1928" s="66"/>
      <c r="AP1928" s="1"/>
      <c r="AQ1928" s="1"/>
      <c r="AR1928" s="1"/>
      <c r="AS1928" s="1"/>
      <c r="AT1928" s="1"/>
      <c r="AU1928" s="76" t="str">
        <f t="shared" si="2120"/>
        <v/>
      </c>
      <c r="AV1928" s="59" t="str">
        <f t="shared" ref="AV1928:AY1928" si="2177">IF(AND(H1928="",O1928="",V1928="",AC1928="", AJ1928="", AQ1928=""),"",SUM(H1928,O1928,V1928,AC1928,AJ1928,AQ1928))</f>
        <v/>
      </c>
      <c r="AW1928" s="60" t="str">
        <f t="shared" si="2177"/>
        <v/>
      </c>
      <c r="AX1928" s="60" t="str">
        <f t="shared" si="2177"/>
        <v/>
      </c>
      <c r="AY1928" s="60" t="str">
        <f t="shared" si="2177"/>
        <v/>
      </c>
      <c r="AZ1928" s="61" t="str">
        <f t="shared" si="1587"/>
        <v/>
      </c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</row>
    <row r="1929" spans="1:62" ht="15.75" customHeight="1" x14ac:dyDescent="0.25">
      <c r="A1929" s="62"/>
      <c r="B1929" s="1"/>
      <c r="C1929" s="1"/>
      <c r="D1929" s="1"/>
      <c r="E1929" s="97"/>
      <c r="F1929" s="8"/>
      <c r="G1929" s="5"/>
      <c r="H1929" s="1"/>
      <c r="I1929" s="1"/>
      <c r="J1929" s="1"/>
      <c r="K1929" s="1"/>
      <c r="L1929" s="76" t="str">
        <f t="shared" si="2116"/>
        <v/>
      </c>
      <c r="M1929" s="66"/>
      <c r="N1929" s="5"/>
      <c r="O1929" s="57"/>
      <c r="P1929" s="5"/>
      <c r="Q1929" s="5"/>
      <c r="R1929" s="5"/>
      <c r="S1929" s="76" t="str">
        <f t="shared" si="2136"/>
        <v/>
      </c>
      <c r="T1929" s="58"/>
      <c r="U1929" s="5"/>
      <c r="V1929" s="5"/>
      <c r="W1929" s="5"/>
      <c r="X1929" s="5"/>
      <c r="Y1929" s="5"/>
      <c r="Z1929" s="76" t="str">
        <f t="shared" si="2117"/>
        <v/>
      </c>
      <c r="AA1929" s="66"/>
      <c r="AB1929" s="1"/>
      <c r="AC1929" s="1"/>
      <c r="AD1929" s="1"/>
      <c r="AE1929" s="1"/>
      <c r="AF1929" s="1"/>
      <c r="AG1929" s="76" t="str">
        <f t="shared" si="2118"/>
        <v/>
      </c>
      <c r="AH1929" s="58"/>
      <c r="AI1929" s="5"/>
      <c r="AJ1929" s="5"/>
      <c r="AK1929" s="5"/>
      <c r="AL1929" s="5"/>
      <c r="AM1929" s="5"/>
      <c r="AN1929" s="76" t="str">
        <f t="shared" si="2119"/>
        <v/>
      </c>
      <c r="AO1929" s="66"/>
      <c r="AP1929" s="1"/>
      <c r="AQ1929" s="1"/>
      <c r="AR1929" s="1"/>
      <c r="AS1929" s="1"/>
      <c r="AT1929" s="1"/>
      <c r="AU1929" s="76" t="str">
        <f t="shared" si="2120"/>
        <v/>
      </c>
      <c r="AV1929" s="59" t="str">
        <f t="shared" ref="AV1929:AY1929" si="2178">IF(AND(H1929="",O1929="",V1929="",AC1929="", AJ1929="", AQ1929=""),"",SUM(H1929,O1929,V1929,AC1929,AJ1929,AQ1929))</f>
        <v/>
      </c>
      <c r="AW1929" s="60" t="str">
        <f t="shared" si="2178"/>
        <v/>
      </c>
      <c r="AX1929" s="60" t="str">
        <f t="shared" si="2178"/>
        <v/>
      </c>
      <c r="AY1929" s="60" t="str">
        <f t="shared" si="2178"/>
        <v/>
      </c>
      <c r="AZ1929" s="61" t="str">
        <f t="shared" si="1587"/>
        <v/>
      </c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</row>
    <row r="1930" spans="1:62" ht="15.75" customHeight="1" x14ac:dyDescent="0.25">
      <c r="A1930" s="62"/>
      <c r="B1930" s="1"/>
      <c r="C1930" s="1"/>
      <c r="D1930" s="1"/>
      <c r="E1930" s="97"/>
      <c r="F1930" s="8"/>
      <c r="G1930" s="5"/>
      <c r="H1930" s="1"/>
      <c r="I1930" s="1"/>
      <c r="J1930" s="1"/>
      <c r="K1930" s="1"/>
      <c r="L1930" s="76" t="str">
        <f t="shared" si="2116"/>
        <v/>
      </c>
      <c r="M1930" s="66"/>
      <c r="N1930" s="5"/>
      <c r="O1930" s="57"/>
      <c r="P1930" s="5"/>
      <c r="Q1930" s="5"/>
      <c r="R1930" s="5"/>
      <c r="S1930" s="76" t="str">
        <f t="shared" si="2136"/>
        <v/>
      </c>
      <c r="T1930" s="58"/>
      <c r="U1930" s="5"/>
      <c r="V1930" s="5"/>
      <c r="W1930" s="5"/>
      <c r="X1930" s="5"/>
      <c r="Y1930" s="5"/>
      <c r="Z1930" s="76" t="str">
        <f t="shared" si="2117"/>
        <v/>
      </c>
      <c r="AA1930" s="66"/>
      <c r="AB1930" s="1"/>
      <c r="AC1930" s="1"/>
      <c r="AD1930" s="1"/>
      <c r="AE1930" s="1"/>
      <c r="AF1930" s="1"/>
      <c r="AG1930" s="76" t="str">
        <f t="shared" si="2118"/>
        <v/>
      </c>
      <c r="AH1930" s="58"/>
      <c r="AI1930" s="5"/>
      <c r="AJ1930" s="5"/>
      <c r="AK1930" s="5"/>
      <c r="AL1930" s="5"/>
      <c r="AM1930" s="5"/>
      <c r="AN1930" s="76" t="str">
        <f t="shared" si="2119"/>
        <v/>
      </c>
      <c r="AO1930" s="66"/>
      <c r="AP1930" s="1"/>
      <c r="AQ1930" s="1"/>
      <c r="AR1930" s="1"/>
      <c r="AS1930" s="1"/>
      <c r="AT1930" s="1"/>
      <c r="AU1930" s="76" t="str">
        <f t="shared" si="2120"/>
        <v/>
      </c>
      <c r="AV1930" s="59" t="str">
        <f t="shared" ref="AV1930:AY1930" si="2179">IF(AND(H1930="",O1930="",V1930="",AC1930="", AJ1930="", AQ1930=""),"",SUM(H1930,O1930,V1930,AC1930,AJ1930,AQ1930))</f>
        <v/>
      </c>
      <c r="AW1930" s="60" t="str">
        <f t="shared" si="2179"/>
        <v/>
      </c>
      <c r="AX1930" s="60" t="str">
        <f t="shared" si="2179"/>
        <v/>
      </c>
      <c r="AY1930" s="60" t="str">
        <f t="shared" si="2179"/>
        <v/>
      </c>
      <c r="AZ1930" s="61" t="str">
        <f t="shared" si="1587"/>
        <v/>
      </c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</row>
    <row r="1931" spans="1:62" ht="15.75" customHeight="1" x14ac:dyDescent="0.25">
      <c r="A1931" s="62"/>
      <c r="B1931" s="1"/>
      <c r="C1931" s="1"/>
      <c r="D1931" s="1"/>
      <c r="E1931" s="97"/>
      <c r="F1931" s="8"/>
      <c r="G1931" s="5"/>
      <c r="H1931" s="1"/>
      <c r="I1931" s="1"/>
      <c r="J1931" s="1"/>
      <c r="K1931" s="1"/>
      <c r="L1931" s="76" t="str">
        <f t="shared" si="2116"/>
        <v/>
      </c>
      <c r="M1931" s="66"/>
      <c r="N1931" s="5"/>
      <c r="O1931" s="57"/>
      <c r="P1931" s="5"/>
      <c r="Q1931" s="5"/>
      <c r="R1931" s="5"/>
      <c r="S1931" s="76" t="str">
        <f t="shared" si="2136"/>
        <v/>
      </c>
      <c r="T1931" s="58"/>
      <c r="U1931" s="5"/>
      <c r="V1931" s="5"/>
      <c r="W1931" s="5"/>
      <c r="X1931" s="5"/>
      <c r="Y1931" s="5"/>
      <c r="Z1931" s="76" t="str">
        <f t="shared" si="2117"/>
        <v/>
      </c>
      <c r="AA1931" s="66"/>
      <c r="AB1931" s="1"/>
      <c r="AC1931" s="1"/>
      <c r="AD1931" s="1"/>
      <c r="AE1931" s="1"/>
      <c r="AF1931" s="1"/>
      <c r="AG1931" s="76" t="str">
        <f t="shared" si="2118"/>
        <v/>
      </c>
      <c r="AH1931" s="58"/>
      <c r="AI1931" s="5"/>
      <c r="AJ1931" s="5"/>
      <c r="AK1931" s="5"/>
      <c r="AL1931" s="5"/>
      <c r="AM1931" s="5"/>
      <c r="AN1931" s="76" t="str">
        <f t="shared" si="2119"/>
        <v/>
      </c>
      <c r="AO1931" s="66"/>
      <c r="AP1931" s="1"/>
      <c r="AQ1931" s="1"/>
      <c r="AR1931" s="1"/>
      <c r="AS1931" s="1"/>
      <c r="AT1931" s="1"/>
      <c r="AU1931" s="76" t="str">
        <f t="shared" si="2120"/>
        <v/>
      </c>
      <c r="AV1931" s="59" t="str">
        <f t="shared" ref="AV1931:AY1931" si="2180">IF(AND(H1931="",O1931="",V1931="",AC1931="", AJ1931="", AQ1931=""),"",SUM(H1931,O1931,V1931,AC1931,AJ1931,AQ1931))</f>
        <v/>
      </c>
      <c r="AW1931" s="60" t="str">
        <f t="shared" si="2180"/>
        <v/>
      </c>
      <c r="AX1931" s="60" t="str">
        <f t="shared" si="2180"/>
        <v/>
      </c>
      <c r="AY1931" s="60" t="str">
        <f t="shared" si="2180"/>
        <v/>
      </c>
      <c r="AZ1931" s="61" t="str">
        <f t="shared" si="1587"/>
        <v/>
      </c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</row>
    <row r="1932" spans="1:62" ht="15.75" customHeight="1" x14ac:dyDescent="0.25">
      <c r="A1932" s="62"/>
      <c r="B1932" s="1"/>
      <c r="C1932" s="1"/>
      <c r="D1932" s="1"/>
      <c r="E1932" s="97"/>
      <c r="F1932" s="8"/>
      <c r="G1932" s="5"/>
      <c r="H1932" s="1"/>
      <c r="I1932" s="1"/>
      <c r="J1932" s="1"/>
      <c r="K1932" s="1"/>
      <c r="L1932" s="76" t="str">
        <f t="shared" si="2116"/>
        <v/>
      </c>
      <c r="M1932" s="66"/>
      <c r="N1932" s="5"/>
      <c r="O1932" s="57"/>
      <c r="P1932" s="5"/>
      <c r="Q1932" s="5"/>
      <c r="R1932" s="5"/>
      <c r="S1932" s="76" t="str">
        <f t="shared" si="2136"/>
        <v/>
      </c>
      <c r="T1932" s="58"/>
      <c r="U1932" s="5"/>
      <c r="V1932" s="5"/>
      <c r="W1932" s="5"/>
      <c r="X1932" s="5"/>
      <c r="Y1932" s="5"/>
      <c r="Z1932" s="76" t="str">
        <f t="shared" si="2117"/>
        <v/>
      </c>
      <c r="AA1932" s="66"/>
      <c r="AB1932" s="1"/>
      <c r="AC1932" s="1"/>
      <c r="AD1932" s="1"/>
      <c r="AE1932" s="1"/>
      <c r="AF1932" s="1"/>
      <c r="AG1932" s="76" t="str">
        <f t="shared" si="2118"/>
        <v/>
      </c>
      <c r="AH1932" s="58"/>
      <c r="AI1932" s="5"/>
      <c r="AJ1932" s="5"/>
      <c r="AK1932" s="5"/>
      <c r="AL1932" s="5"/>
      <c r="AM1932" s="5"/>
      <c r="AN1932" s="76" t="str">
        <f t="shared" si="2119"/>
        <v/>
      </c>
      <c r="AO1932" s="66"/>
      <c r="AP1932" s="1"/>
      <c r="AQ1932" s="1"/>
      <c r="AR1932" s="1"/>
      <c r="AS1932" s="1"/>
      <c r="AT1932" s="1"/>
      <c r="AU1932" s="76" t="str">
        <f t="shared" si="2120"/>
        <v/>
      </c>
      <c r="AV1932" s="59" t="str">
        <f t="shared" ref="AV1932:AY1932" si="2181">IF(AND(H1932="",O1932="",V1932="",AC1932="", AJ1932="", AQ1932=""),"",SUM(H1932,O1932,V1932,AC1932,AJ1932,AQ1932))</f>
        <v/>
      </c>
      <c r="AW1932" s="60" t="str">
        <f t="shared" si="2181"/>
        <v/>
      </c>
      <c r="AX1932" s="60" t="str">
        <f t="shared" si="2181"/>
        <v/>
      </c>
      <c r="AY1932" s="60" t="str">
        <f t="shared" si="2181"/>
        <v/>
      </c>
      <c r="AZ1932" s="61" t="str">
        <f t="shared" si="1587"/>
        <v/>
      </c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</row>
    <row r="1933" spans="1:62" ht="15.75" customHeight="1" x14ac:dyDescent="0.25">
      <c r="A1933" s="62"/>
      <c r="B1933" s="1"/>
      <c r="C1933" s="1"/>
      <c r="D1933" s="1"/>
      <c r="E1933" s="97"/>
      <c r="F1933" s="8"/>
      <c r="G1933" s="5"/>
      <c r="H1933" s="1"/>
      <c r="I1933" s="1"/>
      <c r="J1933" s="1"/>
      <c r="K1933" s="1"/>
      <c r="L1933" s="76" t="str">
        <f t="shared" si="2116"/>
        <v/>
      </c>
      <c r="M1933" s="66"/>
      <c r="N1933" s="5"/>
      <c r="O1933" s="57"/>
      <c r="P1933" s="5"/>
      <c r="Q1933" s="5"/>
      <c r="R1933" s="5"/>
      <c r="S1933" s="76" t="str">
        <f t="shared" si="2136"/>
        <v/>
      </c>
      <c r="T1933" s="58"/>
      <c r="U1933" s="5"/>
      <c r="V1933" s="5"/>
      <c r="W1933" s="5"/>
      <c r="X1933" s="5"/>
      <c r="Y1933" s="5"/>
      <c r="Z1933" s="76" t="str">
        <f t="shared" si="2117"/>
        <v/>
      </c>
      <c r="AA1933" s="66"/>
      <c r="AB1933" s="1"/>
      <c r="AC1933" s="1"/>
      <c r="AD1933" s="1"/>
      <c r="AE1933" s="1"/>
      <c r="AF1933" s="1"/>
      <c r="AG1933" s="76" t="str">
        <f t="shared" si="2118"/>
        <v/>
      </c>
      <c r="AH1933" s="58"/>
      <c r="AI1933" s="5"/>
      <c r="AJ1933" s="5"/>
      <c r="AK1933" s="5"/>
      <c r="AL1933" s="5"/>
      <c r="AM1933" s="5"/>
      <c r="AN1933" s="76" t="str">
        <f t="shared" si="2119"/>
        <v/>
      </c>
      <c r="AO1933" s="66"/>
      <c r="AP1933" s="1"/>
      <c r="AQ1933" s="1"/>
      <c r="AR1933" s="1"/>
      <c r="AS1933" s="1"/>
      <c r="AT1933" s="1"/>
      <c r="AU1933" s="76" t="str">
        <f t="shared" si="2120"/>
        <v/>
      </c>
      <c r="AV1933" s="59" t="str">
        <f t="shared" ref="AV1933:AY1933" si="2182">IF(AND(H1933="",O1933="",V1933="",AC1933="", AJ1933="", AQ1933=""),"",SUM(H1933,O1933,V1933,AC1933,AJ1933,AQ1933))</f>
        <v/>
      </c>
      <c r="AW1933" s="60" t="str">
        <f t="shared" si="2182"/>
        <v/>
      </c>
      <c r="AX1933" s="60" t="str">
        <f t="shared" si="2182"/>
        <v/>
      </c>
      <c r="AY1933" s="60" t="str">
        <f t="shared" si="2182"/>
        <v/>
      </c>
      <c r="AZ1933" s="61" t="str">
        <f t="shared" si="1587"/>
        <v/>
      </c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</row>
    <row r="1934" spans="1:62" ht="15.75" customHeight="1" x14ac:dyDescent="0.25">
      <c r="A1934" s="62"/>
      <c r="B1934" s="1"/>
      <c r="C1934" s="1"/>
      <c r="D1934" s="1"/>
      <c r="E1934" s="97"/>
      <c r="F1934" s="8"/>
      <c r="G1934" s="5"/>
      <c r="H1934" s="1"/>
      <c r="I1934" s="1"/>
      <c r="J1934" s="1"/>
      <c r="K1934" s="1"/>
      <c r="L1934" s="76" t="str">
        <f t="shared" si="2116"/>
        <v/>
      </c>
      <c r="M1934" s="66"/>
      <c r="N1934" s="5"/>
      <c r="O1934" s="57"/>
      <c r="P1934" s="5"/>
      <c r="Q1934" s="5"/>
      <c r="R1934" s="5"/>
      <c r="S1934" s="76" t="str">
        <f t="shared" si="2136"/>
        <v/>
      </c>
      <c r="T1934" s="58"/>
      <c r="U1934" s="5"/>
      <c r="V1934" s="5"/>
      <c r="W1934" s="5"/>
      <c r="X1934" s="5"/>
      <c r="Y1934" s="5"/>
      <c r="Z1934" s="76" t="str">
        <f t="shared" si="2117"/>
        <v/>
      </c>
      <c r="AA1934" s="66"/>
      <c r="AB1934" s="1"/>
      <c r="AC1934" s="1"/>
      <c r="AD1934" s="1"/>
      <c r="AE1934" s="1"/>
      <c r="AF1934" s="1"/>
      <c r="AG1934" s="76" t="str">
        <f t="shared" si="2118"/>
        <v/>
      </c>
      <c r="AH1934" s="58"/>
      <c r="AI1934" s="5"/>
      <c r="AJ1934" s="5"/>
      <c r="AK1934" s="5"/>
      <c r="AL1934" s="5"/>
      <c r="AM1934" s="5"/>
      <c r="AN1934" s="76" t="str">
        <f t="shared" si="2119"/>
        <v/>
      </c>
      <c r="AO1934" s="66"/>
      <c r="AP1934" s="1"/>
      <c r="AQ1934" s="1"/>
      <c r="AR1934" s="1"/>
      <c r="AS1934" s="1"/>
      <c r="AT1934" s="1"/>
      <c r="AU1934" s="76" t="str">
        <f t="shared" si="2120"/>
        <v/>
      </c>
      <c r="AV1934" s="59" t="str">
        <f t="shared" ref="AV1934:AY1934" si="2183">IF(AND(H1934="",O1934="",V1934="",AC1934="", AJ1934="", AQ1934=""),"",SUM(H1934,O1934,V1934,AC1934,AJ1934,AQ1934))</f>
        <v/>
      </c>
      <c r="AW1934" s="60" t="str">
        <f t="shared" si="2183"/>
        <v/>
      </c>
      <c r="AX1934" s="60" t="str">
        <f t="shared" si="2183"/>
        <v/>
      </c>
      <c r="AY1934" s="60" t="str">
        <f t="shared" si="2183"/>
        <v/>
      </c>
      <c r="AZ1934" s="61" t="str">
        <f t="shared" si="1587"/>
        <v/>
      </c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</row>
    <row r="1935" spans="1:62" ht="15.75" customHeight="1" x14ac:dyDescent="0.25">
      <c r="A1935" s="62"/>
      <c r="B1935" s="1"/>
      <c r="C1935" s="1"/>
      <c r="D1935" s="1"/>
      <c r="E1935" s="97"/>
      <c r="F1935" s="8"/>
      <c r="G1935" s="5"/>
      <c r="H1935" s="1"/>
      <c r="I1935" s="1"/>
      <c r="J1935" s="1"/>
      <c r="K1935" s="1"/>
      <c r="L1935" s="76" t="str">
        <f t="shared" si="2116"/>
        <v/>
      </c>
      <c r="M1935" s="66"/>
      <c r="N1935" s="5"/>
      <c r="O1935" s="57"/>
      <c r="P1935" s="5"/>
      <c r="Q1935" s="5"/>
      <c r="R1935" s="5"/>
      <c r="S1935" s="76" t="str">
        <f t="shared" si="2136"/>
        <v/>
      </c>
      <c r="T1935" s="58"/>
      <c r="U1935" s="5"/>
      <c r="V1935" s="5"/>
      <c r="W1935" s="5"/>
      <c r="X1935" s="5"/>
      <c r="Y1935" s="5"/>
      <c r="Z1935" s="76" t="str">
        <f t="shared" si="2117"/>
        <v/>
      </c>
      <c r="AA1935" s="66"/>
      <c r="AB1935" s="1"/>
      <c r="AC1935" s="1"/>
      <c r="AD1935" s="1"/>
      <c r="AE1935" s="1"/>
      <c r="AF1935" s="1"/>
      <c r="AG1935" s="76" t="str">
        <f t="shared" si="2118"/>
        <v/>
      </c>
      <c r="AH1935" s="58"/>
      <c r="AI1935" s="5"/>
      <c r="AJ1935" s="5"/>
      <c r="AK1935" s="5"/>
      <c r="AL1935" s="5"/>
      <c r="AM1935" s="5"/>
      <c r="AN1935" s="76" t="str">
        <f t="shared" si="2119"/>
        <v/>
      </c>
      <c r="AO1935" s="66"/>
      <c r="AP1935" s="1"/>
      <c r="AQ1935" s="1"/>
      <c r="AR1935" s="1"/>
      <c r="AS1935" s="1"/>
      <c r="AT1935" s="1"/>
      <c r="AU1935" s="76" t="str">
        <f t="shared" si="2120"/>
        <v/>
      </c>
      <c r="AV1935" s="59" t="str">
        <f t="shared" ref="AV1935:AY1935" si="2184">IF(AND(H1935="",O1935="",V1935="",AC1935="", AJ1935="", AQ1935=""),"",SUM(H1935,O1935,V1935,AC1935,AJ1935,AQ1935))</f>
        <v/>
      </c>
      <c r="AW1935" s="60" t="str">
        <f t="shared" si="2184"/>
        <v/>
      </c>
      <c r="AX1935" s="60" t="str">
        <f t="shared" si="2184"/>
        <v/>
      </c>
      <c r="AY1935" s="60" t="str">
        <f t="shared" si="2184"/>
        <v/>
      </c>
      <c r="AZ1935" s="61" t="str">
        <f t="shared" si="1587"/>
        <v/>
      </c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</row>
    <row r="1936" spans="1:62" ht="15.75" customHeight="1" x14ac:dyDescent="0.25">
      <c r="A1936" s="62"/>
      <c r="B1936" s="1"/>
      <c r="C1936" s="1"/>
      <c r="D1936" s="1"/>
      <c r="E1936" s="97"/>
      <c r="F1936" s="8"/>
      <c r="G1936" s="5"/>
      <c r="H1936" s="1"/>
      <c r="I1936" s="1"/>
      <c r="J1936" s="1"/>
      <c r="K1936" s="1"/>
      <c r="L1936" s="76" t="str">
        <f t="shared" si="2116"/>
        <v/>
      </c>
      <c r="M1936" s="66"/>
      <c r="N1936" s="5"/>
      <c r="O1936" s="57"/>
      <c r="P1936" s="5"/>
      <c r="Q1936" s="5"/>
      <c r="R1936" s="5"/>
      <c r="S1936" s="76" t="str">
        <f t="shared" si="2136"/>
        <v/>
      </c>
      <c r="T1936" s="58"/>
      <c r="U1936" s="5"/>
      <c r="V1936" s="5"/>
      <c r="W1936" s="5"/>
      <c r="X1936" s="5"/>
      <c r="Y1936" s="5"/>
      <c r="Z1936" s="76" t="str">
        <f t="shared" si="2117"/>
        <v/>
      </c>
      <c r="AA1936" s="66"/>
      <c r="AB1936" s="1"/>
      <c r="AC1936" s="1"/>
      <c r="AD1936" s="1"/>
      <c r="AE1936" s="1"/>
      <c r="AF1936" s="1"/>
      <c r="AG1936" s="76" t="str">
        <f t="shared" si="2118"/>
        <v/>
      </c>
      <c r="AH1936" s="58"/>
      <c r="AI1936" s="5"/>
      <c r="AJ1936" s="5"/>
      <c r="AK1936" s="5"/>
      <c r="AL1936" s="5"/>
      <c r="AM1936" s="5"/>
      <c r="AN1936" s="76" t="str">
        <f t="shared" si="2119"/>
        <v/>
      </c>
      <c r="AO1936" s="66"/>
      <c r="AP1936" s="1"/>
      <c r="AQ1936" s="1"/>
      <c r="AR1936" s="1"/>
      <c r="AS1936" s="1"/>
      <c r="AT1936" s="1"/>
      <c r="AU1936" s="76" t="str">
        <f t="shared" si="2120"/>
        <v/>
      </c>
      <c r="AV1936" s="59" t="str">
        <f t="shared" ref="AV1936:AY1936" si="2185">IF(AND(H1936="",O1936="",V1936="",AC1936="", AJ1936="", AQ1936=""),"",SUM(H1936,O1936,V1936,AC1936,AJ1936,AQ1936))</f>
        <v/>
      </c>
      <c r="AW1936" s="60" t="str">
        <f t="shared" si="2185"/>
        <v/>
      </c>
      <c r="AX1936" s="60" t="str">
        <f t="shared" si="2185"/>
        <v/>
      </c>
      <c r="AY1936" s="60" t="str">
        <f t="shared" si="2185"/>
        <v/>
      </c>
      <c r="AZ1936" s="61" t="str">
        <f t="shared" si="1587"/>
        <v/>
      </c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</row>
    <row r="1937" spans="1:62" ht="15.75" customHeight="1" x14ac:dyDescent="0.25">
      <c r="A1937" s="62"/>
      <c r="B1937" s="1"/>
      <c r="C1937" s="1"/>
      <c r="D1937" s="1"/>
      <c r="E1937" s="97"/>
      <c r="F1937" s="8"/>
      <c r="G1937" s="5"/>
      <c r="H1937" s="1"/>
      <c r="I1937" s="1"/>
      <c r="J1937" s="1"/>
      <c r="K1937" s="1"/>
      <c r="L1937" s="76" t="str">
        <f t="shared" ref="L1937:L2000" si="2186">IF(ISBLANK(H1937),"",IF(H1937 = 0,"Audi", ""))</f>
        <v/>
      </c>
      <c r="M1937" s="66"/>
      <c r="N1937" s="5"/>
      <c r="O1937" s="57"/>
      <c r="P1937" s="5"/>
      <c r="Q1937" s="5"/>
      <c r="R1937" s="5"/>
      <c r="S1937" s="76" t="str">
        <f t="shared" si="2136"/>
        <v/>
      </c>
      <c r="T1937" s="58"/>
      <c r="U1937" s="5"/>
      <c r="V1937" s="5"/>
      <c r="W1937" s="5"/>
      <c r="X1937" s="5"/>
      <c r="Y1937" s="5"/>
      <c r="Z1937" s="76" t="str">
        <f t="shared" ref="Z1937:Z2000" si="2187">IF(ISBLANK(V1937),"",IF(V1937 = 0,"Audi", ""))</f>
        <v/>
      </c>
      <c r="AA1937" s="66"/>
      <c r="AB1937" s="1"/>
      <c r="AC1937" s="1"/>
      <c r="AD1937" s="1"/>
      <c r="AE1937" s="1"/>
      <c r="AF1937" s="1"/>
      <c r="AG1937" s="76" t="str">
        <f t="shared" ref="AG1937:AG2000" si="2188">IF(ISBLANK(AC1937),"",IF(AC1937 = 0,"Audi", ""))</f>
        <v/>
      </c>
      <c r="AH1937" s="58"/>
      <c r="AI1937" s="5"/>
      <c r="AJ1937" s="5"/>
      <c r="AK1937" s="5"/>
      <c r="AL1937" s="5"/>
      <c r="AM1937" s="5"/>
      <c r="AN1937" s="76" t="str">
        <f t="shared" ref="AN1937:AN2000" si="2189">IF(ISBLANK(AJ1937),"",IF(AJ1937 = 0,"Audi", ""))</f>
        <v/>
      </c>
      <c r="AO1937" s="66"/>
      <c r="AP1937" s="1"/>
      <c r="AQ1937" s="1"/>
      <c r="AR1937" s="1"/>
      <c r="AS1937" s="1"/>
      <c r="AT1937" s="1"/>
      <c r="AU1937" s="76" t="str">
        <f t="shared" ref="AU1937:AU2000" si="2190">IF(ISBLANK(AQ1937),"",IF(AQ1937 = 0,"Audi", ""))</f>
        <v/>
      </c>
      <c r="AV1937" s="59" t="str">
        <f t="shared" ref="AV1937:AY1937" si="2191">IF(AND(H1937="",O1937="",V1937="",AC1937="", AJ1937="", AQ1937=""),"",SUM(H1937,O1937,V1937,AC1937,AJ1937,AQ1937))</f>
        <v/>
      </c>
      <c r="AW1937" s="60" t="str">
        <f t="shared" si="2191"/>
        <v/>
      </c>
      <c r="AX1937" s="60" t="str">
        <f t="shared" si="2191"/>
        <v/>
      </c>
      <c r="AY1937" s="60" t="str">
        <f t="shared" si="2191"/>
        <v/>
      </c>
      <c r="AZ1937" s="61" t="str">
        <f t="shared" si="1587"/>
        <v/>
      </c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</row>
    <row r="1938" spans="1:62" ht="15.75" customHeight="1" x14ac:dyDescent="0.25">
      <c r="A1938" s="62"/>
      <c r="B1938" s="1"/>
      <c r="C1938" s="1"/>
      <c r="D1938" s="1"/>
      <c r="E1938" s="97"/>
      <c r="F1938" s="8"/>
      <c r="G1938" s="5"/>
      <c r="H1938" s="1"/>
      <c r="I1938" s="1"/>
      <c r="J1938" s="1"/>
      <c r="K1938" s="1"/>
      <c r="L1938" s="76" t="str">
        <f t="shared" si="2186"/>
        <v/>
      </c>
      <c r="M1938" s="66"/>
      <c r="N1938" s="5"/>
      <c r="O1938" s="57"/>
      <c r="P1938" s="5"/>
      <c r="Q1938" s="5"/>
      <c r="R1938" s="5"/>
      <c r="S1938" s="76" t="str">
        <f t="shared" si="2136"/>
        <v/>
      </c>
      <c r="T1938" s="58"/>
      <c r="U1938" s="5"/>
      <c r="V1938" s="5"/>
      <c r="W1938" s="5"/>
      <c r="X1938" s="5"/>
      <c r="Y1938" s="5"/>
      <c r="Z1938" s="76" t="str">
        <f t="shared" si="2187"/>
        <v/>
      </c>
      <c r="AA1938" s="66"/>
      <c r="AB1938" s="1"/>
      <c r="AC1938" s="1"/>
      <c r="AD1938" s="1"/>
      <c r="AE1938" s="1"/>
      <c r="AF1938" s="1"/>
      <c r="AG1938" s="76" t="str">
        <f t="shared" si="2188"/>
        <v/>
      </c>
      <c r="AH1938" s="58"/>
      <c r="AI1938" s="5"/>
      <c r="AJ1938" s="5"/>
      <c r="AK1938" s="5"/>
      <c r="AL1938" s="5"/>
      <c r="AM1938" s="5"/>
      <c r="AN1938" s="76" t="str">
        <f t="shared" si="2189"/>
        <v/>
      </c>
      <c r="AO1938" s="66"/>
      <c r="AP1938" s="1"/>
      <c r="AQ1938" s="1"/>
      <c r="AR1938" s="1"/>
      <c r="AS1938" s="1"/>
      <c r="AT1938" s="1"/>
      <c r="AU1938" s="76" t="str">
        <f t="shared" si="2190"/>
        <v/>
      </c>
      <c r="AV1938" s="59" t="str">
        <f t="shared" ref="AV1938:AY1938" si="2192">IF(AND(H1938="",O1938="",V1938="",AC1938="", AJ1938="", AQ1938=""),"",SUM(H1938,O1938,V1938,AC1938,AJ1938,AQ1938))</f>
        <v/>
      </c>
      <c r="AW1938" s="60" t="str">
        <f t="shared" si="2192"/>
        <v/>
      </c>
      <c r="AX1938" s="60" t="str">
        <f t="shared" si="2192"/>
        <v/>
      </c>
      <c r="AY1938" s="60" t="str">
        <f t="shared" si="2192"/>
        <v/>
      </c>
      <c r="AZ1938" s="61" t="str">
        <f t="shared" si="1587"/>
        <v/>
      </c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</row>
    <row r="1939" spans="1:62" ht="15.75" customHeight="1" x14ac:dyDescent="0.25">
      <c r="A1939" s="62"/>
      <c r="B1939" s="1"/>
      <c r="C1939" s="1"/>
      <c r="D1939" s="1"/>
      <c r="E1939" s="97"/>
      <c r="F1939" s="8"/>
      <c r="G1939" s="5"/>
      <c r="H1939" s="1"/>
      <c r="I1939" s="1"/>
      <c r="J1939" s="1"/>
      <c r="K1939" s="1"/>
      <c r="L1939" s="76" t="str">
        <f t="shared" si="2186"/>
        <v/>
      </c>
      <c r="M1939" s="66"/>
      <c r="N1939" s="5"/>
      <c r="O1939" s="57"/>
      <c r="P1939" s="5"/>
      <c r="Q1939" s="5"/>
      <c r="R1939" s="5"/>
      <c r="S1939" s="76" t="str">
        <f t="shared" si="2136"/>
        <v/>
      </c>
      <c r="T1939" s="58"/>
      <c r="U1939" s="5"/>
      <c r="V1939" s="5"/>
      <c r="W1939" s="5"/>
      <c r="X1939" s="5"/>
      <c r="Y1939" s="5"/>
      <c r="Z1939" s="76" t="str">
        <f t="shared" si="2187"/>
        <v/>
      </c>
      <c r="AA1939" s="66"/>
      <c r="AB1939" s="1"/>
      <c r="AC1939" s="1"/>
      <c r="AD1939" s="1"/>
      <c r="AE1939" s="1"/>
      <c r="AF1939" s="1"/>
      <c r="AG1939" s="76" t="str">
        <f t="shared" si="2188"/>
        <v/>
      </c>
      <c r="AH1939" s="58"/>
      <c r="AI1939" s="5"/>
      <c r="AJ1939" s="5"/>
      <c r="AK1939" s="5"/>
      <c r="AL1939" s="5"/>
      <c r="AM1939" s="5"/>
      <c r="AN1939" s="76" t="str">
        <f t="shared" si="2189"/>
        <v/>
      </c>
      <c r="AO1939" s="66"/>
      <c r="AP1939" s="1"/>
      <c r="AQ1939" s="1"/>
      <c r="AR1939" s="1"/>
      <c r="AS1939" s="1"/>
      <c r="AT1939" s="1"/>
      <c r="AU1939" s="76" t="str">
        <f t="shared" si="2190"/>
        <v/>
      </c>
      <c r="AV1939" s="59" t="str">
        <f t="shared" ref="AV1939:AY1939" si="2193">IF(AND(H1939="",O1939="",V1939="",AC1939="", AJ1939="", AQ1939=""),"",SUM(H1939,O1939,V1939,AC1939,AJ1939,AQ1939))</f>
        <v/>
      </c>
      <c r="AW1939" s="60" t="str">
        <f t="shared" si="2193"/>
        <v/>
      </c>
      <c r="AX1939" s="60" t="str">
        <f t="shared" si="2193"/>
        <v/>
      </c>
      <c r="AY1939" s="60" t="str">
        <f t="shared" si="2193"/>
        <v/>
      </c>
      <c r="AZ1939" s="61" t="str">
        <f t="shared" si="1587"/>
        <v/>
      </c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</row>
    <row r="1940" spans="1:62" ht="15.75" customHeight="1" x14ac:dyDescent="0.25">
      <c r="A1940" s="62"/>
      <c r="B1940" s="1"/>
      <c r="C1940" s="1"/>
      <c r="D1940" s="1"/>
      <c r="E1940" s="97"/>
      <c r="F1940" s="8"/>
      <c r="G1940" s="5"/>
      <c r="H1940" s="1"/>
      <c r="I1940" s="1"/>
      <c r="J1940" s="1"/>
      <c r="K1940" s="1"/>
      <c r="L1940" s="76" t="str">
        <f t="shared" si="2186"/>
        <v/>
      </c>
      <c r="M1940" s="66"/>
      <c r="N1940" s="5"/>
      <c r="O1940" s="57"/>
      <c r="P1940" s="5"/>
      <c r="Q1940" s="5"/>
      <c r="R1940" s="5"/>
      <c r="S1940" s="76" t="str">
        <f t="shared" si="2136"/>
        <v/>
      </c>
      <c r="T1940" s="58"/>
      <c r="U1940" s="5"/>
      <c r="V1940" s="5"/>
      <c r="W1940" s="5"/>
      <c r="X1940" s="5"/>
      <c r="Y1940" s="5"/>
      <c r="Z1940" s="76" t="str">
        <f t="shared" si="2187"/>
        <v/>
      </c>
      <c r="AA1940" s="66"/>
      <c r="AB1940" s="1"/>
      <c r="AC1940" s="1"/>
      <c r="AD1940" s="1"/>
      <c r="AE1940" s="1"/>
      <c r="AF1940" s="1"/>
      <c r="AG1940" s="76" t="str">
        <f t="shared" si="2188"/>
        <v/>
      </c>
      <c r="AH1940" s="58"/>
      <c r="AI1940" s="5"/>
      <c r="AJ1940" s="5"/>
      <c r="AK1940" s="5"/>
      <c r="AL1940" s="5"/>
      <c r="AM1940" s="5"/>
      <c r="AN1940" s="76" t="str">
        <f t="shared" si="2189"/>
        <v/>
      </c>
      <c r="AO1940" s="66"/>
      <c r="AP1940" s="1"/>
      <c r="AQ1940" s="1"/>
      <c r="AR1940" s="1"/>
      <c r="AS1940" s="1"/>
      <c r="AT1940" s="1"/>
      <c r="AU1940" s="76" t="str">
        <f t="shared" si="2190"/>
        <v/>
      </c>
      <c r="AV1940" s="59" t="str">
        <f t="shared" ref="AV1940:AY1940" si="2194">IF(AND(H1940="",O1940="",V1940="",AC1940="", AJ1940="", AQ1940=""),"",SUM(H1940,O1940,V1940,AC1940,AJ1940,AQ1940))</f>
        <v/>
      </c>
      <c r="AW1940" s="60" t="str">
        <f t="shared" si="2194"/>
        <v/>
      </c>
      <c r="AX1940" s="60" t="str">
        <f t="shared" si="2194"/>
        <v/>
      </c>
      <c r="AY1940" s="60" t="str">
        <f t="shared" si="2194"/>
        <v/>
      </c>
      <c r="AZ1940" s="61" t="str">
        <f t="shared" si="1587"/>
        <v/>
      </c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</row>
    <row r="1941" spans="1:62" ht="15.75" customHeight="1" x14ac:dyDescent="0.25">
      <c r="A1941" s="62"/>
      <c r="B1941" s="1"/>
      <c r="C1941" s="1"/>
      <c r="D1941" s="1"/>
      <c r="E1941" s="97"/>
      <c r="F1941" s="8"/>
      <c r="G1941" s="5"/>
      <c r="H1941" s="1"/>
      <c r="I1941" s="1"/>
      <c r="J1941" s="1"/>
      <c r="K1941" s="1"/>
      <c r="L1941" s="76" t="str">
        <f t="shared" si="2186"/>
        <v/>
      </c>
      <c r="M1941" s="66"/>
      <c r="N1941" s="5"/>
      <c r="O1941" s="57"/>
      <c r="P1941" s="5"/>
      <c r="Q1941" s="5"/>
      <c r="R1941" s="5"/>
      <c r="S1941" s="76" t="str">
        <f t="shared" si="2136"/>
        <v/>
      </c>
      <c r="T1941" s="58"/>
      <c r="U1941" s="5"/>
      <c r="V1941" s="5"/>
      <c r="W1941" s="5"/>
      <c r="X1941" s="5"/>
      <c r="Y1941" s="5"/>
      <c r="Z1941" s="76" t="str">
        <f t="shared" si="2187"/>
        <v/>
      </c>
      <c r="AA1941" s="66"/>
      <c r="AB1941" s="1"/>
      <c r="AC1941" s="1"/>
      <c r="AD1941" s="1"/>
      <c r="AE1941" s="1"/>
      <c r="AF1941" s="1"/>
      <c r="AG1941" s="76" t="str">
        <f t="shared" si="2188"/>
        <v/>
      </c>
      <c r="AH1941" s="58"/>
      <c r="AI1941" s="5"/>
      <c r="AJ1941" s="5"/>
      <c r="AK1941" s="5"/>
      <c r="AL1941" s="5"/>
      <c r="AM1941" s="5"/>
      <c r="AN1941" s="76" t="str">
        <f t="shared" si="2189"/>
        <v/>
      </c>
      <c r="AO1941" s="66"/>
      <c r="AP1941" s="1"/>
      <c r="AQ1941" s="1"/>
      <c r="AR1941" s="1"/>
      <c r="AS1941" s="1"/>
      <c r="AT1941" s="1"/>
      <c r="AU1941" s="76" t="str">
        <f t="shared" si="2190"/>
        <v/>
      </c>
      <c r="AV1941" s="59" t="str">
        <f t="shared" ref="AV1941:AY1941" si="2195">IF(AND(H1941="",O1941="",V1941="",AC1941="", AJ1941="", AQ1941=""),"",SUM(H1941,O1941,V1941,AC1941,AJ1941,AQ1941))</f>
        <v/>
      </c>
      <c r="AW1941" s="60" t="str">
        <f t="shared" si="2195"/>
        <v/>
      </c>
      <c r="AX1941" s="60" t="str">
        <f t="shared" si="2195"/>
        <v/>
      </c>
      <c r="AY1941" s="60" t="str">
        <f t="shared" si="2195"/>
        <v/>
      </c>
      <c r="AZ1941" s="61" t="str">
        <f t="shared" si="1587"/>
        <v/>
      </c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</row>
    <row r="1942" spans="1:62" ht="15.75" customHeight="1" x14ac:dyDescent="0.25">
      <c r="A1942" s="62"/>
      <c r="B1942" s="1"/>
      <c r="C1942" s="1"/>
      <c r="D1942" s="1"/>
      <c r="E1942" s="97"/>
      <c r="F1942" s="8"/>
      <c r="G1942" s="5"/>
      <c r="H1942" s="1"/>
      <c r="I1942" s="1"/>
      <c r="J1942" s="1"/>
      <c r="K1942" s="1"/>
      <c r="L1942" s="76" t="str">
        <f t="shared" si="2186"/>
        <v/>
      </c>
      <c r="M1942" s="66"/>
      <c r="N1942" s="5"/>
      <c r="O1942" s="57"/>
      <c r="P1942" s="5"/>
      <c r="Q1942" s="5"/>
      <c r="R1942" s="5"/>
      <c r="S1942" s="76" t="str">
        <f t="shared" si="2136"/>
        <v/>
      </c>
      <c r="T1942" s="58"/>
      <c r="U1942" s="5"/>
      <c r="V1942" s="5"/>
      <c r="W1942" s="5"/>
      <c r="X1942" s="5"/>
      <c r="Y1942" s="5"/>
      <c r="Z1942" s="76" t="str">
        <f t="shared" si="2187"/>
        <v/>
      </c>
      <c r="AA1942" s="66"/>
      <c r="AB1942" s="1"/>
      <c r="AC1942" s="1"/>
      <c r="AD1942" s="1"/>
      <c r="AE1942" s="1"/>
      <c r="AF1942" s="1"/>
      <c r="AG1942" s="76" t="str">
        <f t="shared" si="2188"/>
        <v/>
      </c>
      <c r="AH1942" s="58"/>
      <c r="AI1942" s="5"/>
      <c r="AJ1942" s="5"/>
      <c r="AK1942" s="5"/>
      <c r="AL1942" s="5"/>
      <c r="AM1942" s="5"/>
      <c r="AN1942" s="76" t="str">
        <f t="shared" si="2189"/>
        <v/>
      </c>
      <c r="AO1942" s="66"/>
      <c r="AP1942" s="1"/>
      <c r="AQ1942" s="1"/>
      <c r="AR1942" s="1"/>
      <c r="AS1942" s="1"/>
      <c r="AT1942" s="1"/>
      <c r="AU1942" s="76" t="str">
        <f t="shared" si="2190"/>
        <v/>
      </c>
      <c r="AV1942" s="59" t="str">
        <f t="shared" ref="AV1942:AY1942" si="2196">IF(AND(H1942="",O1942="",V1942="",AC1942="", AJ1942="", AQ1942=""),"",SUM(H1942,O1942,V1942,AC1942,AJ1942,AQ1942))</f>
        <v/>
      </c>
      <c r="AW1942" s="60" t="str">
        <f t="shared" si="2196"/>
        <v/>
      </c>
      <c r="AX1942" s="60" t="str">
        <f t="shared" si="2196"/>
        <v/>
      </c>
      <c r="AY1942" s="60" t="str">
        <f t="shared" si="2196"/>
        <v/>
      </c>
      <c r="AZ1942" s="61" t="str">
        <f t="shared" si="1587"/>
        <v/>
      </c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</row>
    <row r="1943" spans="1:62" ht="15.75" customHeight="1" x14ac:dyDescent="0.25">
      <c r="A1943" s="62"/>
      <c r="B1943" s="1"/>
      <c r="C1943" s="1"/>
      <c r="D1943" s="1"/>
      <c r="E1943" s="97"/>
      <c r="F1943" s="8"/>
      <c r="G1943" s="5"/>
      <c r="H1943" s="1"/>
      <c r="I1943" s="1"/>
      <c r="J1943" s="1"/>
      <c r="K1943" s="1"/>
      <c r="L1943" s="76" t="str">
        <f t="shared" si="2186"/>
        <v/>
      </c>
      <c r="M1943" s="66"/>
      <c r="N1943" s="5"/>
      <c r="O1943" s="57"/>
      <c r="P1943" s="5"/>
      <c r="Q1943" s="5"/>
      <c r="R1943" s="5"/>
      <c r="S1943" s="76" t="str">
        <f t="shared" si="2136"/>
        <v/>
      </c>
      <c r="T1943" s="58"/>
      <c r="U1943" s="5"/>
      <c r="V1943" s="5"/>
      <c r="W1943" s="5"/>
      <c r="X1943" s="5"/>
      <c r="Y1943" s="5"/>
      <c r="Z1943" s="76" t="str">
        <f t="shared" si="2187"/>
        <v/>
      </c>
      <c r="AA1943" s="66"/>
      <c r="AB1943" s="1"/>
      <c r="AC1943" s="1"/>
      <c r="AD1943" s="1"/>
      <c r="AE1943" s="1"/>
      <c r="AF1943" s="1"/>
      <c r="AG1943" s="76" t="str">
        <f t="shared" si="2188"/>
        <v/>
      </c>
      <c r="AH1943" s="58"/>
      <c r="AI1943" s="5"/>
      <c r="AJ1943" s="5"/>
      <c r="AK1943" s="5"/>
      <c r="AL1943" s="5"/>
      <c r="AM1943" s="5"/>
      <c r="AN1943" s="76" t="str">
        <f t="shared" si="2189"/>
        <v/>
      </c>
      <c r="AO1943" s="66"/>
      <c r="AP1943" s="1"/>
      <c r="AQ1943" s="1"/>
      <c r="AR1943" s="1"/>
      <c r="AS1943" s="1"/>
      <c r="AT1943" s="1"/>
      <c r="AU1943" s="76" t="str">
        <f t="shared" si="2190"/>
        <v/>
      </c>
      <c r="AV1943" s="59" t="str">
        <f t="shared" ref="AV1943:AY1943" si="2197">IF(AND(H1943="",O1943="",V1943="",AC1943="", AJ1943="", AQ1943=""),"",SUM(H1943,O1943,V1943,AC1943,AJ1943,AQ1943))</f>
        <v/>
      </c>
      <c r="AW1943" s="60" t="str">
        <f t="shared" si="2197"/>
        <v/>
      </c>
      <c r="AX1943" s="60" t="str">
        <f t="shared" si="2197"/>
        <v/>
      </c>
      <c r="AY1943" s="60" t="str">
        <f t="shared" si="2197"/>
        <v/>
      </c>
      <c r="AZ1943" s="61" t="str">
        <f t="shared" si="1587"/>
        <v/>
      </c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</row>
    <row r="1944" spans="1:62" ht="15.75" customHeight="1" x14ac:dyDescent="0.25">
      <c r="A1944" s="62"/>
      <c r="B1944" s="1"/>
      <c r="C1944" s="1"/>
      <c r="D1944" s="1"/>
      <c r="E1944" s="97"/>
      <c r="F1944" s="8"/>
      <c r="G1944" s="5"/>
      <c r="H1944" s="1"/>
      <c r="I1944" s="1"/>
      <c r="J1944" s="1"/>
      <c r="K1944" s="1"/>
      <c r="L1944" s="76" t="str">
        <f t="shared" si="2186"/>
        <v/>
      </c>
      <c r="M1944" s="66"/>
      <c r="N1944" s="5"/>
      <c r="O1944" s="57"/>
      <c r="P1944" s="5"/>
      <c r="Q1944" s="5"/>
      <c r="R1944" s="5"/>
      <c r="S1944" s="76" t="str">
        <f t="shared" si="2136"/>
        <v/>
      </c>
      <c r="T1944" s="58"/>
      <c r="U1944" s="5"/>
      <c r="V1944" s="5"/>
      <c r="W1944" s="5"/>
      <c r="X1944" s="5"/>
      <c r="Y1944" s="5"/>
      <c r="Z1944" s="76" t="str">
        <f t="shared" si="2187"/>
        <v/>
      </c>
      <c r="AA1944" s="66"/>
      <c r="AB1944" s="1"/>
      <c r="AC1944" s="1"/>
      <c r="AD1944" s="1"/>
      <c r="AE1944" s="1"/>
      <c r="AF1944" s="1"/>
      <c r="AG1944" s="76" t="str">
        <f t="shared" si="2188"/>
        <v/>
      </c>
      <c r="AH1944" s="58"/>
      <c r="AI1944" s="5"/>
      <c r="AJ1944" s="5"/>
      <c r="AK1944" s="5"/>
      <c r="AL1944" s="5"/>
      <c r="AM1944" s="5"/>
      <c r="AN1944" s="76" t="str">
        <f t="shared" si="2189"/>
        <v/>
      </c>
      <c r="AO1944" s="66"/>
      <c r="AP1944" s="1"/>
      <c r="AQ1944" s="1"/>
      <c r="AR1944" s="1"/>
      <c r="AS1944" s="1"/>
      <c r="AT1944" s="1"/>
      <c r="AU1944" s="76" t="str">
        <f t="shared" si="2190"/>
        <v/>
      </c>
      <c r="AV1944" s="59" t="str">
        <f t="shared" ref="AV1944:AY1944" si="2198">IF(AND(H1944="",O1944="",V1944="",AC1944="", AJ1944="", AQ1944=""),"",SUM(H1944,O1944,V1944,AC1944,AJ1944,AQ1944))</f>
        <v/>
      </c>
      <c r="AW1944" s="60" t="str">
        <f t="shared" si="2198"/>
        <v/>
      </c>
      <c r="AX1944" s="60" t="str">
        <f t="shared" si="2198"/>
        <v/>
      </c>
      <c r="AY1944" s="60" t="str">
        <f t="shared" si="2198"/>
        <v/>
      </c>
      <c r="AZ1944" s="61" t="str">
        <f t="shared" si="1587"/>
        <v/>
      </c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</row>
    <row r="1945" spans="1:62" ht="15.75" customHeight="1" x14ac:dyDescent="0.25">
      <c r="A1945" s="62"/>
      <c r="B1945" s="1"/>
      <c r="C1945" s="1"/>
      <c r="D1945" s="1"/>
      <c r="E1945" s="97"/>
      <c r="F1945" s="8"/>
      <c r="G1945" s="5"/>
      <c r="H1945" s="1"/>
      <c r="I1945" s="1"/>
      <c r="J1945" s="1"/>
      <c r="K1945" s="1"/>
      <c r="L1945" s="76" t="str">
        <f t="shared" si="2186"/>
        <v/>
      </c>
      <c r="M1945" s="66"/>
      <c r="N1945" s="5"/>
      <c r="O1945" s="57"/>
      <c r="P1945" s="5"/>
      <c r="Q1945" s="5"/>
      <c r="R1945" s="5"/>
      <c r="S1945" s="76" t="str">
        <f t="shared" si="2136"/>
        <v/>
      </c>
      <c r="T1945" s="58"/>
      <c r="U1945" s="5"/>
      <c r="V1945" s="5"/>
      <c r="W1945" s="5"/>
      <c r="X1945" s="5"/>
      <c r="Y1945" s="5"/>
      <c r="Z1945" s="76" t="str">
        <f t="shared" si="2187"/>
        <v/>
      </c>
      <c r="AA1945" s="66"/>
      <c r="AB1945" s="1"/>
      <c r="AC1945" s="1"/>
      <c r="AD1945" s="1"/>
      <c r="AE1945" s="1"/>
      <c r="AF1945" s="1"/>
      <c r="AG1945" s="76" t="str">
        <f t="shared" si="2188"/>
        <v/>
      </c>
      <c r="AH1945" s="58"/>
      <c r="AI1945" s="5"/>
      <c r="AJ1945" s="5"/>
      <c r="AK1945" s="5"/>
      <c r="AL1945" s="5"/>
      <c r="AM1945" s="5"/>
      <c r="AN1945" s="76" t="str">
        <f t="shared" si="2189"/>
        <v/>
      </c>
      <c r="AO1945" s="66"/>
      <c r="AP1945" s="1"/>
      <c r="AQ1945" s="1"/>
      <c r="AR1945" s="1"/>
      <c r="AS1945" s="1"/>
      <c r="AT1945" s="1"/>
      <c r="AU1945" s="76" t="str">
        <f t="shared" si="2190"/>
        <v/>
      </c>
      <c r="AV1945" s="59" t="str">
        <f t="shared" ref="AV1945:AY1945" si="2199">IF(AND(H1945="",O1945="",V1945="",AC1945="", AJ1945="", AQ1945=""),"",SUM(H1945,O1945,V1945,AC1945,AJ1945,AQ1945))</f>
        <v/>
      </c>
      <c r="AW1945" s="60" t="str">
        <f t="shared" si="2199"/>
        <v/>
      </c>
      <c r="AX1945" s="60" t="str">
        <f t="shared" si="2199"/>
        <v/>
      </c>
      <c r="AY1945" s="60" t="str">
        <f t="shared" si="2199"/>
        <v/>
      </c>
      <c r="AZ1945" s="61" t="str">
        <f t="shared" si="1587"/>
        <v/>
      </c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</row>
    <row r="1946" spans="1:62" ht="15.75" customHeight="1" x14ac:dyDescent="0.25">
      <c r="A1946" s="62"/>
      <c r="B1946" s="1"/>
      <c r="C1946" s="1"/>
      <c r="D1946" s="1"/>
      <c r="E1946" s="97"/>
      <c r="F1946" s="8"/>
      <c r="G1946" s="5"/>
      <c r="H1946" s="1"/>
      <c r="I1946" s="1"/>
      <c r="J1946" s="1"/>
      <c r="K1946" s="1"/>
      <c r="L1946" s="76" t="str">
        <f t="shared" si="2186"/>
        <v/>
      </c>
      <c r="M1946" s="66"/>
      <c r="N1946" s="5"/>
      <c r="O1946" s="57"/>
      <c r="P1946" s="5"/>
      <c r="Q1946" s="5"/>
      <c r="R1946" s="5"/>
      <c r="S1946" s="76" t="str">
        <f t="shared" si="2136"/>
        <v/>
      </c>
      <c r="T1946" s="58"/>
      <c r="U1946" s="5"/>
      <c r="V1946" s="5"/>
      <c r="W1946" s="5"/>
      <c r="X1946" s="5"/>
      <c r="Y1946" s="5"/>
      <c r="Z1946" s="76" t="str">
        <f t="shared" si="2187"/>
        <v/>
      </c>
      <c r="AA1946" s="66"/>
      <c r="AB1946" s="1"/>
      <c r="AC1946" s="1"/>
      <c r="AD1946" s="1"/>
      <c r="AE1946" s="1"/>
      <c r="AF1946" s="1"/>
      <c r="AG1946" s="76" t="str">
        <f t="shared" si="2188"/>
        <v/>
      </c>
      <c r="AH1946" s="58"/>
      <c r="AI1946" s="5"/>
      <c r="AJ1946" s="5"/>
      <c r="AK1946" s="5"/>
      <c r="AL1946" s="5"/>
      <c r="AM1946" s="5"/>
      <c r="AN1946" s="76" t="str">
        <f t="shared" si="2189"/>
        <v/>
      </c>
      <c r="AO1946" s="66"/>
      <c r="AP1946" s="1"/>
      <c r="AQ1946" s="1"/>
      <c r="AR1946" s="1"/>
      <c r="AS1946" s="1"/>
      <c r="AT1946" s="1"/>
      <c r="AU1946" s="76" t="str">
        <f t="shared" si="2190"/>
        <v/>
      </c>
      <c r="AV1946" s="59" t="str">
        <f t="shared" ref="AV1946:AY1946" si="2200">IF(AND(H1946="",O1946="",V1946="",AC1946="", AJ1946="", AQ1946=""),"",SUM(H1946,O1946,V1946,AC1946,AJ1946,AQ1946))</f>
        <v/>
      </c>
      <c r="AW1946" s="60" t="str">
        <f t="shared" si="2200"/>
        <v/>
      </c>
      <c r="AX1946" s="60" t="str">
        <f t="shared" si="2200"/>
        <v/>
      </c>
      <c r="AY1946" s="60" t="str">
        <f t="shared" si="2200"/>
        <v/>
      </c>
      <c r="AZ1946" s="61" t="str">
        <f t="shared" si="1587"/>
        <v/>
      </c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</row>
    <row r="1947" spans="1:62" ht="15.75" customHeight="1" x14ac:dyDescent="0.25">
      <c r="A1947" s="62"/>
      <c r="B1947" s="1"/>
      <c r="C1947" s="1"/>
      <c r="D1947" s="1"/>
      <c r="E1947" s="97"/>
      <c r="F1947" s="8"/>
      <c r="G1947" s="5"/>
      <c r="H1947" s="1"/>
      <c r="I1947" s="1"/>
      <c r="J1947" s="1"/>
      <c r="K1947" s="1"/>
      <c r="L1947" s="76" t="str">
        <f t="shared" si="2186"/>
        <v/>
      </c>
      <c r="M1947" s="66"/>
      <c r="N1947" s="5"/>
      <c r="O1947" s="57"/>
      <c r="P1947" s="5"/>
      <c r="Q1947" s="5"/>
      <c r="R1947" s="5"/>
      <c r="S1947" s="76" t="str">
        <f t="shared" si="2136"/>
        <v/>
      </c>
      <c r="T1947" s="58"/>
      <c r="U1947" s="5"/>
      <c r="V1947" s="5"/>
      <c r="W1947" s="5"/>
      <c r="X1947" s="5"/>
      <c r="Y1947" s="5"/>
      <c r="Z1947" s="76" t="str">
        <f t="shared" si="2187"/>
        <v/>
      </c>
      <c r="AA1947" s="66"/>
      <c r="AB1947" s="1"/>
      <c r="AC1947" s="1"/>
      <c r="AD1947" s="1"/>
      <c r="AE1947" s="1"/>
      <c r="AF1947" s="1"/>
      <c r="AG1947" s="76" t="str">
        <f t="shared" si="2188"/>
        <v/>
      </c>
      <c r="AH1947" s="58"/>
      <c r="AI1947" s="5"/>
      <c r="AJ1947" s="5"/>
      <c r="AK1947" s="5"/>
      <c r="AL1947" s="5"/>
      <c r="AM1947" s="5"/>
      <c r="AN1947" s="76" t="str">
        <f t="shared" si="2189"/>
        <v/>
      </c>
      <c r="AO1947" s="66"/>
      <c r="AP1947" s="1"/>
      <c r="AQ1947" s="1"/>
      <c r="AR1947" s="1"/>
      <c r="AS1947" s="1"/>
      <c r="AT1947" s="1"/>
      <c r="AU1947" s="76" t="str">
        <f t="shared" si="2190"/>
        <v/>
      </c>
      <c r="AV1947" s="59" t="str">
        <f t="shared" ref="AV1947:AY1947" si="2201">IF(AND(H1947="",O1947="",V1947="",AC1947="", AJ1947="", AQ1947=""),"",SUM(H1947,O1947,V1947,AC1947,AJ1947,AQ1947))</f>
        <v/>
      </c>
      <c r="AW1947" s="60" t="str">
        <f t="shared" si="2201"/>
        <v/>
      </c>
      <c r="AX1947" s="60" t="str">
        <f t="shared" si="2201"/>
        <v/>
      </c>
      <c r="AY1947" s="60" t="str">
        <f t="shared" si="2201"/>
        <v/>
      </c>
      <c r="AZ1947" s="61" t="str">
        <f t="shared" si="1587"/>
        <v/>
      </c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</row>
    <row r="1948" spans="1:62" ht="15.75" customHeight="1" x14ac:dyDescent="0.25">
      <c r="A1948" s="62"/>
      <c r="B1948" s="1"/>
      <c r="C1948" s="1"/>
      <c r="D1948" s="1"/>
      <c r="E1948" s="97"/>
      <c r="F1948" s="8"/>
      <c r="G1948" s="5"/>
      <c r="H1948" s="1"/>
      <c r="I1948" s="1"/>
      <c r="J1948" s="1"/>
      <c r="K1948" s="1"/>
      <c r="L1948" s="76" t="str">
        <f t="shared" si="2186"/>
        <v/>
      </c>
      <c r="M1948" s="66"/>
      <c r="N1948" s="5"/>
      <c r="O1948" s="57"/>
      <c r="P1948" s="5"/>
      <c r="Q1948" s="5"/>
      <c r="R1948" s="5"/>
      <c r="S1948" s="76" t="str">
        <f t="shared" si="2136"/>
        <v/>
      </c>
      <c r="T1948" s="58"/>
      <c r="U1948" s="5"/>
      <c r="V1948" s="5"/>
      <c r="W1948" s="5"/>
      <c r="X1948" s="5"/>
      <c r="Y1948" s="5"/>
      <c r="Z1948" s="76" t="str">
        <f t="shared" si="2187"/>
        <v/>
      </c>
      <c r="AA1948" s="66"/>
      <c r="AB1948" s="1"/>
      <c r="AC1948" s="1"/>
      <c r="AD1948" s="1"/>
      <c r="AE1948" s="1"/>
      <c r="AF1948" s="1"/>
      <c r="AG1948" s="76" t="str">
        <f t="shared" si="2188"/>
        <v/>
      </c>
      <c r="AH1948" s="58"/>
      <c r="AI1948" s="5"/>
      <c r="AJ1948" s="5"/>
      <c r="AK1948" s="5"/>
      <c r="AL1948" s="5"/>
      <c r="AM1948" s="5"/>
      <c r="AN1948" s="76" t="str">
        <f t="shared" si="2189"/>
        <v/>
      </c>
      <c r="AO1948" s="66"/>
      <c r="AP1948" s="1"/>
      <c r="AQ1948" s="1"/>
      <c r="AR1948" s="1"/>
      <c r="AS1948" s="1"/>
      <c r="AT1948" s="1"/>
      <c r="AU1948" s="76" t="str">
        <f t="shared" si="2190"/>
        <v/>
      </c>
      <c r="AV1948" s="59" t="str">
        <f t="shared" ref="AV1948:AY1948" si="2202">IF(AND(H1948="",O1948="",V1948="",AC1948="", AJ1948="", AQ1948=""),"",SUM(H1948,O1948,V1948,AC1948,AJ1948,AQ1948))</f>
        <v/>
      </c>
      <c r="AW1948" s="60" t="str">
        <f t="shared" si="2202"/>
        <v/>
      </c>
      <c r="AX1948" s="60" t="str">
        <f t="shared" si="2202"/>
        <v/>
      </c>
      <c r="AY1948" s="60" t="str">
        <f t="shared" si="2202"/>
        <v/>
      </c>
      <c r="AZ1948" s="61" t="str">
        <f t="shared" si="1587"/>
        <v/>
      </c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</row>
    <row r="1949" spans="1:62" ht="15.75" customHeight="1" x14ac:dyDescent="0.25">
      <c r="A1949" s="62"/>
      <c r="B1949" s="1"/>
      <c r="C1949" s="1"/>
      <c r="D1949" s="1"/>
      <c r="E1949" s="97"/>
      <c r="F1949" s="8"/>
      <c r="G1949" s="5"/>
      <c r="H1949" s="1"/>
      <c r="I1949" s="1"/>
      <c r="J1949" s="1"/>
      <c r="K1949" s="1"/>
      <c r="L1949" s="76" t="str">
        <f t="shared" si="2186"/>
        <v/>
      </c>
      <c r="M1949" s="66"/>
      <c r="N1949" s="5"/>
      <c r="O1949" s="57"/>
      <c r="P1949" s="5"/>
      <c r="Q1949" s="5"/>
      <c r="R1949" s="5"/>
      <c r="S1949" s="76" t="str">
        <f t="shared" si="2136"/>
        <v/>
      </c>
      <c r="T1949" s="58"/>
      <c r="U1949" s="5"/>
      <c r="V1949" s="5"/>
      <c r="W1949" s="5"/>
      <c r="X1949" s="5"/>
      <c r="Y1949" s="5"/>
      <c r="Z1949" s="76" t="str">
        <f t="shared" si="2187"/>
        <v/>
      </c>
      <c r="AA1949" s="66"/>
      <c r="AB1949" s="1"/>
      <c r="AC1949" s="1"/>
      <c r="AD1949" s="1"/>
      <c r="AE1949" s="1"/>
      <c r="AF1949" s="1"/>
      <c r="AG1949" s="76" t="str">
        <f t="shared" si="2188"/>
        <v/>
      </c>
      <c r="AH1949" s="58"/>
      <c r="AI1949" s="5"/>
      <c r="AJ1949" s="5"/>
      <c r="AK1949" s="5"/>
      <c r="AL1949" s="5"/>
      <c r="AM1949" s="5"/>
      <c r="AN1949" s="76" t="str">
        <f t="shared" si="2189"/>
        <v/>
      </c>
      <c r="AO1949" s="66"/>
      <c r="AP1949" s="1"/>
      <c r="AQ1949" s="1"/>
      <c r="AR1949" s="1"/>
      <c r="AS1949" s="1"/>
      <c r="AT1949" s="1"/>
      <c r="AU1949" s="76" t="str">
        <f t="shared" si="2190"/>
        <v/>
      </c>
      <c r="AV1949" s="59" t="str">
        <f t="shared" ref="AV1949:AY1949" si="2203">IF(AND(H1949="",O1949="",V1949="",AC1949="", AJ1949="", AQ1949=""),"",SUM(H1949,O1949,V1949,AC1949,AJ1949,AQ1949))</f>
        <v/>
      </c>
      <c r="AW1949" s="60" t="str">
        <f t="shared" si="2203"/>
        <v/>
      </c>
      <c r="AX1949" s="60" t="str">
        <f t="shared" si="2203"/>
        <v/>
      </c>
      <c r="AY1949" s="60" t="str">
        <f t="shared" si="2203"/>
        <v/>
      </c>
      <c r="AZ1949" s="61" t="str">
        <f t="shared" si="1587"/>
        <v/>
      </c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</row>
    <row r="1950" spans="1:62" ht="15.75" customHeight="1" x14ac:dyDescent="0.25">
      <c r="A1950" s="62"/>
      <c r="B1950" s="1"/>
      <c r="C1950" s="1"/>
      <c r="D1950" s="1"/>
      <c r="E1950" s="97"/>
      <c r="F1950" s="8"/>
      <c r="G1950" s="5"/>
      <c r="H1950" s="1"/>
      <c r="I1950" s="1"/>
      <c r="J1950" s="1"/>
      <c r="K1950" s="1"/>
      <c r="L1950" s="76" t="str">
        <f t="shared" si="2186"/>
        <v/>
      </c>
      <c r="M1950" s="66"/>
      <c r="N1950" s="5"/>
      <c r="O1950" s="57"/>
      <c r="P1950" s="5"/>
      <c r="Q1950" s="5"/>
      <c r="R1950" s="5"/>
      <c r="S1950" s="76" t="str">
        <f t="shared" si="2136"/>
        <v/>
      </c>
      <c r="T1950" s="58"/>
      <c r="U1950" s="5"/>
      <c r="V1950" s="5"/>
      <c r="W1950" s="5"/>
      <c r="X1950" s="5"/>
      <c r="Y1950" s="5"/>
      <c r="Z1950" s="76" t="str">
        <f t="shared" si="2187"/>
        <v/>
      </c>
      <c r="AA1950" s="66"/>
      <c r="AB1950" s="1"/>
      <c r="AC1950" s="1"/>
      <c r="AD1950" s="1"/>
      <c r="AE1950" s="1"/>
      <c r="AF1950" s="1"/>
      <c r="AG1950" s="76" t="str">
        <f t="shared" si="2188"/>
        <v/>
      </c>
      <c r="AH1950" s="58"/>
      <c r="AI1950" s="5"/>
      <c r="AJ1950" s="5"/>
      <c r="AK1950" s="5"/>
      <c r="AL1950" s="5"/>
      <c r="AM1950" s="5"/>
      <c r="AN1950" s="76" t="str">
        <f t="shared" si="2189"/>
        <v/>
      </c>
      <c r="AO1950" s="66"/>
      <c r="AP1950" s="1"/>
      <c r="AQ1950" s="1"/>
      <c r="AR1950" s="1"/>
      <c r="AS1950" s="1"/>
      <c r="AT1950" s="1"/>
      <c r="AU1950" s="76" t="str">
        <f t="shared" si="2190"/>
        <v/>
      </c>
      <c r="AV1950" s="59" t="str">
        <f t="shared" ref="AV1950:AY1950" si="2204">IF(AND(H1950="",O1950="",V1950="",AC1950="", AJ1950="", AQ1950=""),"",SUM(H1950,O1950,V1950,AC1950,AJ1950,AQ1950))</f>
        <v/>
      </c>
      <c r="AW1950" s="60" t="str">
        <f t="shared" si="2204"/>
        <v/>
      </c>
      <c r="AX1950" s="60" t="str">
        <f t="shared" si="2204"/>
        <v/>
      </c>
      <c r="AY1950" s="60" t="str">
        <f t="shared" si="2204"/>
        <v/>
      </c>
      <c r="AZ1950" s="61" t="str">
        <f t="shared" si="1587"/>
        <v/>
      </c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</row>
    <row r="1951" spans="1:62" ht="15.75" customHeight="1" x14ac:dyDescent="0.25">
      <c r="A1951" s="62"/>
      <c r="B1951" s="1"/>
      <c r="C1951" s="1"/>
      <c r="D1951" s="1"/>
      <c r="E1951" s="97"/>
      <c r="F1951" s="8"/>
      <c r="G1951" s="5"/>
      <c r="H1951" s="1"/>
      <c r="I1951" s="1"/>
      <c r="J1951" s="1"/>
      <c r="K1951" s="1"/>
      <c r="L1951" s="76" t="str">
        <f t="shared" si="2186"/>
        <v/>
      </c>
      <c r="M1951" s="66"/>
      <c r="N1951" s="5"/>
      <c r="O1951" s="57"/>
      <c r="P1951" s="5"/>
      <c r="Q1951" s="5"/>
      <c r="R1951" s="5"/>
      <c r="S1951" s="76" t="str">
        <f t="shared" si="2136"/>
        <v/>
      </c>
      <c r="T1951" s="58"/>
      <c r="U1951" s="5"/>
      <c r="V1951" s="5"/>
      <c r="W1951" s="5"/>
      <c r="X1951" s="5"/>
      <c r="Y1951" s="5"/>
      <c r="Z1951" s="76" t="str">
        <f t="shared" si="2187"/>
        <v/>
      </c>
      <c r="AA1951" s="66"/>
      <c r="AB1951" s="1"/>
      <c r="AC1951" s="1"/>
      <c r="AD1951" s="1"/>
      <c r="AE1951" s="1"/>
      <c r="AF1951" s="1"/>
      <c r="AG1951" s="76" t="str">
        <f t="shared" si="2188"/>
        <v/>
      </c>
      <c r="AH1951" s="58"/>
      <c r="AI1951" s="5"/>
      <c r="AJ1951" s="5"/>
      <c r="AK1951" s="5"/>
      <c r="AL1951" s="5"/>
      <c r="AM1951" s="5"/>
      <c r="AN1951" s="76" t="str">
        <f t="shared" si="2189"/>
        <v/>
      </c>
      <c r="AO1951" s="66"/>
      <c r="AP1951" s="1"/>
      <c r="AQ1951" s="1"/>
      <c r="AR1951" s="1"/>
      <c r="AS1951" s="1"/>
      <c r="AT1951" s="1"/>
      <c r="AU1951" s="76" t="str">
        <f t="shared" si="2190"/>
        <v/>
      </c>
      <c r="AV1951" s="59" t="str">
        <f t="shared" ref="AV1951:AY1951" si="2205">IF(AND(H1951="",O1951="",V1951="",AC1951="", AJ1951="", AQ1951=""),"",SUM(H1951,O1951,V1951,AC1951,AJ1951,AQ1951))</f>
        <v/>
      </c>
      <c r="AW1951" s="60" t="str">
        <f t="shared" si="2205"/>
        <v/>
      </c>
      <c r="AX1951" s="60" t="str">
        <f t="shared" si="2205"/>
        <v/>
      </c>
      <c r="AY1951" s="60" t="str">
        <f t="shared" si="2205"/>
        <v/>
      </c>
      <c r="AZ1951" s="61" t="str">
        <f t="shared" si="1587"/>
        <v/>
      </c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</row>
    <row r="1952" spans="1:62" ht="15.75" customHeight="1" x14ac:dyDescent="0.25">
      <c r="A1952" s="62"/>
      <c r="B1952" s="1"/>
      <c r="C1952" s="1"/>
      <c r="D1952" s="1"/>
      <c r="E1952" s="97"/>
      <c r="F1952" s="8"/>
      <c r="G1952" s="5"/>
      <c r="H1952" s="1"/>
      <c r="I1952" s="1"/>
      <c r="J1952" s="1"/>
      <c r="K1952" s="1"/>
      <c r="L1952" s="76" t="str">
        <f t="shared" si="2186"/>
        <v/>
      </c>
      <c r="M1952" s="66"/>
      <c r="N1952" s="5"/>
      <c r="O1952" s="57"/>
      <c r="P1952" s="5"/>
      <c r="Q1952" s="5"/>
      <c r="R1952" s="5"/>
      <c r="S1952" s="76" t="str">
        <f t="shared" ref="S1952:S2002" si="2206">IF(ISBLANK(O1952),"",IF(O1952 = 0,"Audi", ""))</f>
        <v/>
      </c>
      <c r="T1952" s="58"/>
      <c r="U1952" s="5"/>
      <c r="V1952" s="5"/>
      <c r="W1952" s="5"/>
      <c r="X1952" s="5"/>
      <c r="Y1952" s="5"/>
      <c r="Z1952" s="76" t="str">
        <f t="shared" si="2187"/>
        <v/>
      </c>
      <c r="AA1952" s="66"/>
      <c r="AB1952" s="1"/>
      <c r="AC1952" s="1"/>
      <c r="AD1952" s="1"/>
      <c r="AE1952" s="1"/>
      <c r="AF1952" s="1"/>
      <c r="AG1952" s="76" t="str">
        <f t="shared" si="2188"/>
        <v/>
      </c>
      <c r="AH1952" s="58"/>
      <c r="AI1952" s="5"/>
      <c r="AJ1952" s="5"/>
      <c r="AK1952" s="5"/>
      <c r="AL1952" s="5"/>
      <c r="AM1952" s="5"/>
      <c r="AN1952" s="76" t="str">
        <f t="shared" si="2189"/>
        <v/>
      </c>
      <c r="AO1952" s="66"/>
      <c r="AP1952" s="1"/>
      <c r="AQ1952" s="1"/>
      <c r="AR1952" s="1"/>
      <c r="AS1952" s="1"/>
      <c r="AT1952" s="1"/>
      <c r="AU1952" s="76" t="str">
        <f t="shared" si="2190"/>
        <v/>
      </c>
      <c r="AV1952" s="59" t="str">
        <f t="shared" ref="AV1952:AY1952" si="2207">IF(AND(H1952="",O1952="",V1952="",AC1952="", AJ1952="", AQ1952=""),"",SUM(H1952,O1952,V1952,AC1952,AJ1952,AQ1952))</f>
        <v/>
      </c>
      <c r="AW1952" s="60" t="str">
        <f t="shared" si="2207"/>
        <v/>
      </c>
      <c r="AX1952" s="60" t="str">
        <f t="shared" si="2207"/>
        <v/>
      </c>
      <c r="AY1952" s="60" t="str">
        <f t="shared" si="2207"/>
        <v/>
      </c>
      <c r="AZ1952" s="61" t="str">
        <f t="shared" si="1587"/>
        <v/>
      </c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</row>
    <row r="1953" spans="1:62" ht="15.75" customHeight="1" x14ac:dyDescent="0.25">
      <c r="A1953" s="62"/>
      <c r="B1953" s="1"/>
      <c r="C1953" s="1"/>
      <c r="D1953" s="1"/>
      <c r="E1953" s="97"/>
      <c r="F1953" s="8"/>
      <c r="G1953" s="5"/>
      <c r="H1953" s="1"/>
      <c r="I1953" s="1"/>
      <c r="J1953" s="1"/>
      <c r="K1953" s="1"/>
      <c r="L1953" s="76" t="str">
        <f t="shared" si="2186"/>
        <v/>
      </c>
      <c r="M1953" s="66"/>
      <c r="N1953" s="5"/>
      <c r="O1953" s="57"/>
      <c r="P1953" s="5"/>
      <c r="Q1953" s="5"/>
      <c r="R1953" s="5"/>
      <c r="S1953" s="76" t="str">
        <f t="shared" si="2206"/>
        <v/>
      </c>
      <c r="T1953" s="58"/>
      <c r="U1953" s="5"/>
      <c r="V1953" s="5"/>
      <c r="W1953" s="5"/>
      <c r="X1953" s="5"/>
      <c r="Y1953" s="5"/>
      <c r="Z1953" s="76" t="str">
        <f t="shared" si="2187"/>
        <v/>
      </c>
      <c r="AA1953" s="66"/>
      <c r="AB1953" s="1"/>
      <c r="AC1953" s="1"/>
      <c r="AD1953" s="1"/>
      <c r="AE1953" s="1"/>
      <c r="AF1953" s="1"/>
      <c r="AG1953" s="76" t="str">
        <f t="shared" si="2188"/>
        <v/>
      </c>
      <c r="AH1953" s="58"/>
      <c r="AI1953" s="5"/>
      <c r="AJ1953" s="5"/>
      <c r="AK1953" s="5"/>
      <c r="AL1953" s="5"/>
      <c r="AM1953" s="5"/>
      <c r="AN1953" s="76" t="str">
        <f t="shared" si="2189"/>
        <v/>
      </c>
      <c r="AO1953" s="66"/>
      <c r="AP1953" s="1"/>
      <c r="AQ1953" s="1"/>
      <c r="AR1953" s="1"/>
      <c r="AS1953" s="1"/>
      <c r="AT1953" s="1"/>
      <c r="AU1953" s="76" t="str">
        <f t="shared" si="2190"/>
        <v/>
      </c>
      <c r="AV1953" s="59" t="str">
        <f t="shared" ref="AV1953:AY1953" si="2208">IF(AND(H1953="",O1953="",V1953="",AC1953="", AJ1953="", AQ1953=""),"",SUM(H1953,O1953,V1953,AC1953,AJ1953,AQ1953))</f>
        <v/>
      </c>
      <c r="AW1953" s="60" t="str">
        <f t="shared" si="2208"/>
        <v/>
      </c>
      <c r="AX1953" s="60" t="str">
        <f t="shared" si="2208"/>
        <v/>
      </c>
      <c r="AY1953" s="60" t="str">
        <f t="shared" si="2208"/>
        <v/>
      </c>
      <c r="AZ1953" s="61" t="str">
        <f t="shared" si="1587"/>
        <v/>
      </c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</row>
    <row r="1954" spans="1:62" ht="15.75" customHeight="1" x14ac:dyDescent="0.25">
      <c r="A1954" s="62"/>
      <c r="B1954" s="1"/>
      <c r="C1954" s="1"/>
      <c r="D1954" s="1"/>
      <c r="E1954" s="97"/>
      <c r="F1954" s="8"/>
      <c r="G1954" s="5"/>
      <c r="H1954" s="1"/>
      <c r="I1954" s="1"/>
      <c r="J1954" s="1"/>
      <c r="K1954" s="1"/>
      <c r="L1954" s="76" t="str">
        <f t="shared" si="2186"/>
        <v/>
      </c>
      <c r="M1954" s="66"/>
      <c r="N1954" s="5"/>
      <c r="O1954" s="57"/>
      <c r="P1954" s="5"/>
      <c r="Q1954" s="5"/>
      <c r="R1954" s="5"/>
      <c r="S1954" s="76" t="str">
        <f t="shared" si="2206"/>
        <v/>
      </c>
      <c r="T1954" s="58"/>
      <c r="U1954" s="5"/>
      <c r="V1954" s="5"/>
      <c r="W1954" s="5"/>
      <c r="X1954" s="5"/>
      <c r="Y1954" s="5"/>
      <c r="Z1954" s="76" t="str">
        <f t="shared" si="2187"/>
        <v/>
      </c>
      <c r="AA1954" s="66"/>
      <c r="AB1954" s="1"/>
      <c r="AC1954" s="1"/>
      <c r="AD1954" s="1"/>
      <c r="AE1954" s="1"/>
      <c r="AF1954" s="1"/>
      <c r="AG1954" s="76" t="str">
        <f t="shared" si="2188"/>
        <v/>
      </c>
      <c r="AH1954" s="58"/>
      <c r="AI1954" s="5"/>
      <c r="AJ1954" s="5"/>
      <c r="AK1954" s="5"/>
      <c r="AL1954" s="5"/>
      <c r="AM1954" s="5"/>
      <c r="AN1954" s="76" t="str">
        <f t="shared" si="2189"/>
        <v/>
      </c>
      <c r="AO1954" s="66"/>
      <c r="AP1954" s="1"/>
      <c r="AQ1954" s="1"/>
      <c r="AR1954" s="1"/>
      <c r="AS1954" s="1"/>
      <c r="AT1954" s="1"/>
      <c r="AU1954" s="76" t="str">
        <f t="shared" si="2190"/>
        <v/>
      </c>
      <c r="AV1954" s="59" t="str">
        <f t="shared" ref="AV1954:AY1954" si="2209">IF(AND(H1954="",O1954="",V1954="",AC1954="", AJ1954="", AQ1954=""),"",SUM(H1954,O1954,V1954,AC1954,AJ1954,AQ1954))</f>
        <v/>
      </c>
      <c r="AW1954" s="60" t="str">
        <f t="shared" si="2209"/>
        <v/>
      </c>
      <c r="AX1954" s="60" t="str">
        <f t="shared" si="2209"/>
        <v/>
      </c>
      <c r="AY1954" s="60" t="str">
        <f t="shared" si="2209"/>
        <v/>
      </c>
      <c r="AZ1954" s="61" t="str">
        <f t="shared" si="1587"/>
        <v/>
      </c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</row>
    <row r="1955" spans="1:62" ht="15.75" customHeight="1" x14ac:dyDescent="0.25">
      <c r="A1955" s="62"/>
      <c r="B1955" s="1"/>
      <c r="C1955" s="1"/>
      <c r="D1955" s="1"/>
      <c r="E1955" s="97"/>
      <c r="F1955" s="8"/>
      <c r="G1955" s="5"/>
      <c r="H1955" s="1"/>
      <c r="I1955" s="1"/>
      <c r="J1955" s="1"/>
      <c r="K1955" s="1"/>
      <c r="L1955" s="76" t="str">
        <f t="shared" si="2186"/>
        <v/>
      </c>
      <c r="M1955" s="66"/>
      <c r="N1955" s="5"/>
      <c r="O1955" s="57"/>
      <c r="P1955" s="5"/>
      <c r="Q1955" s="5"/>
      <c r="R1955" s="5"/>
      <c r="S1955" s="76" t="str">
        <f t="shared" si="2206"/>
        <v/>
      </c>
      <c r="T1955" s="58"/>
      <c r="U1955" s="5"/>
      <c r="V1955" s="5"/>
      <c r="W1955" s="5"/>
      <c r="X1955" s="5"/>
      <c r="Y1955" s="5"/>
      <c r="Z1955" s="76" t="str">
        <f t="shared" si="2187"/>
        <v/>
      </c>
      <c r="AA1955" s="66"/>
      <c r="AB1955" s="1"/>
      <c r="AC1955" s="1"/>
      <c r="AD1955" s="1"/>
      <c r="AE1955" s="1"/>
      <c r="AF1955" s="1"/>
      <c r="AG1955" s="76" t="str">
        <f t="shared" si="2188"/>
        <v/>
      </c>
      <c r="AH1955" s="58"/>
      <c r="AI1955" s="5"/>
      <c r="AJ1955" s="5"/>
      <c r="AK1955" s="5"/>
      <c r="AL1955" s="5"/>
      <c r="AM1955" s="5"/>
      <c r="AN1955" s="76" t="str">
        <f t="shared" si="2189"/>
        <v/>
      </c>
      <c r="AO1955" s="66"/>
      <c r="AP1955" s="1"/>
      <c r="AQ1955" s="1"/>
      <c r="AR1955" s="1"/>
      <c r="AS1955" s="1"/>
      <c r="AT1955" s="1"/>
      <c r="AU1955" s="76" t="str">
        <f t="shared" si="2190"/>
        <v/>
      </c>
      <c r="AV1955" s="59" t="str">
        <f t="shared" ref="AV1955:AY1955" si="2210">IF(AND(H1955="",O1955="",V1955="",AC1955="", AJ1955="", AQ1955=""),"",SUM(H1955,O1955,V1955,AC1955,AJ1955,AQ1955))</f>
        <v/>
      </c>
      <c r="AW1955" s="60" t="str">
        <f t="shared" si="2210"/>
        <v/>
      </c>
      <c r="AX1955" s="60" t="str">
        <f t="shared" si="2210"/>
        <v/>
      </c>
      <c r="AY1955" s="60" t="str">
        <f t="shared" si="2210"/>
        <v/>
      </c>
      <c r="AZ1955" s="61" t="str">
        <f t="shared" si="1587"/>
        <v/>
      </c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</row>
    <row r="1956" spans="1:62" ht="15.75" customHeight="1" x14ac:dyDescent="0.25">
      <c r="A1956" s="62"/>
      <c r="B1956" s="1"/>
      <c r="C1956" s="1"/>
      <c r="D1956" s="1"/>
      <c r="E1956" s="97"/>
      <c r="F1956" s="8"/>
      <c r="G1956" s="5"/>
      <c r="H1956" s="1"/>
      <c r="I1956" s="1"/>
      <c r="J1956" s="1"/>
      <c r="K1956" s="1"/>
      <c r="L1956" s="76" t="str">
        <f t="shared" si="2186"/>
        <v/>
      </c>
      <c r="M1956" s="66"/>
      <c r="N1956" s="5"/>
      <c r="O1956" s="57"/>
      <c r="P1956" s="5"/>
      <c r="Q1956" s="5"/>
      <c r="R1956" s="5"/>
      <c r="S1956" s="76" t="str">
        <f t="shared" si="2206"/>
        <v/>
      </c>
      <c r="T1956" s="58"/>
      <c r="U1956" s="5"/>
      <c r="V1956" s="5"/>
      <c r="W1956" s="5"/>
      <c r="X1956" s="5"/>
      <c r="Y1956" s="5"/>
      <c r="Z1956" s="76" t="str">
        <f t="shared" si="2187"/>
        <v/>
      </c>
      <c r="AA1956" s="66"/>
      <c r="AB1956" s="1"/>
      <c r="AC1956" s="1"/>
      <c r="AD1956" s="1"/>
      <c r="AE1956" s="1"/>
      <c r="AF1956" s="1"/>
      <c r="AG1956" s="76" t="str">
        <f t="shared" si="2188"/>
        <v/>
      </c>
      <c r="AH1956" s="58"/>
      <c r="AI1956" s="5"/>
      <c r="AJ1956" s="5"/>
      <c r="AK1956" s="5"/>
      <c r="AL1956" s="5"/>
      <c r="AM1956" s="5"/>
      <c r="AN1956" s="76" t="str">
        <f t="shared" si="2189"/>
        <v/>
      </c>
      <c r="AO1956" s="66"/>
      <c r="AP1956" s="1"/>
      <c r="AQ1956" s="1"/>
      <c r="AR1956" s="1"/>
      <c r="AS1956" s="1"/>
      <c r="AT1956" s="1"/>
      <c r="AU1956" s="76" t="str">
        <f t="shared" si="2190"/>
        <v/>
      </c>
      <c r="AV1956" s="59" t="str">
        <f t="shared" ref="AV1956:AY1956" si="2211">IF(AND(H1956="",O1956="",V1956="",AC1956="", AJ1956="", AQ1956=""),"",SUM(H1956,O1956,V1956,AC1956,AJ1956,AQ1956))</f>
        <v/>
      </c>
      <c r="AW1956" s="60" t="str">
        <f t="shared" si="2211"/>
        <v/>
      </c>
      <c r="AX1956" s="60" t="str">
        <f t="shared" si="2211"/>
        <v/>
      </c>
      <c r="AY1956" s="60" t="str">
        <f t="shared" si="2211"/>
        <v/>
      </c>
      <c r="AZ1956" s="61" t="str">
        <f t="shared" si="1587"/>
        <v/>
      </c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</row>
    <row r="1957" spans="1:62" ht="15.75" customHeight="1" x14ac:dyDescent="0.25">
      <c r="A1957" s="62"/>
      <c r="B1957" s="1"/>
      <c r="C1957" s="1"/>
      <c r="D1957" s="1"/>
      <c r="E1957" s="97"/>
      <c r="F1957" s="8"/>
      <c r="G1957" s="5"/>
      <c r="H1957" s="1"/>
      <c r="I1957" s="1"/>
      <c r="J1957" s="1"/>
      <c r="K1957" s="1"/>
      <c r="L1957" s="76" t="str">
        <f t="shared" si="2186"/>
        <v/>
      </c>
      <c r="M1957" s="66"/>
      <c r="N1957" s="5"/>
      <c r="O1957" s="57"/>
      <c r="P1957" s="5"/>
      <c r="Q1957" s="5"/>
      <c r="R1957" s="5"/>
      <c r="S1957" s="76" t="str">
        <f t="shared" si="2206"/>
        <v/>
      </c>
      <c r="T1957" s="58"/>
      <c r="U1957" s="5"/>
      <c r="V1957" s="5"/>
      <c r="W1957" s="5"/>
      <c r="X1957" s="5"/>
      <c r="Y1957" s="5"/>
      <c r="Z1957" s="76" t="str">
        <f t="shared" si="2187"/>
        <v/>
      </c>
      <c r="AA1957" s="66"/>
      <c r="AB1957" s="1"/>
      <c r="AC1957" s="1"/>
      <c r="AD1957" s="1"/>
      <c r="AE1957" s="1"/>
      <c r="AF1957" s="1"/>
      <c r="AG1957" s="76" t="str">
        <f t="shared" si="2188"/>
        <v/>
      </c>
      <c r="AH1957" s="58"/>
      <c r="AI1957" s="5"/>
      <c r="AJ1957" s="5"/>
      <c r="AK1957" s="5"/>
      <c r="AL1957" s="5"/>
      <c r="AM1957" s="5"/>
      <c r="AN1957" s="76" t="str">
        <f t="shared" si="2189"/>
        <v/>
      </c>
      <c r="AO1957" s="66"/>
      <c r="AP1957" s="1"/>
      <c r="AQ1957" s="1"/>
      <c r="AR1957" s="1"/>
      <c r="AS1957" s="1"/>
      <c r="AT1957" s="1"/>
      <c r="AU1957" s="76" t="str">
        <f t="shared" si="2190"/>
        <v/>
      </c>
      <c r="AV1957" s="59" t="str">
        <f t="shared" ref="AV1957:AY1957" si="2212">IF(AND(H1957="",O1957="",V1957="",AC1957="", AJ1957="", AQ1957=""),"",SUM(H1957,O1957,V1957,AC1957,AJ1957,AQ1957))</f>
        <v/>
      </c>
      <c r="AW1957" s="60" t="str">
        <f t="shared" si="2212"/>
        <v/>
      </c>
      <c r="AX1957" s="60" t="str">
        <f t="shared" si="2212"/>
        <v/>
      </c>
      <c r="AY1957" s="60" t="str">
        <f t="shared" si="2212"/>
        <v/>
      </c>
      <c r="AZ1957" s="61" t="str">
        <f t="shared" si="1587"/>
        <v/>
      </c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</row>
    <row r="1958" spans="1:62" ht="15.75" customHeight="1" x14ac:dyDescent="0.25">
      <c r="A1958" s="62"/>
      <c r="B1958" s="1"/>
      <c r="C1958" s="1"/>
      <c r="D1958" s="1"/>
      <c r="E1958" s="97"/>
      <c r="F1958" s="8"/>
      <c r="G1958" s="5"/>
      <c r="H1958" s="1"/>
      <c r="I1958" s="1"/>
      <c r="J1958" s="1"/>
      <c r="K1958" s="1"/>
      <c r="L1958" s="76" t="str">
        <f t="shared" si="2186"/>
        <v/>
      </c>
      <c r="M1958" s="66"/>
      <c r="N1958" s="5"/>
      <c r="O1958" s="57"/>
      <c r="P1958" s="5"/>
      <c r="Q1958" s="5"/>
      <c r="R1958" s="5"/>
      <c r="S1958" s="76" t="str">
        <f t="shared" si="2206"/>
        <v/>
      </c>
      <c r="T1958" s="58"/>
      <c r="U1958" s="5"/>
      <c r="V1958" s="5"/>
      <c r="W1958" s="5"/>
      <c r="X1958" s="5"/>
      <c r="Y1958" s="5"/>
      <c r="Z1958" s="76" t="str">
        <f t="shared" si="2187"/>
        <v/>
      </c>
      <c r="AA1958" s="66"/>
      <c r="AB1958" s="1"/>
      <c r="AC1958" s="1"/>
      <c r="AD1958" s="1"/>
      <c r="AE1958" s="1"/>
      <c r="AF1958" s="1"/>
      <c r="AG1958" s="76" t="str">
        <f t="shared" si="2188"/>
        <v/>
      </c>
      <c r="AH1958" s="58"/>
      <c r="AI1958" s="5"/>
      <c r="AJ1958" s="5"/>
      <c r="AK1958" s="5"/>
      <c r="AL1958" s="5"/>
      <c r="AM1958" s="5"/>
      <c r="AN1958" s="76" t="str">
        <f t="shared" si="2189"/>
        <v/>
      </c>
      <c r="AO1958" s="66"/>
      <c r="AP1958" s="1"/>
      <c r="AQ1958" s="1"/>
      <c r="AR1958" s="1"/>
      <c r="AS1958" s="1"/>
      <c r="AT1958" s="1"/>
      <c r="AU1958" s="76" t="str">
        <f t="shared" si="2190"/>
        <v/>
      </c>
      <c r="AV1958" s="59" t="str">
        <f t="shared" ref="AV1958:AY1958" si="2213">IF(AND(H1958="",O1958="",V1958="",AC1958="", AJ1958="", AQ1958=""),"",SUM(H1958,O1958,V1958,AC1958,AJ1958,AQ1958))</f>
        <v/>
      </c>
      <c r="AW1958" s="60" t="str">
        <f t="shared" si="2213"/>
        <v/>
      </c>
      <c r="AX1958" s="60" t="str">
        <f t="shared" si="2213"/>
        <v/>
      </c>
      <c r="AY1958" s="60" t="str">
        <f t="shared" si="2213"/>
        <v/>
      </c>
      <c r="AZ1958" s="61" t="str">
        <f t="shared" si="1587"/>
        <v/>
      </c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</row>
    <row r="1959" spans="1:62" ht="15.75" customHeight="1" x14ac:dyDescent="0.25">
      <c r="A1959" s="62"/>
      <c r="B1959" s="1"/>
      <c r="C1959" s="1"/>
      <c r="D1959" s="1"/>
      <c r="E1959" s="97"/>
      <c r="F1959" s="8"/>
      <c r="G1959" s="5"/>
      <c r="H1959" s="1"/>
      <c r="I1959" s="1"/>
      <c r="J1959" s="1"/>
      <c r="K1959" s="1"/>
      <c r="L1959" s="76" t="str">
        <f t="shared" si="2186"/>
        <v/>
      </c>
      <c r="M1959" s="66"/>
      <c r="N1959" s="5"/>
      <c r="O1959" s="57"/>
      <c r="P1959" s="5"/>
      <c r="Q1959" s="5"/>
      <c r="R1959" s="5"/>
      <c r="S1959" s="76" t="str">
        <f t="shared" si="2206"/>
        <v/>
      </c>
      <c r="T1959" s="58"/>
      <c r="U1959" s="5"/>
      <c r="V1959" s="5"/>
      <c r="W1959" s="5"/>
      <c r="X1959" s="5"/>
      <c r="Y1959" s="5"/>
      <c r="Z1959" s="76" t="str">
        <f t="shared" si="2187"/>
        <v/>
      </c>
      <c r="AA1959" s="66"/>
      <c r="AB1959" s="1"/>
      <c r="AC1959" s="1"/>
      <c r="AD1959" s="1"/>
      <c r="AE1959" s="1"/>
      <c r="AF1959" s="1"/>
      <c r="AG1959" s="76" t="str">
        <f t="shared" si="2188"/>
        <v/>
      </c>
      <c r="AH1959" s="58"/>
      <c r="AI1959" s="5"/>
      <c r="AJ1959" s="5"/>
      <c r="AK1959" s="5"/>
      <c r="AL1959" s="5"/>
      <c r="AM1959" s="5"/>
      <c r="AN1959" s="76" t="str">
        <f t="shared" si="2189"/>
        <v/>
      </c>
      <c r="AO1959" s="66"/>
      <c r="AP1959" s="1"/>
      <c r="AQ1959" s="1"/>
      <c r="AR1959" s="1"/>
      <c r="AS1959" s="1"/>
      <c r="AT1959" s="1"/>
      <c r="AU1959" s="76" t="str">
        <f t="shared" si="2190"/>
        <v/>
      </c>
      <c r="AV1959" s="59" t="str">
        <f t="shared" ref="AV1959:AY1959" si="2214">IF(AND(H1959="",O1959="",V1959="",AC1959="", AJ1959="", AQ1959=""),"",SUM(H1959,O1959,V1959,AC1959,AJ1959,AQ1959))</f>
        <v/>
      </c>
      <c r="AW1959" s="60" t="str">
        <f t="shared" si="2214"/>
        <v/>
      </c>
      <c r="AX1959" s="60" t="str">
        <f t="shared" si="2214"/>
        <v/>
      </c>
      <c r="AY1959" s="60" t="str">
        <f t="shared" si="2214"/>
        <v/>
      </c>
      <c r="AZ1959" s="61" t="str">
        <f t="shared" si="1587"/>
        <v/>
      </c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</row>
    <row r="1960" spans="1:62" ht="15.75" customHeight="1" x14ac:dyDescent="0.25">
      <c r="A1960" s="62"/>
      <c r="B1960" s="1"/>
      <c r="C1960" s="1"/>
      <c r="D1960" s="1"/>
      <c r="E1960" s="97"/>
      <c r="F1960" s="8"/>
      <c r="G1960" s="5"/>
      <c r="H1960" s="1"/>
      <c r="I1960" s="1"/>
      <c r="J1960" s="1"/>
      <c r="K1960" s="1"/>
      <c r="L1960" s="76" t="str">
        <f t="shared" si="2186"/>
        <v/>
      </c>
      <c r="M1960" s="66"/>
      <c r="N1960" s="5"/>
      <c r="O1960" s="57"/>
      <c r="P1960" s="5"/>
      <c r="Q1960" s="5"/>
      <c r="R1960" s="5"/>
      <c r="S1960" s="76" t="str">
        <f t="shared" si="2206"/>
        <v/>
      </c>
      <c r="T1960" s="58"/>
      <c r="U1960" s="5"/>
      <c r="V1960" s="5"/>
      <c r="W1960" s="5"/>
      <c r="X1960" s="5"/>
      <c r="Y1960" s="5"/>
      <c r="Z1960" s="76" t="str">
        <f t="shared" si="2187"/>
        <v/>
      </c>
      <c r="AA1960" s="66"/>
      <c r="AB1960" s="1"/>
      <c r="AC1960" s="1"/>
      <c r="AD1960" s="1"/>
      <c r="AE1960" s="1"/>
      <c r="AF1960" s="1"/>
      <c r="AG1960" s="76" t="str">
        <f t="shared" si="2188"/>
        <v/>
      </c>
      <c r="AH1960" s="58"/>
      <c r="AI1960" s="5"/>
      <c r="AJ1960" s="5"/>
      <c r="AK1960" s="5"/>
      <c r="AL1960" s="5"/>
      <c r="AM1960" s="5"/>
      <c r="AN1960" s="76" t="str">
        <f t="shared" si="2189"/>
        <v/>
      </c>
      <c r="AO1960" s="66"/>
      <c r="AP1960" s="1"/>
      <c r="AQ1960" s="1"/>
      <c r="AR1960" s="1"/>
      <c r="AS1960" s="1"/>
      <c r="AT1960" s="1"/>
      <c r="AU1960" s="76" t="str">
        <f t="shared" si="2190"/>
        <v/>
      </c>
      <c r="AV1960" s="59" t="str">
        <f t="shared" ref="AV1960:AY1960" si="2215">IF(AND(H1960="",O1960="",V1960="",AC1960="", AJ1960="", AQ1960=""),"",SUM(H1960,O1960,V1960,AC1960,AJ1960,AQ1960))</f>
        <v/>
      </c>
      <c r="AW1960" s="60" t="str">
        <f t="shared" si="2215"/>
        <v/>
      </c>
      <c r="AX1960" s="60" t="str">
        <f t="shared" si="2215"/>
        <v/>
      </c>
      <c r="AY1960" s="60" t="str">
        <f t="shared" si="2215"/>
        <v/>
      </c>
      <c r="AZ1960" s="61" t="str">
        <f t="shared" si="1587"/>
        <v/>
      </c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</row>
    <row r="1961" spans="1:62" ht="15.75" customHeight="1" x14ac:dyDescent="0.25">
      <c r="A1961" s="62"/>
      <c r="B1961" s="1"/>
      <c r="C1961" s="1"/>
      <c r="D1961" s="1"/>
      <c r="E1961" s="97"/>
      <c r="F1961" s="8"/>
      <c r="G1961" s="5"/>
      <c r="H1961" s="1"/>
      <c r="I1961" s="1"/>
      <c r="J1961" s="1"/>
      <c r="K1961" s="1"/>
      <c r="L1961" s="76" t="str">
        <f t="shared" si="2186"/>
        <v/>
      </c>
      <c r="M1961" s="66"/>
      <c r="N1961" s="5"/>
      <c r="O1961" s="57"/>
      <c r="P1961" s="5"/>
      <c r="Q1961" s="5"/>
      <c r="R1961" s="5"/>
      <c r="S1961" s="76" t="str">
        <f t="shared" si="2206"/>
        <v/>
      </c>
      <c r="T1961" s="58"/>
      <c r="U1961" s="5"/>
      <c r="V1961" s="5"/>
      <c r="W1961" s="5"/>
      <c r="X1961" s="5"/>
      <c r="Y1961" s="5"/>
      <c r="Z1961" s="76" t="str">
        <f t="shared" si="2187"/>
        <v/>
      </c>
      <c r="AA1961" s="66"/>
      <c r="AB1961" s="1"/>
      <c r="AC1961" s="1"/>
      <c r="AD1961" s="1"/>
      <c r="AE1961" s="1"/>
      <c r="AF1961" s="1"/>
      <c r="AG1961" s="76" t="str">
        <f t="shared" si="2188"/>
        <v/>
      </c>
      <c r="AH1961" s="58"/>
      <c r="AI1961" s="5"/>
      <c r="AJ1961" s="5"/>
      <c r="AK1961" s="5"/>
      <c r="AL1961" s="5"/>
      <c r="AM1961" s="5"/>
      <c r="AN1961" s="76" t="str">
        <f t="shared" si="2189"/>
        <v/>
      </c>
      <c r="AO1961" s="66"/>
      <c r="AP1961" s="1"/>
      <c r="AQ1961" s="1"/>
      <c r="AR1961" s="1"/>
      <c r="AS1961" s="1"/>
      <c r="AT1961" s="1"/>
      <c r="AU1961" s="76" t="str">
        <f t="shared" si="2190"/>
        <v/>
      </c>
      <c r="AV1961" s="59" t="str">
        <f t="shared" ref="AV1961:AY1961" si="2216">IF(AND(H1961="",O1961="",V1961="",AC1961="", AJ1961="", AQ1961=""),"",SUM(H1961,O1961,V1961,AC1961,AJ1961,AQ1961))</f>
        <v/>
      </c>
      <c r="AW1961" s="60" t="str">
        <f t="shared" si="2216"/>
        <v/>
      </c>
      <c r="AX1961" s="60" t="str">
        <f t="shared" si="2216"/>
        <v/>
      </c>
      <c r="AY1961" s="60" t="str">
        <f t="shared" si="2216"/>
        <v/>
      </c>
      <c r="AZ1961" s="61" t="str">
        <f t="shared" si="1587"/>
        <v/>
      </c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</row>
    <row r="1962" spans="1:62" ht="15.75" customHeight="1" x14ac:dyDescent="0.25">
      <c r="A1962" s="62"/>
      <c r="B1962" s="1"/>
      <c r="C1962" s="1"/>
      <c r="D1962" s="1"/>
      <c r="E1962" s="97"/>
      <c r="F1962" s="8"/>
      <c r="G1962" s="5"/>
      <c r="H1962" s="1"/>
      <c r="I1962" s="1"/>
      <c r="J1962" s="1"/>
      <c r="K1962" s="1"/>
      <c r="L1962" s="76" t="str">
        <f t="shared" si="2186"/>
        <v/>
      </c>
      <c r="M1962" s="66"/>
      <c r="N1962" s="5"/>
      <c r="O1962" s="57"/>
      <c r="P1962" s="5"/>
      <c r="Q1962" s="5"/>
      <c r="R1962" s="5"/>
      <c r="S1962" s="76" t="str">
        <f t="shared" si="2206"/>
        <v/>
      </c>
      <c r="T1962" s="58"/>
      <c r="U1962" s="5"/>
      <c r="V1962" s="5"/>
      <c r="W1962" s="5"/>
      <c r="X1962" s="5"/>
      <c r="Y1962" s="5"/>
      <c r="Z1962" s="76" t="str">
        <f t="shared" si="2187"/>
        <v/>
      </c>
      <c r="AA1962" s="66"/>
      <c r="AB1962" s="1"/>
      <c r="AC1962" s="1"/>
      <c r="AD1962" s="1"/>
      <c r="AE1962" s="1"/>
      <c r="AF1962" s="1"/>
      <c r="AG1962" s="76" t="str">
        <f t="shared" si="2188"/>
        <v/>
      </c>
      <c r="AH1962" s="58"/>
      <c r="AI1962" s="5"/>
      <c r="AJ1962" s="5"/>
      <c r="AK1962" s="5"/>
      <c r="AL1962" s="5"/>
      <c r="AM1962" s="5"/>
      <c r="AN1962" s="76" t="str">
        <f t="shared" si="2189"/>
        <v/>
      </c>
      <c r="AO1962" s="66"/>
      <c r="AP1962" s="1"/>
      <c r="AQ1962" s="1"/>
      <c r="AR1962" s="1"/>
      <c r="AS1962" s="1"/>
      <c r="AT1962" s="1"/>
      <c r="AU1962" s="76" t="str">
        <f t="shared" si="2190"/>
        <v/>
      </c>
      <c r="AV1962" s="59" t="str">
        <f t="shared" ref="AV1962:AY1962" si="2217">IF(AND(H1962="",O1962="",V1962="",AC1962="", AJ1962="", AQ1962=""),"",SUM(H1962,O1962,V1962,AC1962,AJ1962,AQ1962))</f>
        <v/>
      </c>
      <c r="AW1962" s="60" t="str">
        <f t="shared" si="2217"/>
        <v/>
      </c>
      <c r="AX1962" s="60" t="str">
        <f t="shared" si="2217"/>
        <v/>
      </c>
      <c r="AY1962" s="60" t="str">
        <f t="shared" si="2217"/>
        <v/>
      </c>
      <c r="AZ1962" s="61" t="str">
        <f t="shared" si="1587"/>
        <v/>
      </c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</row>
    <row r="1963" spans="1:62" ht="15.75" customHeight="1" x14ac:dyDescent="0.25">
      <c r="A1963" s="62"/>
      <c r="B1963" s="1"/>
      <c r="C1963" s="1"/>
      <c r="D1963" s="1"/>
      <c r="E1963" s="97"/>
      <c r="F1963" s="8"/>
      <c r="G1963" s="5"/>
      <c r="H1963" s="1"/>
      <c r="I1963" s="1"/>
      <c r="J1963" s="1"/>
      <c r="K1963" s="1"/>
      <c r="L1963" s="76" t="str">
        <f t="shared" si="2186"/>
        <v/>
      </c>
      <c r="M1963" s="66"/>
      <c r="N1963" s="5"/>
      <c r="O1963" s="57"/>
      <c r="P1963" s="5"/>
      <c r="Q1963" s="5"/>
      <c r="R1963" s="5"/>
      <c r="S1963" s="76" t="str">
        <f t="shared" si="2206"/>
        <v/>
      </c>
      <c r="T1963" s="58"/>
      <c r="U1963" s="5"/>
      <c r="V1963" s="5"/>
      <c r="W1963" s="5"/>
      <c r="X1963" s="5"/>
      <c r="Y1963" s="5"/>
      <c r="Z1963" s="76" t="str">
        <f t="shared" si="2187"/>
        <v/>
      </c>
      <c r="AA1963" s="66"/>
      <c r="AB1963" s="1"/>
      <c r="AC1963" s="1"/>
      <c r="AD1963" s="1"/>
      <c r="AE1963" s="1"/>
      <c r="AF1963" s="1"/>
      <c r="AG1963" s="76" t="str">
        <f t="shared" si="2188"/>
        <v/>
      </c>
      <c r="AH1963" s="58"/>
      <c r="AI1963" s="5"/>
      <c r="AJ1963" s="5"/>
      <c r="AK1963" s="5"/>
      <c r="AL1963" s="5"/>
      <c r="AM1963" s="5"/>
      <c r="AN1963" s="76" t="str">
        <f t="shared" si="2189"/>
        <v/>
      </c>
      <c r="AO1963" s="66"/>
      <c r="AP1963" s="1"/>
      <c r="AQ1963" s="1"/>
      <c r="AR1963" s="1"/>
      <c r="AS1963" s="1"/>
      <c r="AT1963" s="1"/>
      <c r="AU1963" s="76" t="str">
        <f t="shared" si="2190"/>
        <v/>
      </c>
      <c r="AV1963" s="59" t="str">
        <f t="shared" ref="AV1963:AY1963" si="2218">IF(AND(H1963="",O1963="",V1963="",AC1963="", AJ1963="", AQ1963=""),"",SUM(H1963,O1963,V1963,AC1963,AJ1963,AQ1963))</f>
        <v/>
      </c>
      <c r="AW1963" s="60" t="str">
        <f t="shared" si="2218"/>
        <v/>
      </c>
      <c r="AX1963" s="60" t="str">
        <f t="shared" si="2218"/>
        <v/>
      </c>
      <c r="AY1963" s="60" t="str">
        <f t="shared" si="2218"/>
        <v/>
      </c>
      <c r="AZ1963" s="61" t="str">
        <f t="shared" si="1587"/>
        <v/>
      </c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</row>
    <row r="1964" spans="1:62" ht="15.75" customHeight="1" x14ac:dyDescent="0.25">
      <c r="A1964" s="62"/>
      <c r="B1964" s="1"/>
      <c r="C1964" s="1"/>
      <c r="D1964" s="1"/>
      <c r="E1964" s="97"/>
      <c r="F1964" s="8"/>
      <c r="G1964" s="5"/>
      <c r="H1964" s="1"/>
      <c r="I1964" s="1"/>
      <c r="J1964" s="1"/>
      <c r="K1964" s="1"/>
      <c r="L1964" s="76" t="str">
        <f t="shared" si="2186"/>
        <v/>
      </c>
      <c r="M1964" s="66"/>
      <c r="N1964" s="5"/>
      <c r="O1964" s="57"/>
      <c r="P1964" s="5"/>
      <c r="Q1964" s="5"/>
      <c r="R1964" s="5"/>
      <c r="S1964" s="76" t="str">
        <f t="shared" si="2206"/>
        <v/>
      </c>
      <c r="T1964" s="58"/>
      <c r="U1964" s="5"/>
      <c r="V1964" s="5"/>
      <c r="W1964" s="5"/>
      <c r="X1964" s="5"/>
      <c r="Y1964" s="5"/>
      <c r="Z1964" s="76" t="str">
        <f t="shared" si="2187"/>
        <v/>
      </c>
      <c r="AA1964" s="66"/>
      <c r="AB1964" s="1"/>
      <c r="AC1964" s="1"/>
      <c r="AD1964" s="1"/>
      <c r="AE1964" s="1"/>
      <c r="AF1964" s="1"/>
      <c r="AG1964" s="76" t="str">
        <f t="shared" si="2188"/>
        <v/>
      </c>
      <c r="AH1964" s="58"/>
      <c r="AI1964" s="5"/>
      <c r="AJ1964" s="5"/>
      <c r="AK1964" s="5"/>
      <c r="AL1964" s="5"/>
      <c r="AM1964" s="5"/>
      <c r="AN1964" s="76" t="str">
        <f t="shared" si="2189"/>
        <v/>
      </c>
      <c r="AO1964" s="66"/>
      <c r="AP1964" s="1"/>
      <c r="AQ1964" s="1"/>
      <c r="AR1964" s="1"/>
      <c r="AS1964" s="1"/>
      <c r="AT1964" s="1"/>
      <c r="AU1964" s="76" t="str">
        <f t="shared" si="2190"/>
        <v/>
      </c>
      <c r="AV1964" s="59" t="str">
        <f t="shared" ref="AV1964:AY1964" si="2219">IF(AND(H1964="",O1964="",V1964="",AC1964="", AJ1964="", AQ1964=""),"",SUM(H1964,O1964,V1964,AC1964,AJ1964,AQ1964))</f>
        <v/>
      </c>
      <c r="AW1964" s="60" t="str">
        <f t="shared" si="2219"/>
        <v/>
      </c>
      <c r="AX1964" s="60" t="str">
        <f t="shared" si="2219"/>
        <v/>
      </c>
      <c r="AY1964" s="60" t="str">
        <f t="shared" si="2219"/>
        <v/>
      </c>
      <c r="AZ1964" s="61" t="str">
        <f t="shared" si="1587"/>
        <v/>
      </c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</row>
    <row r="1965" spans="1:62" ht="15.75" customHeight="1" x14ac:dyDescent="0.25">
      <c r="A1965" s="62"/>
      <c r="B1965" s="1"/>
      <c r="C1965" s="1"/>
      <c r="D1965" s="1"/>
      <c r="E1965" s="97"/>
      <c r="F1965" s="8"/>
      <c r="G1965" s="5"/>
      <c r="H1965" s="1"/>
      <c r="I1965" s="1"/>
      <c r="J1965" s="1"/>
      <c r="K1965" s="1"/>
      <c r="L1965" s="76" t="str">
        <f t="shared" si="2186"/>
        <v/>
      </c>
      <c r="M1965" s="66"/>
      <c r="N1965" s="5"/>
      <c r="O1965" s="57"/>
      <c r="P1965" s="5"/>
      <c r="Q1965" s="5"/>
      <c r="R1965" s="5"/>
      <c r="S1965" s="76" t="str">
        <f t="shared" si="2206"/>
        <v/>
      </c>
      <c r="T1965" s="58"/>
      <c r="U1965" s="5"/>
      <c r="V1965" s="5"/>
      <c r="W1965" s="5"/>
      <c r="X1965" s="5"/>
      <c r="Y1965" s="5"/>
      <c r="Z1965" s="76" t="str">
        <f t="shared" si="2187"/>
        <v/>
      </c>
      <c r="AA1965" s="66"/>
      <c r="AB1965" s="1"/>
      <c r="AC1965" s="1"/>
      <c r="AD1965" s="1"/>
      <c r="AE1965" s="1"/>
      <c r="AF1965" s="1"/>
      <c r="AG1965" s="76" t="str">
        <f t="shared" si="2188"/>
        <v/>
      </c>
      <c r="AH1965" s="58"/>
      <c r="AI1965" s="5"/>
      <c r="AJ1965" s="5"/>
      <c r="AK1965" s="5"/>
      <c r="AL1965" s="5"/>
      <c r="AM1965" s="5"/>
      <c r="AN1965" s="76" t="str">
        <f t="shared" si="2189"/>
        <v/>
      </c>
      <c r="AO1965" s="66"/>
      <c r="AP1965" s="1"/>
      <c r="AQ1965" s="1"/>
      <c r="AR1965" s="1"/>
      <c r="AS1965" s="1"/>
      <c r="AT1965" s="1"/>
      <c r="AU1965" s="76" t="str">
        <f t="shared" si="2190"/>
        <v/>
      </c>
      <c r="AV1965" s="59" t="str">
        <f t="shared" ref="AV1965:AY1965" si="2220">IF(AND(H1965="",O1965="",V1965="",AC1965="", AJ1965="", AQ1965=""),"",SUM(H1965,O1965,V1965,AC1965,AJ1965,AQ1965))</f>
        <v/>
      </c>
      <c r="AW1965" s="60" t="str">
        <f t="shared" si="2220"/>
        <v/>
      </c>
      <c r="AX1965" s="60" t="str">
        <f t="shared" si="2220"/>
        <v/>
      </c>
      <c r="AY1965" s="60" t="str">
        <f t="shared" si="2220"/>
        <v/>
      </c>
      <c r="AZ1965" s="61" t="str">
        <f t="shared" si="1587"/>
        <v/>
      </c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</row>
    <row r="1966" spans="1:62" ht="15.75" customHeight="1" x14ac:dyDescent="0.25">
      <c r="A1966" s="62"/>
      <c r="B1966" s="1"/>
      <c r="C1966" s="1"/>
      <c r="D1966" s="1"/>
      <c r="E1966" s="97"/>
      <c r="F1966" s="8"/>
      <c r="G1966" s="5"/>
      <c r="H1966" s="1"/>
      <c r="I1966" s="1"/>
      <c r="J1966" s="1"/>
      <c r="K1966" s="1"/>
      <c r="L1966" s="76" t="str">
        <f t="shared" si="2186"/>
        <v/>
      </c>
      <c r="M1966" s="66"/>
      <c r="N1966" s="5"/>
      <c r="O1966" s="57"/>
      <c r="P1966" s="5"/>
      <c r="Q1966" s="5"/>
      <c r="R1966" s="5"/>
      <c r="S1966" s="76" t="str">
        <f t="shared" si="2206"/>
        <v/>
      </c>
      <c r="T1966" s="58"/>
      <c r="U1966" s="5"/>
      <c r="V1966" s="5"/>
      <c r="W1966" s="5"/>
      <c r="X1966" s="5"/>
      <c r="Y1966" s="5"/>
      <c r="Z1966" s="76" t="str">
        <f t="shared" si="2187"/>
        <v/>
      </c>
      <c r="AA1966" s="66"/>
      <c r="AB1966" s="1"/>
      <c r="AC1966" s="1"/>
      <c r="AD1966" s="1"/>
      <c r="AE1966" s="1"/>
      <c r="AF1966" s="1"/>
      <c r="AG1966" s="76" t="str">
        <f t="shared" si="2188"/>
        <v/>
      </c>
      <c r="AH1966" s="58"/>
      <c r="AI1966" s="5"/>
      <c r="AJ1966" s="5"/>
      <c r="AK1966" s="5"/>
      <c r="AL1966" s="5"/>
      <c r="AM1966" s="5"/>
      <c r="AN1966" s="76" t="str">
        <f t="shared" si="2189"/>
        <v/>
      </c>
      <c r="AO1966" s="66"/>
      <c r="AP1966" s="1"/>
      <c r="AQ1966" s="1"/>
      <c r="AR1966" s="1"/>
      <c r="AS1966" s="1"/>
      <c r="AT1966" s="1"/>
      <c r="AU1966" s="76" t="str">
        <f t="shared" si="2190"/>
        <v/>
      </c>
      <c r="AV1966" s="59" t="str">
        <f t="shared" ref="AV1966:AY1966" si="2221">IF(AND(H1966="",O1966="",V1966="",AC1966="", AJ1966="", AQ1966=""),"",SUM(H1966,O1966,V1966,AC1966,AJ1966,AQ1966))</f>
        <v/>
      </c>
      <c r="AW1966" s="60" t="str">
        <f t="shared" si="2221"/>
        <v/>
      </c>
      <c r="AX1966" s="60" t="str">
        <f t="shared" si="2221"/>
        <v/>
      </c>
      <c r="AY1966" s="60" t="str">
        <f t="shared" si="2221"/>
        <v/>
      </c>
      <c r="AZ1966" s="61" t="str">
        <f t="shared" si="1587"/>
        <v/>
      </c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</row>
    <row r="1967" spans="1:62" ht="15.75" customHeight="1" x14ac:dyDescent="0.25">
      <c r="A1967" s="62"/>
      <c r="B1967" s="1"/>
      <c r="C1967" s="1"/>
      <c r="D1967" s="1"/>
      <c r="E1967" s="97"/>
      <c r="F1967" s="8"/>
      <c r="G1967" s="5"/>
      <c r="H1967" s="1"/>
      <c r="I1967" s="1"/>
      <c r="J1967" s="1"/>
      <c r="K1967" s="1"/>
      <c r="L1967" s="76" t="str">
        <f t="shared" si="2186"/>
        <v/>
      </c>
      <c r="M1967" s="66"/>
      <c r="N1967" s="5"/>
      <c r="O1967" s="57"/>
      <c r="P1967" s="5"/>
      <c r="Q1967" s="5"/>
      <c r="R1967" s="5"/>
      <c r="S1967" s="76" t="str">
        <f t="shared" si="2206"/>
        <v/>
      </c>
      <c r="T1967" s="58"/>
      <c r="U1967" s="5"/>
      <c r="V1967" s="5"/>
      <c r="W1967" s="5"/>
      <c r="X1967" s="5"/>
      <c r="Y1967" s="5"/>
      <c r="Z1967" s="76" t="str">
        <f t="shared" si="2187"/>
        <v/>
      </c>
      <c r="AA1967" s="66"/>
      <c r="AB1967" s="1"/>
      <c r="AC1967" s="1"/>
      <c r="AD1967" s="1"/>
      <c r="AE1967" s="1"/>
      <c r="AF1967" s="1"/>
      <c r="AG1967" s="76" t="str">
        <f t="shared" si="2188"/>
        <v/>
      </c>
      <c r="AH1967" s="58"/>
      <c r="AI1967" s="5"/>
      <c r="AJ1967" s="5"/>
      <c r="AK1967" s="5"/>
      <c r="AL1967" s="5"/>
      <c r="AM1967" s="5"/>
      <c r="AN1967" s="76" t="str">
        <f t="shared" si="2189"/>
        <v/>
      </c>
      <c r="AO1967" s="66"/>
      <c r="AP1967" s="1"/>
      <c r="AQ1967" s="1"/>
      <c r="AR1967" s="1"/>
      <c r="AS1967" s="1"/>
      <c r="AT1967" s="1"/>
      <c r="AU1967" s="76" t="str">
        <f t="shared" si="2190"/>
        <v/>
      </c>
      <c r="AV1967" s="59" t="str">
        <f t="shared" ref="AV1967:AY1967" si="2222">IF(AND(H1967="",O1967="",V1967="",AC1967="", AJ1967="", AQ1967=""),"",SUM(H1967,O1967,V1967,AC1967,AJ1967,AQ1967))</f>
        <v/>
      </c>
      <c r="AW1967" s="60" t="str">
        <f t="shared" si="2222"/>
        <v/>
      </c>
      <c r="AX1967" s="60" t="str">
        <f t="shared" si="2222"/>
        <v/>
      </c>
      <c r="AY1967" s="60" t="str">
        <f t="shared" si="2222"/>
        <v/>
      </c>
      <c r="AZ1967" s="61" t="str">
        <f t="shared" si="1587"/>
        <v/>
      </c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</row>
    <row r="1968" spans="1:62" ht="15.75" customHeight="1" x14ac:dyDescent="0.25">
      <c r="A1968" s="62"/>
      <c r="B1968" s="1"/>
      <c r="C1968" s="1"/>
      <c r="D1968" s="1"/>
      <c r="E1968" s="97"/>
      <c r="F1968" s="8"/>
      <c r="G1968" s="5"/>
      <c r="H1968" s="1"/>
      <c r="I1968" s="1"/>
      <c r="J1968" s="1"/>
      <c r="K1968" s="1"/>
      <c r="L1968" s="76" t="str">
        <f t="shared" si="2186"/>
        <v/>
      </c>
      <c r="M1968" s="66"/>
      <c r="N1968" s="5"/>
      <c r="O1968" s="57"/>
      <c r="P1968" s="5"/>
      <c r="Q1968" s="5"/>
      <c r="R1968" s="5"/>
      <c r="S1968" s="76" t="str">
        <f t="shared" si="2206"/>
        <v/>
      </c>
      <c r="T1968" s="58"/>
      <c r="U1968" s="5"/>
      <c r="V1968" s="5"/>
      <c r="W1968" s="5"/>
      <c r="X1968" s="5"/>
      <c r="Y1968" s="5"/>
      <c r="Z1968" s="76" t="str">
        <f t="shared" si="2187"/>
        <v/>
      </c>
      <c r="AA1968" s="66"/>
      <c r="AB1968" s="1"/>
      <c r="AC1968" s="1"/>
      <c r="AD1968" s="1"/>
      <c r="AE1968" s="1"/>
      <c r="AF1968" s="1"/>
      <c r="AG1968" s="76" t="str">
        <f t="shared" si="2188"/>
        <v/>
      </c>
      <c r="AH1968" s="58"/>
      <c r="AI1968" s="5"/>
      <c r="AJ1968" s="5"/>
      <c r="AK1968" s="5"/>
      <c r="AL1968" s="5"/>
      <c r="AM1968" s="5"/>
      <c r="AN1968" s="76" t="str">
        <f t="shared" si="2189"/>
        <v/>
      </c>
      <c r="AO1968" s="66"/>
      <c r="AP1968" s="1"/>
      <c r="AQ1968" s="1"/>
      <c r="AR1968" s="1"/>
      <c r="AS1968" s="1"/>
      <c r="AT1968" s="1"/>
      <c r="AU1968" s="76" t="str">
        <f t="shared" si="2190"/>
        <v/>
      </c>
      <c r="AV1968" s="59" t="str">
        <f t="shared" ref="AV1968:AY1968" si="2223">IF(AND(H1968="",O1968="",V1968="",AC1968="", AJ1968="", AQ1968=""),"",SUM(H1968,O1968,V1968,AC1968,AJ1968,AQ1968))</f>
        <v/>
      </c>
      <c r="AW1968" s="60" t="str">
        <f t="shared" si="2223"/>
        <v/>
      </c>
      <c r="AX1968" s="60" t="str">
        <f t="shared" si="2223"/>
        <v/>
      </c>
      <c r="AY1968" s="60" t="str">
        <f t="shared" si="2223"/>
        <v/>
      </c>
      <c r="AZ1968" s="61" t="str">
        <f t="shared" si="1587"/>
        <v/>
      </c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</row>
    <row r="1969" spans="1:62" ht="15.75" customHeight="1" x14ac:dyDescent="0.25">
      <c r="A1969" s="62"/>
      <c r="B1969" s="1"/>
      <c r="C1969" s="1"/>
      <c r="D1969" s="1"/>
      <c r="E1969" s="97"/>
      <c r="F1969" s="8"/>
      <c r="G1969" s="5"/>
      <c r="H1969" s="1"/>
      <c r="I1969" s="1"/>
      <c r="J1969" s="1"/>
      <c r="K1969" s="1"/>
      <c r="L1969" s="76" t="str">
        <f t="shared" si="2186"/>
        <v/>
      </c>
      <c r="M1969" s="66"/>
      <c r="N1969" s="5"/>
      <c r="O1969" s="57"/>
      <c r="P1969" s="5"/>
      <c r="Q1969" s="5"/>
      <c r="R1969" s="5"/>
      <c r="S1969" s="76" t="str">
        <f t="shared" si="2206"/>
        <v/>
      </c>
      <c r="T1969" s="58"/>
      <c r="U1969" s="5"/>
      <c r="V1969" s="5"/>
      <c r="W1969" s="5"/>
      <c r="X1969" s="5"/>
      <c r="Y1969" s="5"/>
      <c r="Z1969" s="76" t="str">
        <f t="shared" si="2187"/>
        <v/>
      </c>
      <c r="AA1969" s="66"/>
      <c r="AB1969" s="1"/>
      <c r="AC1969" s="1"/>
      <c r="AD1969" s="1"/>
      <c r="AE1969" s="1"/>
      <c r="AF1969" s="1"/>
      <c r="AG1969" s="76" t="str">
        <f t="shared" si="2188"/>
        <v/>
      </c>
      <c r="AH1969" s="58"/>
      <c r="AI1969" s="5"/>
      <c r="AJ1969" s="5"/>
      <c r="AK1969" s="5"/>
      <c r="AL1969" s="5"/>
      <c r="AM1969" s="5"/>
      <c r="AN1969" s="76" t="str">
        <f t="shared" si="2189"/>
        <v/>
      </c>
      <c r="AO1969" s="66"/>
      <c r="AP1969" s="1"/>
      <c r="AQ1969" s="1"/>
      <c r="AR1969" s="1"/>
      <c r="AS1969" s="1"/>
      <c r="AT1969" s="1"/>
      <c r="AU1969" s="76" t="str">
        <f t="shared" si="2190"/>
        <v/>
      </c>
      <c r="AV1969" s="59" t="str">
        <f t="shared" ref="AV1969:AY1969" si="2224">IF(AND(H1969="",O1969="",V1969="",AC1969="", AJ1969="", AQ1969=""),"",SUM(H1969,O1969,V1969,AC1969,AJ1969,AQ1969))</f>
        <v/>
      </c>
      <c r="AW1969" s="60" t="str">
        <f t="shared" si="2224"/>
        <v/>
      </c>
      <c r="AX1969" s="60" t="str">
        <f t="shared" si="2224"/>
        <v/>
      </c>
      <c r="AY1969" s="60" t="str">
        <f t="shared" si="2224"/>
        <v/>
      </c>
      <c r="AZ1969" s="61" t="str">
        <f t="shared" si="1587"/>
        <v/>
      </c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</row>
    <row r="1970" spans="1:62" ht="15.75" customHeight="1" x14ac:dyDescent="0.25">
      <c r="A1970" s="62"/>
      <c r="B1970" s="1"/>
      <c r="C1970" s="1"/>
      <c r="D1970" s="1"/>
      <c r="E1970" s="97"/>
      <c r="F1970" s="8"/>
      <c r="G1970" s="5"/>
      <c r="H1970" s="1"/>
      <c r="I1970" s="1"/>
      <c r="J1970" s="1"/>
      <c r="K1970" s="1"/>
      <c r="L1970" s="76" t="str">
        <f t="shared" si="2186"/>
        <v/>
      </c>
      <c r="M1970" s="66"/>
      <c r="N1970" s="5"/>
      <c r="O1970" s="57"/>
      <c r="P1970" s="5"/>
      <c r="Q1970" s="5"/>
      <c r="R1970" s="5"/>
      <c r="S1970" s="76" t="str">
        <f t="shared" si="2206"/>
        <v/>
      </c>
      <c r="T1970" s="58"/>
      <c r="U1970" s="5"/>
      <c r="V1970" s="5"/>
      <c r="W1970" s="5"/>
      <c r="X1970" s="5"/>
      <c r="Y1970" s="5"/>
      <c r="Z1970" s="76" t="str">
        <f t="shared" si="2187"/>
        <v/>
      </c>
      <c r="AA1970" s="66"/>
      <c r="AB1970" s="1"/>
      <c r="AC1970" s="1"/>
      <c r="AD1970" s="1"/>
      <c r="AE1970" s="1"/>
      <c r="AF1970" s="1"/>
      <c r="AG1970" s="76" t="str">
        <f t="shared" si="2188"/>
        <v/>
      </c>
      <c r="AH1970" s="58"/>
      <c r="AI1970" s="5"/>
      <c r="AJ1970" s="5"/>
      <c r="AK1970" s="5"/>
      <c r="AL1970" s="5"/>
      <c r="AM1970" s="5"/>
      <c r="AN1970" s="76" t="str">
        <f t="shared" si="2189"/>
        <v/>
      </c>
      <c r="AO1970" s="66"/>
      <c r="AP1970" s="1"/>
      <c r="AQ1970" s="1"/>
      <c r="AR1970" s="1"/>
      <c r="AS1970" s="1"/>
      <c r="AT1970" s="1"/>
      <c r="AU1970" s="76" t="str">
        <f t="shared" si="2190"/>
        <v/>
      </c>
      <c r="AV1970" s="59" t="str">
        <f t="shared" ref="AV1970:AY1970" si="2225">IF(AND(H1970="",O1970="",V1970="",AC1970="", AJ1970="", AQ1970=""),"",SUM(H1970,O1970,V1970,AC1970,AJ1970,AQ1970))</f>
        <v/>
      </c>
      <c r="AW1970" s="60" t="str">
        <f t="shared" si="2225"/>
        <v/>
      </c>
      <c r="AX1970" s="60" t="str">
        <f t="shared" si="2225"/>
        <v/>
      </c>
      <c r="AY1970" s="60" t="str">
        <f t="shared" si="2225"/>
        <v/>
      </c>
      <c r="AZ1970" s="61" t="str">
        <f t="shared" si="1587"/>
        <v/>
      </c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</row>
    <row r="1971" spans="1:62" ht="15.75" customHeight="1" x14ac:dyDescent="0.25">
      <c r="A1971" s="62"/>
      <c r="B1971" s="1"/>
      <c r="C1971" s="1"/>
      <c r="D1971" s="1"/>
      <c r="E1971" s="97"/>
      <c r="F1971" s="8"/>
      <c r="G1971" s="5"/>
      <c r="H1971" s="1"/>
      <c r="I1971" s="1"/>
      <c r="J1971" s="1"/>
      <c r="K1971" s="1"/>
      <c r="L1971" s="76" t="str">
        <f t="shared" si="2186"/>
        <v/>
      </c>
      <c r="M1971" s="66"/>
      <c r="N1971" s="5"/>
      <c r="O1971" s="57"/>
      <c r="P1971" s="5"/>
      <c r="Q1971" s="5"/>
      <c r="R1971" s="5"/>
      <c r="S1971" s="76" t="str">
        <f t="shared" si="2206"/>
        <v/>
      </c>
      <c r="T1971" s="58"/>
      <c r="U1971" s="5"/>
      <c r="V1971" s="5"/>
      <c r="W1971" s="5"/>
      <c r="X1971" s="5"/>
      <c r="Y1971" s="5"/>
      <c r="Z1971" s="76" t="str">
        <f t="shared" si="2187"/>
        <v/>
      </c>
      <c r="AA1971" s="66"/>
      <c r="AB1971" s="1"/>
      <c r="AC1971" s="1"/>
      <c r="AD1971" s="1"/>
      <c r="AE1971" s="1"/>
      <c r="AF1971" s="1"/>
      <c r="AG1971" s="76" t="str">
        <f t="shared" si="2188"/>
        <v/>
      </c>
      <c r="AH1971" s="58"/>
      <c r="AI1971" s="5"/>
      <c r="AJ1971" s="5"/>
      <c r="AK1971" s="5"/>
      <c r="AL1971" s="5"/>
      <c r="AM1971" s="5"/>
      <c r="AN1971" s="76" t="str">
        <f t="shared" si="2189"/>
        <v/>
      </c>
      <c r="AO1971" s="66"/>
      <c r="AP1971" s="1"/>
      <c r="AQ1971" s="1"/>
      <c r="AR1971" s="1"/>
      <c r="AS1971" s="1"/>
      <c r="AT1971" s="1"/>
      <c r="AU1971" s="76" t="str">
        <f t="shared" si="2190"/>
        <v/>
      </c>
      <c r="AV1971" s="59" t="str">
        <f t="shared" ref="AV1971:AY1971" si="2226">IF(AND(H1971="",O1971="",V1971="",AC1971="", AJ1971="", AQ1971=""),"",SUM(H1971,O1971,V1971,AC1971,AJ1971,AQ1971))</f>
        <v/>
      </c>
      <c r="AW1971" s="60" t="str">
        <f t="shared" si="2226"/>
        <v/>
      </c>
      <c r="AX1971" s="60" t="str">
        <f t="shared" si="2226"/>
        <v/>
      </c>
      <c r="AY1971" s="60" t="str">
        <f t="shared" si="2226"/>
        <v/>
      </c>
      <c r="AZ1971" s="61" t="str">
        <f t="shared" si="1587"/>
        <v/>
      </c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</row>
    <row r="1972" spans="1:62" ht="15.75" customHeight="1" x14ac:dyDescent="0.25">
      <c r="A1972" s="62"/>
      <c r="B1972" s="1"/>
      <c r="C1972" s="1"/>
      <c r="D1972" s="1"/>
      <c r="E1972" s="97"/>
      <c r="F1972" s="8"/>
      <c r="G1972" s="5"/>
      <c r="H1972" s="1"/>
      <c r="I1972" s="1"/>
      <c r="J1972" s="1"/>
      <c r="K1972" s="1"/>
      <c r="L1972" s="76" t="str">
        <f t="shared" si="2186"/>
        <v/>
      </c>
      <c r="M1972" s="66"/>
      <c r="N1972" s="5"/>
      <c r="O1972" s="57"/>
      <c r="P1972" s="5"/>
      <c r="Q1972" s="5"/>
      <c r="R1972" s="5"/>
      <c r="S1972" s="76" t="str">
        <f t="shared" si="2206"/>
        <v/>
      </c>
      <c r="T1972" s="58"/>
      <c r="U1972" s="5"/>
      <c r="V1972" s="5"/>
      <c r="W1972" s="5"/>
      <c r="X1972" s="5"/>
      <c r="Y1972" s="5"/>
      <c r="Z1972" s="76" t="str">
        <f t="shared" si="2187"/>
        <v/>
      </c>
      <c r="AA1972" s="66"/>
      <c r="AB1972" s="1"/>
      <c r="AC1972" s="1"/>
      <c r="AD1972" s="1"/>
      <c r="AE1972" s="1"/>
      <c r="AF1972" s="1"/>
      <c r="AG1972" s="76" t="str">
        <f t="shared" si="2188"/>
        <v/>
      </c>
      <c r="AH1972" s="58"/>
      <c r="AI1972" s="5"/>
      <c r="AJ1972" s="5"/>
      <c r="AK1972" s="5"/>
      <c r="AL1972" s="5"/>
      <c r="AM1972" s="5"/>
      <c r="AN1972" s="76" t="str">
        <f t="shared" si="2189"/>
        <v/>
      </c>
      <c r="AO1972" s="66"/>
      <c r="AP1972" s="1"/>
      <c r="AQ1972" s="1"/>
      <c r="AR1972" s="1"/>
      <c r="AS1972" s="1"/>
      <c r="AT1972" s="1"/>
      <c r="AU1972" s="76" t="str">
        <f t="shared" si="2190"/>
        <v/>
      </c>
      <c r="AV1972" s="59" t="str">
        <f t="shared" ref="AV1972:AY1972" si="2227">IF(AND(H1972="",O1972="",V1972="",AC1972="", AJ1972="", AQ1972=""),"",SUM(H1972,O1972,V1972,AC1972,AJ1972,AQ1972))</f>
        <v/>
      </c>
      <c r="AW1972" s="60" t="str">
        <f t="shared" si="2227"/>
        <v/>
      </c>
      <c r="AX1972" s="60" t="str">
        <f t="shared" si="2227"/>
        <v/>
      </c>
      <c r="AY1972" s="60" t="str">
        <f t="shared" si="2227"/>
        <v/>
      </c>
      <c r="AZ1972" s="61" t="str">
        <f t="shared" si="1587"/>
        <v/>
      </c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</row>
    <row r="1973" spans="1:62" ht="15.75" customHeight="1" x14ac:dyDescent="0.25">
      <c r="A1973" s="62"/>
      <c r="B1973" s="1"/>
      <c r="C1973" s="1"/>
      <c r="D1973" s="1"/>
      <c r="E1973" s="97"/>
      <c r="F1973" s="8"/>
      <c r="G1973" s="5"/>
      <c r="H1973" s="1"/>
      <c r="I1973" s="1"/>
      <c r="J1973" s="1"/>
      <c r="K1973" s="1"/>
      <c r="L1973" s="76" t="str">
        <f t="shared" si="2186"/>
        <v/>
      </c>
      <c r="M1973" s="66"/>
      <c r="N1973" s="5"/>
      <c r="O1973" s="57"/>
      <c r="P1973" s="5"/>
      <c r="Q1973" s="5"/>
      <c r="R1973" s="5"/>
      <c r="S1973" s="76" t="str">
        <f t="shared" si="2206"/>
        <v/>
      </c>
      <c r="T1973" s="58"/>
      <c r="U1973" s="5"/>
      <c r="V1973" s="5"/>
      <c r="W1973" s="5"/>
      <c r="X1973" s="5"/>
      <c r="Y1973" s="5"/>
      <c r="Z1973" s="76" t="str">
        <f t="shared" si="2187"/>
        <v/>
      </c>
      <c r="AA1973" s="66"/>
      <c r="AB1973" s="1"/>
      <c r="AC1973" s="1"/>
      <c r="AD1973" s="1"/>
      <c r="AE1973" s="1"/>
      <c r="AF1973" s="1"/>
      <c r="AG1973" s="76" t="str">
        <f t="shared" si="2188"/>
        <v/>
      </c>
      <c r="AH1973" s="58"/>
      <c r="AI1973" s="5"/>
      <c r="AJ1973" s="5"/>
      <c r="AK1973" s="5"/>
      <c r="AL1973" s="5"/>
      <c r="AM1973" s="5"/>
      <c r="AN1973" s="76" t="str">
        <f t="shared" si="2189"/>
        <v/>
      </c>
      <c r="AO1973" s="66"/>
      <c r="AP1973" s="1"/>
      <c r="AQ1973" s="1"/>
      <c r="AR1973" s="1"/>
      <c r="AS1973" s="1"/>
      <c r="AT1973" s="1"/>
      <c r="AU1973" s="76" t="str">
        <f t="shared" si="2190"/>
        <v/>
      </c>
      <c r="AV1973" s="59" t="str">
        <f t="shared" ref="AV1973:AY1973" si="2228">IF(AND(H1973="",O1973="",V1973="",AC1973="", AJ1973="", AQ1973=""),"",SUM(H1973,O1973,V1973,AC1973,AJ1973,AQ1973))</f>
        <v/>
      </c>
      <c r="AW1973" s="60" t="str">
        <f t="shared" si="2228"/>
        <v/>
      </c>
      <c r="AX1973" s="60" t="str">
        <f t="shared" si="2228"/>
        <v/>
      </c>
      <c r="AY1973" s="60" t="str">
        <f t="shared" si="2228"/>
        <v/>
      </c>
      <c r="AZ1973" s="61" t="str">
        <f t="shared" si="1587"/>
        <v/>
      </c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</row>
    <row r="1974" spans="1:62" ht="15.75" customHeight="1" x14ac:dyDescent="0.25">
      <c r="A1974" s="62"/>
      <c r="B1974" s="1"/>
      <c r="C1974" s="1"/>
      <c r="D1974" s="1"/>
      <c r="E1974" s="97"/>
      <c r="F1974" s="8"/>
      <c r="G1974" s="5"/>
      <c r="H1974" s="1"/>
      <c r="I1974" s="1"/>
      <c r="J1974" s="1"/>
      <c r="K1974" s="1"/>
      <c r="L1974" s="76" t="str">
        <f t="shared" si="2186"/>
        <v/>
      </c>
      <c r="M1974" s="66"/>
      <c r="N1974" s="5"/>
      <c r="O1974" s="57"/>
      <c r="P1974" s="5"/>
      <c r="Q1974" s="5"/>
      <c r="R1974" s="5"/>
      <c r="S1974" s="76" t="str">
        <f t="shared" si="2206"/>
        <v/>
      </c>
      <c r="T1974" s="58"/>
      <c r="U1974" s="5"/>
      <c r="V1974" s="5"/>
      <c r="W1974" s="5"/>
      <c r="X1974" s="5"/>
      <c r="Y1974" s="5"/>
      <c r="Z1974" s="76" t="str">
        <f t="shared" si="2187"/>
        <v/>
      </c>
      <c r="AA1974" s="66"/>
      <c r="AB1974" s="1"/>
      <c r="AC1974" s="1"/>
      <c r="AD1974" s="1"/>
      <c r="AE1974" s="1"/>
      <c r="AF1974" s="1"/>
      <c r="AG1974" s="76" t="str">
        <f t="shared" si="2188"/>
        <v/>
      </c>
      <c r="AH1974" s="58"/>
      <c r="AI1974" s="5"/>
      <c r="AJ1974" s="5"/>
      <c r="AK1974" s="5"/>
      <c r="AL1974" s="5"/>
      <c r="AM1974" s="5"/>
      <c r="AN1974" s="76" t="str">
        <f t="shared" si="2189"/>
        <v/>
      </c>
      <c r="AO1974" s="66"/>
      <c r="AP1974" s="1"/>
      <c r="AQ1974" s="1"/>
      <c r="AR1974" s="1"/>
      <c r="AS1974" s="1"/>
      <c r="AT1974" s="1"/>
      <c r="AU1974" s="76" t="str">
        <f t="shared" si="2190"/>
        <v/>
      </c>
      <c r="AV1974" s="59" t="str">
        <f t="shared" ref="AV1974:AY1974" si="2229">IF(AND(H1974="",O1974="",V1974="",AC1974="", AJ1974="", AQ1974=""),"",SUM(H1974,O1974,V1974,AC1974,AJ1974,AQ1974))</f>
        <v/>
      </c>
      <c r="AW1974" s="60" t="str">
        <f t="shared" si="2229"/>
        <v/>
      </c>
      <c r="AX1974" s="60" t="str">
        <f t="shared" si="2229"/>
        <v/>
      </c>
      <c r="AY1974" s="60" t="str">
        <f t="shared" si="2229"/>
        <v/>
      </c>
      <c r="AZ1974" s="61" t="str">
        <f t="shared" si="1587"/>
        <v/>
      </c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</row>
    <row r="1975" spans="1:62" ht="15.75" customHeight="1" x14ac:dyDescent="0.25">
      <c r="A1975" s="62"/>
      <c r="B1975" s="1"/>
      <c r="C1975" s="1"/>
      <c r="D1975" s="1"/>
      <c r="E1975" s="97"/>
      <c r="F1975" s="8"/>
      <c r="G1975" s="5"/>
      <c r="H1975" s="1"/>
      <c r="I1975" s="1"/>
      <c r="J1975" s="1"/>
      <c r="K1975" s="1"/>
      <c r="L1975" s="76" t="str">
        <f t="shared" si="2186"/>
        <v/>
      </c>
      <c r="M1975" s="66"/>
      <c r="N1975" s="5"/>
      <c r="O1975" s="57"/>
      <c r="P1975" s="5"/>
      <c r="Q1975" s="5"/>
      <c r="R1975" s="5"/>
      <c r="S1975" s="76" t="str">
        <f t="shared" si="2206"/>
        <v/>
      </c>
      <c r="T1975" s="58"/>
      <c r="U1975" s="5"/>
      <c r="V1975" s="5"/>
      <c r="W1975" s="5"/>
      <c r="X1975" s="5"/>
      <c r="Y1975" s="5"/>
      <c r="Z1975" s="76" t="str">
        <f t="shared" si="2187"/>
        <v/>
      </c>
      <c r="AA1975" s="66"/>
      <c r="AB1975" s="1"/>
      <c r="AC1975" s="1"/>
      <c r="AD1975" s="1"/>
      <c r="AE1975" s="1"/>
      <c r="AF1975" s="1"/>
      <c r="AG1975" s="76" t="str">
        <f t="shared" si="2188"/>
        <v/>
      </c>
      <c r="AH1975" s="58"/>
      <c r="AI1975" s="5"/>
      <c r="AJ1975" s="5"/>
      <c r="AK1975" s="5"/>
      <c r="AL1975" s="5"/>
      <c r="AM1975" s="5"/>
      <c r="AN1975" s="76" t="str">
        <f t="shared" si="2189"/>
        <v/>
      </c>
      <c r="AO1975" s="66"/>
      <c r="AP1975" s="1"/>
      <c r="AQ1975" s="1"/>
      <c r="AR1975" s="1"/>
      <c r="AS1975" s="1"/>
      <c r="AT1975" s="1"/>
      <c r="AU1975" s="76" t="str">
        <f t="shared" si="2190"/>
        <v/>
      </c>
      <c r="AV1975" s="59" t="str">
        <f t="shared" ref="AV1975:AY1975" si="2230">IF(AND(H1975="",O1975="",V1975="",AC1975="", AJ1975="", AQ1975=""),"",SUM(H1975,O1975,V1975,AC1975,AJ1975,AQ1975))</f>
        <v/>
      </c>
      <c r="AW1975" s="60" t="str">
        <f t="shared" si="2230"/>
        <v/>
      </c>
      <c r="AX1975" s="60" t="str">
        <f t="shared" si="2230"/>
        <v/>
      </c>
      <c r="AY1975" s="60" t="str">
        <f t="shared" si="2230"/>
        <v/>
      </c>
      <c r="AZ1975" s="61" t="str">
        <f t="shared" si="1587"/>
        <v/>
      </c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</row>
    <row r="1976" spans="1:62" ht="15.75" customHeight="1" x14ac:dyDescent="0.25">
      <c r="A1976" s="62"/>
      <c r="B1976" s="1"/>
      <c r="C1976" s="1"/>
      <c r="D1976" s="1"/>
      <c r="E1976" s="97"/>
      <c r="F1976" s="8"/>
      <c r="G1976" s="5"/>
      <c r="H1976" s="1"/>
      <c r="I1976" s="1"/>
      <c r="J1976" s="1"/>
      <c r="K1976" s="1"/>
      <c r="L1976" s="76" t="str">
        <f t="shared" si="2186"/>
        <v/>
      </c>
      <c r="M1976" s="66"/>
      <c r="N1976" s="5"/>
      <c r="O1976" s="57"/>
      <c r="P1976" s="5"/>
      <c r="Q1976" s="5"/>
      <c r="R1976" s="5"/>
      <c r="S1976" s="76" t="str">
        <f t="shared" si="2206"/>
        <v/>
      </c>
      <c r="T1976" s="58"/>
      <c r="U1976" s="5"/>
      <c r="V1976" s="5"/>
      <c r="W1976" s="5"/>
      <c r="X1976" s="5"/>
      <c r="Y1976" s="5"/>
      <c r="Z1976" s="76" t="str">
        <f t="shared" si="2187"/>
        <v/>
      </c>
      <c r="AA1976" s="66"/>
      <c r="AB1976" s="1"/>
      <c r="AC1976" s="1"/>
      <c r="AD1976" s="1"/>
      <c r="AE1976" s="1"/>
      <c r="AF1976" s="1"/>
      <c r="AG1976" s="76" t="str">
        <f t="shared" si="2188"/>
        <v/>
      </c>
      <c r="AH1976" s="58"/>
      <c r="AI1976" s="5"/>
      <c r="AJ1976" s="5"/>
      <c r="AK1976" s="5"/>
      <c r="AL1976" s="5"/>
      <c r="AM1976" s="5"/>
      <c r="AN1976" s="76" t="str">
        <f t="shared" si="2189"/>
        <v/>
      </c>
      <c r="AO1976" s="66"/>
      <c r="AP1976" s="1"/>
      <c r="AQ1976" s="1"/>
      <c r="AR1976" s="1"/>
      <c r="AS1976" s="1"/>
      <c r="AT1976" s="1"/>
      <c r="AU1976" s="76" t="str">
        <f t="shared" si="2190"/>
        <v/>
      </c>
      <c r="AV1976" s="59" t="str">
        <f t="shared" ref="AV1976:AY1976" si="2231">IF(AND(H1976="",O1976="",V1976="",AC1976="", AJ1976="", AQ1976=""),"",SUM(H1976,O1976,V1976,AC1976,AJ1976,AQ1976))</f>
        <v/>
      </c>
      <c r="AW1976" s="60" t="str">
        <f t="shared" si="2231"/>
        <v/>
      </c>
      <c r="AX1976" s="60" t="str">
        <f t="shared" si="2231"/>
        <v/>
      </c>
      <c r="AY1976" s="60" t="str">
        <f t="shared" si="2231"/>
        <v/>
      </c>
      <c r="AZ1976" s="61" t="str">
        <f t="shared" si="1587"/>
        <v/>
      </c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</row>
    <row r="1977" spans="1:62" ht="15.75" customHeight="1" x14ac:dyDescent="0.25">
      <c r="A1977" s="62"/>
      <c r="B1977" s="1"/>
      <c r="C1977" s="1"/>
      <c r="D1977" s="1"/>
      <c r="E1977" s="97"/>
      <c r="F1977" s="8"/>
      <c r="G1977" s="5"/>
      <c r="H1977" s="1"/>
      <c r="I1977" s="1"/>
      <c r="J1977" s="1"/>
      <c r="K1977" s="1"/>
      <c r="L1977" s="76" t="str">
        <f t="shared" si="2186"/>
        <v/>
      </c>
      <c r="M1977" s="66"/>
      <c r="N1977" s="5"/>
      <c r="O1977" s="57"/>
      <c r="P1977" s="5"/>
      <c r="Q1977" s="5"/>
      <c r="R1977" s="5"/>
      <c r="S1977" s="76" t="str">
        <f t="shared" si="2206"/>
        <v/>
      </c>
      <c r="T1977" s="58"/>
      <c r="U1977" s="5"/>
      <c r="V1977" s="5"/>
      <c r="W1977" s="5"/>
      <c r="X1977" s="5"/>
      <c r="Y1977" s="5"/>
      <c r="Z1977" s="76" t="str">
        <f t="shared" si="2187"/>
        <v/>
      </c>
      <c r="AA1977" s="66"/>
      <c r="AB1977" s="1"/>
      <c r="AC1977" s="1"/>
      <c r="AD1977" s="1"/>
      <c r="AE1977" s="1"/>
      <c r="AF1977" s="1"/>
      <c r="AG1977" s="76" t="str">
        <f t="shared" si="2188"/>
        <v/>
      </c>
      <c r="AH1977" s="58"/>
      <c r="AI1977" s="5"/>
      <c r="AJ1977" s="5"/>
      <c r="AK1977" s="5"/>
      <c r="AL1977" s="5"/>
      <c r="AM1977" s="5"/>
      <c r="AN1977" s="76" t="str">
        <f t="shared" si="2189"/>
        <v/>
      </c>
      <c r="AO1977" s="66"/>
      <c r="AP1977" s="1"/>
      <c r="AQ1977" s="1"/>
      <c r="AR1977" s="1"/>
      <c r="AS1977" s="1"/>
      <c r="AT1977" s="1"/>
      <c r="AU1977" s="76" t="str">
        <f t="shared" si="2190"/>
        <v/>
      </c>
      <c r="AV1977" s="59" t="str">
        <f t="shared" ref="AV1977:AY1977" si="2232">IF(AND(H1977="",O1977="",V1977="",AC1977="", AJ1977="", AQ1977=""),"",SUM(H1977,O1977,V1977,AC1977,AJ1977,AQ1977))</f>
        <v/>
      </c>
      <c r="AW1977" s="60" t="str">
        <f t="shared" si="2232"/>
        <v/>
      </c>
      <c r="AX1977" s="60" t="str">
        <f t="shared" si="2232"/>
        <v/>
      </c>
      <c r="AY1977" s="60" t="str">
        <f t="shared" si="2232"/>
        <v/>
      </c>
      <c r="AZ1977" s="61" t="str">
        <f t="shared" si="1587"/>
        <v/>
      </c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</row>
    <row r="1978" spans="1:62" ht="15.75" customHeight="1" x14ac:dyDescent="0.25">
      <c r="A1978" s="62"/>
      <c r="B1978" s="1"/>
      <c r="C1978" s="1"/>
      <c r="D1978" s="1"/>
      <c r="E1978" s="97"/>
      <c r="F1978" s="8"/>
      <c r="G1978" s="5"/>
      <c r="H1978" s="1"/>
      <c r="I1978" s="1"/>
      <c r="J1978" s="1"/>
      <c r="K1978" s="1"/>
      <c r="L1978" s="76" t="str">
        <f t="shared" si="2186"/>
        <v/>
      </c>
      <c r="M1978" s="66"/>
      <c r="N1978" s="5"/>
      <c r="O1978" s="57"/>
      <c r="P1978" s="5"/>
      <c r="Q1978" s="5"/>
      <c r="R1978" s="5"/>
      <c r="S1978" s="76" t="str">
        <f t="shared" si="2206"/>
        <v/>
      </c>
      <c r="T1978" s="58"/>
      <c r="U1978" s="5"/>
      <c r="V1978" s="5"/>
      <c r="W1978" s="5"/>
      <c r="X1978" s="5"/>
      <c r="Y1978" s="5"/>
      <c r="Z1978" s="76" t="str">
        <f t="shared" si="2187"/>
        <v/>
      </c>
      <c r="AA1978" s="66"/>
      <c r="AB1978" s="1"/>
      <c r="AC1978" s="1"/>
      <c r="AD1978" s="1"/>
      <c r="AE1978" s="1"/>
      <c r="AF1978" s="1"/>
      <c r="AG1978" s="76" t="str">
        <f t="shared" si="2188"/>
        <v/>
      </c>
      <c r="AH1978" s="58"/>
      <c r="AI1978" s="5"/>
      <c r="AJ1978" s="5"/>
      <c r="AK1978" s="5"/>
      <c r="AL1978" s="5"/>
      <c r="AM1978" s="5"/>
      <c r="AN1978" s="76" t="str">
        <f t="shared" si="2189"/>
        <v/>
      </c>
      <c r="AO1978" s="66"/>
      <c r="AP1978" s="1"/>
      <c r="AQ1978" s="1"/>
      <c r="AR1978" s="1"/>
      <c r="AS1978" s="1"/>
      <c r="AT1978" s="1"/>
      <c r="AU1978" s="76" t="str">
        <f t="shared" si="2190"/>
        <v/>
      </c>
      <c r="AV1978" s="59" t="str">
        <f t="shared" ref="AV1978:AY1978" si="2233">IF(AND(H1978="",O1978="",V1978="",AC1978="", AJ1978="", AQ1978=""),"",SUM(H1978,O1978,V1978,AC1978,AJ1978,AQ1978))</f>
        <v/>
      </c>
      <c r="AW1978" s="60" t="str">
        <f t="shared" si="2233"/>
        <v/>
      </c>
      <c r="AX1978" s="60" t="str">
        <f t="shared" si="2233"/>
        <v/>
      </c>
      <c r="AY1978" s="60" t="str">
        <f t="shared" si="2233"/>
        <v/>
      </c>
      <c r="AZ1978" s="61" t="str">
        <f t="shared" si="1587"/>
        <v/>
      </c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</row>
    <row r="1979" spans="1:62" ht="15.75" customHeight="1" x14ac:dyDescent="0.25">
      <c r="A1979" s="62"/>
      <c r="B1979" s="1"/>
      <c r="C1979" s="1"/>
      <c r="D1979" s="1"/>
      <c r="E1979" s="97"/>
      <c r="F1979" s="8"/>
      <c r="G1979" s="5"/>
      <c r="H1979" s="1"/>
      <c r="I1979" s="1"/>
      <c r="J1979" s="1"/>
      <c r="K1979" s="1"/>
      <c r="L1979" s="76" t="str">
        <f t="shared" si="2186"/>
        <v/>
      </c>
      <c r="M1979" s="66"/>
      <c r="N1979" s="5"/>
      <c r="O1979" s="57"/>
      <c r="P1979" s="5"/>
      <c r="Q1979" s="5"/>
      <c r="R1979" s="5"/>
      <c r="S1979" s="76" t="str">
        <f t="shared" si="2206"/>
        <v/>
      </c>
      <c r="T1979" s="58"/>
      <c r="U1979" s="5"/>
      <c r="V1979" s="5"/>
      <c r="W1979" s="5"/>
      <c r="X1979" s="5"/>
      <c r="Y1979" s="5"/>
      <c r="Z1979" s="76" t="str">
        <f t="shared" si="2187"/>
        <v/>
      </c>
      <c r="AA1979" s="66"/>
      <c r="AB1979" s="1"/>
      <c r="AC1979" s="1"/>
      <c r="AD1979" s="1"/>
      <c r="AE1979" s="1"/>
      <c r="AF1979" s="1"/>
      <c r="AG1979" s="76" t="str">
        <f t="shared" si="2188"/>
        <v/>
      </c>
      <c r="AH1979" s="58"/>
      <c r="AI1979" s="5"/>
      <c r="AJ1979" s="5"/>
      <c r="AK1979" s="5"/>
      <c r="AL1979" s="5"/>
      <c r="AM1979" s="5"/>
      <c r="AN1979" s="76" t="str">
        <f t="shared" si="2189"/>
        <v/>
      </c>
      <c r="AO1979" s="66"/>
      <c r="AP1979" s="1"/>
      <c r="AQ1979" s="1"/>
      <c r="AR1979" s="1"/>
      <c r="AS1979" s="1"/>
      <c r="AT1979" s="1"/>
      <c r="AU1979" s="76" t="str">
        <f t="shared" si="2190"/>
        <v/>
      </c>
      <c r="AV1979" s="59" t="str">
        <f t="shared" ref="AV1979:AY1979" si="2234">IF(AND(H1979="",O1979="",V1979="",AC1979="", AJ1979="", AQ1979=""),"",SUM(H1979,O1979,V1979,AC1979,AJ1979,AQ1979))</f>
        <v/>
      </c>
      <c r="AW1979" s="60" t="str">
        <f t="shared" si="2234"/>
        <v/>
      </c>
      <c r="AX1979" s="60" t="str">
        <f t="shared" si="2234"/>
        <v/>
      </c>
      <c r="AY1979" s="60" t="str">
        <f t="shared" si="2234"/>
        <v/>
      </c>
      <c r="AZ1979" s="61" t="str">
        <f t="shared" si="1587"/>
        <v/>
      </c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</row>
    <row r="1980" spans="1:62" ht="15.75" customHeight="1" x14ac:dyDescent="0.25">
      <c r="A1980" s="62"/>
      <c r="B1980" s="1"/>
      <c r="C1980" s="1"/>
      <c r="D1980" s="1"/>
      <c r="E1980" s="97"/>
      <c r="F1980" s="8"/>
      <c r="G1980" s="5"/>
      <c r="H1980" s="1"/>
      <c r="I1980" s="1"/>
      <c r="J1980" s="1"/>
      <c r="K1980" s="1"/>
      <c r="L1980" s="76" t="str">
        <f t="shared" si="2186"/>
        <v/>
      </c>
      <c r="M1980" s="66"/>
      <c r="N1980" s="5"/>
      <c r="O1980" s="57"/>
      <c r="P1980" s="5"/>
      <c r="Q1980" s="5"/>
      <c r="R1980" s="5"/>
      <c r="S1980" s="76" t="str">
        <f t="shared" si="2206"/>
        <v/>
      </c>
      <c r="T1980" s="58"/>
      <c r="U1980" s="5"/>
      <c r="V1980" s="5"/>
      <c r="W1980" s="5"/>
      <c r="X1980" s="5"/>
      <c r="Y1980" s="5"/>
      <c r="Z1980" s="76" t="str">
        <f t="shared" si="2187"/>
        <v/>
      </c>
      <c r="AA1980" s="66"/>
      <c r="AB1980" s="1"/>
      <c r="AC1980" s="1"/>
      <c r="AD1980" s="1"/>
      <c r="AE1980" s="1"/>
      <c r="AF1980" s="1"/>
      <c r="AG1980" s="76" t="str">
        <f t="shared" si="2188"/>
        <v/>
      </c>
      <c r="AH1980" s="58"/>
      <c r="AI1980" s="5"/>
      <c r="AJ1980" s="5"/>
      <c r="AK1980" s="5"/>
      <c r="AL1980" s="5"/>
      <c r="AM1980" s="5"/>
      <c r="AN1980" s="76" t="str">
        <f t="shared" si="2189"/>
        <v/>
      </c>
      <c r="AO1980" s="66"/>
      <c r="AP1980" s="1"/>
      <c r="AQ1980" s="1"/>
      <c r="AR1980" s="1"/>
      <c r="AS1980" s="1"/>
      <c r="AT1980" s="1"/>
      <c r="AU1980" s="76" t="str">
        <f t="shared" si="2190"/>
        <v/>
      </c>
      <c r="AV1980" s="59" t="str">
        <f t="shared" ref="AV1980:AY1980" si="2235">IF(AND(H1980="",O1980="",V1980="",AC1980="", AJ1980="", AQ1980=""),"",SUM(H1980,O1980,V1980,AC1980,AJ1980,AQ1980))</f>
        <v/>
      </c>
      <c r="AW1980" s="60" t="str">
        <f t="shared" si="2235"/>
        <v/>
      </c>
      <c r="AX1980" s="60" t="str">
        <f t="shared" si="2235"/>
        <v/>
      </c>
      <c r="AY1980" s="60" t="str">
        <f t="shared" si="2235"/>
        <v/>
      </c>
      <c r="AZ1980" s="61" t="str">
        <f t="shared" si="1587"/>
        <v/>
      </c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</row>
    <row r="1981" spans="1:62" ht="15.75" customHeight="1" x14ac:dyDescent="0.25">
      <c r="A1981" s="62"/>
      <c r="B1981" s="1"/>
      <c r="C1981" s="1"/>
      <c r="D1981" s="1"/>
      <c r="E1981" s="97"/>
      <c r="F1981" s="8"/>
      <c r="G1981" s="5"/>
      <c r="H1981" s="1"/>
      <c r="I1981" s="1"/>
      <c r="J1981" s="1"/>
      <c r="K1981" s="1"/>
      <c r="L1981" s="76" t="str">
        <f t="shared" si="2186"/>
        <v/>
      </c>
      <c r="M1981" s="66"/>
      <c r="N1981" s="5"/>
      <c r="O1981" s="57"/>
      <c r="P1981" s="5"/>
      <c r="Q1981" s="5"/>
      <c r="R1981" s="5"/>
      <c r="S1981" s="76" t="str">
        <f t="shared" si="2206"/>
        <v/>
      </c>
      <c r="T1981" s="58"/>
      <c r="U1981" s="5"/>
      <c r="V1981" s="5"/>
      <c r="W1981" s="5"/>
      <c r="X1981" s="5"/>
      <c r="Y1981" s="5"/>
      <c r="Z1981" s="76" t="str">
        <f t="shared" si="2187"/>
        <v/>
      </c>
      <c r="AA1981" s="66"/>
      <c r="AB1981" s="1"/>
      <c r="AC1981" s="1"/>
      <c r="AD1981" s="1"/>
      <c r="AE1981" s="1"/>
      <c r="AF1981" s="1"/>
      <c r="AG1981" s="76" t="str">
        <f t="shared" si="2188"/>
        <v/>
      </c>
      <c r="AH1981" s="58"/>
      <c r="AI1981" s="5"/>
      <c r="AJ1981" s="5"/>
      <c r="AK1981" s="5"/>
      <c r="AL1981" s="5"/>
      <c r="AM1981" s="5"/>
      <c r="AN1981" s="76" t="str">
        <f t="shared" si="2189"/>
        <v/>
      </c>
      <c r="AO1981" s="66"/>
      <c r="AP1981" s="1"/>
      <c r="AQ1981" s="1"/>
      <c r="AR1981" s="1"/>
      <c r="AS1981" s="1"/>
      <c r="AT1981" s="1"/>
      <c r="AU1981" s="76" t="str">
        <f t="shared" si="2190"/>
        <v/>
      </c>
      <c r="AV1981" s="59" t="str">
        <f t="shared" ref="AV1981:AY1981" si="2236">IF(AND(H1981="",O1981="",V1981="",AC1981="", AJ1981="", AQ1981=""),"",SUM(H1981,O1981,V1981,AC1981,AJ1981,AQ1981))</f>
        <v/>
      </c>
      <c r="AW1981" s="60" t="str">
        <f t="shared" si="2236"/>
        <v/>
      </c>
      <c r="AX1981" s="60" t="str">
        <f t="shared" si="2236"/>
        <v/>
      </c>
      <c r="AY1981" s="60" t="str">
        <f t="shared" si="2236"/>
        <v/>
      </c>
      <c r="AZ1981" s="61" t="str">
        <f t="shared" si="1587"/>
        <v/>
      </c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</row>
    <row r="1982" spans="1:62" ht="15.75" customHeight="1" x14ac:dyDescent="0.25">
      <c r="A1982" s="62"/>
      <c r="B1982" s="1"/>
      <c r="C1982" s="1"/>
      <c r="D1982" s="1"/>
      <c r="E1982" s="97"/>
      <c r="F1982" s="8"/>
      <c r="G1982" s="5"/>
      <c r="H1982" s="1"/>
      <c r="I1982" s="1"/>
      <c r="J1982" s="1"/>
      <c r="K1982" s="1"/>
      <c r="L1982" s="76" t="str">
        <f t="shared" si="2186"/>
        <v/>
      </c>
      <c r="M1982" s="66"/>
      <c r="N1982" s="5"/>
      <c r="O1982" s="57"/>
      <c r="P1982" s="5"/>
      <c r="Q1982" s="5"/>
      <c r="R1982" s="5"/>
      <c r="S1982" s="76" t="str">
        <f t="shared" si="2206"/>
        <v/>
      </c>
      <c r="T1982" s="58"/>
      <c r="U1982" s="5"/>
      <c r="V1982" s="5"/>
      <c r="W1982" s="5"/>
      <c r="X1982" s="5"/>
      <c r="Y1982" s="5"/>
      <c r="Z1982" s="76" t="str">
        <f t="shared" si="2187"/>
        <v/>
      </c>
      <c r="AA1982" s="66"/>
      <c r="AB1982" s="1"/>
      <c r="AC1982" s="1"/>
      <c r="AD1982" s="1"/>
      <c r="AE1982" s="1"/>
      <c r="AF1982" s="1"/>
      <c r="AG1982" s="76" t="str">
        <f t="shared" si="2188"/>
        <v/>
      </c>
      <c r="AH1982" s="58"/>
      <c r="AI1982" s="5"/>
      <c r="AJ1982" s="5"/>
      <c r="AK1982" s="5"/>
      <c r="AL1982" s="5"/>
      <c r="AM1982" s="5"/>
      <c r="AN1982" s="76" t="str">
        <f t="shared" si="2189"/>
        <v/>
      </c>
      <c r="AO1982" s="66"/>
      <c r="AP1982" s="1"/>
      <c r="AQ1982" s="1"/>
      <c r="AR1982" s="1"/>
      <c r="AS1982" s="1"/>
      <c r="AT1982" s="1"/>
      <c r="AU1982" s="76" t="str">
        <f t="shared" si="2190"/>
        <v/>
      </c>
      <c r="AV1982" s="59" t="str">
        <f t="shared" ref="AV1982:AY1982" si="2237">IF(AND(H1982="",O1982="",V1982="",AC1982="", AJ1982="", AQ1982=""),"",SUM(H1982,O1982,V1982,AC1982,AJ1982,AQ1982))</f>
        <v/>
      </c>
      <c r="AW1982" s="60" t="str">
        <f t="shared" si="2237"/>
        <v/>
      </c>
      <c r="AX1982" s="60" t="str">
        <f t="shared" si="2237"/>
        <v/>
      </c>
      <c r="AY1982" s="60" t="str">
        <f t="shared" si="2237"/>
        <v/>
      </c>
      <c r="AZ1982" s="61" t="str">
        <f t="shared" si="1587"/>
        <v/>
      </c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</row>
    <row r="1983" spans="1:62" ht="15.75" customHeight="1" x14ac:dyDescent="0.25">
      <c r="A1983" s="62"/>
      <c r="B1983" s="1"/>
      <c r="C1983" s="1"/>
      <c r="D1983" s="1"/>
      <c r="E1983" s="97"/>
      <c r="F1983" s="8"/>
      <c r="G1983" s="5"/>
      <c r="H1983" s="1"/>
      <c r="I1983" s="1"/>
      <c r="J1983" s="1"/>
      <c r="K1983" s="1"/>
      <c r="L1983" s="76" t="str">
        <f t="shared" si="2186"/>
        <v/>
      </c>
      <c r="M1983" s="66"/>
      <c r="N1983" s="5"/>
      <c r="O1983" s="57"/>
      <c r="P1983" s="5"/>
      <c r="Q1983" s="5"/>
      <c r="R1983" s="5"/>
      <c r="S1983" s="76" t="str">
        <f t="shared" si="2206"/>
        <v/>
      </c>
      <c r="T1983" s="58"/>
      <c r="U1983" s="5"/>
      <c r="V1983" s="5"/>
      <c r="W1983" s="5"/>
      <c r="X1983" s="5"/>
      <c r="Y1983" s="5"/>
      <c r="Z1983" s="76" t="str">
        <f t="shared" si="2187"/>
        <v/>
      </c>
      <c r="AA1983" s="66"/>
      <c r="AB1983" s="1"/>
      <c r="AC1983" s="1"/>
      <c r="AD1983" s="1"/>
      <c r="AE1983" s="1"/>
      <c r="AF1983" s="1"/>
      <c r="AG1983" s="76" t="str">
        <f t="shared" si="2188"/>
        <v/>
      </c>
      <c r="AH1983" s="58"/>
      <c r="AI1983" s="5"/>
      <c r="AJ1983" s="5"/>
      <c r="AK1983" s="5"/>
      <c r="AL1983" s="5"/>
      <c r="AM1983" s="5"/>
      <c r="AN1983" s="76" t="str">
        <f t="shared" si="2189"/>
        <v/>
      </c>
      <c r="AO1983" s="66"/>
      <c r="AP1983" s="1"/>
      <c r="AQ1983" s="1"/>
      <c r="AR1983" s="1"/>
      <c r="AS1983" s="1"/>
      <c r="AT1983" s="1"/>
      <c r="AU1983" s="76" t="str">
        <f t="shared" si="2190"/>
        <v/>
      </c>
      <c r="AV1983" s="59" t="str">
        <f t="shared" ref="AV1983:AY1983" si="2238">IF(AND(H1983="",O1983="",V1983="",AC1983="", AJ1983="", AQ1983=""),"",SUM(H1983,O1983,V1983,AC1983,AJ1983,AQ1983))</f>
        <v/>
      </c>
      <c r="AW1983" s="60" t="str">
        <f t="shared" si="2238"/>
        <v/>
      </c>
      <c r="AX1983" s="60" t="str">
        <f t="shared" si="2238"/>
        <v/>
      </c>
      <c r="AY1983" s="60" t="str">
        <f t="shared" si="2238"/>
        <v/>
      </c>
      <c r="AZ1983" s="61" t="str">
        <f t="shared" si="1587"/>
        <v/>
      </c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</row>
    <row r="1984" spans="1:62" ht="15.75" customHeight="1" x14ac:dyDescent="0.25">
      <c r="A1984" s="62"/>
      <c r="B1984" s="1"/>
      <c r="C1984" s="1"/>
      <c r="D1984" s="1"/>
      <c r="E1984" s="97"/>
      <c r="F1984" s="8"/>
      <c r="G1984" s="5"/>
      <c r="H1984" s="1"/>
      <c r="I1984" s="1"/>
      <c r="J1984" s="1"/>
      <c r="K1984" s="1"/>
      <c r="L1984" s="76" t="str">
        <f t="shared" si="2186"/>
        <v/>
      </c>
      <c r="M1984" s="66"/>
      <c r="N1984" s="5"/>
      <c r="O1984" s="57"/>
      <c r="P1984" s="5"/>
      <c r="Q1984" s="5"/>
      <c r="R1984" s="5"/>
      <c r="S1984" s="76" t="str">
        <f t="shared" si="2206"/>
        <v/>
      </c>
      <c r="T1984" s="58"/>
      <c r="U1984" s="5"/>
      <c r="V1984" s="5"/>
      <c r="W1984" s="5"/>
      <c r="X1984" s="5"/>
      <c r="Y1984" s="5"/>
      <c r="Z1984" s="76" t="str">
        <f t="shared" si="2187"/>
        <v/>
      </c>
      <c r="AA1984" s="66"/>
      <c r="AB1984" s="1"/>
      <c r="AC1984" s="1"/>
      <c r="AD1984" s="1"/>
      <c r="AE1984" s="1"/>
      <c r="AF1984" s="1"/>
      <c r="AG1984" s="76" t="str">
        <f t="shared" si="2188"/>
        <v/>
      </c>
      <c r="AH1984" s="58"/>
      <c r="AI1984" s="5"/>
      <c r="AJ1984" s="5"/>
      <c r="AK1984" s="5"/>
      <c r="AL1984" s="5"/>
      <c r="AM1984" s="5"/>
      <c r="AN1984" s="76" t="str">
        <f t="shared" si="2189"/>
        <v/>
      </c>
      <c r="AO1984" s="66"/>
      <c r="AP1984" s="1"/>
      <c r="AQ1984" s="1"/>
      <c r="AR1984" s="1"/>
      <c r="AS1984" s="1"/>
      <c r="AT1984" s="1"/>
      <c r="AU1984" s="76" t="str">
        <f t="shared" si="2190"/>
        <v/>
      </c>
      <c r="AV1984" s="59" t="str">
        <f t="shared" ref="AV1984:AY1984" si="2239">IF(AND(H1984="",O1984="",V1984="",AC1984="", AJ1984="", AQ1984=""),"",SUM(H1984,O1984,V1984,AC1984,AJ1984,AQ1984))</f>
        <v/>
      </c>
      <c r="AW1984" s="60" t="str">
        <f t="shared" si="2239"/>
        <v/>
      </c>
      <c r="AX1984" s="60" t="str">
        <f t="shared" si="2239"/>
        <v/>
      </c>
      <c r="AY1984" s="60" t="str">
        <f t="shared" si="2239"/>
        <v/>
      </c>
      <c r="AZ1984" s="61" t="str">
        <f t="shared" si="1587"/>
        <v/>
      </c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</row>
    <row r="1985" spans="1:62" ht="15.75" customHeight="1" x14ac:dyDescent="0.25">
      <c r="A1985" s="62"/>
      <c r="B1985" s="1"/>
      <c r="C1985" s="1"/>
      <c r="D1985" s="1"/>
      <c r="E1985" s="97"/>
      <c r="F1985" s="8"/>
      <c r="G1985" s="5"/>
      <c r="H1985" s="1"/>
      <c r="I1985" s="1"/>
      <c r="J1985" s="1"/>
      <c r="K1985" s="1"/>
      <c r="L1985" s="76" t="str">
        <f t="shared" si="2186"/>
        <v/>
      </c>
      <c r="M1985" s="66"/>
      <c r="N1985" s="5"/>
      <c r="O1985" s="57"/>
      <c r="P1985" s="5"/>
      <c r="Q1985" s="5"/>
      <c r="R1985" s="5"/>
      <c r="S1985" s="76" t="str">
        <f t="shared" si="2206"/>
        <v/>
      </c>
      <c r="T1985" s="58"/>
      <c r="U1985" s="5"/>
      <c r="V1985" s="5"/>
      <c r="W1985" s="5"/>
      <c r="X1985" s="5"/>
      <c r="Y1985" s="5"/>
      <c r="Z1985" s="76" t="str">
        <f t="shared" si="2187"/>
        <v/>
      </c>
      <c r="AA1985" s="66"/>
      <c r="AB1985" s="1"/>
      <c r="AC1985" s="1"/>
      <c r="AD1985" s="1"/>
      <c r="AE1985" s="1"/>
      <c r="AF1985" s="1"/>
      <c r="AG1985" s="76" t="str">
        <f t="shared" si="2188"/>
        <v/>
      </c>
      <c r="AH1985" s="58"/>
      <c r="AI1985" s="5"/>
      <c r="AJ1985" s="5"/>
      <c r="AK1985" s="5"/>
      <c r="AL1985" s="5"/>
      <c r="AM1985" s="5"/>
      <c r="AN1985" s="76" t="str">
        <f t="shared" si="2189"/>
        <v/>
      </c>
      <c r="AO1985" s="66"/>
      <c r="AP1985" s="1"/>
      <c r="AQ1985" s="1"/>
      <c r="AR1985" s="1"/>
      <c r="AS1985" s="1"/>
      <c r="AT1985" s="1"/>
      <c r="AU1985" s="76" t="str">
        <f t="shared" si="2190"/>
        <v/>
      </c>
      <c r="AV1985" s="59" t="str">
        <f t="shared" ref="AV1985:AY1985" si="2240">IF(AND(H1985="",O1985="",V1985="",AC1985="", AJ1985="", AQ1985=""),"",SUM(H1985,O1985,V1985,AC1985,AJ1985,AQ1985))</f>
        <v/>
      </c>
      <c r="AW1985" s="60" t="str">
        <f t="shared" si="2240"/>
        <v/>
      </c>
      <c r="AX1985" s="60" t="str">
        <f t="shared" si="2240"/>
        <v/>
      </c>
      <c r="AY1985" s="60" t="str">
        <f t="shared" si="2240"/>
        <v/>
      </c>
      <c r="AZ1985" s="61" t="str">
        <f t="shared" si="1587"/>
        <v/>
      </c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</row>
    <row r="1986" spans="1:62" ht="15.75" customHeight="1" x14ac:dyDescent="0.25">
      <c r="A1986" s="62"/>
      <c r="B1986" s="1"/>
      <c r="C1986" s="1"/>
      <c r="D1986" s="1"/>
      <c r="E1986" s="97"/>
      <c r="F1986" s="8"/>
      <c r="G1986" s="5"/>
      <c r="H1986" s="1"/>
      <c r="I1986" s="1"/>
      <c r="J1986" s="1"/>
      <c r="K1986" s="1"/>
      <c r="L1986" s="76" t="str">
        <f t="shared" si="2186"/>
        <v/>
      </c>
      <c r="M1986" s="66"/>
      <c r="N1986" s="5"/>
      <c r="O1986" s="57"/>
      <c r="P1986" s="5"/>
      <c r="Q1986" s="5"/>
      <c r="R1986" s="5"/>
      <c r="S1986" s="76" t="str">
        <f t="shared" si="2206"/>
        <v/>
      </c>
      <c r="T1986" s="58"/>
      <c r="U1986" s="5"/>
      <c r="V1986" s="5"/>
      <c r="W1986" s="5"/>
      <c r="X1986" s="5"/>
      <c r="Y1986" s="5"/>
      <c r="Z1986" s="76" t="str">
        <f t="shared" si="2187"/>
        <v/>
      </c>
      <c r="AA1986" s="66"/>
      <c r="AB1986" s="1"/>
      <c r="AC1986" s="1"/>
      <c r="AD1986" s="1"/>
      <c r="AE1986" s="1"/>
      <c r="AF1986" s="1"/>
      <c r="AG1986" s="76" t="str">
        <f t="shared" si="2188"/>
        <v/>
      </c>
      <c r="AH1986" s="58"/>
      <c r="AI1986" s="5"/>
      <c r="AJ1986" s="5"/>
      <c r="AK1986" s="5"/>
      <c r="AL1986" s="5"/>
      <c r="AM1986" s="5"/>
      <c r="AN1986" s="76" t="str">
        <f t="shared" si="2189"/>
        <v/>
      </c>
      <c r="AO1986" s="66"/>
      <c r="AP1986" s="1"/>
      <c r="AQ1986" s="1"/>
      <c r="AR1986" s="1"/>
      <c r="AS1986" s="1"/>
      <c r="AT1986" s="1"/>
      <c r="AU1986" s="76" t="str">
        <f t="shared" si="2190"/>
        <v/>
      </c>
      <c r="AV1986" s="59" t="str">
        <f t="shared" ref="AV1986:AY1986" si="2241">IF(AND(H1986="",O1986="",V1986="",AC1986="", AJ1986="", AQ1986=""),"",SUM(H1986,O1986,V1986,AC1986,AJ1986,AQ1986))</f>
        <v/>
      </c>
      <c r="AW1986" s="60" t="str">
        <f t="shared" si="2241"/>
        <v/>
      </c>
      <c r="AX1986" s="60" t="str">
        <f t="shared" si="2241"/>
        <v/>
      </c>
      <c r="AY1986" s="60" t="str">
        <f t="shared" si="2241"/>
        <v/>
      </c>
      <c r="AZ1986" s="61" t="str">
        <f t="shared" si="1587"/>
        <v/>
      </c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</row>
    <row r="1987" spans="1:62" ht="15.75" customHeight="1" x14ac:dyDescent="0.25">
      <c r="A1987" s="62"/>
      <c r="B1987" s="1"/>
      <c r="C1987" s="1"/>
      <c r="D1987" s="1"/>
      <c r="E1987" s="97"/>
      <c r="F1987" s="8"/>
      <c r="G1987" s="5"/>
      <c r="H1987" s="1"/>
      <c r="I1987" s="1"/>
      <c r="J1987" s="1"/>
      <c r="K1987" s="1"/>
      <c r="L1987" s="76" t="str">
        <f t="shared" si="2186"/>
        <v/>
      </c>
      <c r="M1987" s="66"/>
      <c r="N1987" s="5"/>
      <c r="O1987" s="57"/>
      <c r="P1987" s="5"/>
      <c r="Q1987" s="5"/>
      <c r="R1987" s="5"/>
      <c r="S1987" s="76" t="str">
        <f t="shared" si="2206"/>
        <v/>
      </c>
      <c r="T1987" s="58"/>
      <c r="U1987" s="5"/>
      <c r="V1987" s="5"/>
      <c r="W1987" s="5"/>
      <c r="X1987" s="5"/>
      <c r="Y1987" s="5"/>
      <c r="Z1987" s="76" t="str">
        <f t="shared" si="2187"/>
        <v/>
      </c>
      <c r="AA1987" s="66"/>
      <c r="AB1987" s="1"/>
      <c r="AC1987" s="1"/>
      <c r="AD1987" s="1"/>
      <c r="AE1987" s="1"/>
      <c r="AF1987" s="1"/>
      <c r="AG1987" s="76" t="str">
        <f t="shared" si="2188"/>
        <v/>
      </c>
      <c r="AH1987" s="58"/>
      <c r="AI1987" s="5"/>
      <c r="AJ1987" s="5"/>
      <c r="AK1987" s="5"/>
      <c r="AL1987" s="5"/>
      <c r="AM1987" s="5"/>
      <c r="AN1987" s="76" t="str">
        <f t="shared" si="2189"/>
        <v/>
      </c>
      <c r="AO1987" s="66"/>
      <c r="AP1987" s="1"/>
      <c r="AQ1987" s="1"/>
      <c r="AR1987" s="1"/>
      <c r="AS1987" s="1"/>
      <c r="AT1987" s="1"/>
      <c r="AU1987" s="76" t="str">
        <f t="shared" si="2190"/>
        <v/>
      </c>
      <c r="AV1987" s="59" t="str">
        <f t="shared" ref="AV1987:AY1987" si="2242">IF(AND(H1987="",O1987="",V1987="",AC1987="", AJ1987="", AQ1987=""),"",SUM(H1987,O1987,V1987,AC1987,AJ1987,AQ1987))</f>
        <v/>
      </c>
      <c r="AW1987" s="60" t="str">
        <f t="shared" si="2242"/>
        <v/>
      </c>
      <c r="AX1987" s="60" t="str">
        <f t="shared" si="2242"/>
        <v/>
      </c>
      <c r="AY1987" s="60" t="str">
        <f t="shared" si="2242"/>
        <v/>
      </c>
      <c r="AZ1987" s="61" t="str">
        <f t="shared" si="1587"/>
        <v/>
      </c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</row>
    <row r="1988" spans="1:62" ht="15.75" customHeight="1" x14ac:dyDescent="0.25">
      <c r="A1988" s="62"/>
      <c r="B1988" s="1"/>
      <c r="C1988" s="1"/>
      <c r="D1988" s="1"/>
      <c r="E1988" s="97"/>
      <c r="F1988" s="8"/>
      <c r="G1988" s="5"/>
      <c r="H1988" s="1"/>
      <c r="I1988" s="1"/>
      <c r="J1988" s="1"/>
      <c r="K1988" s="1"/>
      <c r="L1988" s="76" t="str">
        <f t="shared" si="2186"/>
        <v/>
      </c>
      <c r="M1988" s="66"/>
      <c r="N1988" s="5"/>
      <c r="O1988" s="57"/>
      <c r="P1988" s="5"/>
      <c r="Q1988" s="5"/>
      <c r="R1988" s="5"/>
      <c r="S1988" s="76" t="str">
        <f t="shared" si="2206"/>
        <v/>
      </c>
      <c r="T1988" s="58"/>
      <c r="U1988" s="5"/>
      <c r="V1988" s="5"/>
      <c r="W1988" s="5"/>
      <c r="X1988" s="5"/>
      <c r="Y1988" s="5"/>
      <c r="Z1988" s="76" t="str">
        <f t="shared" si="2187"/>
        <v/>
      </c>
      <c r="AA1988" s="66"/>
      <c r="AB1988" s="1"/>
      <c r="AC1988" s="1"/>
      <c r="AD1988" s="1"/>
      <c r="AE1988" s="1"/>
      <c r="AF1988" s="1"/>
      <c r="AG1988" s="76" t="str">
        <f t="shared" si="2188"/>
        <v/>
      </c>
      <c r="AH1988" s="58"/>
      <c r="AI1988" s="5"/>
      <c r="AJ1988" s="5"/>
      <c r="AK1988" s="5"/>
      <c r="AL1988" s="5"/>
      <c r="AM1988" s="5"/>
      <c r="AN1988" s="76" t="str">
        <f t="shared" si="2189"/>
        <v/>
      </c>
      <c r="AO1988" s="66"/>
      <c r="AP1988" s="1"/>
      <c r="AQ1988" s="1"/>
      <c r="AR1988" s="1"/>
      <c r="AS1988" s="1"/>
      <c r="AT1988" s="1"/>
      <c r="AU1988" s="76" t="str">
        <f t="shared" si="2190"/>
        <v/>
      </c>
      <c r="AV1988" s="59" t="str">
        <f t="shared" ref="AV1988:AY1988" si="2243">IF(AND(H1988="",O1988="",V1988="",AC1988="", AJ1988="", AQ1988=""),"",SUM(H1988,O1988,V1988,AC1988,AJ1988,AQ1988))</f>
        <v/>
      </c>
      <c r="AW1988" s="60" t="str">
        <f t="shared" si="2243"/>
        <v/>
      </c>
      <c r="AX1988" s="60" t="str">
        <f t="shared" si="2243"/>
        <v/>
      </c>
      <c r="AY1988" s="60" t="str">
        <f t="shared" si="2243"/>
        <v/>
      </c>
      <c r="AZ1988" s="61" t="str">
        <f t="shared" si="1587"/>
        <v/>
      </c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</row>
    <row r="1989" spans="1:62" ht="15.75" customHeight="1" x14ac:dyDescent="0.25">
      <c r="A1989" s="62"/>
      <c r="B1989" s="1"/>
      <c r="C1989" s="1"/>
      <c r="D1989" s="1"/>
      <c r="E1989" s="97"/>
      <c r="F1989" s="8"/>
      <c r="G1989" s="5"/>
      <c r="H1989" s="1"/>
      <c r="I1989" s="1"/>
      <c r="J1989" s="1"/>
      <c r="K1989" s="1"/>
      <c r="L1989" s="76" t="str">
        <f t="shared" si="2186"/>
        <v/>
      </c>
      <c r="M1989" s="66"/>
      <c r="N1989" s="5"/>
      <c r="O1989" s="57"/>
      <c r="P1989" s="5"/>
      <c r="Q1989" s="5"/>
      <c r="R1989" s="5"/>
      <c r="S1989" s="76" t="str">
        <f t="shared" si="2206"/>
        <v/>
      </c>
      <c r="T1989" s="58"/>
      <c r="U1989" s="5"/>
      <c r="V1989" s="5"/>
      <c r="W1989" s="5"/>
      <c r="X1989" s="5"/>
      <c r="Y1989" s="5"/>
      <c r="Z1989" s="76" t="str">
        <f t="shared" si="2187"/>
        <v/>
      </c>
      <c r="AA1989" s="66"/>
      <c r="AB1989" s="1"/>
      <c r="AC1989" s="1"/>
      <c r="AD1989" s="1"/>
      <c r="AE1989" s="1"/>
      <c r="AF1989" s="1"/>
      <c r="AG1989" s="76" t="str">
        <f t="shared" si="2188"/>
        <v/>
      </c>
      <c r="AH1989" s="58"/>
      <c r="AI1989" s="5"/>
      <c r="AJ1989" s="5"/>
      <c r="AK1989" s="5"/>
      <c r="AL1989" s="5"/>
      <c r="AM1989" s="5"/>
      <c r="AN1989" s="76" t="str">
        <f t="shared" si="2189"/>
        <v/>
      </c>
      <c r="AO1989" s="66"/>
      <c r="AP1989" s="1"/>
      <c r="AQ1989" s="1"/>
      <c r="AR1989" s="1"/>
      <c r="AS1989" s="1"/>
      <c r="AT1989" s="1"/>
      <c r="AU1989" s="76" t="str">
        <f t="shared" si="2190"/>
        <v/>
      </c>
      <c r="AV1989" s="59" t="str">
        <f t="shared" ref="AV1989:AY1989" si="2244">IF(AND(H1989="",O1989="",V1989="",AC1989="", AJ1989="", AQ1989=""),"",SUM(H1989,O1989,V1989,AC1989,AJ1989,AQ1989))</f>
        <v/>
      </c>
      <c r="AW1989" s="60" t="str">
        <f t="shared" si="2244"/>
        <v/>
      </c>
      <c r="AX1989" s="60" t="str">
        <f t="shared" si="2244"/>
        <v/>
      </c>
      <c r="AY1989" s="60" t="str">
        <f t="shared" si="2244"/>
        <v/>
      </c>
      <c r="AZ1989" s="61" t="str">
        <f t="shared" si="1587"/>
        <v/>
      </c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</row>
    <row r="1990" spans="1:62" ht="15.75" customHeight="1" x14ac:dyDescent="0.25">
      <c r="A1990" s="62"/>
      <c r="B1990" s="1"/>
      <c r="C1990" s="1"/>
      <c r="D1990" s="1"/>
      <c r="E1990" s="97"/>
      <c r="F1990" s="8"/>
      <c r="G1990" s="5"/>
      <c r="H1990" s="1"/>
      <c r="I1990" s="1"/>
      <c r="J1990" s="1"/>
      <c r="K1990" s="1"/>
      <c r="L1990" s="76" t="str">
        <f t="shared" si="2186"/>
        <v/>
      </c>
      <c r="M1990" s="66"/>
      <c r="N1990" s="5"/>
      <c r="O1990" s="57"/>
      <c r="P1990" s="5"/>
      <c r="Q1990" s="5"/>
      <c r="R1990" s="5"/>
      <c r="S1990" s="76" t="str">
        <f t="shared" si="2206"/>
        <v/>
      </c>
      <c r="T1990" s="58"/>
      <c r="U1990" s="5"/>
      <c r="V1990" s="5"/>
      <c r="W1990" s="5"/>
      <c r="X1990" s="5"/>
      <c r="Y1990" s="5"/>
      <c r="Z1990" s="76" t="str">
        <f t="shared" si="2187"/>
        <v/>
      </c>
      <c r="AA1990" s="66"/>
      <c r="AB1990" s="1"/>
      <c r="AC1990" s="1"/>
      <c r="AD1990" s="1"/>
      <c r="AE1990" s="1"/>
      <c r="AF1990" s="1"/>
      <c r="AG1990" s="76" t="str">
        <f t="shared" si="2188"/>
        <v/>
      </c>
      <c r="AH1990" s="58"/>
      <c r="AI1990" s="5"/>
      <c r="AJ1990" s="5"/>
      <c r="AK1990" s="5"/>
      <c r="AL1990" s="5"/>
      <c r="AM1990" s="5"/>
      <c r="AN1990" s="76" t="str">
        <f t="shared" si="2189"/>
        <v/>
      </c>
      <c r="AO1990" s="66"/>
      <c r="AP1990" s="1"/>
      <c r="AQ1990" s="1"/>
      <c r="AR1990" s="1"/>
      <c r="AS1990" s="1"/>
      <c r="AT1990" s="1"/>
      <c r="AU1990" s="76" t="str">
        <f t="shared" si="2190"/>
        <v/>
      </c>
      <c r="AV1990" s="59" t="str">
        <f t="shared" ref="AV1990:AY1990" si="2245">IF(AND(H1990="",O1990="",V1990="",AC1990="", AJ1990="", AQ1990=""),"",SUM(H1990,O1990,V1990,AC1990,AJ1990,AQ1990))</f>
        <v/>
      </c>
      <c r="AW1990" s="60" t="str">
        <f t="shared" si="2245"/>
        <v/>
      </c>
      <c r="AX1990" s="60" t="str">
        <f t="shared" si="2245"/>
        <v/>
      </c>
      <c r="AY1990" s="60" t="str">
        <f t="shared" si="2245"/>
        <v/>
      </c>
      <c r="AZ1990" s="61" t="str">
        <f t="shared" si="1587"/>
        <v/>
      </c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</row>
    <row r="1991" spans="1:62" ht="15.75" customHeight="1" x14ac:dyDescent="0.25">
      <c r="A1991" s="62"/>
      <c r="B1991" s="1"/>
      <c r="C1991" s="1"/>
      <c r="D1991" s="1"/>
      <c r="E1991" s="97"/>
      <c r="F1991" s="8"/>
      <c r="G1991" s="5"/>
      <c r="H1991" s="1"/>
      <c r="I1991" s="1"/>
      <c r="J1991" s="1"/>
      <c r="K1991" s="1"/>
      <c r="L1991" s="76" t="str">
        <f t="shared" si="2186"/>
        <v/>
      </c>
      <c r="M1991" s="66"/>
      <c r="N1991" s="5"/>
      <c r="O1991" s="57"/>
      <c r="P1991" s="5"/>
      <c r="Q1991" s="5"/>
      <c r="R1991" s="5"/>
      <c r="S1991" s="76" t="str">
        <f t="shared" si="2206"/>
        <v/>
      </c>
      <c r="T1991" s="58"/>
      <c r="U1991" s="5"/>
      <c r="V1991" s="5"/>
      <c r="W1991" s="5"/>
      <c r="X1991" s="5"/>
      <c r="Y1991" s="5"/>
      <c r="Z1991" s="76" t="str">
        <f t="shared" si="2187"/>
        <v/>
      </c>
      <c r="AA1991" s="66"/>
      <c r="AB1991" s="1"/>
      <c r="AC1991" s="1"/>
      <c r="AD1991" s="1"/>
      <c r="AE1991" s="1"/>
      <c r="AF1991" s="1"/>
      <c r="AG1991" s="76" t="str">
        <f t="shared" si="2188"/>
        <v/>
      </c>
      <c r="AH1991" s="58"/>
      <c r="AI1991" s="5"/>
      <c r="AJ1991" s="5"/>
      <c r="AK1991" s="5"/>
      <c r="AL1991" s="5"/>
      <c r="AM1991" s="5"/>
      <c r="AN1991" s="76" t="str">
        <f t="shared" si="2189"/>
        <v/>
      </c>
      <c r="AO1991" s="66"/>
      <c r="AP1991" s="1"/>
      <c r="AQ1991" s="1"/>
      <c r="AR1991" s="1"/>
      <c r="AS1991" s="1"/>
      <c r="AT1991" s="1"/>
      <c r="AU1991" s="76" t="str">
        <f t="shared" si="2190"/>
        <v/>
      </c>
      <c r="AV1991" s="59" t="str">
        <f t="shared" ref="AV1991:AY1991" si="2246">IF(AND(H1991="",O1991="",V1991="",AC1991="", AJ1991="", AQ1991=""),"",SUM(H1991,O1991,V1991,AC1991,AJ1991,AQ1991))</f>
        <v/>
      </c>
      <c r="AW1991" s="60" t="str">
        <f t="shared" si="2246"/>
        <v/>
      </c>
      <c r="AX1991" s="60" t="str">
        <f t="shared" si="2246"/>
        <v/>
      </c>
      <c r="AY1991" s="60" t="str">
        <f t="shared" si="2246"/>
        <v/>
      </c>
      <c r="AZ1991" s="61" t="str">
        <f t="shared" si="1587"/>
        <v/>
      </c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</row>
    <row r="1992" spans="1:62" ht="15.75" customHeight="1" x14ac:dyDescent="0.25">
      <c r="A1992" s="62"/>
      <c r="B1992" s="1"/>
      <c r="C1992" s="1"/>
      <c r="D1992" s="1"/>
      <c r="E1992" s="97"/>
      <c r="F1992" s="8"/>
      <c r="G1992" s="5"/>
      <c r="H1992" s="1"/>
      <c r="I1992" s="1"/>
      <c r="J1992" s="1"/>
      <c r="K1992" s="1"/>
      <c r="L1992" s="76" t="str">
        <f t="shared" si="2186"/>
        <v/>
      </c>
      <c r="M1992" s="66"/>
      <c r="N1992" s="5"/>
      <c r="O1992" s="57"/>
      <c r="P1992" s="5"/>
      <c r="Q1992" s="5"/>
      <c r="R1992" s="5"/>
      <c r="S1992" s="76" t="str">
        <f t="shared" si="2206"/>
        <v/>
      </c>
      <c r="T1992" s="58"/>
      <c r="U1992" s="5"/>
      <c r="V1992" s="5"/>
      <c r="W1992" s="5"/>
      <c r="X1992" s="5"/>
      <c r="Y1992" s="5"/>
      <c r="Z1992" s="76" t="str">
        <f t="shared" si="2187"/>
        <v/>
      </c>
      <c r="AA1992" s="66"/>
      <c r="AB1992" s="1"/>
      <c r="AC1992" s="1"/>
      <c r="AD1992" s="1"/>
      <c r="AE1992" s="1"/>
      <c r="AF1992" s="1"/>
      <c r="AG1992" s="76" t="str">
        <f t="shared" si="2188"/>
        <v/>
      </c>
      <c r="AH1992" s="58"/>
      <c r="AI1992" s="5"/>
      <c r="AJ1992" s="5"/>
      <c r="AK1992" s="5"/>
      <c r="AL1992" s="5"/>
      <c r="AM1992" s="5"/>
      <c r="AN1992" s="76" t="str">
        <f t="shared" si="2189"/>
        <v/>
      </c>
      <c r="AO1992" s="66"/>
      <c r="AP1992" s="1"/>
      <c r="AQ1992" s="1"/>
      <c r="AR1992" s="1"/>
      <c r="AS1992" s="1"/>
      <c r="AT1992" s="1"/>
      <c r="AU1992" s="76" t="str">
        <f t="shared" si="2190"/>
        <v/>
      </c>
      <c r="AV1992" s="59" t="str">
        <f t="shared" ref="AV1992:AY1992" si="2247">IF(AND(H1992="",O1992="",V1992="",AC1992="", AJ1992="", AQ1992=""),"",SUM(H1992,O1992,V1992,AC1992,AJ1992,AQ1992))</f>
        <v/>
      </c>
      <c r="AW1992" s="60" t="str">
        <f t="shared" si="2247"/>
        <v/>
      </c>
      <c r="AX1992" s="60" t="str">
        <f t="shared" si="2247"/>
        <v/>
      </c>
      <c r="AY1992" s="60" t="str">
        <f t="shared" si="2247"/>
        <v/>
      </c>
      <c r="AZ1992" s="61" t="str">
        <f t="shared" si="1587"/>
        <v/>
      </c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</row>
    <row r="1993" spans="1:62" ht="15.75" customHeight="1" x14ac:dyDescent="0.25">
      <c r="A1993" s="62"/>
      <c r="B1993" s="1"/>
      <c r="C1993" s="1"/>
      <c r="D1993" s="1"/>
      <c r="E1993" s="97"/>
      <c r="F1993" s="8"/>
      <c r="G1993" s="5"/>
      <c r="H1993" s="1"/>
      <c r="I1993" s="1"/>
      <c r="J1993" s="1"/>
      <c r="K1993" s="1"/>
      <c r="L1993" s="76" t="str">
        <f t="shared" si="2186"/>
        <v/>
      </c>
      <c r="M1993" s="66"/>
      <c r="N1993" s="5"/>
      <c r="O1993" s="57"/>
      <c r="P1993" s="5"/>
      <c r="Q1993" s="5"/>
      <c r="R1993" s="5"/>
      <c r="S1993" s="76" t="str">
        <f t="shared" si="2206"/>
        <v/>
      </c>
      <c r="T1993" s="58"/>
      <c r="U1993" s="5"/>
      <c r="V1993" s="5"/>
      <c r="W1993" s="5"/>
      <c r="X1993" s="5"/>
      <c r="Y1993" s="5"/>
      <c r="Z1993" s="76" t="str">
        <f t="shared" si="2187"/>
        <v/>
      </c>
      <c r="AA1993" s="66"/>
      <c r="AB1993" s="1"/>
      <c r="AC1993" s="1"/>
      <c r="AD1993" s="1"/>
      <c r="AE1993" s="1"/>
      <c r="AF1993" s="1"/>
      <c r="AG1993" s="76" t="str">
        <f t="shared" si="2188"/>
        <v/>
      </c>
      <c r="AH1993" s="58"/>
      <c r="AI1993" s="5"/>
      <c r="AJ1993" s="5"/>
      <c r="AK1993" s="5"/>
      <c r="AL1993" s="5"/>
      <c r="AM1993" s="5"/>
      <c r="AN1993" s="76" t="str">
        <f t="shared" si="2189"/>
        <v/>
      </c>
      <c r="AO1993" s="66"/>
      <c r="AP1993" s="1"/>
      <c r="AQ1993" s="1"/>
      <c r="AR1993" s="1"/>
      <c r="AS1993" s="1"/>
      <c r="AT1993" s="1"/>
      <c r="AU1993" s="76" t="str">
        <f t="shared" si="2190"/>
        <v/>
      </c>
      <c r="AV1993" s="59" t="str">
        <f t="shared" ref="AV1993:AY1993" si="2248">IF(AND(H1993="",O1993="",V1993="",AC1993="", AJ1993="", AQ1993=""),"",SUM(H1993,O1993,V1993,AC1993,AJ1993,AQ1993))</f>
        <v/>
      </c>
      <c r="AW1993" s="60" t="str">
        <f t="shared" si="2248"/>
        <v/>
      </c>
      <c r="AX1993" s="60" t="str">
        <f t="shared" si="2248"/>
        <v/>
      </c>
      <c r="AY1993" s="60" t="str">
        <f t="shared" si="2248"/>
        <v/>
      </c>
      <c r="AZ1993" s="61" t="str">
        <f t="shared" si="1587"/>
        <v/>
      </c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</row>
    <row r="1994" spans="1:62" ht="15.75" customHeight="1" x14ac:dyDescent="0.25">
      <c r="A1994" s="62"/>
      <c r="B1994" s="1"/>
      <c r="C1994" s="1"/>
      <c r="D1994" s="1"/>
      <c r="E1994" s="97"/>
      <c r="F1994" s="8"/>
      <c r="G1994" s="5"/>
      <c r="H1994" s="1"/>
      <c r="I1994" s="1"/>
      <c r="J1994" s="1"/>
      <c r="K1994" s="1"/>
      <c r="L1994" s="76" t="str">
        <f t="shared" si="2186"/>
        <v/>
      </c>
      <c r="M1994" s="66"/>
      <c r="N1994" s="5"/>
      <c r="O1994" s="57"/>
      <c r="P1994" s="5"/>
      <c r="Q1994" s="5"/>
      <c r="R1994" s="5"/>
      <c r="S1994" s="76" t="str">
        <f t="shared" si="2206"/>
        <v/>
      </c>
      <c r="T1994" s="58"/>
      <c r="U1994" s="5"/>
      <c r="V1994" s="5"/>
      <c r="W1994" s="5"/>
      <c r="X1994" s="5"/>
      <c r="Y1994" s="5"/>
      <c r="Z1994" s="76" t="str">
        <f t="shared" si="2187"/>
        <v/>
      </c>
      <c r="AA1994" s="66"/>
      <c r="AB1994" s="1"/>
      <c r="AC1994" s="1"/>
      <c r="AD1994" s="1"/>
      <c r="AE1994" s="1"/>
      <c r="AF1994" s="1"/>
      <c r="AG1994" s="76" t="str">
        <f t="shared" si="2188"/>
        <v/>
      </c>
      <c r="AH1994" s="58"/>
      <c r="AI1994" s="5"/>
      <c r="AJ1994" s="5"/>
      <c r="AK1994" s="5"/>
      <c r="AL1994" s="5"/>
      <c r="AM1994" s="5"/>
      <c r="AN1994" s="76" t="str">
        <f t="shared" si="2189"/>
        <v/>
      </c>
      <c r="AO1994" s="66"/>
      <c r="AP1994" s="1"/>
      <c r="AQ1994" s="1"/>
      <c r="AR1994" s="1"/>
      <c r="AS1994" s="1"/>
      <c r="AT1994" s="1"/>
      <c r="AU1994" s="76" t="str">
        <f t="shared" si="2190"/>
        <v/>
      </c>
      <c r="AV1994" s="59" t="str">
        <f t="shared" ref="AV1994:AY1994" si="2249">IF(AND(H1994="",O1994="",V1994="",AC1994="", AJ1994="", AQ1994=""),"",SUM(H1994,O1994,V1994,AC1994,AJ1994,AQ1994))</f>
        <v/>
      </c>
      <c r="AW1994" s="60" t="str">
        <f t="shared" si="2249"/>
        <v/>
      </c>
      <c r="AX1994" s="60" t="str">
        <f t="shared" si="2249"/>
        <v/>
      </c>
      <c r="AY1994" s="60" t="str">
        <f t="shared" si="2249"/>
        <v/>
      </c>
      <c r="AZ1994" s="61" t="str">
        <f t="shared" si="1587"/>
        <v/>
      </c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</row>
    <row r="1995" spans="1:62" ht="15.75" customHeight="1" x14ac:dyDescent="0.25">
      <c r="A1995" s="62"/>
      <c r="B1995" s="1"/>
      <c r="C1995" s="1"/>
      <c r="D1995" s="1"/>
      <c r="E1995" s="97"/>
      <c r="F1995" s="8"/>
      <c r="G1995" s="5"/>
      <c r="H1995" s="1"/>
      <c r="I1995" s="1"/>
      <c r="J1995" s="1"/>
      <c r="K1995" s="1"/>
      <c r="L1995" s="76" t="str">
        <f t="shared" si="2186"/>
        <v/>
      </c>
      <c r="M1995" s="66"/>
      <c r="N1995" s="5"/>
      <c r="O1995" s="57"/>
      <c r="P1995" s="5"/>
      <c r="Q1995" s="5"/>
      <c r="R1995" s="5"/>
      <c r="S1995" s="76" t="str">
        <f t="shared" si="2206"/>
        <v/>
      </c>
      <c r="T1995" s="58"/>
      <c r="U1995" s="5"/>
      <c r="V1995" s="5"/>
      <c r="W1995" s="5"/>
      <c r="X1995" s="5"/>
      <c r="Y1995" s="5"/>
      <c r="Z1995" s="76" t="str">
        <f t="shared" si="2187"/>
        <v/>
      </c>
      <c r="AA1995" s="66"/>
      <c r="AB1995" s="1"/>
      <c r="AC1995" s="1"/>
      <c r="AD1995" s="1"/>
      <c r="AE1995" s="1"/>
      <c r="AF1995" s="1"/>
      <c r="AG1995" s="76" t="str">
        <f t="shared" si="2188"/>
        <v/>
      </c>
      <c r="AH1995" s="58"/>
      <c r="AI1995" s="5"/>
      <c r="AJ1995" s="5"/>
      <c r="AK1995" s="5"/>
      <c r="AL1995" s="5"/>
      <c r="AM1995" s="5"/>
      <c r="AN1995" s="76" t="str">
        <f t="shared" si="2189"/>
        <v/>
      </c>
      <c r="AO1995" s="66"/>
      <c r="AP1995" s="1"/>
      <c r="AQ1995" s="1"/>
      <c r="AR1995" s="1"/>
      <c r="AS1995" s="1"/>
      <c r="AT1995" s="1"/>
      <c r="AU1995" s="76" t="str">
        <f t="shared" si="2190"/>
        <v/>
      </c>
      <c r="AV1995" s="59" t="str">
        <f t="shared" ref="AV1995:AY1995" si="2250">IF(AND(H1995="",O1995="",V1995="",AC1995="", AJ1995="", AQ1995=""),"",SUM(H1995,O1995,V1995,AC1995,AJ1995,AQ1995))</f>
        <v/>
      </c>
      <c r="AW1995" s="60" t="str">
        <f t="shared" si="2250"/>
        <v/>
      </c>
      <c r="AX1995" s="60" t="str">
        <f t="shared" si="2250"/>
        <v/>
      </c>
      <c r="AY1995" s="60" t="str">
        <f t="shared" si="2250"/>
        <v/>
      </c>
      <c r="AZ1995" s="61" t="str">
        <f t="shared" si="1587"/>
        <v/>
      </c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</row>
    <row r="1996" spans="1:62" ht="15.75" customHeight="1" x14ac:dyDescent="0.25">
      <c r="A1996" s="62"/>
      <c r="B1996" s="1"/>
      <c r="C1996" s="1"/>
      <c r="D1996" s="1"/>
      <c r="E1996" s="97"/>
      <c r="F1996" s="8"/>
      <c r="G1996" s="5"/>
      <c r="H1996" s="1"/>
      <c r="I1996" s="1"/>
      <c r="J1996" s="1"/>
      <c r="K1996" s="1"/>
      <c r="L1996" s="76" t="str">
        <f t="shared" si="2186"/>
        <v/>
      </c>
      <c r="M1996" s="66"/>
      <c r="N1996" s="5"/>
      <c r="O1996" s="57"/>
      <c r="P1996" s="5"/>
      <c r="Q1996" s="5"/>
      <c r="R1996" s="5"/>
      <c r="S1996" s="76" t="str">
        <f t="shared" si="2206"/>
        <v/>
      </c>
      <c r="T1996" s="58"/>
      <c r="U1996" s="5"/>
      <c r="V1996" s="5"/>
      <c r="W1996" s="5"/>
      <c r="X1996" s="5"/>
      <c r="Y1996" s="5"/>
      <c r="Z1996" s="76" t="str">
        <f t="shared" si="2187"/>
        <v/>
      </c>
      <c r="AA1996" s="66"/>
      <c r="AB1996" s="1"/>
      <c r="AC1996" s="1"/>
      <c r="AD1996" s="1"/>
      <c r="AE1996" s="1"/>
      <c r="AF1996" s="1"/>
      <c r="AG1996" s="76" t="str">
        <f t="shared" si="2188"/>
        <v/>
      </c>
      <c r="AH1996" s="58"/>
      <c r="AI1996" s="5"/>
      <c r="AJ1996" s="5"/>
      <c r="AK1996" s="5"/>
      <c r="AL1996" s="5"/>
      <c r="AM1996" s="5"/>
      <c r="AN1996" s="76" t="str">
        <f t="shared" si="2189"/>
        <v/>
      </c>
      <c r="AO1996" s="66"/>
      <c r="AP1996" s="1"/>
      <c r="AQ1996" s="1"/>
      <c r="AR1996" s="1"/>
      <c r="AS1996" s="1"/>
      <c r="AT1996" s="1"/>
      <c r="AU1996" s="76" t="str">
        <f t="shared" si="2190"/>
        <v/>
      </c>
      <c r="AV1996" s="59" t="str">
        <f t="shared" ref="AV1996:AY1996" si="2251">IF(AND(H1996="",O1996="",V1996="",AC1996="", AJ1996="", AQ1996=""),"",SUM(H1996,O1996,V1996,AC1996,AJ1996,AQ1996))</f>
        <v/>
      </c>
      <c r="AW1996" s="60" t="str">
        <f t="shared" si="2251"/>
        <v/>
      </c>
      <c r="AX1996" s="60" t="str">
        <f t="shared" si="2251"/>
        <v/>
      </c>
      <c r="AY1996" s="60" t="str">
        <f t="shared" si="2251"/>
        <v/>
      </c>
      <c r="AZ1996" s="61" t="str">
        <f t="shared" si="1587"/>
        <v/>
      </c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</row>
    <row r="1997" spans="1:62" ht="15.75" customHeight="1" x14ac:dyDescent="0.25">
      <c r="A1997" s="62"/>
      <c r="B1997" s="1"/>
      <c r="C1997" s="1"/>
      <c r="D1997" s="1"/>
      <c r="E1997" s="97"/>
      <c r="F1997" s="8"/>
      <c r="G1997" s="5"/>
      <c r="H1997" s="1"/>
      <c r="I1997" s="1"/>
      <c r="J1997" s="1"/>
      <c r="K1997" s="1"/>
      <c r="L1997" s="76" t="str">
        <f t="shared" si="2186"/>
        <v/>
      </c>
      <c r="M1997" s="66"/>
      <c r="N1997" s="5"/>
      <c r="O1997" s="57"/>
      <c r="P1997" s="5"/>
      <c r="Q1997" s="5"/>
      <c r="R1997" s="5"/>
      <c r="S1997" s="76" t="str">
        <f t="shared" si="2206"/>
        <v/>
      </c>
      <c r="T1997" s="58"/>
      <c r="U1997" s="5"/>
      <c r="V1997" s="5"/>
      <c r="W1997" s="5"/>
      <c r="X1997" s="5"/>
      <c r="Y1997" s="5"/>
      <c r="Z1997" s="76" t="str">
        <f t="shared" si="2187"/>
        <v/>
      </c>
      <c r="AA1997" s="66"/>
      <c r="AB1997" s="1"/>
      <c r="AC1997" s="1"/>
      <c r="AD1997" s="1"/>
      <c r="AE1997" s="1"/>
      <c r="AF1997" s="1"/>
      <c r="AG1997" s="76" t="str">
        <f t="shared" si="2188"/>
        <v/>
      </c>
      <c r="AH1997" s="58"/>
      <c r="AI1997" s="5"/>
      <c r="AJ1997" s="5"/>
      <c r="AK1997" s="5"/>
      <c r="AL1997" s="5"/>
      <c r="AM1997" s="5"/>
      <c r="AN1997" s="76" t="str">
        <f t="shared" si="2189"/>
        <v/>
      </c>
      <c r="AO1997" s="66"/>
      <c r="AP1997" s="1"/>
      <c r="AQ1997" s="1"/>
      <c r="AR1997" s="1"/>
      <c r="AS1997" s="1"/>
      <c r="AT1997" s="1"/>
      <c r="AU1997" s="76" t="str">
        <f t="shared" si="2190"/>
        <v/>
      </c>
      <c r="AV1997" s="59" t="str">
        <f t="shared" ref="AV1997:AY1997" si="2252">IF(AND(H1997="",O1997="",V1997="",AC1997="", AJ1997="", AQ1997=""),"",SUM(H1997,O1997,V1997,AC1997,AJ1997,AQ1997))</f>
        <v/>
      </c>
      <c r="AW1997" s="60" t="str">
        <f t="shared" si="2252"/>
        <v/>
      </c>
      <c r="AX1997" s="60" t="str">
        <f t="shared" si="2252"/>
        <v/>
      </c>
      <c r="AY1997" s="60" t="str">
        <f t="shared" si="2252"/>
        <v/>
      </c>
      <c r="AZ1997" s="61" t="str">
        <f t="shared" si="1587"/>
        <v/>
      </c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</row>
    <row r="1998" spans="1:62" ht="15.75" customHeight="1" x14ac:dyDescent="0.25">
      <c r="A1998" s="62"/>
      <c r="B1998" s="1"/>
      <c r="C1998" s="1"/>
      <c r="D1998" s="1"/>
      <c r="E1998" s="97"/>
      <c r="F1998" s="8"/>
      <c r="G1998" s="5"/>
      <c r="H1998" s="1"/>
      <c r="I1998" s="1"/>
      <c r="J1998" s="1"/>
      <c r="K1998" s="1"/>
      <c r="L1998" s="76" t="str">
        <f t="shared" si="2186"/>
        <v/>
      </c>
      <c r="M1998" s="66"/>
      <c r="N1998" s="5"/>
      <c r="O1998" s="57"/>
      <c r="P1998" s="5"/>
      <c r="Q1998" s="5"/>
      <c r="R1998" s="5"/>
      <c r="S1998" s="76" t="str">
        <f t="shared" si="2206"/>
        <v/>
      </c>
      <c r="T1998" s="58"/>
      <c r="U1998" s="5"/>
      <c r="V1998" s="5"/>
      <c r="W1998" s="5"/>
      <c r="X1998" s="5"/>
      <c r="Y1998" s="5"/>
      <c r="Z1998" s="76" t="str">
        <f t="shared" si="2187"/>
        <v/>
      </c>
      <c r="AA1998" s="66"/>
      <c r="AB1998" s="1"/>
      <c r="AC1998" s="1"/>
      <c r="AD1998" s="1"/>
      <c r="AE1998" s="1"/>
      <c r="AF1998" s="1"/>
      <c r="AG1998" s="76" t="str">
        <f t="shared" si="2188"/>
        <v/>
      </c>
      <c r="AH1998" s="58"/>
      <c r="AI1998" s="5"/>
      <c r="AJ1998" s="5"/>
      <c r="AK1998" s="5"/>
      <c r="AL1998" s="5"/>
      <c r="AM1998" s="5"/>
      <c r="AN1998" s="76" t="str">
        <f t="shared" si="2189"/>
        <v/>
      </c>
      <c r="AO1998" s="66"/>
      <c r="AP1998" s="1"/>
      <c r="AQ1998" s="1"/>
      <c r="AR1998" s="1"/>
      <c r="AS1998" s="1"/>
      <c r="AT1998" s="1"/>
      <c r="AU1998" s="76" t="str">
        <f t="shared" si="2190"/>
        <v/>
      </c>
      <c r="AV1998" s="59" t="str">
        <f t="shared" ref="AV1998:AY1998" si="2253">IF(AND(H1998="",O1998="",V1998="",AC1998="", AJ1998="", AQ1998=""),"",SUM(H1998,O1998,V1998,AC1998,AJ1998,AQ1998))</f>
        <v/>
      </c>
      <c r="AW1998" s="60" t="str">
        <f t="shared" si="2253"/>
        <v/>
      </c>
      <c r="AX1998" s="60" t="str">
        <f t="shared" si="2253"/>
        <v/>
      </c>
      <c r="AY1998" s="60" t="str">
        <f t="shared" si="2253"/>
        <v/>
      </c>
      <c r="AZ1998" s="61" t="str">
        <f t="shared" si="1587"/>
        <v/>
      </c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</row>
    <row r="1999" spans="1:62" ht="15.75" customHeight="1" x14ac:dyDescent="0.25">
      <c r="A1999" s="62"/>
      <c r="B1999" s="1"/>
      <c r="C1999" s="1"/>
      <c r="D1999" s="1"/>
      <c r="E1999" s="97"/>
      <c r="F1999" s="8"/>
      <c r="G1999" s="5"/>
      <c r="H1999" s="1"/>
      <c r="I1999" s="1"/>
      <c r="J1999" s="1"/>
      <c r="K1999" s="1"/>
      <c r="L1999" s="76" t="str">
        <f t="shared" si="2186"/>
        <v/>
      </c>
      <c r="M1999" s="66"/>
      <c r="N1999" s="5"/>
      <c r="O1999" s="57"/>
      <c r="P1999" s="5"/>
      <c r="Q1999" s="5"/>
      <c r="R1999" s="5"/>
      <c r="S1999" s="76" t="str">
        <f t="shared" si="2206"/>
        <v/>
      </c>
      <c r="T1999" s="58"/>
      <c r="U1999" s="5"/>
      <c r="V1999" s="5"/>
      <c r="W1999" s="5"/>
      <c r="X1999" s="5"/>
      <c r="Y1999" s="5"/>
      <c r="Z1999" s="76" t="str">
        <f t="shared" si="2187"/>
        <v/>
      </c>
      <c r="AA1999" s="66"/>
      <c r="AB1999" s="1"/>
      <c r="AC1999" s="1"/>
      <c r="AD1999" s="1"/>
      <c r="AE1999" s="1"/>
      <c r="AF1999" s="1"/>
      <c r="AG1999" s="76" t="str">
        <f t="shared" si="2188"/>
        <v/>
      </c>
      <c r="AH1999" s="58"/>
      <c r="AI1999" s="5"/>
      <c r="AJ1999" s="5"/>
      <c r="AK1999" s="5"/>
      <c r="AL1999" s="5"/>
      <c r="AM1999" s="5"/>
      <c r="AN1999" s="76" t="str">
        <f t="shared" si="2189"/>
        <v/>
      </c>
      <c r="AO1999" s="66"/>
      <c r="AP1999" s="1"/>
      <c r="AQ1999" s="1"/>
      <c r="AR1999" s="1"/>
      <c r="AS1999" s="1"/>
      <c r="AT1999" s="1"/>
      <c r="AU1999" s="76" t="str">
        <f t="shared" si="2190"/>
        <v/>
      </c>
      <c r="AV1999" s="59" t="str">
        <f t="shared" ref="AV1999:AY1999" si="2254">IF(AND(H1999="",O1999="",V1999="",AC1999="", AJ1999="", AQ1999=""),"",SUM(H1999,O1999,V1999,AC1999,AJ1999,AQ1999))</f>
        <v/>
      </c>
      <c r="AW1999" s="60" t="str">
        <f t="shared" si="2254"/>
        <v/>
      </c>
      <c r="AX1999" s="60" t="str">
        <f t="shared" si="2254"/>
        <v/>
      </c>
      <c r="AY1999" s="60" t="str">
        <f t="shared" si="2254"/>
        <v/>
      </c>
      <c r="AZ1999" s="61" t="str">
        <f t="shared" si="1587"/>
        <v/>
      </c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</row>
    <row r="2000" spans="1:62" ht="15.75" customHeight="1" x14ac:dyDescent="0.25">
      <c r="A2000" s="62"/>
      <c r="B2000" s="1"/>
      <c r="C2000" s="1"/>
      <c r="D2000" s="1"/>
      <c r="E2000" s="97"/>
      <c r="F2000" s="8"/>
      <c r="G2000" s="5"/>
      <c r="H2000" s="1"/>
      <c r="I2000" s="1"/>
      <c r="J2000" s="1"/>
      <c r="K2000" s="1"/>
      <c r="L2000" s="76" t="str">
        <f t="shared" si="2186"/>
        <v/>
      </c>
      <c r="M2000" s="66"/>
      <c r="N2000" s="5"/>
      <c r="O2000" s="57"/>
      <c r="P2000" s="5"/>
      <c r="Q2000" s="5"/>
      <c r="R2000" s="5"/>
      <c r="S2000" s="76" t="str">
        <f t="shared" si="2206"/>
        <v/>
      </c>
      <c r="T2000" s="58"/>
      <c r="U2000" s="5"/>
      <c r="V2000" s="5"/>
      <c r="W2000" s="5"/>
      <c r="X2000" s="5"/>
      <c r="Y2000" s="5"/>
      <c r="Z2000" s="76" t="str">
        <f t="shared" si="2187"/>
        <v/>
      </c>
      <c r="AA2000" s="66"/>
      <c r="AB2000" s="1"/>
      <c r="AC2000" s="1"/>
      <c r="AD2000" s="1"/>
      <c r="AE2000" s="1"/>
      <c r="AF2000" s="1"/>
      <c r="AG2000" s="76" t="str">
        <f t="shared" si="2188"/>
        <v/>
      </c>
      <c r="AH2000" s="58"/>
      <c r="AI2000" s="5"/>
      <c r="AJ2000" s="5"/>
      <c r="AK2000" s="5"/>
      <c r="AL2000" s="5"/>
      <c r="AM2000" s="5"/>
      <c r="AN2000" s="76" t="str">
        <f t="shared" si="2189"/>
        <v/>
      </c>
      <c r="AO2000" s="66"/>
      <c r="AP2000" s="1"/>
      <c r="AQ2000" s="1"/>
      <c r="AR2000" s="1"/>
      <c r="AS2000" s="1"/>
      <c r="AT2000" s="1"/>
      <c r="AU2000" s="76" t="str">
        <f t="shared" si="2190"/>
        <v/>
      </c>
      <c r="AV2000" s="59" t="str">
        <f t="shared" ref="AV2000:AY2000" si="2255">IF(AND(H2000="",O2000="",V2000="",AC2000="", AJ2000="", AQ2000=""),"",SUM(H2000,O2000,V2000,AC2000,AJ2000,AQ2000))</f>
        <v/>
      </c>
      <c r="AW2000" s="60" t="str">
        <f t="shared" si="2255"/>
        <v/>
      </c>
      <c r="AX2000" s="60" t="str">
        <f t="shared" si="2255"/>
        <v/>
      </c>
      <c r="AY2000" s="60" t="str">
        <f t="shared" si="2255"/>
        <v/>
      </c>
      <c r="AZ2000" s="61" t="str">
        <f t="shared" si="1587"/>
        <v/>
      </c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</row>
    <row r="2001" spans="1:62" ht="15.75" customHeight="1" x14ac:dyDescent="0.25">
      <c r="A2001" s="62"/>
      <c r="B2001" s="1"/>
      <c r="C2001" s="1"/>
      <c r="D2001" s="1"/>
      <c r="E2001" s="97"/>
      <c r="F2001" s="8"/>
      <c r="G2001" s="5"/>
      <c r="H2001" s="1"/>
      <c r="I2001" s="1"/>
      <c r="J2001" s="1"/>
      <c r="K2001" s="1"/>
      <c r="L2001" s="76" t="str">
        <f t="shared" ref="L2001:L2002" si="2256">IF(ISBLANK(H2001),"",IF(H2001 = 0,"Audi", ""))</f>
        <v/>
      </c>
      <c r="M2001" s="66"/>
      <c r="N2001" s="5"/>
      <c r="O2001" s="57"/>
      <c r="P2001" s="5"/>
      <c r="Q2001" s="5"/>
      <c r="R2001" s="5"/>
      <c r="S2001" s="76" t="str">
        <f t="shared" si="2206"/>
        <v/>
      </c>
      <c r="T2001" s="58"/>
      <c r="U2001" s="5"/>
      <c r="V2001" s="5"/>
      <c r="W2001" s="5"/>
      <c r="X2001" s="5"/>
      <c r="Y2001" s="5"/>
      <c r="Z2001" s="76" t="str">
        <f t="shared" ref="Z2001:Z2002" si="2257">IF(ISBLANK(V2001),"",IF(V2001 = 0,"Audi", ""))</f>
        <v/>
      </c>
      <c r="AA2001" s="66"/>
      <c r="AB2001" s="1"/>
      <c r="AC2001" s="1"/>
      <c r="AD2001" s="1"/>
      <c r="AE2001" s="1"/>
      <c r="AF2001" s="1"/>
      <c r="AG2001" s="76" t="str">
        <f t="shared" ref="AG2001:AG2002" si="2258">IF(ISBLANK(AC2001),"",IF(AC2001 = 0,"Audi", ""))</f>
        <v/>
      </c>
      <c r="AH2001" s="58"/>
      <c r="AI2001" s="5"/>
      <c r="AJ2001" s="5"/>
      <c r="AK2001" s="5"/>
      <c r="AL2001" s="5"/>
      <c r="AM2001" s="5"/>
      <c r="AN2001" s="76" t="str">
        <f t="shared" ref="AN2001:AN2002" si="2259">IF(ISBLANK(AJ2001),"",IF(AJ2001 = 0,"Audi", ""))</f>
        <v/>
      </c>
      <c r="AO2001" s="66"/>
      <c r="AP2001" s="1"/>
      <c r="AQ2001" s="1"/>
      <c r="AR2001" s="1"/>
      <c r="AS2001" s="1"/>
      <c r="AT2001" s="1"/>
      <c r="AU2001" s="76" t="str">
        <f t="shared" ref="AU2001:AU2002" si="2260">IF(ISBLANK(AQ2001),"",IF(AQ2001 = 0,"Audi", ""))</f>
        <v/>
      </c>
      <c r="AV2001" s="59" t="str">
        <f t="shared" ref="AV2001:AY2001" si="2261">IF(AND(H2001="",O2001="",V2001="",AC2001="", AJ2001="", AQ2001=""),"",SUM(H2001,O2001,V2001,AC2001,AJ2001,AQ2001))</f>
        <v/>
      </c>
      <c r="AW2001" s="60" t="str">
        <f t="shared" si="2261"/>
        <v/>
      </c>
      <c r="AX2001" s="60" t="str">
        <f t="shared" si="2261"/>
        <v/>
      </c>
      <c r="AY2001" s="60" t="str">
        <f t="shared" si="2261"/>
        <v/>
      </c>
      <c r="AZ2001" s="61" t="str">
        <f t="shared" si="1587"/>
        <v/>
      </c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</row>
    <row r="2002" spans="1:62" ht="15.75" customHeight="1" x14ac:dyDescent="0.25">
      <c r="A2002" s="62"/>
      <c r="B2002" s="1"/>
      <c r="C2002" s="1"/>
      <c r="D2002" s="1"/>
      <c r="E2002" s="97"/>
      <c r="F2002" s="8"/>
      <c r="G2002" s="5"/>
      <c r="H2002" s="1"/>
      <c r="I2002" s="1"/>
      <c r="J2002" s="1"/>
      <c r="K2002" s="1"/>
      <c r="L2002" s="76" t="str">
        <f t="shared" si="2256"/>
        <v/>
      </c>
      <c r="M2002" s="66"/>
      <c r="N2002" s="5"/>
      <c r="O2002" s="57"/>
      <c r="P2002" s="5"/>
      <c r="Q2002" s="5"/>
      <c r="R2002" s="5"/>
      <c r="S2002" s="76" t="str">
        <f t="shared" si="2206"/>
        <v/>
      </c>
      <c r="T2002" s="58"/>
      <c r="U2002" s="5"/>
      <c r="V2002" s="5"/>
      <c r="W2002" s="5"/>
      <c r="X2002" s="5"/>
      <c r="Y2002" s="5"/>
      <c r="Z2002" s="76" t="str">
        <f t="shared" si="2257"/>
        <v/>
      </c>
      <c r="AA2002" s="66"/>
      <c r="AB2002" s="1"/>
      <c r="AC2002" s="1"/>
      <c r="AD2002" s="1"/>
      <c r="AE2002" s="1"/>
      <c r="AF2002" s="1"/>
      <c r="AG2002" s="76" t="str">
        <f t="shared" si="2258"/>
        <v/>
      </c>
      <c r="AH2002" s="58"/>
      <c r="AI2002" s="5"/>
      <c r="AJ2002" s="5"/>
      <c r="AK2002" s="5"/>
      <c r="AL2002" s="5"/>
      <c r="AM2002" s="5"/>
      <c r="AN2002" s="76" t="str">
        <f t="shared" si="2259"/>
        <v/>
      </c>
      <c r="AO2002" s="66"/>
      <c r="AP2002" s="1"/>
      <c r="AQ2002" s="1"/>
      <c r="AR2002" s="1"/>
      <c r="AS2002" s="1"/>
      <c r="AT2002" s="1"/>
      <c r="AU2002" s="76" t="str">
        <f t="shared" si="2260"/>
        <v/>
      </c>
      <c r="AV2002" s="59" t="str">
        <f t="shared" ref="AV2002:AY2002" si="2262">IF(AND(H2002="",O2002="",V2002="",AC2002="", AJ2002="", AQ2002=""),"",SUM(H2002,O2002,V2002,AC2002,AJ2002,AQ2002))</f>
        <v/>
      </c>
      <c r="AW2002" s="60" t="str">
        <f t="shared" si="2262"/>
        <v/>
      </c>
      <c r="AX2002" s="60" t="str">
        <f t="shared" si="2262"/>
        <v/>
      </c>
      <c r="AY2002" s="60" t="str">
        <f t="shared" si="2262"/>
        <v/>
      </c>
      <c r="AZ2002" s="61" t="str">
        <f t="shared" si="1587"/>
        <v/>
      </c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</row>
    <row r="2003" spans="1:62" ht="15.75" customHeight="1" x14ac:dyDescent="0.25">
      <c r="A2003" s="1"/>
      <c r="B2003" s="1"/>
      <c r="C2003" s="1"/>
      <c r="D2003" s="1"/>
      <c r="E2003" s="97"/>
      <c r="F2003" s="8"/>
      <c r="G2003" s="5"/>
      <c r="H2003" s="1"/>
      <c r="I2003" s="1"/>
      <c r="J2003" s="1"/>
      <c r="K2003" s="1"/>
      <c r="L2003" s="8"/>
      <c r="M2003" s="66"/>
      <c r="N2003" s="5"/>
      <c r="O2003" s="57"/>
      <c r="P2003" s="5"/>
      <c r="Q2003" s="5"/>
      <c r="R2003" s="5"/>
      <c r="S2003" s="8"/>
      <c r="T2003" s="66"/>
      <c r="U2003" s="5"/>
      <c r="V2003" s="5"/>
      <c r="W2003" s="5"/>
      <c r="X2003" s="5"/>
      <c r="Y2003" s="5"/>
      <c r="Z2003" s="8"/>
      <c r="AA2003" s="66"/>
      <c r="AB2003" s="1"/>
      <c r="AC2003" s="1"/>
      <c r="AD2003" s="1"/>
      <c r="AE2003" s="1"/>
      <c r="AF2003" s="1"/>
      <c r="AG2003" s="8"/>
      <c r="AH2003" s="66"/>
      <c r="AI2003" s="5"/>
      <c r="AJ2003" s="5"/>
      <c r="AK2003" s="5"/>
      <c r="AL2003" s="5"/>
      <c r="AM2003" s="5"/>
      <c r="AN2003" s="8"/>
      <c r="AO2003" s="66"/>
      <c r="AP2003" s="1"/>
      <c r="AQ2003" s="1"/>
      <c r="AR2003" s="1"/>
      <c r="AS2003" s="1"/>
      <c r="AT2003" s="1"/>
      <c r="AU2003" s="8"/>
      <c r="AV2003" s="60"/>
      <c r="AW2003" s="60"/>
      <c r="AX2003" s="60"/>
      <c r="AY2003" s="60"/>
      <c r="AZ2003" s="66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</row>
    <row r="2004" spans="1:62" ht="15.75" customHeight="1" x14ac:dyDescent="0.25">
      <c r="A2004" s="1"/>
      <c r="B2004" s="1"/>
      <c r="C2004" s="1"/>
      <c r="D2004" s="1"/>
      <c r="E2004" s="97"/>
      <c r="F2004" s="8"/>
      <c r="G2004" s="5"/>
      <c r="H2004" s="1"/>
      <c r="I2004" s="1"/>
      <c r="J2004" s="1"/>
      <c r="K2004" s="1"/>
      <c r="L2004" s="8"/>
      <c r="M2004" s="66"/>
      <c r="N2004" s="5"/>
      <c r="O2004" s="57"/>
      <c r="P2004" s="5"/>
      <c r="Q2004" s="5"/>
      <c r="R2004" s="5"/>
      <c r="S2004" s="8"/>
      <c r="T2004" s="66"/>
      <c r="U2004" s="5"/>
      <c r="V2004" s="5"/>
      <c r="W2004" s="5"/>
      <c r="X2004" s="5"/>
      <c r="Y2004" s="5"/>
      <c r="Z2004" s="8"/>
      <c r="AA2004" s="66"/>
      <c r="AB2004" s="1"/>
      <c r="AC2004" s="1"/>
      <c r="AD2004" s="1"/>
      <c r="AE2004" s="1"/>
      <c r="AF2004" s="1"/>
      <c r="AG2004" s="8"/>
      <c r="AH2004" s="66"/>
      <c r="AI2004" s="5"/>
      <c r="AJ2004" s="5"/>
      <c r="AK2004" s="5"/>
      <c r="AL2004" s="5"/>
      <c r="AM2004" s="5"/>
      <c r="AN2004" s="8"/>
      <c r="AO2004" s="66"/>
      <c r="AP2004" s="1"/>
      <c r="AQ2004" s="1"/>
      <c r="AR2004" s="1"/>
      <c r="AS2004" s="1"/>
      <c r="AT2004" s="1"/>
      <c r="AU2004" s="8"/>
      <c r="AV2004" s="60"/>
      <c r="AW2004" s="60"/>
      <c r="AX2004" s="60"/>
      <c r="AY2004" s="60"/>
      <c r="AZ2004" s="66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</row>
  </sheetData>
  <mergeCells count="12">
    <mergeCell ref="BD2:BI2"/>
    <mergeCell ref="A1:C1"/>
    <mergeCell ref="D1:E1"/>
    <mergeCell ref="F1:AY1"/>
    <mergeCell ref="A2:E2"/>
    <mergeCell ref="F2:K2"/>
    <mergeCell ref="M2:R2"/>
    <mergeCell ref="T2:Y2"/>
    <mergeCell ref="AA2:AF2"/>
    <mergeCell ref="AH2:AM2"/>
    <mergeCell ref="AO2:AT2"/>
    <mergeCell ref="AV2:AY2"/>
  </mergeCells>
  <conditionalFormatting sqref="C4:C1048576">
    <cfRule type="containsText" dxfId="11" priority="7" operator="containsText" text="Bronze">
      <formula>NOT(ISERROR(SEARCH("Bronze",C4)))</formula>
    </cfRule>
    <cfRule type="containsText" dxfId="10" priority="6" operator="containsText" text="Silver">
      <formula>NOT(ISERROR(SEARCH("Silver",C4)))</formula>
    </cfRule>
    <cfRule type="containsText" dxfId="9" priority="5" operator="containsText" text="Gold">
      <formula>NOT(ISERROR(SEARCH("Gold",C4)))</formula>
    </cfRule>
    <cfRule type="containsText" dxfId="8" priority="4" operator="containsText" text="Platinum">
      <formula>NOT(ISERROR(SEARCH("Platinum",C4)))</formula>
    </cfRule>
  </conditionalFormatting>
  <conditionalFormatting sqref="H17:H1048576 O17:O1048576 V17:V1048576 AC17:AC1048576 AJ17:AJ1048576 AQ17:AQ1048576">
    <cfRule type="cellIs" dxfId="7" priority="2" operator="greaterThan">
      <formula>1000</formula>
    </cfRule>
    <cfRule type="beginsWith" dxfId="6" priority="1" operator="beginsWith" text="0">
      <formula>LEFT(H17,LEN("0"))="0"</formula>
    </cfRule>
  </conditionalFormatting>
  <dataValidations count="10">
    <dataValidation type="list" allowBlank="1" sqref="C244:C2004" xr:uid="{00000000-0002-0000-0200-000000000000}">
      <formula1>"Duos,Trios,Bronze,Silver,Gold,Platinum"</formula1>
    </dataValidation>
    <dataValidation type="list" allowBlank="1" sqref="D1245:D2004" xr:uid="{00000000-0002-0000-0200-000001000000}">
      <formula1>"Olympus,World's Edge,King's Canyon,Storm Point"</formula1>
    </dataValidation>
    <dataValidation type="list" allowBlank="1" sqref="C113:C243" xr:uid="{00000000-0002-0000-0200-000002000000}">
      <formula1>"Duos,Trios,Ranked"</formula1>
    </dataValidation>
    <dataValidation type="list" allowBlank="1" sqref="D42:D319" xr:uid="{00000000-0002-0000-0200-000003000000}">
      <formula1>"Olympus,World's Edge,Kings Canyon"</formula1>
    </dataValidation>
    <dataValidation type="list" allowBlank="1" sqref="D453:D766" xr:uid="{00000000-0002-0000-0200-000004000000}">
      <formula1>"Olympus,World's Edge,World's Edge (S3),King's Canyon,King's Canyon (S0)"</formula1>
    </dataValidation>
    <dataValidation type="list" allowBlank="1" sqref="G1245:G2004 N1245:N2004 U1245:U2004 AB1245:AB2004 AI1245:AI2004 AP1245:AP2004" xr:uid="{00000000-0002-0000-0200-000005000000}">
      <formula1>"Ash,Bangalore,Bloodhound,Caustic,Crypto,Fuse,Gibraltar,Horizon,Lifeline,Loba,Mirage,Octane,Pathfinder,Rampart,Revenant,Seer,Valkyrie,Wattson,Wraith"</formula1>
    </dataValidation>
    <dataValidation type="list" allowBlank="1" sqref="D320:D452 D767:D1244" xr:uid="{00000000-0002-0000-0200-000006000000}">
      <formula1>"Olympus,World's Edge,King's Canyon"</formula1>
    </dataValidation>
    <dataValidation type="list" allowBlank="1" sqref="C17:C112" xr:uid="{00000000-0002-0000-0200-000007000000}">
      <formula1>"BR,Ranked"</formula1>
    </dataValidation>
    <dataValidation type="list" allowBlank="1" sqref="N45:N501 G45:G766 N503:N766 U45:U766 AB45:AB766 AI45:AI766 AP45:AP766" xr:uid="{00000000-0002-0000-0200-000008000000}">
      <formula1>"Bangalore,Bloodhound,Caustic,Crypto,Fuse,Gibraltar,Horizon,Lifeline,Loba,Mirage,Octane,Pathfinder,Rampart,Revenant,Valkyrie,Wattson,Wraith"</formula1>
    </dataValidation>
    <dataValidation type="list" allowBlank="1" sqref="G767:G1244 N767:N1244 U767:U1244 AB767:AB1244 AI767:AI1244 AP767:AP1244" xr:uid="{00000000-0002-0000-0200-000009000000}">
      <formula1>"Bangalore,Bloodhound,Caustic,Crypto,Fuse,Gibraltar,Horizon,Lifeline,Loba,Mirage,Octane,Pathfinder,Rampart,Revenant,Seer,Valkyrie,Wattson,Wraith"</formula1>
    </dataValidation>
  </dataValidations>
  <pageMargins left="0.7" right="0.7" top="0.75" bottom="0.75" header="0" footer="0"/>
  <pageSetup paperSize="9" orientation="portrait" r:id="rId1"/>
  <ignoredErrors>
    <ignoredError sqref="L8:L9 BB8 H9:K9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50"/>
  <sheetViews>
    <sheetView workbookViewId="0"/>
  </sheetViews>
  <sheetFormatPr defaultColWidth="12.625" defaultRowHeight="15" customHeight="1" x14ac:dyDescent="0.2"/>
  <sheetData>
    <row r="50" spans="3:3" x14ac:dyDescent="0.25">
      <c r="C50" s="6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Battle Royale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Kari</dc:creator>
  <cp:lastModifiedBy>Matias Kari</cp:lastModifiedBy>
  <dcterms:created xsi:type="dcterms:W3CDTF">2015-06-05T18:17:20Z</dcterms:created>
  <dcterms:modified xsi:type="dcterms:W3CDTF">2022-02-07T14:35:48Z</dcterms:modified>
</cp:coreProperties>
</file>