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ulux/Desktop/Astronomía Experimental/2021-01/Tarea1/"/>
    </mc:Choice>
  </mc:AlternateContent>
  <xr:revisionPtr revIDLastSave="0" documentId="13_ncr:1_{485F2D4E-4AAE-7B4C-BFBA-1AF039AEEF61}" xr6:coauthVersionLast="46" xr6:coauthVersionMax="46" xr10:uidLastSave="{00000000-0000-0000-0000-000000000000}"/>
  <bookViews>
    <workbookView xWindow="0" yWindow="460" windowWidth="33600" windowHeight="20540" tabRatio="159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2" i="1"/>
  <c r="D10" i="1"/>
  <c r="D11" i="1"/>
  <c r="F12" i="1"/>
  <c r="G11" i="1" s="1"/>
  <c r="H11" i="1" s="1"/>
  <c r="F11" i="1"/>
  <c r="C11" i="1"/>
  <c r="F10" i="1"/>
  <c r="G10" i="1" s="1"/>
  <c r="H10" i="1" s="1"/>
  <c r="C10" i="1"/>
  <c r="F9" i="1"/>
  <c r="C9" i="1"/>
  <c r="F8" i="1"/>
  <c r="G8" i="1" s="1"/>
  <c r="H8" i="1" s="1"/>
  <c r="C8" i="1"/>
  <c r="F7" i="1"/>
  <c r="C7" i="1"/>
  <c r="F6" i="1"/>
  <c r="G6" i="1" s="1"/>
  <c r="H6" i="1" s="1"/>
  <c r="C6" i="1"/>
  <c r="F5" i="1"/>
  <c r="C5" i="1"/>
  <c r="F4" i="1"/>
  <c r="G4" i="1" s="1"/>
  <c r="H4" i="1" s="1"/>
  <c r="C4" i="1"/>
  <c r="A4" i="1"/>
  <c r="A5" i="1" s="1"/>
  <c r="A6" i="1" s="1"/>
  <c r="A7" i="1" s="1"/>
  <c r="A8" i="1" s="1"/>
  <c r="A9" i="1" s="1"/>
  <c r="A10" i="1" s="1"/>
  <c r="A11" i="1" s="1"/>
  <c r="F3" i="1"/>
  <c r="C3" i="1"/>
  <c r="A3" i="1"/>
  <c r="G2" i="1"/>
  <c r="H2" i="1" s="1"/>
  <c r="F2" i="1"/>
  <c r="C2" i="1"/>
  <c r="K2" i="1" l="1"/>
  <c r="G3" i="1"/>
  <c r="H3" i="1" s="1"/>
  <c r="G5" i="1"/>
  <c r="H5" i="1" s="1"/>
  <c r="G7" i="1"/>
  <c r="H7" i="1" s="1"/>
  <c r="G9" i="1"/>
  <c r="H9" i="1" s="1"/>
</calcChain>
</file>

<file path=xl/sharedStrings.xml><?xml version="1.0" encoding="utf-8"?>
<sst xmlns="http://schemas.openxmlformats.org/spreadsheetml/2006/main" count="10" uniqueCount="9">
  <si>
    <t>Punto</t>
  </si>
  <si>
    <t>EL</t>
  </si>
  <si>
    <t>z</t>
  </si>
  <si>
    <t>-SEC ('z')</t>
  </si>
  <si>
    <t>Psky</t>
  </si>
  <si>
    <t>dP</t>
  </si>
  <si>
    <t>ln(dP)</t>
  </si>
  <si>
    <t>Tau0</t>
  </si>
  <si>
    <t>Domo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</si>
</sst>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tabSelected="1" topLeftCell="C1" zoomScale="165" zoomScaleNormal="165" workbookViewId="0">
      <selection activeCell="L8" sqref="L8"/>
    </sheetView>
  </sheetViews>
  <sheetFormatPr baseColWidth="10" defaultRowHeight="13" x14ac:dyDescent="0.15"/>
  <cols>
    <col min="1" max="8" width="11.5"/>
    <col min="9" max="9" width="9.1640625"/>
    <col min="10" max="10" width="11.5"/>
    <col min="11" max="11" width="11.33203125"/>
    <col min="12" max="1025" width="11.5"/>
  </cols>
  <sheetData>
    <row r="1" spans="1:11" x14ac:dyDescent="0.1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4</v>
      </c>
      <c r="G1" s="1" t="s">
        <v>5</v>
      </c>
      <c r="H1" s="1" t="s">
        <v>6</v>
      </c>
      <c r="I1" s="1"/>
      <c r="J1" s="1"/>
      <c r="K1" s="1"/>
    </row>
    <row r="2" spans="1:11" x14ac:dyDescent="0.15">
      <c r="A2">
        <v>1</v>
      </c>
      <c r="B2">
        <v>23.5</v>
      </c>
      <c r="C2">
        <f t="shared" ref="C2:C11" si="0">90-B2</f>
        <v>66.5</v>
      </c>
      <c r="D2">
        <f>-_xlfn.SEC(PI()*C2/180)</f>
        <v>-2.5078428463678009</v>
      </c>
      <c r="E2">
        <v>-45.56</v>
      </c>
      <c r="F2">
        <f t="shared" ref="F2:F12" si="1">10^(E2/10)</f>
        <v>2.7797132677592842E-5</v>
      </c>
      <c r="G2">
        <f t="shared" ref="G2:G11" si="2">$F$12-F2</f>
        <v>7.3589113752369289E-6</v>
      </c>
      <c r="H2" s="3">
        <f t="shared" ref="H2:H11" si="3">LN(G2)</f>
        <v>-11.819598547136639</v>
      </c>
      <c r="J2" t="s">
        <v>7</v>
      </c>
      <c r="K2">
        <f>SLOPE(H2:H11,D2:D11)</f>
        <v>0.25735007861833525</v>
      </c>
    </row>
    <row r="3" spans="1:11" x14ac:dyDescent="0.15">
      <c r="A3">
        <f t="shared" ref="A3:A11" si="4">A2+1</f>
        <v>2</v>
      </c>
      <c r="B3">
        <v>16.600000000000001</v>
      </c>
      <c r="C3">
        <f t="shared" si="0"/>
        <v>73.400000000000006</v>
      </c>
      <c r="D3">
        <f t="shared" ref="D3:D9" si="5">-_xlfn.SEC(PI()*C3/180)</f>
        <v>-3.5003175280933436</v>
      </c>
      <c r="E3">
        <v>-45.22</v>
      </c>
      <c r="F3">
        <f t="shared" si="1"/>
        <v>3.0060763026282281E-5</v>
      </c>
      <c r="G3">
        <f t="shared" si="2"/>
        <v>5.0952810265474896E-6</v>
      </c>
      <c r="H3" s="3">
        <f t="shared" si="3"/>
        <v>-12.187195735490285</v>
      </c>
    </row>
    <row r="4" spans="1:11" x14ac:dyDescent="0.15">
      <c r="A4">
        <f t="shared" si="4"/>
        <v>3</v>
      </c>
      <c r="B4">
        <v>12.84</v>
      </c>
      <c r="C4">
        <f t="shared" si="0"/>
        <v>77.16</v>
      </c>
      <c r="D4">
        <f t="shared" si="5"/>
        <v>-4.4998581728793461</v>
      </c>
      <c r="E4">
        <v>-45.01</v>
      </c>
      <c r="F4">
        <f t="shared" si="1"/>
        <v>3.1550046233746257E-5</v>
      </c>
      <c r="G4">
        <f t="shared" si="2"/>
        <v>3.6059978190835137E-6</v>
      </c>
      <c r="H4" s="3">
        <f t="shared" si="3"/>
        <v>-12.532912037985463</v>
      </c>
    </row>
    <row r="5" spans="1:11" x14ac:dyDescent="0.15">
      <c r="A5">
        <f t="shared" si="4"/>
        <v>4</v>
      </c>
      <c r="B5">
        <v>10.48</v>
      </c>
      <c r="C5">
        <f t="shared" si="0"/>
        <v>79.52</v>
      </c>
      <c r="D5">
        <f t="shared" si="5"/>
        <v>-5.4977590294454579</v>
      </c>
      <c r="E5">
        <v>-44.88</v>
      </c>
      <c r="F5">
        <f t="shared" si="1"/>
        <v>3.2508729738543377E-5</v>
      </c>
      <c r="G5">
        <f t="shared" si="2"/>
        <v>2.6473143142863938E-6</v>
      </c>
      <c r="H5" s="3">
        <f t="shared" si="3"/>
        <v>-12.841964898177388</v>
      </c>
    </row>
    <row r="6" spans="1:11" x14ac:dyDescent="0.15">
      <c r="A6">
        <f t="shared" si="4"/>
        <v>5</v>
      </c>
      <c r="B6">
        <v>8.85</v>
      </c>
      <c r="C6">
        <f t="shared" si="0"/>
        <v>81.150000000000006</v>
      </c>
      <c r="D6">
        <f t="shared" si="5"/>
        <v>-6.4999148239907818</v>
      </c>
      <c r="E6">
        <v>-44.8</v>
      </c>
      <c r="F6">
        <f t="shared" si="1"/>
        <v>3.3113112148259117E-5</v>
      </c>
      <c r="G6">
        <f t="shared" si="2"/>
        <v>2.0429319045706538E-6</v>
      </c>
      <c r="H6" s="3">
        <f t="shared" si="3"/>
        <v>-13.101124573780389</v>
      </c>
    </row>
    <row r="7" spans="1:11" x14ac:dyDescent="0.15">
      <c r="A7">
        <f t="shared" si="4"/>
        <v>6</v>
      </c>
      <c r="B7">
        <v>7.66</v>
      </c>
      <c r="C7">
        <f t="shared" si="0"/>
        <v>82.34</v>
      </c>
      <c r="D7">
        <f t="shared" si="5"/>
        <v>-7.5021953653933577</v>
      </c>
      <c r="E7">
        <v>-44.73</v>
      </c>
      <c r="F7">
        <f t="shared" si="1"/>
        <v>3.3651156937549063E-5</v>
      </c>
      <c r="G7">
        <f t="shared" si="2"/>
        <v>1.5048871152807073E-6</v>
      </c>
      <c r="H7" s="3">
        <f t="shared" si="3"/>
        <v>-13.406792669034562</v>
      </c>
    </row>
    <row r="8" spans="1:11" x14ac:dyDescent="0.15">
      <c r="A8">
        <f t="shared" si="4"/>
        <v>7</v>
      </c>
      <c r="B8">
        <v>6.76</v>
      </c>
      <c r="C8">
        <f t="shared" si="0"/>
        <v>83.24</v>
      </c>
      <c r="D8">
        <f t="shared" si="5"/>
        <v>-8.4954030534685163</v>
      </c>
      <c r="E8">
        <v>-44.71</v>
      </c>
      <c r="F8">
        <f t="shared" si="1"/>
        <v>3.3806483620598139E-5</v>
      </c>
      <c r="G8">
        <f t="shared" si="2"/>
        <v>1.3495604322316315E-6</v>
      </c>
      <c r="H8" s="3">
        <f t="shared" si="3"/>
        <v>-13.515731624289346</v>
      </c>
    </row>
    <row r="9" spans="1:11" x14ac:dyDescent="0.15">
      <c r="A9">
        <f t="shared" si="4"/>
        <v>8</v>
      </c>
      <c r="B9">
        <v>6.04</v>
      </c>
      <c r="C9">
        <f t="shared" si="0"/>
        <v>83.96</v>
      </c>
      <c r="D9">
        <f t="shared" si="5"/>
        <v>-9.5036486645005525</v>
      </c>
      <c r="E9">
        <v>-44.67</v>
      </c>
      <c r="F9">
        <f t="shared" si="1"/>
        <v>3.4119291162192802E-5</v>
      </c>
      <c r="G9">
        <f t="shared" si="2"/>
        <v>1.0367528906369687E-6</v>
      </c>
      <c r="H9" s="3">
        <f t="shared" si="3"/>
        <v>-13.779416949652147</v>
      </c>
    </row>
    <row r="10" spans="1:11" x14ac:dyDescent="0.15">
      <c r="A10">
        <f t="shared" si="4"/>
        <v>9</v>
      </c>
      <c r="B10">
        <v>5.47</v>
      </c>
      <c r="C10">
        <f t="shared" si="0"/>
        <v>84.53</v>
      </c>
      <c r="D10">
        <f>-_xlfn.SINGLE(_xlfn.SEC(PI()*C10/180))</f>
        <v>-10.490476877924809</v>
      </c>
      <c r="E10">
        <v>-44.64</v>
      </c>
      <c r="F10">
        <f t="shared" si="1"/>
        <v>3.4355794789987431E-5</v>
      </c>
      <c r="G10">
        <f t="shared" si="2"/>
        <v>8.0024926284234013E-7</v>
      </c>
      <c r="H10" s="3">
        <f t="shared" si="3"/>
        <v>-14.038342579256076</v>
      </c>
    </row>
    <row r="11" spans="1:11" x14ac:dyDescent="0.15">
      <c r="A11">
        <f t="shared" si="4"/>
        <v>10</v>
      </c>
      <c r="B11">
        <v>4.99</v>
      </c>
      <c r="C11">
        <f t="shared" si="0"/>
        <v>85.01</v>
      </c>
      <c r="D11">
        <f>-_xlfn.SINGLE(_xlfn.SEC(PI()*C11/180))</f>
        <v>-11.496648319652856</v>
      </c>
      <c r="E11">
        <v>-44.63</v>
      </c>
      <c r="F11">
        <f t="shared" si="1"/>
        <v>3.4434993076333836E-5</v>
      </c>
      <c r="G11">
        <f t="shared" si="2"/>
        <v>7.2105097649593505E-7</v>
      </c>
      <c r="H11" s="3">
        <f t="shared" si="3"/>
        <v>-14.14255599966987</v>
      </c>
    </row>
    <row r="12" spans="1:11" x14ac:dyDescent="0.15">
      <c r="A12" t="s">
        <v>8</v>
      </c>
      <c r="E12">
        <v>-44.54</v>
      </c>
      <c r="F12">
        <f t="shared" si="1"/>
        <v>3.5156044052829771E-5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zoomScalePageLayoutView="60" workbookViewId="0"/>
  </sheetViews>
  <sheetFormatPr baseColWidth="10" defaultRowHeight="13" x14ac:dyDescent="0.15"/>
  <cols>
    <col min="1" max="1025" width="11.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zoomScalePageLayoutView="60" workbookViewId="0"/>
  </sheetViews>
  <sheetFormatPr baseColWidth="10" defaultRowHeight="13" x14ac:dyDescent="0.15"/>
  <cols>
    <col min="1" max="1025" width="11.5"/>
  </cols>
  <sheetData/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SMWT-PC </dc:creator>
  <cp:lastModifiedBy>Microsoft Office User</cp:lastModifiedBy>
  <cp:revision>1</cp:revision>
  <dcterms:created xsi:type="dcterms:W3CDTF">2020-04-30T16:40:30Z</dcterms:created>
  <dcterms:modified xsi:type="dcterms:W3CDTF">2021-04-16T21:35:49Z</dcterms:modified>
</cp:coreProperties>
</file>