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7"/>
  <workbookPr/>
  <mc:AlternateContent xmlns:mc="http://schemas.openxmlformats.org/markup-compatibility/2006">
    <mc:Choice Requires="x15">
      <x15ac:absPath xmlns:x15ac="http://schemas.microsoft.com/office/spreadsheetml/2010/11/ac" url="/Users/Lu/Documents/leti2022/"/>
    </mc:Choice>
  </mc:AlternateContent>
  <xr:revisionPtr revIDLastSave="0" documentId="13_ncr:1_{8AB8D77F-D25D-3B4F-A3BE-0456AA4F6EAA}" xr6:coauthVersionLast="47" xr6:coauthVersionMax="47" xr10:uidLastSave="{00000000-0000-0000-0000-000000000000}"/>
  <bookViews>
    <workbookView xWindow="0" yWindow="1460" windowWidth="32860" windowHeight="16060" activeTab="5" xr2:uid="{00000000-000D-0000-FFFF-FFFF00000000}"/>
  </bookViews>
  <sheets>
    <sheet name="tree" sheetId="1" r:id="rId1"/>
    <sheet name="svm" sheetId="2" r:id="rId2"/>
    <sheet name="lr" sheetId="3" r:id="rId3"/>
    <sheet name="lstm" sheetId="4" r:id="rId4"/>
    <sheet name="cnn+lstm" sheetId="5" r:id="rId5"/>
    <sheet name="cnn" sheetId="6" r:id="rId6"/>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31" i="1" l="1"/>
  <c r="D28" i="6"/>
  <c r="E28" i="5"/>
  <c r="G25" i="4"/>
  <c r="G20" i="3"/>
  <c r="D20" i="2"/>
  <c r="D27" i="6"/>
  <c r="E27" i="5"/>
  <c r="G18" i="3"/>
  <c r="D30" i="1"/>
  <c r="D19" i="2"/>
</calcChain>
</file>

<file path=xl/sharedStrings.xml><?xml version="1.0" encoding="utf-8"?>
<sst xmlns="http://schemas.openxmlformats.org/spreadsheetml/2006/main" count="677" uniqueCount="166">
  <si>
    <t>file</t>
  </si>
  <si>
    <t>subject_id</t>
  </si>
  <si>
    <t>diagnosis</t>
  </si>
  <si>
    <t>label</t>
  </si>
  <si>
    <t xml:space="preserve">source </t>
  </si>
  <si>
    <t>model</t>
  </si>
  <si>
    <t>vectorizer</t>
  </si>
  <si>
    <t xml:space="preserve">59 year old male patient with no relevant history who started 45 days before with alterations of character and language adding motor deficit on the right side accompanied by progressive headache the examination showed increased verbal flow with anomias paraphasia neologisms and comprehension alterations bilateral papilla edema and motor deficit of the right limbs abstract we have analyzed the clinical case of a 59 year old man with a short history of ich and left hemispheric focal syndrome temporo parietal in which we made a diagnosis of malignant tumoral expansive process considering a heteromorphic glioblastoma with differential diagnosis with a metastasis an evaluation is made especially with a cranial cat scan that will allow us to confirm the approach and the characteristics of the process completed with a general evaluation the treatment will have combined medical surgical aspects considering the criterion of tumor resection completed with corticoids and later radiotherapy the evolution is threatened by diverse and serious complications that make a poor vital and functional prognosis arise with tumor recurrence in the following months </t>
  </si>
  <si>
    <t>common</t>
  </si>
  <si>
    <t xml:space="preserve">fer_neurologica 2 </t>
  </si>
  <si>
    <t>tree</t>
  </si>
  <si>
    <t>l2b 23</t>
  </si>
  <si>
    <t xml:space="preserve">in summary we have seen a 25 year old patient in whom we have made a diagnosis of subarachnoid hemorrhage grade iii of the hunt and hess classification given that he presents motor deficit syndrome and compromise of consciousness of approximately 8 hours of evolution in which we have requested examinations to confirm it with cranial ct and angiography of the four vessels of the neck performing a medical treatment with a view to surgical treatment which as mentioned is the only curative with approach and clipping of the aneurysm expecting a favorable outcome being exposed to multiple complications mainly vasospasm and rebleeding making a serious immediate vital prognosis and remote and functional depending on the recovery of motor deficit performing prophylaxis with anticoagulants </t>
  </si>
  <si>
    <t>rare</t>
  </si>
  <si>
    <t xml:space="preserve">fer_residencia medicina interna </t>
  </si>
  <si>
    <t xml:space="preserve"> medicineallergies known allergies adverse drug reactionsattending chief complaint left leg pain and swellingmajor surgical invasive procedure nonehistory present illness yom sma thrombosis partial small bowelresection possible protein deficiency asthma andhemochromatosis who presents with day history persistentl leg pain and swelling the patient has also experienced ofsome sob exacerbated with activity and development anonproductive cough over the past few days well associatedwith his leg pain denies pleuritic chest pain wheezing fever and denies recent travel quit smoking two weeksago not due shortness breath the initial were resp sat however the patient was reported betachypneic unable speak full sentences and one pointdesatted responded well physical exam was notable for left leg with edema notablelabs included probnp trop hct ptt and inr the patient also had guaiacnegative stool ultrasound down the demonstrated deepvein thrombosis the left lower extremity venous systemextending from the calf veins mid superficial femoral distalsuperficial femoral popliteal and calf veins the midsuperficial femoral vein the patient also received thechest and contrast and the preliminary read demonstratedbilateral pulmonary emboli extending from the main pulmonaryartery the level the bifurcation into both the upper andlower pulmonary arteries bilaterally ekg the was unremarkable and the patient received aheparin bolus was started heparin drip was also andwas transferred the micu given his significant clot burden arrival the micu the patient vitals were note the patient received work for hypercoagulablestate his pcp back including tests for lupusanticoagulant antithrombin iii protein anti cardiolipin and protein which protein studies returned borderlinepositive patient received months coumadin for his smathrombosis review systems per hpi denies fever chills night sweats recent weight loss orgain denies headache sinus tenderness rhinorrhea orcongestion denies chest pain chest pressure palpitations orweakness denies nausea vomiting diarrhea constipation abdominal pain changes bowel habits denies dysuria frequency urgency denies arthralgias denies rashes skinchanges past medical history hcv cirrhosishemochromatosish sma thrombosis requiring small bowel resection monthsof coumadincad stents off plavix type niddmasthmasocial history tobacco quit smoked yrs ppd alcohol quit drinking illicits aworks dispatcher for international limousine company lives with his brother who aquadriplegic family history ncphysical exam admission vitals lgeneral alert oriented acute distressheent sclera anicteric mmm oropharynx clear eomi perrlneck supple jvp not elevated ladcv regular rate and rhythm normal murmurs rubs gallopslungs voice hoarse lungs clear auscultation bilaterally wheezes rales ronchiabdomen soft non tender non distended bowel sounds present organomegalygu foleyext lle slightly more erythematous and warmer than rle butwith significant edema palpable cords lle pulses ambiguous lle discharge ragen alert oriented acute distressheent ncat mmm eomi sclera anicteric clearneck supple jvd ladpulm good aeration inspiratory and expiratory wheezes norales ronchicv rrr normal mrgabd midline scar well healed soft normoactive bowelsounds gext wwp pulses palpable bilaterally tender leftlower calf neuro cns intact motor function grossly normalskin ulcers lesionspertinent results hypercoagulability workup lupus anticoagulant wnlprotein normal protein normal antithrombin normal recheck antithrombin wnlanti cardiolipin igg and igm wnlprotein wnlprotein functional wnl blood wbc rbc hgb hct mcv mch mchc rdw plt blood neuts lymphs monos eos baso blood wbc rbc hgb hct mcv mch mchc rdw plt blood hct blood wbc rbc hgb hct mcv mch mchc rdw plt blood wbc rbc hgb hct mcv mch mchc rdw plt blood wbc rbc hgb hct mcv mch mchc rdw plt blood ptt inr blood ptt inr blood ptt inr blood ptt inr blood ptt inr blood glucose urean creat hco angap blood glucose urean creat hco angap blood glucose urean creat hco angap blood glucose urean creat hco angap blood glucose urean creat hco angap blood ctropnt probnp blood iron blood calcium phos blood calcium phos blood caltibc ferritn trf blood tsh blood cortsol urine hours random creat urine osmolal chest findings although this study not tailored for assessment ofintra abdominal organs the visualized liver and spleen areunremarkable the trachea unremarkable and the airways arepatent the subsegmental level there mediastinal axillary hilar lymphadenopathy extensive coronary arterycalcifications are noted the right ventricle configuration issimilar the pericardium unremarkable witoutthickening effusion the esophagus within normal limitswithout evidence hiatal hernia lung window demonstratesmultiple spiculated opacities most prominent are spiculatedopacities the right apex periphery the right upperlobe and right lower lobe the left lung themost conspicuous opacities are spiculated opacity thesuperior segment the left lower lobe there nopleural effusion pneumothorax cta the aorta well opacified and normal caliberthroughout without evidence dissection there are bilaterallobar pulmonary artery emboli the right pulmonary arteryembolus extends from the right pulmonary artery into both theupper and lower lobar arteries with almost complete occlusionof the upper lobar branch and extending the subsegmentalbranches the left there also embolus straddling thebifurcation the left pulmonary artery extending into both thesuperior and inferior lobar arteries definite findings tosuggest right heart strain configuration the rightventricle similar prior significant reflux ofcontrast into ivc osseous structures lytic blastic lesions concerning formalignancy impression multiple bilateral lobar pulmonary artery emboli asdescribed above with extensive clot burden defintie ctfindings right heart strain multiple spiculated pulmonary lesions are new from priorexam follow with months recommended doppler lower extremitiesfindings there normal phasicity the common femoral veinsbilaterally left lower extremity there normal compression andaugmentation thecommon femoral and proximal superficial femoral however themid superficial femoral distal superficial femoral popliteal and calf veins are not compressible with absent color flow consistent with thrombus extending from the calf veins themid superficial femoral veins right lower extremity there normal compression andaugmentation the common femoral proximal superficialfemoral mid superficial femoral distal superficial femoral popliteal and calf veins impression deep vein thrombosis the left lower extremityvenous system extending from the calf veins the midsuperficial femoral vein ecg study date pmsinus rhythm non diagnostic waves the inferolateral leads poor wave progression diffuse wave changes which areno specific compared the previous tracing heart rate isfaster otherwise other significant diagnostic changeportable tte complete done finalthe left atrium normal size left ventricular wallthickness cavity size and global systolic function are normal lvef the right ventricular cavity moderately dilatedwith focal basal free wall hypokinesis apical sparing sign acute pulmonary hypertension the aorticvalve leaflets appear structurally normal with good leafletexcursion and aortic stenosis aortic regurgitation themitral valve appears structurally normal with trivial mitralregurgitation moderate tricuspid regurgitation seen there severe pulmonary artery systolic hypertension there isno pericardial effusion impression moderately dilated right ventricle with mild rvsystolic dysfunction severe pulmonary hypertension the severity pulmonary hypertension suggests that largecomponent chronic since untrained right ventricleis unlikely able generate such pressures considerbaseline pulmonary disease prior thromboembolism compared with the report the prior study images unavailablefor review right ventricle now appears large andhypokinetic pulmonary pressures were not previously assessed abd pelvis contrast study date pmfindings abdomen the visualized lung bases are clear nodules consolidations effusions mild dependent change present atthe lung bases bilaterally imaged portion heart showscoronary artery calcifications noncontrast evaluation the abdomen demonstrates newhepatic lesions the gallbladder not distended smallhyperdense stones layer the gallbladder neck the pancreasparenchyma homogeneous the spleen not enlarged noncontrast appearance the kidneys within normal limits incidental note made cortical cleft scar theinterpolar region the left kidney ascites present there evidence intra abdominal hematoma scatteredmesenteric and periaortic retroperitoneal nodes measure short axis and are similar appearence acircum aortic left renal vein was better demonstrated priorcontrast there ascites the stomach small and largebowel are not distended hyperdense material within the gastricantrum and elsewhere the bowel including pill shaped focusin the right colon are likely ingested material small bowelanastomosis noted the right upper quadrant pelvis the rectum appears unremarkable sigmoid colonicdiverticulosisnoted without inflammatory change prostate enlargement ismild the bladder unremarkable there free pelvicfluid evidence hematoma the psoas muscles are notenlarged concerning lytic sclerotic bone lesions impression retroperitoneal hematoma other evidence ofintra abdominal pelvic hemorrhage explain acute anemia mildly prominent mesenteric and retroperitoneal lymph nodesare grossly similar gallstones sigmoid colonic diverticulosis brief hospital course yom sma thrombosis partial small bowel resection possible protein deficiency asthma and hemochromatosis whopresents with day history persistent left leg pain andswelling now found have dvt his left leg and bilateralpulmonary emboli dvt presents with unprovoked dvt and with fairlysignificant clot burden currently hemodynamically stablealthough strain and sign given his smathrombosis clots both arterial and venous systems suggestconsidering protein def antiphospholipid antibody syndrome asa unify etiology his emboli has had negativeanti cardiolipin antibody will with gpi testing patientwas started heparin drip and transitioned lovenox bridging coumadin daily discuss dosing with pharmacy consider igg and igm anti glycoprotein anti beta gpi antibodies microcytic anemia stable hgb likely deficient inconsistent with hemochromatosis however labs admissionshow mcv and hct low ferritin lowat tibc and trf normal guiac negative non con ofabd pelvis did not show bleed held replacementgiven therapeutic phlebotomy and recorded history ofhemochromatosis pulmonary hypertension gradient mmhg per echo likelyacute chronic given strength possibly group versusprevious thromboembolic disease will difficult determinein setting acute will monitor future pending resolution consider hivtest hyponatremia today patient had atadmission down without ivf but libitum water intake patient not hyponatremic baseline this likelyhypovolemic hyponatremia poor intake tsh amcortisol hold ivf and resolved above spiculated pulmonary lesions consider infectious inflammatory neoplastic patient recently quit smoking haschronic non productive cough encouraged continue smokingabstinence month follow asthma stable continued home albuterol sulfate pro airhfa mcg hfa aerosol inhaler and patient discharge diabetes type patient reports noncompliance and last hba cwas had some elevated glucose levels while house but inthe setting dextrose his heparin drip his glucoseimproved when the drip was stopped and was restarted onmetformin and glyburide patient has follow with clinic hypercholesterolemia stable continued simvastatin mgpo daily history hepc cirrhosis treated approximately years ago evidence asterixis exam intervention hypertension stable continued lisinopril dailytransition care multiple spiculated pulmonary lesions are new from prior exam follow upwith months recommended malignancy particular afp and ultrasound ruq warfarin dosing per inr clinic initiating care with team follow with clinic for hypercoagulability workup consider pulmonary hypertension workup although chronic pes patient dnr dnimedications admission metoprolol tartrate bidlisinopril dailysimvastatin dailyasa dailymetforming bidglyburide bidomeprazole dailyalbuterol puffs hrs prn wheezevicodin qday prn paindiazepam qday prn paindischarge medications enoxaparin sodium hrx enoxaparin twice day disp syringerefills metoprolol tartrate bidhold for sbp lisinopril dailyhold for sbp simvastatin daily aspirin daily metformin glucophage bid glyburide bid omeprazole daily albuterol inhaler puff prn wheezing warfarin daily coumadin daily disp tablet refills oxycodone immediate release prn painrx oxycodone every hours disp tablet refills hydrocodone acetaminophen tab daily prn painplease not drive operate machinery take sedatingmedications while this medication diazepam daily prn pain acetaminophen tid prn paindischarge disposition homedischarge diagnosis primary deep vein thrombosispulmonary embolismsecondary hcv cirrhosishemochromatosiscadtype diabetesasthmadischarge condition mental status clear and coherent level consciousness alert and interactive activity status ambulatory independent discharge instructions dear was our pleasure care for you you were admittedfor pain your legs and shortness breath and found havea pulmonary embolism treated you blood thinners pillcalled warfarin coumadin which you should continue forlife you are being discharged lovenox shots twice day which you must continue until you are told stop your pcpwhen your warfarin has reached therapeutic blood level inr you should your pcp office days for bloodtest since you had blood clot and have history possiblepredisposition clotting well the fact that you seem tohave iron deficiency anemia despite diagnosis ofhemochromatosis the past you have been referred clinic please keep this appointment note that you also had elevated blood sugars during our stay but your diabetes medications had been held for much theadmission please continue these medications and follow diabetes about your blood sugar appointment listedbelow finally because you have history hepatitis and liverdisease you should have screening liver ultrasound and bloodtest afp please discuss this with your pcp made the following changes your medications please start warfarin coumadin please start lovenox your pcp will tell you when stop this once the warfarin level therapeutic please start tylenol needed for pain more than gramsper day please start oxycodone needed for pain control not drive operate machinery take sedating medications while this followup instructions anticoagulationplease office and get your blood drawn inrchecked wednesday primary caredepartment when monday pmwith building campus off campus best parking none diabetes please there nphematologydepartment hematology oncologywhen friday amwith building clinical ctr campus east best parking garage</t>
  </si>
  <si>
    <t xml:space="preserve">mimic-3-byDong </t>
  </si>
  <si>
    <t xml:space="preserve">john smith is a 68 year old male with a history of diabetes type 2 he had been diagnosed with the disease 10 years ago and has been taking medication since then john has been experiencing a variety of symptoms including fatigue increased thirst and frequent urination he also reports weight loss blurry vision and slow healing of cuts and bruises the patient has had a number of tests and scans to evaluate his condition including a blood test which confirmed high blood glucose levels a urine test which showed an increased presence of glucose an ecg which showed a possible abnormality in the rhythm of the heart a chest x ray which showed no signs of pneumonia or other respiratory issues an abdominal ultrasound which showed no signs of gallstones or other abdominal issues based on these results the patient was referred to a cardiologist for further evaluation the cardiologist performed an echocardiogram which showed signs of left ventricular hypertrophy and an enlarged left atrium the patient was diagnosed with hypertension and was prescribed medications to lower his blood pressure the patient was also referred to an endocrinologist who recommended a low carbohydrate diet and increased physical activity the patient was also prescribed insulin to help control his diabetes </t>
  </si>
  <si>
    <t xml:space="preserve">chatGPT </t>
  </si>
  <si>
    <t xml:space="preserve">we have seen a 26 year old female patient with a 2 year history characterized by abrupt brief and repeated episodes which we have defined as complex partial seizures corresponding to symptomatic partial epilepsy in the context first of all suggesting a tumor etiology tests have been requested to correlate electrophysiologically the picture by eeg and to find the etiology through imaging studies such as cranial ct and mri considering an antiepileptic drug treatment and eventually surgery according to the paraclinical findings the possible complications as well as the prognosis depend on the surgical treatment as well as on the adequacy of the drug treatment and the patient s compliance with it </t>
  </si>
  <si>
    <t xml:space="preserve"> surgeryallergies sulfa sulfonamides rocephinattending chief complaint abdominal painmajor surgical invasive procedure percutaneous bronchoscopic guided tracheostomy tubeplacement pleural fluid tap bilaterally exploratory laparotomy resection sigmoid colon end colostomy mobilization splenic flexure gastrostomytube history present illness year old woman who days ago underwent aresection sigmoid polyp outside institution shesubsequently developed abdominal wall dehiscencenecessitating return the with repair thefascia and placement retention sutures today she presentedwith feculent drainage from her wound leukocytosis and grossperitonitis surgical intervention was required past medical history pneumonia polymyalgia rheumatica htnsurgical tah benign disease social history lives with husband former school teacher has grown childrenand granddaughters denies tobacco etoh family history ncphysical exam alert female moderate discomfortnon icteric sclera flushed facecoarse breath sounds bilaterallysinus tachycardiaabdomen diffusely tender rebound and guarding feculantmaterial arising from lower aspect woundpertinent results blood wbc rbc hgb hct mcv mch mchc rdw plt blood neuts bands lymphs monos eos baso atyps metas myelos blood ptt inr blood glucose urean creat hco angap radiology cxr kub improving edema minimal atelectasis smalleffusions position perihepatic llq collections mod bilat effusions cxr mildly improved opacities cxr worsening multifocal opacities cxr with significant change kub bowel dilation evidence obstruction echo wall motion abnormalities hyperdynamic tricuspid regurgitation abdomen drainage serous fluid from llq dilated loops bowel cxr bilateral multifocal alveolar opacities ards denser bibaslar consilidation potentially pneuomia oraspiration head acute processpathology colon segmental resection acute perforation with acute serositis and reaction fecalmaterial organizing peritonitis with fibrous peritoneal adhesions andsubmucosal suture reaction there intrinsic colitis neoplasm brief hospital course was taken directly the for fecalperitonitis she underwent sigmoid colectomy with end colostomyand tube placement see report for details she toleratedthe procedure well she recovered the pacu was extubated andtransferred tsicu for further recovery she remained onampicillin cipro flagyl steroid taper with foley catheter npo wound care and tpn was consulted for assistance withanitbiotic regimen tsicu she was afebrile with leukocytosisbut continued improve clinically with she had bowelsounds and was weaned nasal cannula oxygen pod she was transferred telemetry post surgical unit shewas noted have some mental status changes and narcoticregimen was adjusted cardiovascular pod she developed hypertension and wasaggressively beta blocked cxr and imaging was obtained everyfew days for follow pod imaging revealed bilateral pleuraleffusions respiratory she was noted have worsening breath soundspod and inability wean from oxygen pod sheunderwent right thoracentesis with good result postprocedure she developed decreased level consciousness anddecreased respiratory rate she was transferred tsicu forcloser monitoring she received prbcs cardiac enzymes werecycled and lasix remained negative pod llqthoracentesis done with good result gastrointestinal trophic tfs were initiated pod and wereadvanced daily goal pod pod she failed her swallowexam she remained npo urine culture positive for mrsa pod leukocytosis peritonitis leukocytosis persisted and was monitored closely she waschanged vanc cipro flagyl blood cultures urinecultures were followed which remained negative her central linewas removed and replaced culture tip was negative foleycatheter was changed pod white count was fluconazole wasadded for yeast her urine pod meropenem was added leukocytosis improved pod she remained the tsicu until pod when she was transferredagain after being weaned room air pod she developed low grade fever with worsening abdominalpain pod she developed worsening breath sounds and requiredfrequent yankaur suctioning chest ray revealed recurrentpleural effusions she was taken for follow ofabdominal fluid collections with oral contrast placed the gtube she had aspiration event tubefeeding and oralcontrast upon returning the floor chest xray was obtainedimmediately which appeared similar the one earlier theday her respiratory status deteriorated throughout theafternoon requiring for spo she was transportedto for evacuation abdominal fluid collection pigtaildrain was left place upon return from the procedure shedeveloped respiratory distress she was transferred the tsicuand was intubated subsequent cxr revealed infiltrates diffuselythroughout lung fields consistent with ards required pressors for support pod weaned pod remainson high dose beta blockers for tachycardia respiratory remains ventilator dependent was unable weanoff assist control due inability wean tracheostomy wasplaced pod she has tolerated trials cpap cxrs improved currently opacities vent settings cpap rate peep her tfs were adjusted several times due high residuals pod she developed vomiting jejunal tube was placedfor feeding she has tolerated feedings with nausea orvomiting tube has been gravity since placed ostomy has produced soft brown stool and measurable loose greenstools throughout admission diff remains negative abdomen her abdomen has remained intact soft and nontender she was closed with retention sutures and has required abdominal wet dry dressing changes positive cultures inabdominal wound foley catheter remains intact she remains precautionsfor mrsa and vre her urine nutrition she was supplemented with tpn for her entireadmission she was weaned from tpn pod remains tfsper tube tolerating well peritionitis remains broad spectrum antibiotics forperitonitis and pulmonary coverage leukocytosis improved now infectious disease consultation recommended course ofantibiotics vanco meropenem fluconazole continue for weeks post drain removal she was discharged rehabwith day course remaining medications admission prednisone evista lisinopril omeprazole advair folate asa discharge medications miconazole nitrate powder sig one appl topical tid times day needed ipratropium bromide mcg actuation aerosol sig two puff inhalation qid times day albuterol mcg actuation aerosol sig one puffinhalation every hours needed for wheezing heparin porcine unit solution sig one mlinjection tid times day acetaminophen tablet sig tablets every hours needed prednisone tablet sig two tablet daily daily clonidine tablet sig two tablet bid times aday clonidine tablet sig one tablet qpm once aday the evening famotidine tablet sig one tablet bid times aday oxycodone acetaminophen solution sig mlspo every hours needed metoprolol tartrate tablet sig tablets tid times day zolpidem tablet sig tablets bedtime docusate sodium liquid sig ten bid times day needed heparin lock flush porcine unit syringe sig two intravenous daily daily needed meropenem recon soln sig five hundred mgintravenous every hours for days fluconazole saline iso osm piggyback sig one dose intravenous every hours for days erythromycin lactobionate recon soln sig two hundredfifty recon soln intravenous times day vancomycin dextrose piggyback sig one gram intravenous once day for days insulinper sliding scale administer directed aspirin tablet sig one tablet once day evista tablet sig one tablet once day discharge disposition extended carefacility rehab center discharge diagnosis large bowel perforation prior polypectomy wound breakdown repair with colectomy resolving peritonitis sepsis ards and subsequent respiratory failure pleural effusionsdischarge condition stable discharge instructions please call your surgeon return the emergency departmentif you develop chest pain shortness breath fever greaterthan foul smelling colorful drainage from yourincisions redness swelling severe abdominal pain ordistention persistent nausea vomiting inability eat ordrink any other symptoms which are concerning you tub baths swimming you may shower mild amount ofclear reddish drainage from your incisions normal youshould report any dark thick purulent drainage the woundwill continue need damp dressings changed twice daily activity heavy lifting items pounds until thefollow upappointment with your doctor medications continue medications your dischargeinstructions followup instructions you have appointment see the clinical center surgical services please make arrangements for her transported ambulanceif necessary for this appointment completed </t>
  </si>
  <si>
    <t xml:space="preserve"> neurologyallergies patient recorded having known allergies drugsattending chief complaint right sided weakness and language disturbancemajor surgical invasive procedure percutaneous tracheostomy with bronchoscopy percutaneous endoscopic gastrostomy left sided craniotomy for decompression hemicraniectomy temporal lobectomy duraplasty history present illness year old female with headaches and possiblehypertension presents with right arm weakness and inability tocommunicate she was last seen normal yesterday whenshe went bed she usually wakes the morningtowalk the dog she usually walks the dog her pajamas herhusband did not hear her get this morning and not surewhether she actually did walk the dog she shook herhusband awaken him and could not say any words she was still her pajamas that time she was able walkwith his support then had one minute episode generalizedshaking she was initially brought whereshereceived lorazepam phenytoin and solumedrol ctshowed asymmetrical dense left mca sign and the patient wastransferred for further management ros she started new medication few weeks ago for headaches she developed green discharge from the eyes when this medicationwas started this has now resolved over the last monthshehas had sensation that objects around her were moving xoverthe last month she has choked her food baseline she hasdecreased strength her right hand from her carpal tunnelsyndrome she has been limping for days she frequentlymovesaround prevent her headaches sheoccasionally has constipation for which she takes miralax shehas not had any blood her stool urine denies recentproblems with fever vision hearing cough vomiting weakness paresthesias past medical history chronic headaches after being hit the head child aspecial education class she was teaching years ago right carpal tunnel release hysterectomy years ago question hypertension family denies this and reportssometimes her blood pressure goes low but the patient oncardizem and reports sometimes the doctors put onmedicationswithout clearly known reason prior seizures stroke intracranial hemorrhage recentsurgeriessocial history works special education teacher husband daughter andsister bedside denies etoh smoking illicits family history sister had stroke age she does not know the cause ofthis sister has also had dvt and headaches dad had astrokeat age physical exam initialt sat lgen lying bed nadheent normocephalic atraumatic mucous membranes moist neck suppleback point tenderness erythemacv rrr and murmurs gallops rubslung clear auscultation bilaterallyabd soft nontenderskin rashext edemaneurologic examination mental status general stuporous with sternal rub arouses for less than aminute then closes eyes again speech language moans with some unintelligible sounds that maybe attempts words does not follow simple commands cranial nerves pupils equally round and reactive light mmbilaterally ignores right visual field iii near complete eye movement the right but doesnotbury sclera extraocular movements otherwise intact withoutnystagmus patient unable state whether facial sensation isintact vii right lower facial droop with showing the teeth viii hearing grossly intact turns voice not tested not tested xii not tested motor normal bulk bilaterally tone normal observed myoclonus ortremor able bend right arm antigravity elbow but cannot liftupperarm off bed when the arm held falls back the bed able hold left arm right leg and left leg antigravity for seconds deep tendon reflexes biceps tric brachial patellar achilles toes right downgoingleft downgoingpositive crossed adductors sensation withdraws noxious all extremities coordination finger nose finger normal the left gait not tested discharge examt spo gen lying bed alert but not verbalpertinent results perfusion thrombus within the distal left segment with poor fillingof leftanterior temporal branches the focal moderate stenosis theleft internalcarotid artery origin with other evidence vascularatherosclerosis mayrepresent dissection intramural hematoma and may asource thisthrombus perfusion reveals very small region relativelypreserved cbv and cbf with the most posterior superior regionof the prolonged mtt which may represent small area ofischemic penumbra however the vast majority the prolongedmtt matched cta thrombus within the distal left segment with poor fillingof leftanterior temporal branches the focal moderate stenosis theleft internal carotid artery origin with other evidence ofvascular atherosclerosis may represent dissection orintramural hematoma and may source this thrombus perfusion reveals very small region relativelypreserved cbv and cbf with the most posterior superior regionof the prolonged mtt which may represent small area ofischemic penumbra however the vast majority the prolongedmtt matched interval expected evolution the patient large left mcaterritoryinfarct which spares the vast majority the basal ganglia andthalamus the anterior and posterior portions the infarctextend medially into the aca territories this could besecondary interval emboli these regions with without acomponent watershed ischemia faint regions susceptibility artifact within the infarctconcerning for early petechial hemorrhage follow withnon contrast head tteimpression mild pulmonary artery systolic hypertension normalbiventricular cavity sizes with preserved global and regionalbiventricular systolic function definite cardiac source ofembolism identified clinically indicated tee would better able define apotential atrial septal defect patent foramen ovale cxrfindings compared the previous radiograph the extent ofair theabdomen has minimally decreased also decreased thepre existingrelatively extensive right pleural effusion improvedventilation the left lung base normal size the cardiacsilhouette newly appeared focal parenchymal opacities post surgical ctfindings the patient status post left frontotemporalcraniectomy there has been interval resolution ofpost operative pneumocephalus large left parenchymalhypodensity the middle and anterior cerebral arterydistribution unchanged compared most recent studies fociofhyperdensity within this region likely representing foci ofhemorrhagicconversion are also unchanged compared prior there has beenintervalimprovement the rightward shift normally midlinestructures withimprovement effacement the left lateral ventricle and thebasilarcisterns there evidence new hemorrhage infarct brief hospital course hispanic female right handed presents with sudden onset ofglobal aphasia and right side weakness and possible seizure patient was intially treated osh with ativan and solumedrol patient had head that showed hyperdense left mcaconcerning for occlusion the left mca there were earlysigns ischemia that brain the patient was transferredto nihss edwas initially and then decreased cta brain showed aleft mcadistal occlusion cta neck was concerning for left proximalica dissection perfusion showed small area mismatch inthe superior division the left mca neuro being out the window for tpa patient was taken angiosuite and underwent thrombectomy with the merci device aftermultiple passes with the merci clot retriever the left superiordivision the mca was partially opened vasospasm theleft superior division was noted which seemed respond tonitroglycerin during the angio was confirmed that patienthad left carotid dissection patient was admitted theneuroicu neuro checks follow head hasdemonstrated increased edema with midline shift but nobleed since there was intracranial hemorrhage patient was restarted aspirin however given her increasededema and potential increase icp neurosurgery was consulted patient was placed mannitol later central linewas placed patient pupils becamedilated and fixed with minimal gag minimaloculocephalic and minimal corneals patient was given hypertonic saline and hyperventilated demonstrated increasein shift the right patient was given extensive discussion was held with family including her husbandand two daughters about goals care and poor prognosis thefamily requested that left hemicraniectomy performed saveher life they understood that left hemicraniectomy would notimprove her function reverse her deficits patient underwentleft hemicraniectomy and partial left temporal lobectomy for the carotid dissection follow carotid was donewhich demonstrated ica stenosis ica stenosis stroke was thought secondary thrombus that embolizedfrom the dissection for secondary protection simvastatin was started for ldl was tsh was patient also had noted generalized shaking while lgh shewas loaded with phenytoin routine eeg was performed whichdemonstrated encephalopathy subsequent activity was notedduring her hospitalization phenytoin levels remained stable patient was maintained fosphenytoin for seizureprophylaxis and was kept seizure fall and aspirationprecautions cardiovascular patient initially kept sbp goal must keep sbp dbp her goal was eventually lowered transthoracic echodemonstrated lvef mild pulmonary artery systolichypertension but source emboli pulmonary intubated prior proceduregastrointestinal abdomen nutrition difficulty with tube placement resume feeds per post opcare renal patient and were monitored with foley endocrine patient was kept riss goal infectious disease patient has continued trend upward wbc count low gradefever point herniation going into finished daycourse zosyn afebrile hours leukocytosis fellowsigned off prophylaxis dvt boots famotidinecommunication code status fullmedications admission cardizem dailyamitriptyline qhsgabapentin bidibuprofen tid prn painexcedrin migraine prn headachemiralax prn constipationdischarge medications simvastatin tablet sig one tablet daily daily senna tablet sig one tablet bid times aday famotidine tablet sig one tablet bid times aday bisacodyl tablet delayed release sig two tablet delayed release daily daily needed forconstipation white petrolatum mineral oil ointment sig one appl ophthalmic prn needed needed for dry eyes polyvinyl alcohol drops sig drops ophthalmic prn needed needed for dry eyes lactulose gram syrup sig fifteen every hours needed for constipation aspirin tablet sig one tablet daily daily magnesium hydroxide suspension sig thirty every hours needed for constipation albuterol sulfate solution fornebulization sig one treatment inhalation every hours needed for wheezing levetiracetam tablet sig three tablet bid times day metoprolol tartrate tablet sig one tablet tid times day discharge disposition extended carefacility for the aged macudischarge diagnosis left sided mca strokeleft ica dissectiongram rods pneumoniadischarge condition activity status bedbound alert but non verbaldischarge instructions you were admitted the neurology service after youhad onset right sided weakness and difficulty speaking weattempted interventional thrombectomy and was discoveredthere was ica dissection after the procedure you developedswelling and required temporal lobectomy and hemicraniotomy byneurosurgery you did not regain speech and were unable tofollow commands discharge you will sent rehaband will follow with neurosurgery and neurology medications started aspirin daily simvistatin senna colace famotidine keppra bisacodyl lactulose metoprolol tidfollowup instructions the patient will need follow with weeks follow appointment will arranged the patient will need followup with neurosurgery weeks appointment will arranged completed </t>
  </si>
  <si>
    <t>subdural hematoma s p fall other multiple significant trauma multiple significant trauma w o o r procedure closed fracture of base of skull with subarachnoid subdural and extradural hemorrhage with prolonged more than 24 hours loss of consciousness without return to pre existing conscious level traumatic hemothorax without mention of open wound into thorax atrial fibrillation other fall from one level to another in water transport injuring other specified person</t>
  </si>
  <si>
    <t xml:space="preserve">mimic-3-demo </t>
  </si>
  <si>
    <t xml:space="preserve"> medicineallergies patient recorded having known allergies drugsattending chief complaint acute renal failuremajor surgical invasive procedure line placementhistory present illness hepatitis htn ckd with baseline patient had been having weeks fatigue fever chills dysuria with watery stools and decreased intake had beenessentially bed bound sunday was able get out bed andon tuesday visited his pcp who found have and bun was brought for repeat labs which confirmed initialfindings and then referred for evaluation the initial were sat sbp maximum during stay exam notable fordiminished breath sounds luq ttp exam asterixis and coarsetremor exam cxr lll infiltrate with mild moderatecongestion treated with lasix per renal with urineoutput azithromycin ctx for pneumonia renal planned tocontinue diuresis and consider vitals transfer arrival patient was mild luq pain that had been presentfor some time review sytems per hpi denies fever chills night sweats recent weight loss orgain denies headache sinus tenderness rhinorrhea orcongestion denied cough shortness breath denied chest painor tightness palpitations denied nausea vomiting diarrhea constipation abdominal pain recent change bowel orbladder habits dysuria denied arthralgias myalgias past medical history hep hep htn ckd baseline asthma cva osa etoh abuse off for years social history etoh abuse has been clean for years family history non contributoryphysical exam vitals rageneral alert oriented acute distressheent sclera anicteric mmm oropharynx clearneck tunneled right dialysis line mildly tenderlungs clear auscultation bilaterally wheezes rales ronchicv regular rate and rhythm normal murmurs rubs gallopsabdomen soft non tender non distended bowel sounds present rebound tenderness guarding organomegalyext warm well perfused pulses clubbing cyanosis oredemapertinent results urea creat sodium potassium chloride total anion gap neuts lymphs monos eos basos wbc rbc hgb hct mcv mch mchc rdw rheu fact pth indx ctropnt alt sgpt ast sgot cpk alkphos tot bili lactate urine rbc wbc bacteria fewyeast none epi urine blood nitrite neg protein glucose ketone neg bilirubin neg urobilngn neg leuk neg urine color yellow appear clear urine osmolal cpk amylase blood wbc rbc hgb hct mcv mch mchc rdw plt blood ptt inr blood glucose urean creat hco angap blood alt ast cpk alkphos totbili blood cpk amylase blood cpk blood cpk blood cpk blood lipase blood indx blood ctropnt blood ctropnt blood ctropnt blood calcium phos blood cryoglb negative blood caltibc ferritn trf blood pth blood hbcab positive igm hbc negative blood hbsag negative hbsab positive blood negative blood rheufac blood blood blood hiv negative blood asa ethanol neg acetmnp neg bnzodzp negbarbitr neg tricycl neg blood lactate urine color yellow appear clear urine blood nitrite neg protein glucose ketone neg bilirub neg urobiln neg leuks neg urine hours random creat urine osmolal urine bnzodzp neg barbitr neg opiates negcocaine neg amphetm neg mthdone negaso screen final performed latex agglutination reference range adults and children years old final report hcv viral load final final report hbv viral load final hbv dna not detected blood growthurine growthimages cxr conclusion overall findings are suggestive mild chf withsuperimposed infection the left lung base please ensurefollowup clearance ekg nsr bpm nml axis nml intervals new anteriorq waves suggesting prior isolate elevation twflaterally renal impression evidence hydronephrosis doppler evaluation limited due patient body habitus leftrenalartery not evaluated the abnormal appearance the right renalwaveformcould due suboptimal study quality presence stenosisnot excluded brief hospital course this hep htn ckd htn emergency andacute chronic renal failure uremia acute renal failure the patient had been having fatigue fever chills dysuria withwatery stools and decreased intake weeks pta was bedbound his symptoms and began improve days prior and wentto his pcp tuesday his symptoms had improved but labworkshowed and bun was brought for repeatlabs which confirmed initial findings and then referred edfor evaluation the initial were sat sbp maximum during stay cxr showed lllinfiltrate with mild moderate congestion the patient wasstarted azithromycin ctx for pneumonia the patient wasstarted nitro gtt for control with sbp thepatient was evaluated renal and underwent dialysis rij wasplaced the patient urine sediment was bland the patientremained stable and underwent his second session dialysisprior transfer the floor his renal showed rightkidney and the left kidney the patientunderwent guided biopsy the final pathology stillpending but preliminary review showed extensive scar and immunecomplex deposition the patients labwork was negative for anca cryo aso the patient hep was million the patient was continued dialysis and had had atunneled line placed also underwent vein mapping the patient was setup for outpatient dialysis for mwf his ppdwas negative and hepb serologies conisistent with previousinfection hypertensive emergency the patient sbp was initially the was started nitro gtt the with sbp and was continued the micu the patient was alsorestarted his home amlodipine the patient blood pressureregimen was amlodipine daily labetolol tid andclonidine tid additionally had nitro paste his blood pressures decreased with the regimen and afterdialysis his clonidine and nitro paste were eventuallydiscontinued his labetolol was also changed dosingafter his blood pressure ranged the patientwas found orthostatic with point drop his sbp withstanding this was most likely secondary aggressive volumeremoval was given ivf with improvementin his orthostasis the patient was sent home amlodipine mgdaily and labetolol tid pulmonary asthma osa the patient inially had requirement and was weaned room air after fluid removal athd the patient was continued nebulizers prn and bipapovernight hepatitis the patient has history hep and was anon responder therapy his was million waves ekg his ecg finding were consistent with prior had negative and complaints chest pain elevated this was likely recent viral syndrome his were not elevated enough the primary etiology forrenal failure his trended down thoughout his admission medications admission trazodone qhssertraline seroquel qhslisinopril gabapentin mgfluticasonebuproprion amlodipine albuterol prndischarge medications trazodone tablet sig one tablet bedtime asneeded for insomnia sertraline tablet sig one tablet once day quetiapine tablet sustained release sig one tablet sustained release qhs once day bedtime gabapentin tablet sig two capsule qhd eachhemodialysis fluticasone mcg actuation aerosol sig two puffinhalation times day bupropion tablet sustained release sig one tablet sustained release qam once day the morning amlodipine tablet sig one tablet once day disp tablet refills albuterol mcg actuation aerosol sig puffs inhalationevery hours disp inhaler refills calcium acetate capsule sig two capsule tidw meals times day with meals disp capsule refills labetalol tablet sig one tablet bid timesa day disp tablet refills complex vitamin folic acid capsule sig one cappo daily daily disp cap refills oxycodone acetaminophen tablet sig one tabletpo every hours needed for days disp tablet refills sevelamer hcl tablet sig one tablet tidw meals disp tablet refills famotidine tablet sig one tablet every hours disp tablet refills discharge disposition home with facility all care vna greater discharge diagnosis primary acute chronic renal failurehypertensionsecondary hep chtnasthmaosadischarge condition stable ambulating with cane normotensive tolerating regulardietdischarge instructions was pleasure taking care you while you were thehospital you were admitted because hypertensionand worsening kidney failure you were started dialysis andwill follow with with your kidney doctor you also had newdilayis line placed and will start dialysis monday you wereseen and setup with transporation your dialysis center northeast dialysis your dialysis sessions are monday wednesday friday pmplease follow the medications prescribed below please stop taking your lisinopril please take amlopdipine and labetolol you will taking calcium acetate and sevelamer with meals please take your nephrocaps vitamin you were given for percocet for pain for your tunneledlineplease follow with the appointments below please call your pcp the you experience chestpain palpitations shortness breath nausea vomiting fevers chills other concerning symptoms followup instructions please follow with your pcp pmpcp provider phone date time provider phone date time provider phone date time completed </t>
  </si>
  <si>
    <t xml:space="preserve">a 32 year old male patient presented due to a 5 year history of an enlarged left scrotum with increasing discomfort the patient had signs of discomfort without abdominal pain and swelling the patient was healthy and had no relevant history of disease the patient had no personal and family history of malignancy physical examinations revealed a palpable subcutaneous mass measuring about 7 0 cm 6 5 cm in the left scrotum with tenderness figure figure1 1 the left scrotum was enlarged containing an oval shaped mass with a smooth surface and no tenderness using a light transmission test the testes on both sides were found to be palpable presurgical view of the left scrotal mass laboratory findings were within normal limits serum human chorionic gonadotropin and alpha fetoprotein were in normal level color doppler ultrasound of the scrotum bilateral testes and epididymis was performed which revealed a subcutaneous hyperechoic mass in the left scrotum with a size of approximately 72 mm 64 mm 41 mm the mass had a clear boundary and the internal echo was uneven with visible sinusoids and strip shaped blood flow signals the mass was not connected to the abdominal cavity figure figure2 2 no apparent abnormalities were observed in the other parts colour doppler ultrasound showing a hyperechoic mass under the skin of the left scrotum the mass measures about 72 mm 64 mm 41 mm with clear boundaries uneven internal echo sinusoids and strip shaped blood flow signals it is not connected to the abdominal cavity </t>
  </si>
  <si>
    <t xml:space="preserve">matias_scrapper2 </t>
  </si>
  <si>
    <t xml:space="preserve">healthy non consanguineous parents 1 healthy older sister mild intellectual disability regular school special school ataxia albinism type 2 or 4 moles areas exposed to the sun so one biopsied could be albinism and is benign sparse hair preauricular papillomas normal mri no clear telangiectasias other elements of mild ectodermal dysplasia dysplastic fingernails and toenails and conical teeth hypohidrosis he bathes several times a day due to heat scoliosis secondary to hypotonia iga tsh t4 celiac pl ldh all normal hemogram mild eosinophilia </t>
  </si>
  <si>
    <t xml:space="preserve">raras_urugenomes </t>
  </si>
  <si>
    <t xml:space="preserve"> medhistory present illness the patient year oldfemale with past medical history diabetes morbidobesity coronary artery disease status post myocardialinfarction hypertension peripheral vascular disease cerebrovascular accident paroxysmal atrial fibrillation whopresented transfer from her nursing home for fever degrees hypotension tachycardia aswell delta and increasing confusion theemergency room initial vital signs were temperature pulse blood pressure respiratory rate satting percent during her course the emergency room herblood pressure dropped she became more tachycardicdespite intravenous fluids the emergency department herlaboratory were significant for creatinine from abaseline potassium white count she received grams kayexalate grams calciumgluconate amp and seven units insulin oneamp bicarb gram vancomycin levofloxacin flagyl three liters normal saline normalsaline hour with three units bicarb centralvenous catheter was placed the right internal jugular andpatient was transferred the medical intensive care unit past medical history history venous stasis leg ulcers history wound vac the left lower extremity diffuse fungal rash under breasts pannus coronary artery disease status post myocardial infarction diabetes type complicated chronic renal insufficiency baseline creatinine and neuropathy morbid obesity hypertension peripheral vascular disease status post cerebrovascularaccident anemia chronic disease depression alopecia acute renal failure secondary ain atn fromimipenem gentamicin and bactrim calciphylaxis the lower extremities proteus bacteremia history atrial fibrillation medications transfer protonix day colace senna percocet ativan seroquel lisinopril aspirin plavix allergies intravenous contrast beta lactams imipenem causing atn gentamicin and bactrim causing ain physical examination temperature blood pressure heart rate satting percent two litersnasal cannula general the patient was obese anxiousfemale lying trendelenburg mild distress secondary topain heent moist mucus membranes cardiovascular normal distant heart sounds regular rate andrhythm murmurs rubs gallops lungs anterior lungfields grossly clear abdomen obese soft positive bowelsounds with extensive pannus positive erythematous weepingfungal rash below the pannus right greater than left extremities warm bilateral lower extremities wrapped ingauze plus dorsalis pedis pulses bilaterally laboratory admission white count hematocrit platelet count differential neutrophils lymphocytes chem sodium potassium chloride bicarb bun creatinine glucose electrocardiogram sinus rhythm left axis deviation old waves and avf old waves through andnew waves through radiology chest ray focal pneumonia oldcardiomegaly and volume overload hospital course system hypotension fever although there were positive blood cultures during her admission was felt that the most likely etiology for her hypotension was infection given her history mrsa vre and pseudomonal skin infections she was covered with vancomycin and ciprofloxacin the prior pseudomonas had been resistant ceptaz additionally due some diarrhea she was treated with flagyl empirically for possible clostridium difficile well she underwent cortisol stimulation test which was within normal limits and was treated with intravenous fluid boluses maintain her mean arterial blood pressure greater than she was briefly treated with low dose levophed but was quickly able weaned off hospital day three the patient was longer requiring intravenous fluids pressors maintain her blood pressure she remained afebrile and blood cultures remained negative the time this dictation swab the patient left lower extremity ulcers was growing proteus pseudomonal species sensitivities are not available but was felt change would needed her current antibiotic regimen given her improved clinical status the plan was for ten day course vancomycin and ciprofloxacin diarrhea the patient was having two three episodes explosive diarrhea she had one clostridium difficile negative she will treated with flagyl until three specimens can confirmed negative until the ten day course her other antibiotics complete panniculitis the patient was treated with fluconazole with excellent results the plan for ten day course fluconazole her liver function tests were followed daily with evidence liver toxicity non elevation myocardial infarction given hypotension patient cardiac enzymes were checked and revealed elevated troponin which continued trend upward max cks were only mildly elevated max around with the patient had chest pain throughout her hospital stay given her recent myocardial infarction and new waves since then her electrocardiogram there was some concern her cardiac status records from her prior catheterization were unable obtained was felt that the elevated troponin was most likely due hypotension around fixed lesion rather than unstable plaque therefore treatment with anticoagulation was initiated her cks were trended until they began decline she was continued her aspirin and plavix and when her blood pressure could tolerate was restarted beta blocker she was transfused two units packed red blood cells bring her hematocrit greater than atrial fibrillation hospital day three the patient went into atrial fibrillation with rapid ventricular rate with heart rate and blood pressure dropping the low systolic she was treated with intravenous lopressor with fair results eventually changed intravenous diltiazem and placed diltiazem drip the diltiazem drip she spontaneously converted normal sinus rhythm and was converted over lopressor and titrated blood pressure tolerated she remained normal sinus rhythm throughout the remainder her course anticoagulation was not started per old records patient had been treated with coumadin the past but deemed poor candidate for anticoagulation given her fall risk acute renal failure patient with creatinine admission renal was consulted who felt based the urinary sediment and fractional secretion sodium greater than percent that was consistent with atn secondary sepsis hypotension from hospital day one patient creatinine improved daily with conservative therapy and initially with intravenous hydration the renal team anticipated full recovery lower extremity ulcers vascular and plastics teams were involved her care her ulcers were treated with wet dry dressing changes there was consideration replacing the vac dressing however plastics felt that the wounds were not healed well enough for that the patient will need continued wound dressing changes mental status the patient mental status was depressed admission although had been sedated prior central venous line placement with antibiotics and intravenous fluids the patient mental status quickly returned baseline and was felt that the change was likely due hypotension and infection disposition the patient will discharged back thenursing home stable condition discharge diagnoses include sepsis presumed skin source acute renal failure non elevation myocardial infarction atrial fibrillation with rapid ventricular rate fungal panniculitis diabetes anemia the remainder this summary including the dischargemedications will dictated part addendum thissummary dictation ended dictated medquist job </t>
  </si>
  <si>
    <t xml:space="preserve"> medicineallergies magnesium latex salicylate benzocaineattending chief complaint vistaril overdosemajor surgical invasive procedure nonehistory present illness with bipolar disorder anxiety severe persistent asthma with multiple prior intubations ivda septic arthritispresenting with drug overdose she came from where she had presented for her detox from heroine endorsing depression which point she had positivetox screen for benzodiazepines tricyclics and opiates she wasreceiving vistaril part detox but also had own supply she stated presentation that she had been takingextra visteril was not getting seroquel doxepin for anxiety she had received methadone this for detox she wasestimated have taken over visteril hours she wasnoted have become progressively sedated with waxing and mental status the her were sating she was not noted agitated but would climb out bedthus restraints were placed she was noted have roving eyemotions and sinus tachycardia ekg although she has historyof this she was without clonus agitation fever dryness aurine serum tox screen was positive for methadone she was seenby the toxicology team the who felt that her presentationwas consistent with central anticholinergic she was also notedto have wheezing respiratory exam cxr she was noted tohave rll infiltrate with leukocytosis she receivedlevofloxain for pna she was last discharged for septic arthritis with groupa bacteremia and resultant septic shock with left kneereplacement arrival the floor her vital signs were stable and shecomplained pain knee pain past medical history severe persistent asthma multiple intubationschronic sinusitisopiod dependences bilateral knee replacements for osteonecrosis long termprednisione use knee left knee hypogammaglobulinemiahepatitis ctobacco abuse spontaneous ptx vats bleb resection and pleurectomy hospitalin osteopenia xraysocial history she endorses recent injection heroin the past week andreports that prior this she had been clean for about twoyears she does have history injection drug use and cocaineuse the past tobacco she endorses smoking ppd currently and has beensmoking for the past years family history mother breast cancer asthma and hyperthyroidismphysical exam vitals lgeneral waxes and wanes arousable heent sclera anicteric dry mucous membranes oropharynx clear bilateral eccymoses below eyelids neck supple jvp not elevated ladlungs bilateral expiratory wheezescv sinus tachycardic before nebs normal nomurmurs rubs gallopsabdomen soft non tender non distended bowel sounds present rebound tenderness guarding organomegalyext left knee with surgical scar erythema ttp noeffusion cxr wet read multifocal areas opacity lung base and perihilar diffuseopacity could infection drug reaction versus cardiogenicin nature labs see below pertinent results potassium lactate urine bnzodzpn neg barbitrt neg opiates negcocaine neg amphetmn neg mthdone pos urine color yellow appear clear urine blood nitrite neg protein negglucose neg ketone neg bilirubin neg urobilngn neg leuk urine rbc wbc bacteria occ yeast noneepi glucose urea creat sodium potassium chloride total anion gap cpk asa neg ethanol neg acetmnphn negbnzodzpn neg barbitrt neg tricyclic neg wbc rbc hgb hct mcv mch mchc rdw neuts lymphs monos eos basos plt count blood wbc rbc hgb hct mcv mch mchc rdw plt blood neuts lymphs monos eos baso blood plt cxr comparison single upright view the chest lung volumes aresomewhat low aright sided central venous catheter has been removed surgicalmaterial inthe right apex consistent with prior right upper loberesection there focus increased opacity the right lung base concerning fordeveloping consolidation additionally there perihilaropacitybilaterally with bronchiectasis the heart size normal there nomediastinal enlargement blunting the right costophrenicangle isunchanged there large pleural effusion there nopneumothorax bilaterally old remodeled rib fractures are present impression perihilar ground glass opacities withbronchiectasis and more focal area opacification theright lower lobe findings could reflect multifocal infection drug reaction combined with non cardiogenic pulmonary edema brief hospital course year old woman with severe persistent asthma with multipleprior intubations ivda septic arthritis knee replacementpresenting with drug overdose polysubstance abuse with known overdose vistaril urine serum screen positive only for methadone known bein process detoxing patient was drowsy arrival but didnot have other signs cholinergic overdose she was seen bytoxicology with plan made for supportive therapy she was veryalert her second hospital day she had some borderline qtcprolongation one ekg which was improved subsequent ekgsand there was clinical correlation she was cleared from amedical standpoint the general medicine and toxicology teams pneumonia cxr revealed what appeared multifocalpneumonia given her history prior overdose there was aconcern that her cxr findings may represent drug reaction such occurs following cocaine use however further reviewof the films with radiology was felt that her cxr wasconsistent with multifocal pna she was discharged onlevofloxacin for total day course antibiotic therapy upon discharge she was stable room air asthma noted have wheezing exam with noncompliance severe persistent asthma with multiple intubations the past last seen her pulmonologist with multiple telephone communicationssince her wheezing did improved with nebulizer treatment andit was felt that steroids were not indicated plan was madefor continued nebulizer treatments outpatient with followup with her pcp knee septic arthritis knee replacement received week course vancomycin rehab has not attendedfollow appointments despite numerous attempts tocontact during this hospitalization her right knee did notappear inflammed currently infected she continued toexperience some mild pain managed with ibuprofen and tramadol sinus tachycardia she has history tachycardia whichworsens following nebulizer treatments and with agitation theremay also have been some contribution her tachycardia from heranticholinergic overdose with vistaril her tachycardia wasconfirmed sinus with serial ekgs her tachycardia improved asshe become less agitated and she was cleared from medicalperspective the medicine and toxicology teams medications admission fluticasone salmeterol mcg dose disk montelukast tablet once daily omeprazole once daily nystatin five qid prn mouth pain albuterol sulfate prn tiotropium bromide mcg capsule once daily quetiapine tablet qhs ferrous sulfate daily senna tablet nicotine patch sig one patch hrtransdermal daily daily hydromorphone tablet sig tablets every hours needed for pain should weaned over weeks penicillin potassium unit recon soln sig four million units injection every hours for weeks donot stop medication until instructed clinic clonazepam tablet sig prn anxiety discharge medications ipratropium bromide solution sig one inhalationq every hours needed for shortness breath orwheezing fluticasone salmeterol mcg dose disk with device sig one disk with device inhalation times day montelukast tablet sig one tablet qhs once aday bedtime folic acid tablet sig one tablet daily daily ibuprofen tablet sig one tablet every hours needed for pain thiamine hcl tablet sig one tablet daily daily multivitamin tablet sig one tablet daily daily gabapentin capsule sig two capsule every hours tramadol tablet sig one tablet every hours needed for pain methadone tablet sig tablets daily daily levofloxacin tablet sig one tablet once dayfor days disp tablet refills discharge disposition extended carefacility discharge diagnosis primary vistaril overdose secondaryasthmaknee joint infection knee replacementdischarge condition stable good baseline ambulatory and mental status discharge instructions you were admitted the hospital because you had overdosed onvistaril you were very lethargic because this you were alsofound have pneumonia you are being treated withantibiotics for this the following changes were made your medications levofloxacin daily for days followup instructions provider orthopedic private practicephone date time </t>
  </si>
  <si>
    <t xml:space="preserve"> cardiothoracicallergies penicillinsattending chief complaint luq abdominal painmajor surgical invasive procedure dental extractionshistory present illness this year old male was initially admitted hopsital because could not walk because severe spinalstenosis had strep viridans bacteremia and was treated withceftriaxone was thentransferred and has been there for the past weeks became short breath yesterday and had scan which showed ascending aortic aneurysm wassupposed transferred this morning but had someluqpain hypotension and tachycardia and was first transferred and then the cvicu past medical history atrial fib flutter narrow complex tachycardia osteoarthritis diverticulosis benign prostatic hypertrophy etoh strep viridans bacteremia treated with ceftriaxone tee negative for endocarditis nerve impingement severephimosis spinal stenosis ble weakness mild aortic stenosis dental abcessespast surgical history back surgery thrsocial history race caucasianlast dental exam months agolives with aloneoccupation retired race horse trainertobacco quit yrs agoetoh drinks high balls night has not had drink monthsfamily history unremarkablephysical exam pulse resp sat right left height weight kggeneral nadskin dry intact heent perrla eomi neck supple full rom chest lungs clear bilaterally heart rrr irregular murmurabdomen soft non distended non tender bowel sounds extremities warm well perfused edemavaricosities none neuro grossly intactpulses femoral right left right left left radial right left carotid bruit right left nopertinent results admission ptt inr plt count wbc rbc hgb hct mcv mch mchc rdw hba albumin calcium phosphate magnesium notdone ctropnt lipase alt sgpt ast sgot ldh cpk alk phos amylase tot bili glucose urea creat sodium potassium chloride total anion gap urine rbc wbc bacteria few yeast noneepi urine blood neg nitrite neg protein glucose neg ketone neg bilirubin neg urobilngn neg leuk trdischarge blood wbc rbc hgb hct mcv mch mchc rdw plt blood plt blood ptt inr blood glucose urean creat hco angap blood alt ast ldh alkphos amylase totbili blood lipase study carotid series completefindings duplex evaluation was performed bilateral carotidarteries the right there tiny heterogeneous plaque inthe ica the left there tiny heterogeneous plaque seenin the ica eca and cca the right systolic end diastolic velocities the icaproximal mid and distal respectively are sec cca peak systolicvelocity sec eca peak systolic velocity sec the ica cca ratio these findings are consistent with nostenosis the left systolic end diastolic velocities the icaproximal mid anddistal respectively are sec cca peaksystolicvelocity sec eca peak systolic velocity sec the ica cca ratio these findings are consistent with nostenosis right antegrade vertebral artery flow left andegrade vertebral artery flow impression right ica with stenosis left ica with stenosis contrast clip final reportexamination mri lumbar spine with and without contrast history year old male with aortic aneurysm evaluatefor smallepidural abscess discitis technique multiplanar mri the lumbar spine was performedwith and without intravenous gadolinium administration findings there grade retrolisthesis and there grade anterolisthesis there ismultilevelintervertebral disc desiccation and loss disc space height there high stir signal intensity within the and intervertebral disc spaces there stir signal hyperintensity involving the inferior and superior vertebral body endplates with associated hypointensity and heterogeneous enhancement there slightloss the superior endplate height there significantenhancement the intervertebral discs enhancement the vertebral body extends into the posteriorelements there significant enhancement within the prevertebral epidural orparavertebral soft tissues there evidence enhancingcollection there marked fatty infiltration the paraspinousmusculature the patient status post and laminectomies the conus medullaris terminates and isunremarkable there diffuse disc bulge with uncovering thedisc andligamentum flavum thickening resulting mild narrowing thespinal canal there severe left and moderate right neural foraminalnarrowing secondary bulging disc material and facetosteophytes there diffuse disc bulge with uncovering thedisc ligamentum flavum thickening and facet osteophytesresulting severe spinal canal narrowing there moderateright and severe left neural foraminal narrowing secondary tobulging disc material and facet osteophytes there diffuse disc bulge with uncovering thedisc andligamentum flavum thickening resulting moderate severenarrowing the spinal canal there severe bilateral neuralforaminal narrowing secondary bulging disc material and facetosteophytes there diffuse disc bulge and ligamentum flavumthickeningresulting mild narrowing the spinal canal there severeright andmoderate severe left neural foraminal narrowing secondary tobulging disc material and facet osteophytes there diffuse disc bulge without significantnarrowing the spinal canal there severe bilateral neuralforaminal narrowing secondary bulging disc material and facetosteophytes again identified abdominal aortic aneurysm there asubcm left renal hyperintensity which too small tocharacterize impression enhancement the and vertebral body endplates withstir signalhyperintensity the and intervertebral discs withoutabnormal disc enhancement and evidence prevertebral paravertebral epidural collection the differentialdiagnosis includes compression fractures with bone marrow edema insipient inflammatory changes osteomyelitis recommendshort term interval follow weeks assessprogression advanced multilevel degenerative changes the lumbar spineas described above with severe multilevel neural foraminalnarrowing and severe narrowing the spinal canal the study and the report were reviewed the staff radiologist radiology report cta chest recons non coronary studydate final reporthistory year old male with back pain and aortic aneurysm here toevaluate for aortic dissection cta chest small caliber likely pacer lead seen coursingthrough theleft axillary vein and terminates the right atrium thepatient has dense calcifications along the aortic valve andannulus well coronary artery calcifications involving theleft main left anterior descending left circumflex and rightcoronary arteries there aneurysmal dilatation theascending aorta which measures axial imaging partially calcified atherosclerotic plaque seenalong the aortic arch and the origins the major branches offthe arch well along the descending aorta evidence fordissection seen there conventional branching anatomy atthe arch the heart normal size and there nopericardial effusion while the current study not designed toassess the pulmonary arteries filling defect seen tosuggest pulmonary embolism lymph nodes the aortopulmonary window measure inshort axis subcarinal node measure short axis right hilarnode measures there pleural effusion the centralairways are patent the subsegmental levels there aredependent atelectatic changes there mild pleuroparenchymalscarring the lung apices within the right lung apex thereis also spiculated nodule within the scarring that measures few other tiny subpleural nodules are noted theright upper lobe well mmsubpleural nodule the left lower lobe there alsofocal bronchiectasis the lingula with surrounding groundglass opacity cta abdomen partially calcified plaque also demonstratedalong theabdominal aorta without aneurysmal dilatation evidence fordissection there however irregularity along the left lateral wall ofthe aorta there also partially calcified plaque which causes narrowingof theproximal superior mesenteric artery and also the proximalbilateral renalarteries note made accessory lower pole left renalartery andcircumaortic left renal vein the patent hypodensity along the right dome the liver isis too small accurately characterize the gallbladdercontains calcified stone well intermediatedensity likely representing sludge stones allowing for arterial phase imaging the rest the liver spleen pancreas adrenal glands right kidney and both ureters appearnormal hypodensity the upper pole the left kidney istoo small accurately characterize the non opacified stomach small bowel and colon appear grossly unremarkable free air free fluid lymphadenopathy size criteria noted portal nodes measure short axis cta pelvis the iliac arteries have tortuous course and containmuralcalcifications but are without aneurysmal dilatation apparentfocal linear filling defect seen the right common iliacartery does not have appearance dissection multiplanarreformatted images and may represent focal turbulent flow void contrast material seen within the bladder prior toadministration ivcontrast the urinary bladder has thick walled appearance butthis not well assessed due non distention with foleycatheter place theprostate enlarged measuring transverse dimension and contains punctate calcifications the seminal vesicles andrectum appear unremarkable there sigmoid diverticulosis without evidence diverticulitis there also trace fluidwithin the pelvis indeterminate significance there afat containing right inguinal hernia there appears asmall calcified fecalith the neck the appendix but thebody and tip the appendix appears normal the setting diffuse subcutaneous fat stranding there arealso few more focal areas stranding along the anteriorabdominal wall probably related the sites injection osseous structures there diffuse demineralization multipleold left rib fractures are noted sclerotic focus the head neck junction the left humerusisincompletely visualized measuring least there issuggestion ofarcs and rings chondroid matrix and has somewhat irregularmargins thiscould represent benign entity such healed bone infarct boneisland orchondroid lesion such enchondroma however malignancy notcompletely excluded multilevel degenerative changes are noted along thethoracolumbar spine there fusion across anterior osteophyte over multiple levelsof thethoracic spine the lumbar spine the patient status post laminectomy atl withspinous process resection there also anterolisthesisof withrespect and with slight widening the anteriorintervertebral disc space chronicity alignment isindeterminate irregular endplates the level havesclerotic margins thus degenerative etiology such schmorlnode formation favored over aggressive process such asdiscitis patient status post total right hip arthroplasty there aregion ofsclerosis along the femoral head which may degenerative innature small sclerotic foci the pelvis probably representtiny bone islands impressions ascending aortic aneurysm measuring theremainder theaorta demonstrates atherosclerotic changes but withoutaneurysmal dilatation evidence for aortic dissection focal likely turbulent flowvoid noted right common iliac artery dense aortic valvular calcifications suggestive aorticstenosis focal bronchiectasis the lingula with surrounding groundglass opacity uncertain etiology possibly inflammatoryhowever follow months recommended confirmresolution prominent mediastinal nodes and tiny pulmonarynodules may reassessed the same time incompletely visualized sclerotic focus proximal lefthumerus asdescribed above not previously evaluated dedicatedradiographs would recommended for further assessment wellas correlation with history malignancy subcentimeter liver and left renal hypodensities are toosmall toaccurately characterize cholelithiasis right fat containing inguinal hernia smallhiatalhernia duodenal diverticulum sigmoid diverticulosis diffuse subcutaneous fat stranding consistent with anasarca and tracepelvic fluid uncertain significance anterolisthesis with respect and withanterior widening intervertebral disc space whereirregular endplate changes are likely degenerative nature comparison with prior imaging may helpful documentingstability this patient with back pain also patient statuspost laminectomy and the study and the report were reviewed the staff radiologist sun echocardiography reportdate time echocardiographic measurementsresults measurements normal rangeleft ventricle ejection fraction aorta sinus level cmaorta ascending cmaortic valve peak velocity sec secaortic valve lvot diam cmfindingsleft ventricle normal wall thickness cavity size andregional global systolic function lvef right ventricle normal chamber size and free wall motion aorta moderately dilated aortic sinus focal calcifications inaortic root markedly dilated ascending aorta focalcalcifications ascending aorta thoracic aorticdissection aortic valve moderately thickened aortic valve leaflets moderate area mitral valve mildly thickened mitral valve leaflets mvp mild mitral annular calcification mild thickening mitralvalve chordae calcified tips papillary muscles trivial pericardium pericardial effusion general comments suboptimal image quality poor echo windows conclusionsleft ventricular wall thickness cavity size and regional globalsystolic function are normal lvef right ventricularchamber size and free wall motion are normal the aortic root ismoderately dilated the sinus level the ascending aorta ismarkedly dilated thoracic aortic dissection seen theaortic valve leaflets are moderately thickened there ismoderate aortic valve stenosis valve area noaortic regurgitation seen the mitral valve leaflets aremildly thickened there mitral valve prolapse trivialmitral regurgitation seen there pericardial effusion electronically signed interpretingphysician cardiology report cardiac cath study date indications for catheterization aortic aneurysm preoperativeassessment procedure left heart catheterization was performed percutaneous entryof theleft femoral artery using french angled pigtail catheter advancedto the ascending aorta through french introducing sheath coronary angiography was performed multiple projectionsusing french and french catheter with manual contrastinjections supravalvular aortography was performed the degrees projection using contrast injected sec through theangled pigtail catheter conscious sedation was provided with appropriate monitoringperformed bya member the nursing staff arteriography results morphology stenosis collat from right coronary proximal rca diffusely diseased mid rca diffusely diseased acute marginal diffusely diseased distal rca diffusely diseased pda diffusely diseased post lat diffusely diseased arteriography results morphology stenosis collat from left coronary left main discrete proximal lad diffusely diseased septal normal mid lad diffusely diseased distal lad diffusely diseased diagonal diffusely diseased diagonal diffusely diseased proximal normal mid normal distal normal obtuse marginal normal obtuse marginal normal obtuse marginal normalanesthesia lidocaine subq comments coronary angiography this right dominant system revealednoobstructive coronary artery disease the lmca was heavilycalcified witha distal eccentric tapering the lad was also heavilycalcifiedwith mild diffuse plaquing throughout including the origin themid lad contained possible intramyocardial segment the lcxwasmoderately calcified and supplied tortuous patent major with asmall and the rca was heavily calcified with upwardtakeofflow the dilated ascending aorta there was diffuse plaquingto inthe rca which supplied large rpda rpl and rpl limited resting hemodynamics demonstrated normal systemicarterialblood pressure sbp supravalvular aortography demonstrated dilated ascendingaorta calcified aortic valve and mild aortic regurgitation final diagnosis angiographically apparent flow limiting coronary arterydisease dilated ascending aorta mild aortic regurgitation attending physician referring physician cardiology fellow attending staff pulmonary function labtel fax patient study date pmlast first birth date age gender male per day height inweight lbstechnician pulmophysician status quit time diagnosis quit time race other racepack years spirometry pre drugmeasuredpre drug predictedpredicteddrug namefvc fev fef fev fvc fefmax tet spirometry trends study date fvcfvcpre measuredfvcfev pre measuredfvcfvcpostmeasuredfvcfev postmeasuredfvcfvc changefvcfev change dlco and lung volume trends study date dldsbhbpre measureddldsbhbpre predictedfrctlcpre measuredfrctlcpre predictedbbxtlcpre measuredbbxtlcpre predicted technician notes pulmonary nodules medications respiratory meds hgb bmi good testquality and reproducibility only spirometry reported othertests unable done due machinemalfunction weight demographic per the patient brief hospital course admitteed with reported aneurysm for surgicalevaluation had chest that revealed aortic aneurysm focalbronchiechtasis cholelithiasis and spinal degeneration ahda dental consult followed multiple extractions and idconsult given recent bacteremia and cardiac catheterizationthat revealed coronary disease and pft sduring this time was also noted have diff infection andwas started flagyl will need complete his course offlagyl prior setting surgical date and follow with after repeat lab work completed after completing this work was transferred back torehabilitation complete his antibiotic course medications admission medications home colace bid naproxen bid ambien asa daily mvi daily mom bid contin bid lidoderm patch protonix daily ceftriaxone daily neurontin tid folic acid daily miralax daily flomax daily heparin tid percocet prn senokot tabs daily vitamin bid acidophilus tabs tiddischarge medications metronidazole tablet sig one tablet tid times day for weeks last dose tamsulosin capsule sust release sig one capsule sust release bedtime gabapentin capsule sig one capsule tid times day ranitidine hcl tablet sig one tablet once aday aspirin tablet delayed release sig one tablet delayed release daily daily heparin porcine unit solution sig units injection tid times day oxycodone acetaminophen tablet sig tablets poevery hours needed for pain zolpidem tablet sig one tablet bedtime needed for insomnia acetaminophen tablet sig two tablet every hours needed for pain temp folic acid tablet sig one tablet daily daily discharge disposition extended carefacility discharge diagnosis pmh diff infection ascao aneurysm atrial fib flutter narrow complex tacchyardia benign prostatic hypertrophy etoh strep viridans bacteremia treated with ceftriaxone teenegative for endocarditis nerve impingement severephimosis spinal stenosis ble weakness mild aortic stenosis dental abcesses total hip replacementdischarge condition mental status clear and coherentlevel consciousness alert and interactiveactivity status out bed with assistance chair orwheelchairdischarge instructions complete antibiotics directed last dose flagyl followup instructions patient have repeat cdiff screening after pleasecall results attn surgerywill scheduled following repeat cdiff testing completed </t>
  </si>
  <si>
    <t xml:space="preserve"> medicineallergies penicillinsattending chief complaint pericardial effusion with early tamponademajor surgical invasive procedure pericardial taphistory present illness year old man without significant pastmedical history with recent upper respiratory febrile illnessand sob that started days prior recently completed courseof oral antibiotics mid for sinus infection howeverhe continued have sob productive cough and fever wasdiagnosed with upper respiratory tract infection and possiblepneumonia lll infiltrate however that diagnosis was inquestion and was treated with moxifloxacin presented toosh with temperature and worsening pleuriticchest pain and shortness breath cardiac enzymes werenegative had negative influenza swab bedsideechocardiogram was found have moderate pericardial effusion initially and was treated with toradol echo todaynoted that had increased mostly posterior withseptal flattening was transferred for further evaluation andon arrival was found have large pericardial effusion withearly signs tamponade pericardiocentesis was performed withopening pressure mmhg and removal serosanguinousfluid that was sent for laboratory evaluation which pending post drainage pericardial pressure was mmhg his chest pain isnearly resolved although continues have substernaldiscomfort with deep inspiration has mildly productivecough pink sputum his breathing improved but stilllimited chest discomfort review systems denies any prior history stroke tia deep venous thrombosis pulmonary embolism bleeding thetime surgery myalgias joint pains cough hemoptysis blackstools red stools denies recent unintended weight loss chills nightsweats had known infectious exposures healso denies exertional buttock calf pain all the otherreview systems were negative except per hpi above cardiac review systems notable for absence paroxysmalnocturnal dyspnea orthopnea ankle edema palpitations syncopeor presyncope past medical history cardiac risk factors diabetes dyslipidemia hypertension cardiac history none other past medical history frequent sinus infections nasal polyps removed distant history etoh abuse cocaine heroin abuse prior smoking social history works for internet car sales single tobacco history denies etoh denies illicit drugs denies family history family history early arrhythmia cardiomyopathies orsudden cardiac death otherwise non contributory physical exam regular sat lgeneral wdwn tachypnic taking shallow breaths speaking inbroken sentences oriented mood affect appropriate heent ncat sclera anicteric perrl eomi conjunctiva werepink pallor cyanosis the oral mucosa xanthalesma neck supple with jvp cardiac pmi located intercostal space midclavicularline tachycardic normal thrills lifts pericardial drain place draining serosanguinousfluid lungs chest wall deformities scoliosis kyphosis respwere unlabored accessory muscle use ctab crackles wheezes rhonchi abdomen soft ntnd hsm tenderness abd aorta notenlarged palpation abdominial bruits extremities femoral bruits skin stasis dermatitis ulcers scars xanthomas pulses right carotid femoral popliteal left carotid femoral popliteal pertinent results admission labs wbc hgb hct plt neuts lymphs monos eos baso ptt inr glucose urean creat hco angap alt ast ldh cpk alkphos totbili notdone ctropnt albumin calcium phos iron caltibc ferritn trf tsh lft trend alt ast ldh alkphos totbili alt ast alkphos totbili alt ast alkphos micro fluid other site pericardium gram stain final polymorphonuclear leukocytes seen microorganisms seen fluid culture final growth anaerobic culture final due laboratory error unable process anaerobes are screened for the fluid culture test cancelled patient credited acid fast culture preliminary acid fast smear final acid fast bacilli seen direct smear fungal culture preliminary results pending bcx ngtd influenza dfa negative sputum respiratory florapericardial fluid negative for malignant cells imaging echo left ventricular wall thickness cavity size and regional globalsystolic function are normal lvef right ventricularchamber size and free wall motion are normal trivial mitralregurgitation seen there mild pulmonary artery systolichypertension there moderate sized pericardial effusion there significant accentuated respiratory variation inmitral tricuspid valve inflows consistent with impairedventricular filling impression moderate large circumferential pericardialeffusion with echocardiographic signs early tamponade repeat echo overall left ventricular systolic function mildly depressed lvef possibly secondary tachycardia rightventricular chamber size and free wall motion are normal thereis small pericardial effusion the effusion echo dense consistent with blood inflammation other cellular elements there are signs tamponade impression small echodense residual pericardial effusion resolution tamponade physiology compared with the prior study images reviewed pericardial effusion smaller and echo signs tamponade areno longer evident cxr focal consolidation identified but the retrocardiac areais dense and the left hemidiaphragm indistinct pleural fluidorconsolidation the left base cannot excluded furtherevaluation withlateral view lateral decubitus views should considered repeat echo the left atrium mildly dilated left ventricular wallthickness cavity size and regional global systolic function arenormal lvef there abnormal septal motion the aorticvalve leaflets appear structurally normal with good leafletexcursion and aortic regurgitation the mitral valve leafletsare structurally normal mild mitral regurgitation seen the estimated pulmonary artery systolic pressure normal there small pericardial effusion the effusion echodense consistent with blood inflammation other cellularelements there significant accentuated respiratoryvariation mitral tricuspid valve inflows consistent withimpaired ventricular filling cine loop demonstratestransient flattening interventricular septum duringinspiration suggesting ventricular interdependence andanalogous physical kussmaul sign the echo findings aretherefore suggestive pericardial constriction evidence ofcardiac tamponade impression small residual echodense pericardial effusion echocardiographic findings are strongly suggestive ofeffusive constrictive physiology compared with the prior study images reviewed there evidence constrictive physiology the other findingsare similar cxr there small bilateral pleural effusion the lungs areessentially clear with evidence consolidation worrisomefor infectious process there pneumothorax echo the right atrial pressure indeterminate left ventricularwall thickness cavity size and global systolic function arenormal lvef right ventricular chamber size and free wallmotion are normal there abnormal septal motion andexaggerated transtricuspid respiratory variation suggestive ofpericardial constriction the aortic valve leaflets appearstructurally normal with good leaflet excursion there isborderline pulmonary artery systolic hypertension there atrivial physiologic pericardial effusion the echo findings aresuggestive but not diagnostic pericardial constriction compared with the prior study images reviewed the findings are similar and continue suggest constriction discharge labs wbc hgb hct plt glucose urean creat hco angap alt ast alkphos brief hospital course year old man with significant medicalhistory who presented with pericardial effusion and early signsof tamponade now stable status post drainage pericardial effusion tap and latest echo doesnot show reaccumulation fluid most likely related viralillness given fevers myalgias possibly related flu howeverswab negative outside hospital and here one bottle grewcoag neg staph other cultures negative staph likely acontaminant and sets blood cultures are pending the timeof this summary with ngtd days leukocytosis orfevers pericaridal pain well controlled indomethecin andcolchicine symptoms pericardial constriction likely tinflammation started omeprazole prevent stomachirritation from nsaids will have appt with month for repeat echo and further assessment pneumonia noted prior admission and cxr here showed retrocardiac opacity that has since cleared was onceftriaxone and azithromycin for cap changed azithromycinand cefpodoxime discharge for total day course furtherfevers leukocytosis cough with white sputum which culturednegative using flonase and nasal irrigation treat sinuspressure tachycardia sinus rate low related pain andinflammatory state and nebs treat with analgesics per above increased lft unknown baseline abd exam benign stateshe was tested for hep past after ivda was negative ast alt viral illness antibiotics further ivdasince tenderness enlargement liver pain with eatingor nausea bili has been outpt month still elevated will considerhepatitis screen and ruq ultrasound sinus pain some facial tenderness states usually treatswith nasal irrigation and flonase start flonase and nasal irrigation medications admission transfer ativan noonmorphine last dose pmheparin last dose todaytoradol last dose amflonasenebsdischarge medications indomethacin capsule sig one capsule tid times day disp capsule refills colchicine tablet sig one tablet daily daily disp tablet refills fluticasone mcg actuation spray suspension sig two spray nasal times day disp bottle refills sinucleanse nasal wash system packet sig one packet nasal times day azithromycin tablet sig two tablet every hours disp tablet refills cefpodoxime tablet sig one tablet twice day disp tablet refills outpatient lab workplease send cbc and lft tuesday and call results todr omeprazole capsule delayed release sig one capsule delayed release once day disp capsule delayed release refills discharge disposition homedischarge diagnosis pericarditis and pericardial effusionleft lower lobe pneumonia discharge condition mental status clear and coherentlevel consciousness alert and interactiveactivity status ambulatory independentdischarge instructions you had fluid collection and inflammation around your heart this was probably because viral infection drained thefluid around your heart and has not reaccumulated you willtake medicines treat the inflammation your heart itappears that you have had pneumonia the left side yourheart you have been antibiotics treat this pneumonia andwe will send you home antibiotic pill complete daycourse your liver function tests were elevated this likelybecause virus but will check them again week please bring the prescription any lab office getyour blood drawn medication changes start cefpodoxime treat pneumonia start azithromycin treat pneumonia start colchicine and indomethecin treat the inflammationaround your heart start flonase and sinus rinse treat your sinus congestion followup instructions cardiology phone date time office willcall you appt home one month please call the abovenumber schedule appt you don hear from them </t>
  </si>
  <si>
    <t>status post motor vehicle accident with injuries craniotomy for trauma craniotomy age 17 with complications comorbidities other open skull fracture with subarachnoid subdural and extradural hemorrhage with prolonged more than 24 hours loss of consciousness without return to pre existing conscious level paroxysmal ventricular tachycardia other motor vehicle traffic accident involving collision with motor vehicle injuring driver of motor vehicle other than motorcycle street and highway accidents open wound of other and multiple sites of face without mention of complication</t>
  </si>
  <si>
    <t>facial numbness aromegley burkitts lymphoma other o r procedures for lymphatic hematopietic other neoplasms other o r procedures for lymphatic hematopietic other neoplasms lymphoma non acute leukemia w other o r proc w mcc lymphoma non acute leukemia lymphoma non acute leukemia lymphoma non acute leukemia w mcc other malignant lymphomas unspecified site extranodal and solid organ sites pressure ulcer stage iv acute respiratory failure methicillin susceptible pneumonia due to staphylococcus aureus paroxysmal ventricular tachycardia burkitt s tumor or lymphoma unspecified site extranodal and solid organ sites pressure ulcer lower back acromegaly and gigantism personal history of antineoplastic chemotherapy benign neoplasm of pituitary gland and craniopharyngeal duct other constipation dermatitis due to drugs and medicines taken internally disorders of phosphorus metabolism hiccough personal history of methicillin resistant staphylococcus aureus personal history of venous thrombosis and embolism other specified antibiotics causing adverse effects in therapeutic use burkitt s tumor or lymphoma unspecified site extranodal and solid organ sites acute respiratory failure tumor lysis syndrome acute kidney failure with lesion of tubular necrosis methicillin resistant pneumonia due to staphylococcus aureus pressure ulcer stage iv other specified aplastic anemias pneumonia due to mycoplasma pneumoniae acute venous embolism and thrombosis of deep vessels of proximal lower extremity iatrogenic pneumothorax mixed acid base balance disorder pulmonary collapse acute venous embolism and thrombosis of superficial veins of upper extremity critical illness polyneuropathy acromegaly and gigantism benign neoplasm of pituitary gland and craniopharyngeal duct pressure ulcer lower back neutropenia unspecified corneal ulcer unspecified retention of urine unspecified bronchiectasis without acute exacerbation bell s palsy hypercalcemia hydrocele unspecified orchitis and epididymitis unspecified hyperpotassemia disorders of phosphorus metabolism osteoarthrosis involving or with mention of more than one site but not specified as generalized multiple sites tachycardia unspecified mucositis ulcerative due to antineoplastic therapy drug induced neutropenia antineoplastic and immunosuppressive drugs causing adverse effects in therapeutic use lack of housing other constipation surgical operation with implant of artificial internal device causing abnormal patient reaction or later complication without mention of misadventure at time of operation other iatrogenic hypotension</t>
  </si>
  <si>
    <t xml:space="preserve"> medicineallergies patient recorded having known allergies drugsattending chief complaint altered mental statusmajor surgical invasive procedure nonehistory present illness this year woman with cns lymphoma maintancerituxan last who presented from her clinic planned visit ophthalmology but found have slurredspeech somnolence unclear duration sent per ednote she was last normal she was evaluated the edwith initial sat onnrb trended with tmax rectal she was given and had uop head neg abd pelvis with improved pneumobilia cxr negative neg cultures sent off port and urine culture pending she wastransferred the floor where she was noted responsiveonly sternal rub grimace abg was attempted butunobtainable guaiac negative per her neurooncologist her baseline mentalstatus aaox but with some limbic changes emotional labityr she had mri head from needs open mri pacswith change per she was npo for eyeprocedure today may have been dehaydrated also per she also per she has said the pastdnr dni also has been recently evaluated for back pain withorthopedics patient had optho evaluation the for eye painand was found have neovascular glaucoma angle closure herright eye for which she was started acetazolimide poqid for days timolol drops ophthalmic twice dayfor days and alphagan drops one twice day for days she was also given percocet past medical history primary cns lymphoma cerebellum frontal lobes lefttemporal lobe and right occipital lobe cycles high dose mtx changed rituxan and temodar last cycle stroke posterior circulation hypertension hyperlipidemia subarachnoid hemmorhage while coumadin for stroke diastolic dysfunction last ejection fraction hypothyroidism obstructive sleep apnea gerd cholecystectomy for gallstones atrial fibrillation not coumadin chronic bronchitissocial history patient retired nurse resident nursing home ambulates with cane but also uses wheelchair needed she has pack year smoking history but quit smoking family history family history cva physical exam vitals sat ncgeneral chronically ill appearing answers some questionsappropriately withdraws noxious stimuliheent right pupil surgical and non reactive left pupil clear but dryneck lymphadenopathy difficult assess jvp given habitusbut not elevatedheart irregularly irregular obvious murmurs rubs gallops pulses bilaterallylungs ctab wheezes crackles rhochi but poor respiratorymovementabd tender palpation the ruq luq softext edema extremities cool neuro answers some questions moves all extremities tocommand biceps triceps brachioradialis patellar babinski down going bilaterally unable fully assess symmetric palate rise unable assess sensation skin rashes pertinent results labs admission wbc rbc hgb hct mcv mch mchc rdw neuts lymphs monos eos basos plt count glucose urea creat sodium potassium chloride total anion gap alt sgpt ast sgot ldh cpk tot bili alk phos lipase lactate ptt inr albumin calcium phosphate magnesium ctropnt tsh cortisol freeca asa neg ethanol neg acetmnphn negbnzodzpn neg barbitrt neg tricyclic neg urine blood neg nitrite neg protein trglucose neg ketone bilirubin mod urobilngn neg leuk neg urine rbc wbc bacteria mod yeast noneepi urine hyaline pertinent studies abdomen pelvis contrast study date amimpression acute findings the abdomen pelvis explain thepatient pain stable cardiomegaly right renal cyst stable head contrast study date amimpression acute intracranial process please note mri ismore sensitive the detection intracranial mass lesion eeg study date impression abnormal eeg due mild moderate backgroundslowing anddisorganization maximal posteriorly with bitemporal timestheta slowing without clear laterality definitive spikes orother discharging features were seen spine lat study date pmfindings there large bridging osteophyte about the leftaspect the level which obscures the disc space thelateral view there definite acute compression fracture question spondylytic defect the level posteriorly isunchanged from prior the aorta densely calcified but notaneurysmally enlarged there are mild degenerative changes ofthe hips bilaterally note made cholecystectomy clips mild irregularity the right joint likely fromdegenerative changes labs discharge blood wbc rbc hgb hct mcv mch mchc rdw plt blood glucose urean creat hco angap blood brief hospital course summary this year old woman with cns lymphoma atrial fibrillation htn presenting with altered mental status low grade fever hypotension acute renal failure hypotension this resolved over the first hours micucourse most likely this was secondary hypovolemia from poorpo intake the patient had been acetazolamide anoutpatient per othalmology recommendation and was npo for aprocedure the day admission septic shock was considered andpatient was started broad spectrum antibiotics arrival tomicu these were discontinued given negative culturesand other evidence infection random cortisol wasreassuring pulmonary embolus was considered unlikelyless likely given stable vital signs minimal hypoxia earlyresponse axis change ecg cardiogenic shock withischemia was considered unlikely given stable cardiac enzymes the patient diet was advanced mental status hadreturned baseline anti hypertensives were initially held but amlodipine was restarted prior discharge her bloodpressure should measured discharge and lisinopril can berestarted needed change mental status patient had waxing mentalstatus but was minimally alert arrival only able answer every question over hours this improved etiologywas thought toxic metabolic the setting multiplepsychoactive drugs acute renal failure and baseline poormental status the patient had been percocet anoutpatient which was discontinued admission infection wasconsidered contributing factor however culture remainednegative above head was negative for acute process thepatient primary oncologist saw the patient and advised that given recent mri that was stable recurrence ofcns lymphoma was highly unlikely contributing non convulsive status epilepticus was considered possibleetiology but eeg revealed discharge activity hospitalday the patient was transferred the floor given nearcomplete resolution altered mental status with patient alertand oriented the floor the patient was observed tohave emotional lability which her baseline but normalmentation and orientation acute renal failure the patient originally presented with acreatinine this resolved over hours with ivf and onday discharge was baseline arf thought bepre renal given rapid resolution low fena hyaline castsseen peripheral eosinophilia foley catheter had excellentuop evidence for obstruction and was removed transferto the floor seizure disorder the patient has not had seizure activityrecently per primary oncologist keppra andlamictal were started renally dosed before beingincreased home regimen upon transfer the floor eegshowed discharge activity consistent with non convulsivestatus epilepticus hyperthroidism the patient seen outpatient basis byan endocrinologist most recent wasnormal during hospitalization tsh was suppressed but has beensuppressed the past consistent with subclinicalhypothyroidism would recommend outpatient follow toconsider thyroid replacement given atrial fibrillation hypercalcemia the patient has long history ofhyperparathyroidism and was noted have calcium onadmission elevated pth was confirmed hospital day thehypercalcemia resolved with ivfs would recommend outpatientfollow atrial fibrillation she rate controlled without any nodalblocking agents outpatient she not coumadin givenher history intracranial bleeding emotional lability multiple occasions the patient wasnoted have labile affect and mood this has been noted inprevious notes and thought secondary the patient spast history cns lymphoma the patient lamotrigine wasoriginally held the micu secondary mental status changes and was restarted hospital day with good effect back pain the patient complains chronic back pain atbaseline plain films the lumbar spine revealed spondylosisand degenerative joint disease but evidence compressionfractures the patient was treated with topical lidocainepatches and standing tylenol with good effect she can taketramadol needed for pain provided that this medication doesnot cause confusion neovascular glaucoma angle closure the patient has rightcentral retinal vein occlusion and branch retinal arteryocclusion with accompanying neovascular glaucoma seen drs and patient being treatedwith photocoagulation and medical therapy with eye drops shewas taking acetazolamide prior admission but this wasdiscontinued after discussion with opthalmology the micu teamspoke with ophthalmology who confirmed that the patient shouldbe continued timolol alphagan house non formularymedications were substituted hospital day and confirmedappropriate per outpatient optholmologist the patient willfollow after discharge for further management code the patient was clear discussions with both the micuteam and with that she dnr dni medications admission per nursing home community pharmacy acetazolamide qid days day amlodipine daily aspirin daily detrol twice daily docusate twice daily keppra twice daily lamotrigine daily lisinopril daily loratadine daily multivitamin daily omeprazole daily calcium tid senna twice daily tramadol twice daily alphagan gtt twice daily timolol gtt both eyes twice daily percocet tab every hours prn paindischarge medications bisacodyl tablet delayed release sig two tablet delayed release daily daily needed docusate sodium capsule sig one capsule bid times day senna tablet sig one tablet bid times aday needed lidocaine patch adhesive patch medicated sig one adhesive patch medicated topical daily daily asneeded for lumbar paraspinal muscle spasm and vertebral pain lamotrigine tablet sig one tablet daily daily acetaminophen tablet sig two tablet every hours calcium carbonate tablet chewable sig one tablet chewable tid meals times day with meals guaifenesin syrup sig mls every hours needed for cough latanoprost drops sig one drop ophthalmic qhs once day bedtime timolol maleate drops sig one drop ophthalmicthree times day brimonidine drops sig one drop ophthalmic threetimes day polyvinyl alcohol povidone dropperette sig drops ophthalmic prn needed amlodipine tablet sig two tablet daily daily aspirin tablet delayed release sig one tablet delayed release once day keppra tablet sig one tablet twice day omeprazole capsule delayed release sig one capsule delayed release once day tramadol tablet sig tablets every six hours needed for pain loratadine tablet sig one tablet once day detrol tablet sig one tablet twice day discharge disposition extended carefacility discharge diagnosis primary diagnoses altered mental status resolved acute renal failure resolved hypotension resolved secondary diagnoses primary cns lymphoma cerebellum frontal lobes lefttemporal lobe and right occipital lobe cycles high dose methotrexate changed rituxan and temodarin stroke posterior circulation hypertension hyperlipidemia subarachnoid hemmorhage while coumadin for stroke diastolic dysfunction last ejection fraction hypothyroidism obstructive sleep apnea gastroesophogeal reflux disease status post cholecystectomy for gallstones atrial fibrillation not coumadin chronic bronchitisdischarge condition stabledischarge instructions you were admitted the after you were found beconfused and disoriented your outpatient opthalmologyappointment the emergency room you were found have lowblood pressure acute renal failure and altered mental status you were first admitted the intensive care unit for closemonitoring where you were rehydrated with intravenous fluids and given antibiotics case blood infection scansof your chest and belly did not show source infection andwe did not find infection your blood addition eegshowed that you were not having seizure activity yourconfusion and renal failure resolved during your hospital stay overall think that your confusion was probably due lowblood flow from taking too little fluid mouth combinedwith side effects from some your medications during your hospitalization discovered that one yourthyroid hormones tsh was mildly elevated addition youwere found have elevated calcium with increased level ofanother hormone pth you should follow with your primarydoctor regarding these issues please call your doctor emergency room you haveconfusion severe headache changes your vision loss ofconsciousness chest pain difficulty breathing uncontrollablepain your eye any other symptoms that are concerning toyou please take your medications prescribed discontinued acetazolamide per opthalmology have substituted some your eye drop medications for onesthat are covered the formulary did not give you lisinopril amlodipine while you were inthe hospital because concern about low blood pressure wehave restarted your amlodopine the time your discharge and you should follow with your primary doctor your lisinopril loratidine and detrol were held during admission but restartedon discharge added standing tylenol and discontinued percocet for youback pain you can continue tramadol needed for pain please keep your follow listed below followup instructions follow with your primary care physician date time follow retina clinic provider phone date time follow with your opthalmologists provider date time follow with your psychiatrist provider amcompleted </t>
  </si>
  <si>
    <t xml:space="preserve">this is a 25 year old male patient intravenous drug addict carrier of post hepatitis b and c cirrhosis admitted for fever general repercussions and predominantly respiratory involvement in summary we have seen a 25 year old male patient intravenous drug addict carrier of post hepatitis b and c cirrhosis admitted for general repercussion fever oral thrush and condensation syndrome to permeable bronchus at the base of the right hemithorax providing us with paraclinical findings of pancytopenia and positive bacilloscopies we made a diagnosis of acquired immunosuppression due to the existence of two infections such as pulmonary tuberculosis and possibly esophageal candidiasis in addition to oral and as a cause of hiv infection in a patient with clear risk factors such as parenteral drug addiction diagnostic confirmation and evolutionary stage studies with lymphocyte populations are carried out as well as studies of the patient s terrain where the hepatic functional and enzymatic evaluation stands out nutritional support symptomatic and etiological treatment of his tuberculous and fungal infection and prophylaxis of other opportunistic diseases is started combined antiretroviral treatment with 3 drugs two purine analogues azt and ddl for example associated with a laprotease inhibitor such as saquinavir is initially deferred until the general condition improves and until we are sure that the patient has not presented adverse reactions mainly at the hepatic and hematological level to the anti infective treatment the evolution is subject to numerous infectious toxic complications due to the treatment highlighting the clinical paraclinical decompensation of his liver cirrhosis hematologic etc that may determine the patient s death therefore we establish a poor short and medium term vital prognosis especially due to the advanced degree of immunosuppression present in a patient with a very bad previous terrain </t>
  </si>
  <si>
    <t>svm</t>
  </si>
  <si>
    <t>l1 sigmoid</t>
  </si>
  <si>
    <t xml:space="preserve"> medicinechief complaint dyspnea history present illness the patient year oldfemale with past medical history significant for end stagechronic obstructive pulmonary disease four liters homeo with saturations the low multiple intubationsin the past chronic steroids who admitted fordyspnea the patient was recently seen the for dyspnea andcough she was treated with steroids and nebulizers and shewas discharged pulmonary rehabilitation the patient was discharged pulmonary rehabilitation andthen was only home for two days and experienced dyspneaand was readmitted this admission the patient states that she has worsening dyspnea onexertion she has cough which has been productive whitesputum for approximately one month she denies any nausea vomiting abdominal pain she has stable two pilloworthopnea she denies any paroxysmal nocturnal dyspnea shedenies any lower extremity edema the emergency department she was given solu medrolnebulizer ceftriaxone azithromycin she had chest raydone which showed enlarging right pulmonary mass past medical history chronic obstructive pulmonary disease four liters ofnasal cannula oxygen home chronic steroids prednisone day she had pulmonary function tests which showed fev fvc ratio predicted hypertension diverticulosis status post appendectomy and cholecystectomy non insulin dependent diabetes mellitus secondary tosteroid use multifocal atrial tachycardia depression allergies she has allergy percocet which causes giupset medications admission flonase glipizide lisinopril calcium carbonate fosamax magnesium multivitamin paxil protonix verapamil vitamin nifedipine prednisone ativan atrovent lipitor physical examination admission she had temperature heart rate blood pressure respiratory rate she was saturating fourliters neck was supple with lymphadenopathy chest she had right basilar crackles cardiac examination wasnormal and murmurs abdominal examination wasbenign extremity examination showed edema neurologicalexamination was nonfocal laboratory she had white blood cell count hematocrit platelets her chem was notablefor elevated glucose she did have chest ray done which showed intervalenlargement right pulmonary nodule she had ekg done which showed wandering pacemaker with arate ischemic changes hospital course the patient was maintained intravenoussolu medrol and was started levofloxacin for presumedpneumonia her pulmonary status remained stable until where she was found have saturation four liters nasal cannula thisresponded saturation the low mid onnon rebreather considering her history end stage chronicobstructive pulmonary disease and multiple intubations shewas transferred the intensive care unit that time shewas intubated repeat chest ray was done which showedenlarging mass the lateral segment the right middlelobe with near total collapse the right lower lobe thisis highly concerning for neoplastic process the patient did have pet scan for work thismass which was negative for cancer however this intervalenlargement suspicious for neoplastic process the patient did receive bronchoscopy that time while shewas the intensive care unit cytology specimens weretaken however were not catalogued and analyzed thus nocytology specimens are available the patient did havecultures sent bronchial washings which were negative forinfection she did complete full course levofloxacin the patientwas told her presumed diagnosis cancer she did notwant pursue any further diagnostic procedures such wasrepeat bronchoscopy guided biopsy however the patientstill requests intubated needed and full code the patient was extubated successfully and was transferredback the floor the patient was changed prednisone day and her intravenous solu medrol eightwas discontinued she completed full course ofantibiotics all micro data growth the patient was seen physical therapy who recommendedplacement into rehabilitation facility the floor repeat discussion was had with the patient inregards her prognosis and her presumed diagnosis ofcancer again she declined any diagnostic procedures orfurther work code status was again discussed she did want remain fullcode and intubated again necessary the patient iscurrently awaiting placement pulmonary rehabilitationfacility she oral prednisone and multiple inhalersincluding salmeterol steroid inhalers atrovent and albuterolp condition discharge fair discharge status pulmonary rehabilitation facility discharge diagnoses end stage chronic obstructive pulmonary disease discharge medications glipizide day calcium carbonate three times day multivitamin one tablet day paroxetine day vitamin day atorvastatin day colace twice day heparin subcutaneously units subcutaneously eight ativan four hours anxiety fluticasone micrograms four puffs twice day simethicone four times day pantoprazole day verapamil sustained release twice day lisinopril day albuterol mdi four puffs four albuterol nebulizers one ampule two hours tylenol four six hours clotrimazole troches one troche four times aday until thrush clears salmeterol micrograms two puffs hours ipratropium micrograms four puffs hours prednisone day taper over two weeks discharge instructions the patient will follow with once dischargedfrom pulmonary rehabilitation facility dictated medquist job </t>
  </si>
  <si>
    <t xml:space="preserve"> surgeryallergies percocet codeineattending chief complaint jaundice pruritus major surgical invasive procedure resection superior mesenteric vein with superiormesenteric vein portal vein bypass with reversed leftsuperficial femoral vein staging laparoscopy open cholecystectomy classical whipple resection left femoral vein harvest placement cyberknife gold fiducial seeds history present illness this year old gentleman who excellent health but withthe exception hypertension and diet controlled diabetesmellitus has surgical history recently came withan evidence jaundice and has received ercp with astent has abdominal pain per brushings from the bileduct showed atypical cells and fine needle aspirate wasnegative for malignancy currently complains someitching but has nausea vomiting fever chills hehas evidence weight loss has receivedboth endoscopic ultrasound well ercp for giprocedures and currently stented endoscopically duringhis recent hospitalization when first met him has had bothan mrcp well the scan past medical history pmhx diet controlled htn pshx ercp with sphincterotomy and stent placement eus social history works shaws produce manager married with children andgrandchildren tobacco use history drink etoh month norecreational drugs only sexually active with his wife family history father had iddm and htn brother with htnphysical exam pre operative examination physical exam his abdomen soft nontender andnondistended with positive bowel sounds there evidenceof any ascites mass effect his inguinal and genital regionsshow evidence any hernia masses rectal exam isdeferred today the rest his physical exam entirelynormal with the exception some mild scleral icterus discharge avss afebrilegen well appearing nad heent sclerae anicteric clear neck supple lungs cta cor rrrabd subcostal incision with steri strips right and leftlateral aspects are open with gauze moist dry dressing tissue clean granulating bsx appropriately tender topalpation along incision otherwise soft extrem upper thigh incision with steri strips wwp femoral popliteal and pedal pulses neuro non focal grossly intact pertinent results glucose lactate hgb calchct freeca type art rates tidal vol pco total base intubated intubated hgb calchct glucose lactate freeca glucose lactate hgb calchct freeca glucose lactate hgb calchct freeca glucose lactate hgb calchct freeca imaging cta abd recon definitive mass identified but vague hypodensity thepancreatic head and short occlusion the upper superiormesenteric vein raise concern for subtle presentation ofmalignancy particularly there potential alternativeclinical explanation such history pancreatitis unchanged side branch ipmn occlusion the superior mesenteric vein without evidence ofinvolvement the superior mesenteric artery pre cxr the heart normal size and the lungs are clear withoutvascular congestion pleural effusion there mild streakof atelectasis fibrosis projected over the cardiac silhouetteon the lateral view chest port line placem compared the previous radiograph the patient has beenintubated the tip the endotracheal tube projects roughly above the carina the nasogastric tube shows normal course the tip the tube projects over the middle parts thestomach right sided internal jugular vein catheter the tipprojects over the mid svc there evidence pneumothorax mild elevation the left hemidiaphragm mild retrocardiacatelectasis evidence pleural effusions pulmonary edemaor pneumonia pathology pathology examinationname birthdate age sex pathology male report gross description difspecimen submitted nodule smv gallbladder jejeunum whipple smv procedure date tissue received report date diagnosedby vfprevious biopsies cbd brushings cell blockdiagnosis whipple procedure gallbladder cholecystectomy gallbladder with diagnostic abnormalities recognized nodule smv fibrous tissue with malignancy identified jejunum unremarkable segment small intestine malignancyidentified whipple specimen adenocarcinoma see synoptic report chronic duodenitis and heterotopic gastric mucosa smv resection adenocarcinoma consistent with intravascular tumor thrombus thevein visualized with elastic stains abd impression residual fluid collections mesentery and abdominal wall withoutevidence superinfection distended stomach with retained oral contrast with nodefinite anatomicetiology identified bibasilar atelectasis consolidation abd impression stable narrowing the smv graft just proximal thesplenic veininsertion into the portal vein stable partial thrombosis therightanterior portal vein increased fluid throughout the abdomen and pelvis includingfocalcollections fluid surrounding the inferior right hepaticlobe which issmall well anterior the roux limb and tracking behindthe portalvein none these are definitely infected drainable fluidcollections however resolution the previously noted gastric distention bilateral pleural effusions and atelectasis stable splenomegaly microbiology swab source inciosion final report gram stain final polymorphonuclear leukocytes seen per field gram negative rod wound culture final enterobacter asburiae moderate growth this organism may develop resistance thirdgeneration cephalosporins during prolonged therapy therefore isolates that are initially susceptible may become resistant withinthree four days after initiation therapy for seriousinfections repeat culture and sensitivity testing may therefore bewarranted third generation cephalosporins were used sensitivities mic expressed mcg enterobacter asburiae cefepime sceftazidime sceftriaxone sciprofloxacin sgentamicin smeropenem spiperacillin tazo stobramycin strimethoprim sulfa swab source abdominal wound final report gram stain final per field polymorphonuclearleukocytes microorganisms seen smear reviewed results confirmed wound culture final enterobacter asburiae moderate growth identification and sensitivities performed culture staphylococcus coagulase negative rare growth anaerobic culture final anaerobes isolated urine source cvs final report urine culture final organisms stool consistency not applicablesource stool final report clostridium difficile toxin test final feces negative for difficile toxin eia reference range negative brief hospital course the patient was admitted the general surgical fortreatment pancreatic head mass and superior mesenteric veinocclusion the patient underwent classicpancreaticoduodenectomy whipple open cholecystectomy staginglaparoscopy and placement fiducials for pancreatic headmass well resection superior mesenteric vein with leftcommon femoral vein interposition graft which went well withoutcomplication reader referred the operative note fordetails post operatively was admitted the ticu wherehe was npo with tube intubated mechanical ventilation fluids and sub octreotide with foley catheter and jpdrain place and fentanyl drip for pain control hereceived units prbcs for post operative hct consistent with acute blood loss anemia with resultantpost transfusion hct when stabilized the patient wasextubated and transferred the inpatient floor pod stillnpo with tube fluids with foley catheter and jpdrain place and now dilaudid pca for pain control hewas hemodynamically stable post operative pain was initially well controlled with thedilaudid pca which was converted oral pain medication whentolerating clear liquids the tube was discontinued pod and the patient was started sips clears pod dietwas progressively advanced tolerated regular diet bypod the foley catheter was discontinued midnight pod the patient subsequently voided without problem amylase wassent the evening pod with the result the wasdiscontinued pod the output and amylase level were low pod small area the lateral incision was openeddue drainage and wet dry dressings started otherwise the incision remained clean and intact the left thigh incisionalso remained clean and intact pod patient developedsevere nausea and hiccups was made npo ngt was placed andpatient was received ivf for hydration pod patientcontinue have nausea unable tolerate intake nutritional consult was obtained and patient was started ontpn pod patient diet was advanced clears ngt wasremoved patient continue receive tpn for nutritionalsupport pod patient diet was advanced fulls tpnwas stopped patient diet was advanced regular tolerated pod patient able tolerate regular diet feeling well was discharged home with vna services continue motor hiswound healing during this hospitalization the patient ambulated early andfrequently was adherent with respiratory toilet and incentivespirrometry and actively participated the plan care thepatient received subcutaneous heparin and venodyne boots wereused during this stay the patient blood sugar was monitoredregularly throughout the stay sliding scale insulin wasadministered when indicated labwork was routinely followed electrolytes were repleted when indicated the subcostal andleft thigh incisions remained clean and intact the time discharge the patient was doing well afebrilewith stable vital signs the patient was tolerating regulardiet ambulating voiding without assistance and pain was wellcontrolled staples were removed and steri strips placed thepatient was discharged home with vna services the patientreceived discharge teaching and follow instructions withunderstanding verbalized and agreement with the discharge plan medications admission amlodipine tablet sig one tablet once day losartan tablet sig one tablet once day atorvastatin tablet sig one tablet bedtime indapamide tablet sig one tablet once day asa tab daily discharge medications metoclopramide tablet sig one tablet threetimes day disp tablet refills colace capsule sig one capsule twice day asneeded for constipation disp capsule refills senna tablet sig one tablet twice day asneeded for constipation over the counter acetaminophen tablet sig tablets every six hours needed for fever pain amlodipine tablet sig one tablet once day losartan tablet sig one tablet once day atorvastatin tablet sig one tablet bedtime indapamide tablet sig one tablet once day pantoprazole tablet delayed release sig one tablet delayed release every hours ifnon formulary change omeprazole cap daily disp tablet delayed release refills aspirin tablet chewable sig one tablet chewablepo daily daily aspirin tablet chewable sig one tablet chewablepo daily daily hydromorphone tablet sig tablets every hours needed for pain disp tablet refills discharge disposition home with facility vnadischarge diagnosis pancreatic head mass concerning for carcinoma superior mesenteric vein occlusion with visceral portalhypertension potential autoimmune pancreatitis discharge condition mental status clear and coherent level consciousness alert and interactive activity status ambulatory independent discharge instructions vascular surgery instructions please take the prescription fora left thigh high compression stocking healthcareafter your discharge and get fitted for appropriate stocking important that you wear this stocking your left legdaily please resume all regular home medications unless specificallyadvised not take particular medication also please takeany new medications prescribed please get plenty rest continue ambulate several timesper day and drink adequate amounts fluids avoid liftingweights greater than lbs until you follow with yoursurgeon who will instruct you further regarding activityrestrictions avoid driving operating heavy machinery while taking painmedications please follow with your surgeon and primary care provider pcp advised incision care please call your doctor nurse practitioner you haveincreased pain swelling redness drainage from the incisionsite avoid swimming and baths until your follow appointment you may shower and wash surgical incisions with mild soapand warm water gently pat the area dry you have staples they will removed your follow upappointment you have steri strips they will fall off their own please remove any remaining strips days after surgery followup instructions provider surgery phone date time location provider vascular phone date time location please call arrange follow appointmentwith pcp weeks </t>
  </si>
  <si>
    <t xml:space="preserve"> medicineallergies bacitracinattending chief complaint dyspnea hypoxia and pleuritic chest painmajor surgical invasive procedure bronchoscopyhistory present illness this male with coronary artery disease lad stentplacement iddm and tracheomalacia tracheal stent whopresented the after days progressive shortness ofbreath and cough his symptoms first developed days ago asprogressive sob can walk flights stairs baseline thendown flight cough productive yellow and pink tingedsputum and pleuritic right sided chest pain rated thepain was present all the time and worse with coughing ormovement also began using home that does not normallyrequire addition complained increasing bilateral lowerextremity edema and increasing abdominal girth called hisprimary care physician and was told take extra lasix apparently daily per patient report withoutsuccess then presented episodic visit yesterday wherea chest xray showed new right upper lobe pneumonia washypoxic clinic and was referred the forfurther evaluation denies any recent sick contacts antibiotic exposure travel has had chest pain fever chills night sweats abdominal pain diarrhea brightred blood per rectum melena rash denies orthopnea orparoxysmal nocturnal dyspnea note patient was pushed down flight stairs spring and sustained multiple rib fractures and continues toexperience low back pain the his ble edema was evaluatedwith lenis which showed evidence dvt initial sat inthe was was also given levofloxacin forpneumonia prior being admitted the floor exam wasresting and talking comfortably bed with mild wheezing andproductive cough cough and small movements elicited extremepain the was scheduled get cta his first night wassitting watching television and had sudden onset worsening ofhis right pleuritic chest pain got try walk offbut walked developed tightening pressure sensation inhis mid abdomen which then moved towards his chest andultimately developed acute throat closing sensation calledthe nurse and was found was acutely short ofbreath and had difficulty speaking was most comfortable astanding position initial sbp was given ivmorphine ntg solumedrol combivent neb lasixand was started heparin with initial bolus empirically was transferred the micu for respiratory distress andhypoxia responded transfer the micu when transferring from the stretcher the bed the patientagain had acute shortness breath with pressure hischest and throat closing sensation responded standingand slow deep breathing after approximately minute the wasstarted heparin drip empirically for presumed andvancoymcin was added antibiotic regimen cta the next day didnot show evidence hypoxia was resolved and patient wastransferred back medicine floor past medical history iddm complicated gastroparesis and peripheralneuropathy insulin pump hypothyroidism hyperlipidemia cad lad stent bipolar disorder add osa bipap home but has not been using tracheobronchomalacia tracheal bronchoplasty right pleural effusion pleurodesis fevi fvc osteoarthritis gerd lactose intolerance constipation fundic gland polyp with focal low grade dysplasia social history married with children daughters and adopted sons teacher for grade special education children denies any tobacco etoh drug usefamily history mother with cad and father with htn brother healthy history crohn physical exam initial medicine admission exam general resting comfortably bed with obvious pain whencoughing and acute distress pleasant and cooperative duringexam vitals sat pain rest and with movement heent perrl eomi sclera anicteric conjunctiva pink mmm oropharyngeal exudate erythema regular rate and rhythm normal murmurs rubs gallops appreciated jvd pulsatile liver appreciated lungs arc shaped scar from posterior anterior rside site prior pleuridisis lungs largely clear toauscultation with vesicular breath sounds changes notedover posterior and anterior upper lung fields wheezes rales rhonchi appreciated abd normoactive bowel sounds tense abdomen dull precussionand difficult palpate hepatosplenomegaly not appreciated nofluid wave ext pitting edema the high right shin trace pittingedema left mid calf pulses skin warm and dry ecchymoses rashes petechiae neuro appropriate conversation ambulates easily withoutassistance and strength sensation light touchmidly decreased feet right left proprioception grosslyintact bilateral and cranial nerves xii grosslyintact micu admission exam lgen sitting chair speaking full sentences distress pleasantheent mmm clear eomineck jvdcv rrr appreciatedlungs mid field anterior and basilar crackles clear left wheezes cracklesabd distended tense nontender bsext pitting edema the high shins bilaterally symmetricneuro appropriate conversation moves all extremities cnii xii intactpertinent results labs cbc wbc rbc hgb hct mcv mch mchc rdw pltcount neuts lymphs monos eos basos electrolytes glucose urea creat sodium potassium chloride total anion gap other lactate studies microbiology blood culture growth blood culture growth urine culture negative for legionella serogroup antigen expectorated sputum gram stain pmns and epithelial cells field per field gram positive cocci pairs chains andclusters per field gram negative rod per field gram positive rod respiratory culture final moderate growth oropharyngeal flora acid fast smear final acid fast bacilli seen concentrated smear bronchoalveolar lavage gram stain final per field polymorphonuclearleukocytes microorganisms seen smear reviewed results confirmed respiratory culture final organisms oropharyngeal flora acid fast smear final acid fast bacilli seen direct smear acid fast bacilli seen concentrated smear echo the left atrium mildly dilated the rightatrium moderately dilated left right shunt across theinteratrial septum seen rest through ostium secundumatrial septal defect right left shunt seen leftventricular wall thickness cavity size and regional globalsystolic function are normal lvef right ventricularchamber size and free wall motion are normal the ascendingaorta mildly dilated the aortic valve leaflets aremildly thickened but aortic stenosis not present aorticregurgitation seen the mitral valve appears structurallynormal with trivial mitral regurgitation there mitralvalve prolapse there mildpulmonary artery systolic hypertension there pericardialeffusion impression secundum type asd with left right shunting normal global and regional biventricular systolic function mild pulmonary hypertension cta chest pulmonary embolism aortic dissection enlarged mediastinal lymph nodes along with ill definedpatchy opacities the right upper lobe likely representpneumonic consolidation and reactive mediastinal lymph nodes this may followed with chest radiographs perclinical need assess resolution tracheobronchomalacia with soft tissue the upper trachea likely representing tracheal secretions bronchoscopy with bronchoalveolar lavage bronchial washings cytology atypical rare groups atypicalcells probably reactive numerous pulmonary macrophages andinflammatory cells tbna non diagnostic insufficient cellular material scattered bronchial cells and macrophages lymphoid cells oflymph node sampling seen mri mra abdomen and pelvis evidence inferior vena cava pelvic venousthrombosis pelvic mass identified brief hospital course this male with coronary artery disease lad stentplacement iddm and tracheomalacia tracheal stent found tohave community acquired pneumonia brief hospital coursepresented below problem community acquired pneumonia chest xray obtained day ofadmission showed right upper lobe infiltrate started onlevofloxacin and continued while hospital with good response started vancomycin while micu but this was threedays later blood cultures were negative induced sputumcultures and bal cultures grew oropharyngeal flora patientafebrile throughout hospital course patient maintained onsupplemental for several days and albuterol nebulizers prn due mediastinal adenopathy and calcified granuloma seen oncta and rul infiltrate suspicion was raised for despite lowrisk factors was respiratory precautions for several daysuntil ruled out with induced sputum and bal afb smears patient was discharged levofloxacin complete daycourse hypoxia respiratory distress noted hypoxic onra outpatient clinic day admission sat improvedwith supplemental medicine floor ptbecame markedly hypoxic with respiratory distress while lyingdown his first night hospital and did not respond toatavan nebs via non rebreather mask was transferredto micu but sats improved markedly without intubation positional hypoxia may have been related anatomicproblem blood secretions trachea and anxiety cta wasobtained and was negative for cardiac enzymes were negativefor had further hypoxic episodes following transferback medicine floor was weaned from several days priorto discharge and ambulatory sats were follow upappointment was scheduled with pulmonology abdominal distention and swelling had had increasingconcern over abdominal and bilateral lower extremity swellingfor the past year has history diabetic gastroparesis andchronic constipation well admission for abdominal painand bowel ischemia abdominal ultrasound showed noascites hypoalbuminemia nephrotic syndrome dvt and severeright sided heart failure were ruled out during admission abdominal distention and tenderness resolved somewhat with bowelmovements edema improved dramatically with compressionstockings mri mra pelvis and abdomen showed mass lesionsand evidence ivc thrombus echocardiogram showed newatrial septal defect with mild pulmonary htn edemaattributed mild right sided heart failure setting mildpulmonary htn and venous insufficiency abdominal distentionlikely due constipation and recent weight gain follow upappointment was scheduled with cardiology and pcp cad continued outpatient medical management withmetoprolol and statin htn had one hypertensive episode setting ofrespiratory distress was maintained outpatientmetoprolol iddm maintained insulin pump and was seen multipletimes consult service patient blood glucose was notwell controlled despite adjustments made patient willfollow with pcp regarding tighter glucose control neurontinfor neuropathy and reglan for gastroparesis were continued acute renal failure patient slightly elevated onadmission with bump following cta arf resolved overseveral days did receive mucomist and nahco before cta butarf was likely due contrast induced nephropathy creatininewas stable discharge hypothyroidism levothyroxine was continued bipolar disorder add abilify adderal lamotrigine amdfluoxetine were continued pulmonary nodule noted chest defer pcp forfollowup chest below scheduled non contrast fewweeks medications admission abilify adderal atorvastatin levothyroxine mcg doxazosin lamotrigine gabapentin nortriptyline fluoxetine modafinil lanzoprazole metoprolol amitiza capsule finasteride reglan salsalate trazodone prn furosemide oxygen liters needed novalog insulin pump basal rate carb counting discharge medications fluticasone salmeterol mcg dose disk with device one disk with device inhalation times day levofloxacin tablet one tablet every hours for days disp tablet refills finasteride tablet one tablet daily daily metoclopramide tablet one tablet qidachs times day before meals and bedtime aripiprazole tablet one tablet bid timesa day amphetamine dextroamphetamine capsule sust release one capsule sust release daily atorvastatin tablet one tablet daily daily levothyroxine mcg tablet three tablet daily daily doxazosin tablet two tablet bedtime lamotrigine tablet one tablet bid times day metoprolol tartrate tablet tablets bid times day gabapentin capsule two capsule tid times day nortriptyline capsule four capsule atbedtime fluoxetine capsule two capsule daily daily lanzoprazole one tab once day tiotropium bromide mcg capsule inhalation device one cap inhalation daily daily albuterol mcg actuation aerosol one inhalationevery four hours needed for shortness breath orwheezing docusate sodium capsule one capsule bid times day disp capsule refills trazodone modafinildischarge disposition homedischarge diagnosis primary community acquired pneumoniasecondary atrial septal defect tracheomalacia reactive airwaydisease diabetes mellitus hypothyroidismdischarge condition improved respiratory function normal sat room air ambulatingdischarge instructions you were admitted with shortness breath and cough which wasfound due pneumonia you improved with antibioticsand nebulizer treatments you were sent the intensive careunit after having acute episode shortness breath youwere evaluated with scan your chest that showed you didnot have any blood clots your lungs additionally you had abronchoscopy your lungs that did not show signs infection including tuberculosis you were also put isolation precautions for several daysbefore confirmed that you did not have tuberculosisinfection also you had echocardiogram that showed you have atiny hole between the top your heart for this youshould also followed your cardiologist also did anabdominal ultrasound and abdominal mri evaluate yourincreasing abdominal girth and confirmed that there was freefluid masses clots your arteries for your lowerextremity swelling got ultrasounds your legs which showedno blood clots your lower extremity swelling also improved withusing the compression stockings your pneumonia contined improve through your hospital stay onantibiotics and you should continue the antibiotics for totalof days six more days please follow with repeat chestxray within the next weeks directed below also followup with all your scheduled physician you should the call your doctor you have anyfever chills worsening chest pain shortness breath passing out any other concerning symptoms please take all your medications prescribed and keep allfollow appointmentsfollowup instructions you should follow with your primary care physician wednesday you should follow with interventionalpulmonology appointment monday you will have chest scan the and thensee his office please follow with your cardiologist anappointment please follow with dermatology psychiatry appointment provider phone date time stress exercise lab phone date time rheumatology appointment provider mdphone date time please obtain chest xray within the next weeks you cango the clinical center the anytime between and the resultswill sent </t>
  </si>
  <si>
    <t xml:space="preserve"> medicinehistory present illness mrs year oldfemale with complicated medical history includingsarcoidosis hepatic cirrhosis grade esophageal varices hypertension multiple orthopaedic procedures her lefthip right hip and right knee who presented with left thighrecently admitted surgery for ventral hernia repair whichhad caused ileus and ascites which required two drains these drains were recently removed the patient developed abdominal pain and diarrhea soon after the patient also developed left thigh pain the patientreported that the pain worsened the point where she wasunable weight bear she denied any nausea vomiting chills feeling cold and lightheadedness this prompted herto present the emergency department the emergency department the patient was found behypotensive with blood pressure palpation the heart ratein the her white blood cell count was noted with bandemia and the patient was found also inacute renal failure with creatinine she wasalso hyperkalemic acidotic with anion gap perthe emergency department record the patient appeared havereceived gram vancomycin hydrocortisone units regular insulin amp dextrose and ofintravenous dilaudid she was transferred the medicalintensive care unit the arrival the medical intensive care unit the patient wasfound lethargic with pinpoint pupils secondary todilaudid amp narcan was given with improvement ofmental status review systems the patient complains exquisite painin her left thigh with decreased range motion herknee past medical history sarcoidosis diagnosed with pulmonary and hepaticinvolvement chronic steroids status post ventral hernia repair history cirrhosis diagnosed with grade varices status post right total hip replacement and right totalknee replacement status post open reduction and internal fixation herleft hip osteoporosis hypertension choledocholithiasis hypercholesterolemia aortic stenosis with ejection fraction status post total abdominal hysterectomy and bilateralsalpingo oophorectomymedications admission lasix mouth once daily aldactone twice day actigall three times aday protonix mouth once daily prednisone bymouth twice day aleve mouth twice day social history the patient divorced she lives withher daughter physical examination arrival the medical intensivecare unit the patient temperature was blood pressure heart rate respiratory rate oxygensaturation room air and her weight was general examination revealed lethargic patient who becamealert and oriented after narcan administration she wasnot any acute distress head eyes ears nose and throatexamination revealed cataracts normal mucous membranes pupils went from after narcan administration neck examination revealed jugular venous distention cardiovascular examination revealed that the patient wastachycardic with normal and and iii systolicejection murmur right upper sternal border this murmurradiates the carotids and apex she had and lung examination revealed lungs clear auscultationbilaterally with wheezes crackles abdominalexamination revealed soft abdomen with decreased bowelsounds the patient had well healed surgical scar with ascab the subumbilical abdominal area the patient wasmildly tender palpation the middle her abdomen extremity examination revealed trace bilateral lowerextremity edema tenderness and warmth along her left lateralthigh there was induration erythema neurologicexamination the patient was able move all her toesand her ankles she was unable bend her left knee fullflexion secondary pain she was otherwise alert andoriented laboratory data admission hematocrit white count and platelet count her serum chemistry revealeda sodium potassium chloride bicarbonate bun creatinine glucose anion gap was onher initial blood work her white count differential revealed neutrophils and bands coagulation studies revealedan inr her esr was liver studies revealed analt ast total bilirubin calcium magnesium and phosphate herelectrocardiogram revealed sinus tachycardia her chestx ray revealed effusion pneumonia and nopneumothorax there was minimal increased interstitialopacity questionable atelectasis the lower lung bases her ultrasound her left thigh revealed small fluidcollection the left lateral thigh hospital course after being found hypotensive withhyperkalemia the patient was treated with intravenous fluidsand insulin and well hydrocortisone for stressdose steroids the patient left thigh was evaluated byultrasound which showed fluid collection suspicious foran abscess this fluid collection was aspirated byorthopaedic consultation team the patient received totalof liters normal saline within hours time prior toproducing any urine output the patient was also startedempirically clindamycin for antibiotic coverage surgery was consulted evaluate the possibility fasciitis inher left thigh they recommended ultrasound guided tap aspirateof the left thigh fluid collection which gram stain showed polymorhoneucleocytes the patient hypotension resolved with aggressiveintravenous fluid hydration and brief course pressors heracute renal failure also appeared improve after she wasaggressively hydrated the nephrolog was consulted herhyperkalemia began resolved after insulin and treatments the patient initial tachycardia admission resolved afterintravenous fluid hydration terms the patient sleukocytosis the suspicion was that this areaction the abscess her left thigh mri herleft thigh was obtained this mri thepatient was found have discrete fluid collection thesubcutaneous tissue the anterior abdominal wall measuring extends from above the umbilicus thepubic symphysis and predominantly the left side theabdomen the source this fluid was not entirely clear onthis mri orthopedics thought this unlikely involve her hipprosthesis the patient was also found have extensivesubcutaneous edema and small fluid collections her leftthigh she was found not have any significant fluidwithin her left hip joint this time the patient was onclindamycin and vancomycin her antibiotic coverage the patient also received right internal jugularcentrally placed catheter for access onthis date the patient had continual hypotension requiringaggressive fluid hydration and also low dose dopamine beadded via her central catheter her blood culture thisdate was found have staphylococcus bacteremia sheunderwent transthoracic echocardiogram which did not showany vegetations this date the initial fluid aspiratefrom her left thigh also grew out coagulase positivestaphylococcus aureus the patient hypotension was improved and was able beweaned off dopamine this date she wasalso started fluconazole for yeast her urine infectious diseases was consulted theyrecommended tapping the patient abdominal fluidcollection which was found the mri study her leftthigh and abdomen however the same time the surgicalconsultants felt strongly that this fluid should not betapped due potential for infecting and potentialconnection with the patient abdominal cavity especially inthe setting known ascites this fluid collectiontherefore was not tapped this date the patient continued improve thepatient was longer requiring pressor support and hercreatinine had decreased she was longer febrile the patient final cultures came back asmethicillin sensitive staphylococcus aureus her bloodobtained she also grewmethicillin sensitive staphylococcus aureus the aspirateof one fluid collection her left thigh the sameculture she also grew some bacillus species the patient was found have positiveurine culture growing klebsiella pneumoniae she was startedon levofloxacin mouth for this infection her foleycatheter was removed this date she was also started onprednisone for her sarcoidosis this time the patient swhite blood cell count had decreased her serumcreatinine had decreased the patient has hadstable blood pressure until now and has had peripheraledema due saline resuscitation the patient received alow dose diuretic and her urine output increased the early morning the patient wascalled out the intensive care unit and transferred thefloor this time her serum creatinine was down her blood pressure has been stable she longertachycardic her methicillin sensitive staphylococcus aureusbacteremia and left thigh abscess have been treated bycontinuing dosages vancomycin and the left thighaspiration her left thigh pain was much improved thistime with requirement narcotics for pain control after arrival the floor the patient received picc lineplacement the morning her rightinternal jugular vein central catheter was therefore removed the patient was continued her levofloxacin and vancomycin the plan this time was further treat the patient sinfections stabilize her diurese her and havephysiotherapist screen her with eventual plans dischargeher rehabilitation center with regards the patient methicillin sensitivestaphylococcus aureus bacteremia the patient was determinedto too high risk receive transesophagealechocardiogram for further evaluation her valves this isbecause she has known grade varices her esophagus after much discussion with the infectious disease team andthe patient primary doctor wasdetermined that the patient should treated for totalcourse eight weeks with vancomycin this because sheis thought high risk for seeding her known stenosedaortic valve the patient did very well the floor between and she was diuresed with initially lasix mouth with minimal effects she received intravenous lasix afterthat with better responses the patient was still generallyedematous especially her legs she had not been able toambulate because her gross lower extremity edema herrenal failure was completely resolved this time herbaseline creatinine was reached her white blood cell count was also noted decreasing into the morning the patient was noted betachycardic this was thought fromintravascular volume depletion due aggressive diuresis the patient received trial saline bolus andher heart rate decreased from this was thoughtto positive test result for her intravascular volumestatus her lasix was therefore discontinued the next morning the patient tachycardia had resolved and her heart rate ranged between however onthe same day the patient noted new onset left thightenderness this was concerning for reaccumulation fluidsor reappearance her left thigh abscess the patient wasafebrile this date given the concerning symptoms another ultrasound her left lower extremity was obtained this ultrasound the patient was again found havehypoechoic fluid collection tracking along her left lateralthigh this collection measures the largest apdiameter and was thought more than length after discussion with surgery and orthopaedics wasdetermined that this fluid collection needed drained with the placement pigtail catheter this was done onthe morning without complications thepatient had purulent fluids drained from her left thigh fluidcollection this fluid was sent for cell count and culture the patient also received chest ray this date forcrackles noted physical examination the chest ray the patient had evidence pneumonia the patient wasthought have low grade atelectasis and was encouraged totake deeper breaths the patient has been using anincentive spirometer ever since admission the intensivecare unit the morning the patient experienced anepisode spontaneous drainage most likely thesubcutaneous fluid collection seen mri her abdomen per patient report she stood the commode andall sudden she felt gushing fluid coming from herabdomen the scab her subumbilical region apparentlylifted and clear fluid drained out copious amounts thescab was later covered with dry dressing the patient didrequire frequent dressing change and had persistent leakageof clear looking fluid from this site the surgery servicewas notified this event they recommended dry dressingsfrequently they were not concerned that this fluid could beinfected fluid due the physical characteristics thefluid drained from the patient left thigh fluid collection she was started levofloxacin mouth for broadeningantibiotic coverage until this fluid culture returns theconcern here multiorganism infection which was not coveredby vancomycin dictated medquist job </t>
  </si>
  <si>
    <t xml:space="preserve"> vascular surgerychief complaint abdominal aortic aneurysm and right commoniliac artery aneurysm history present illness this year oldnondiabetic white male with hypertension chronic low backpain secondary spinal stenosis who complained ofincreased lower back pain since the patient wasevaluated orthopedic surgeon with mri that showed anabdominal aortic aneurysm the patient was referred for furtherevaluation the patient underwent outpatient arteriogramon that showed aaa and rightcommon iliac artery aneurysm the patient was evaluated fora stent graft placement but was not suitable candidate past medical history hypertension herpes zoster the right trigeminal nerve bacterial meningitis increased intraocular pressure spinal stenosis right sciatica degenerative joint disease past surgical history carpal tunnel release left total knee replacement right total hip replacement allergies percodan causes hallucinations vicodin causes rash benadryl causes hives admission medications atenolol aspirin family history noncontributory social history the patient retired electricalengineer stopped smoking cigarettes years ago hedrinks two three alcoholic drinks per day lives withhis wife his daughter and son law live next door currently ambulates with cane physically activegolfing and drives his car without difficulty physical examination vital signs pulse respiratoryrate blood pressure saturation equals onroom air general alert cooperative white male noacute distress heent normocephalic pupils were equal round and reactive light tongue midline neck range motion within normal limits lymphadenopathy chest heart regular rate and rhythm without murmur lungsclear bilaterally abdomen soft nontender bowel soundspresent aorta palpable rectal examination deferred extremities arthritic changes present pulse examination carotid radial femoral popliteal dorsalis pedis pulseswere all bilaterally posterior tibial pulses were bilaterally neurological examination was not focal thepatient was alert and oriented laboratory data white blood cell count was hemoglobin hematocrit platelet count sodium potassium chloride bicarbonate bun creatinine glucose ekg showed asinus rhythm with rate borderline intraventricularconduction delay compared previous tracing sinus rate faster and sinus bradycardia longer present chest ray showed emphysema hospital course the patient was admitted the hospital following aaa and right common iliac artery aneurysmresection with aortobi iliac bypass graft the end ofsurgery the patient had equally warm feet with dopplersignals the dorsalis pedis arteries bilaterally wasgiven kefzol perioperatively was transfused two units ofpacked red blood cells immediately postoperatively the patient postoperative course was complicated shortlyafter surgery developed episodes bradycardia rateof with associated hypotension cardiology wasconsulted transesophageal echocardiogram was done thatwas negative the patient was transferred the surgicalintensive care unit dopamine drip heparin was removedfrom all his lines after platelets drifted down from was given ativan hoursfor ethanol withdrawal prophylaxis fentanyl was givenp nasogastric tube was kept place and protonixwas ordered anesthesia capped his epidural catheter the electrophysiology service was consulted the patient sheart rate was the after the dopamine drip was weanedoff further immediate treatment was necessary thefollowing day the patient had arrest wascardioverted successfully twice beta blocker was started amiodarone and propofol drips were started following thesecond arrest the patient was transfused packed redblood cells keep his hematocrit greater than theamiodarone drip was stopped after two days the patient was weaned off his ativan for alcoholwithdrawal prophylaxis diuresis was continued onpostoperative day number seven the patient had fever spiketo vancomycin was added the levofloxacin alreadyon board the following day the patient spiked sputum blood and urine cultures were sent flagyl was addedto the vancomycin and levofloxacin general surgery wasconsulted evaluate for possible intra abdominal process they felt there was more likely septic process going the infectious disease service was consulted theyrecommended stopping the vancomycin levofloxacin and flagyl zosyn grams hours was ordered blood culturesgrew coli sputum grew proteus urine culture grew coli and enterococcus vancomycin wascontinued cover the enterococcus lines were changed blood cultures were repeated chest ray showed rightlower lobe pneumonia the patient failed extubation postoperative day numbereight was finally extubated postoperative day number vancomycin was stopped aggressive pulmonary toilet wasordered dilaudid subcutaneous was given for incisionalpain the nasogastric tube had over guaiacpositive fluid this was felt old postoperative blood the patient was continued protonix infectious disease recommended changing the zosyn toceftriaxone for combined total days this was befollowed two four weeks oral antibiotics thepatient was started levofloxacin and will bestopped bedside swallow study showed that the patienthad nonfunctioning swallow nasogastric tube wascontinued the patient had had dobbhoff placed initiate tube feedings when the catheter was postpyloric the patient was transferred the vicu videoswallow study was attempted but was not possiblebecause the patient could not follow commands continuedto confused sometimes combative and required sitter the electrophysiology service was consulted again regardingthe placement aicd the eps agreed place the deviceafter total two weeks antibiotic therapy rightpicc line was placed for tpn and intravenous antibiotictherapy however the patient pulled out the picc line fivedays after placement this was not replaced video swallowdone showed normal swallow aspiration butdecreased pharyngeal sensitivity the patient was able totolerate soft diet with boost with meals aspiration precautions were followed repeat blood cultures were negative aicd via the leftcephalic vessel was placed three days ofvancomycin were ordered post device placement the patienthad been scheduled follow one week the deviceclinic but since the patient remained hospitalized the epsfellow interrogated the aicd the bedside follow the electrophysiology cardiology clinic oneto three months was recommended the patient continued have periods agitation confusion and combativeness required sitter forseveral evenings prevent him from climbing out hisposey and bed these episodes primarily occurred theearly morning hours also reported seeing things thewalls the bathroom the patient was screened forrehabilitation but could not accepted while the patientrequired sitter the patient family described asimilar postoperative episode followingright hip surgery that time the familyreported that the patient was started risperdal improvedconsiderably and then was weaned off the medication psychiatry consultation was requested theyrecommended giving haldol one hour needed foracute confusion agitation they also recommended startingb risperdal the patient improved this medicationregimen and after three days longer required sitter psychiatry recommended looking for infectious ormetabolic source for the patient postoperative delirium all laboratory studies chest ray cultures and head ctwere negative the patient could not undergo mri his headbecause his new aicd psychiatry also felt after speaking with the patient duringperiods lucidity that the patient might have early signsof cognitive impairment and recommended outpatientwork the patient mental status stabilized ofrispderal the morning and rispderal bedtime the patient developed and area thrombophlebitis over hisleft arm puncture site was treated with short courseof kefzol physical therapy was consulted for fullweight bearing ambulation the patient did fairly well witha rolling walker but required constant supervision because ofpoor concentration and unsteadiness the patient hasimproved but still requires supervision the time dictation the patient abdominal incision isclean dry and intact his feet are equally warm withpalpable pedal pulses the slight redness and firmness atthe left arm puncture site almost completely resolved his aicd site clean dry and intact with steri strips inplace follow plans the patient will follow the officewith after discharge from rehabilitation discharge medications atenolol risperidone risperidone miconazole powder one application topically heparin units subcutaneous hours acetaminophen hours lacri lube ointment one application colace milk magnesia hours multivitamins one capsule disposition rehabilitation facility condition discharge satisfactory primary diagnoses abdominal aortic aneurysm and iliac artery aneurysms abdominal aortic aneurysm and aortoiliac resection withaortobi iliac bypass graft secondary diagnoses postoperative bradycardia and hypotension ventricular tachycardia arrest automatic implantable cardioverter defibrillator placementon interrogated right lower lobe pneumonia with proteus coli urosepsis coli bacteremia respiratory failure with prolonged intubation extubatedon postoperative day number ten blood loss anemia multiple transfusion heparin induced thrombocytopenia transient postoperative malnutrition short term tpn left arm thrombophlebitis treated ethanol withdrawal prophylaxis with ativan difficulty swallowing secondary pharyngealinsensitivity aspiration precautions and soft diet postoperative delirium resolving with treatment withrisperdal underlying cognitive impairment may need outpatientwork dictated medquist job </t>
  </si>
  <si>
    <t>LReg</t>
  </si>
  <si>
    <t>l2_5k lbfgs</t>
  </si>
  <si>
    <t xml:space="preserve">subjective the patient is a 30 year old female presenting with persistent headache for the past few days that was preventing her from sleeping objective the patient underwent a complete physical examination and was clinically stable blood tests were performed and showed normal white blood cell count an imaging scan ct scan was done to rule out brain tumors and the results were negative assessment the patient appeared to be suffering from a severe migrain pain and is likely to need strong pain medications plan the patient will be referred to a neurologist for further management with follow up scheduled in two weeks the patient was prescribed strong pain medications and provided with advice on how to manage the headache in case of recurrence she was instructed to contact the medical team as soon as possible </t>
  </si>
  <si>
    <t>epochs</t>
  </si>
  <si>
    <t>other_data</t>
  </si>
  <si>
    <t>17-year-old patient from Montevideo  of acceptable means  with no family history to highlight  with personal history of being the product of normal pregnancy and delivery  but premature with low birth weight and a functional history characterized by dyspnea and cyanosis since birth slowly progressive with exacerbation on exertion  currently being intense and dyspnea grade II without medication. On examination: a patient with good statural development with marked intellectual deficit  without respiratory functional syndrome  with intense universal cyanosis and digital hypokratism and with a cardiovascular signology that will be analyzed below.</t>
  </si>
  <si>
    <t xml:space="preserve">fer_clinica cardiologica </t>
  </si>
  <si>
    <t>lstm</t>
  </si>
  <si>
    <t>lstm_units= 64</t>
  </si>
  <si>
    <t xml:space="preserve">fer_hematologia </t>
  </si>
  <si>
    <t xml:space="preserve">   MEDICINEAllergies Heparin Agents   FlumazenilAttending  Chief Complaint Transfer from OSH for ERCP Major Surgical Invasive Procedure ERCP   History Present Illness HPI female with PMH significant for atrial fibrillation CAD    mitral valve replacement  and sclerosingcholangitis admitted from OSH for ERCP was her normalstate health until   when she noted that she felt more shakey  than usual the day progressed  the familynoted that her movements were very slowed and she was notthinking clearly normal  They wanted take the thehospital but she initially declined  However  late that evening the was too weak lift herself off the toilet and fellinto the tub  Did not actually the ground but scraped herleg family called EMS take her the hospital the time admission   Center  the ptwas noted very lethargic and mildly confused  Admissionblood cultures the OSH grew     bottles enterococcus  Thiswas sensitive ampicillin  chloramphenicol  genta tetracycline  and vancomycin addition  her WBC count waselevated was placed aldactone  unaxyn  andgentamycin and were consulted TEE was done that didnot show any vegitations the gentamycin was discontinued atthat time abdominal this time was negative forcholycystitis but showed cirrhosis and mild ascities  There wasa question intraparenchymal stone the  Bloodcultures from   were negative had three negativecultures for diff   and    Today labs the OSHwere significant for  WBC       Hct     chloride      bicarb     BUN     creatinine nowtransferred receive ERCP evaluate forstrictures given her history sclerosis cholangitis andpositive bacteremia ROS reports that she feeling well this time CPor palpiations SOB abdominal pain  nausea vomiting She reports that she has fairly good appetite  Has not notedany blood her stools anxious work with she doesnot want  loose ground her progress Past Medical History    Sclerosing cholangitis reports that this was diagnosedapproximately    years ago  She followed    here    mitral valve replacement following episodeof endocarditis  Was done isanticoagulated coumadin with goal INR paroxysmal atrial fibrillation  This was found when ptwent OSH for elective laminectomy thattime was treated with amioadarone  sotalol  andcardioversion unclear has had episodes atrialfibrillation since her cardioversion non wave       Cath that timewas negative per notes    Depression acute mitral valve staph aureus endocarditis thesetting line sepsis during   hospital course hada large associated pericardial effusion also had posteriorannular abscess debridement and patch    Heparin induced thrombocytopenia acute renal failure requiring CVVH       Renalfunction subsequently returned baseline pacemaker palcement for bradycardia and block bleed secondary AVM and portal hypertensivegastropathy seen EGD and colonoscopy         CHF with diastolic dysfunction    Ruptured disc multiple spinal compression fractures hepatic encephalopathy    Old left frontal watershed infarct  Likely secondary tohypotension Social History retired administrator  She lives with her daughter also very involved and her health care proxy Widowed from husband    yrs agoTob   Hasn smoked for    years    ppd    yearsEtoh   Occ has   glass wine dinnerNo IVDUPt smoked   PPD for    years but quit    years ago  Rare ETOH drug use Family History older and younger brothers both had lymphoma  Unclear whatmedical conditions her parents had Physical Exam Gen  Pleasant lady resing bed  NAD  Alert and oriented  HEENT  PERRL  EOMI  Anicteric sclera  MMM lesions inthe oropharynx Neck  Supple cervical supraclavicular lymphadenopathy Cardiac  RRR  Loud mechanic  click that loudest theapex SEM base carotid bruits Pulm  CTAB Abdomen  Soft  Moderately distended  Positive bowel sounds hepatosplenomegaly Extremities pulses bilaterally  Healingabrasion right lower extremity below knee from fall home Neuro  Alert and oriented XII intact      strength inupper and lower extremities bilaterally Pertinent Results LIVER ULTRASOUND       There are probably two intraductal stones the right lobeof the liver    Hypoechoic lesion segment the liver unchanged whencompared the prior study and concerning  Recommend MRI ofthe liver for further evaluation    The portal vein not well identified and there arediminutive vessels its region  This could represent cavernoustransformation the portal vein secondary thrombosis    Moderate amount ascites    Edematous gallbladder most likely secondary tohypoalbuminemia Brief Hospital Course MICU Course    patient developed severe diarrhea and leukocytosis  Shespiked temp       and WBC     Her hematocrit alsodropped from       Her SBP also decreased mid The did not have any symptoms lightheadedness abdominalpain   After her failed respond IVF managment  shesatisfied the criteria for the sepsis MUST protocol sepsiscode was called  and she was evaluated and transferred the  for further management Blood pressure  Initially  patient received dopamine  continousnormal saline and pRBCs until stabilized  She was weaned offpressors after three days and well controlled Sepsis  She has   blood cultures for enterobacter  Urinecultures and was negative  WBC stabilized and she remainedafebrile  diff assay  negative abdomen consistent withcolitis  She was empirically treated with levofloxacin  flagyl ceftazidine and vancomycin   These were all discontinued and shewas started Imipenem cilastin    Notably  she has arecent history positive blood cultures OSH    for enterococcus bacteremia   Sensitive CTZ  treated for   week course  ended  stable surveillance  negative Hematologic  During her   course  she received total  units pRBCs and FFP maintain her hematocrit  Her hematocritwas followed serially and eventually stabilized which pointCoumadin was restarted setting heparin inducedthrombocytopenia and   mitral valve replacement   Onfloor  required one unit prbc  then stable hct  guaiac neg stools    Sclerosing cholangitis presents   from OSH forERCP   Liver ultrasound revealed likely intraductal stone andstable hypoechoic lesion   Patient was scheduled get ERCP but her INR was transfer   Due her history Jude valve  atrial fibrillation  and also history HIT decision was made start renally dosed Lepirudin whilecoumadin was held and INR was reversed   Lepirudin was chosenover argatroban because her underlying liver disease   INRwas lowered     using vitamin  and underwent successfulERCP and sphincterotomy with extraction sludge   afterholding Lepirudin since midnight   Lepirudin was started   hrpost ERCP after discussing the risk post procedure bleed andvalve thrombosis with the ERCP fellow and hematology fellow Patient was started ampicillin since the admission and willcomplete    day course for enteroccal bacteremia   The sourceof infection was thought from the intraductal stone Treated above with     blood clutures from OSH growing enterococcussensitive ampicillin  Blood cultures from   werenegative  TEE OSH was negative for vegetation  Abdominal USdid not show any cholangitis cholecystitis  Stool wasnegative for diff  UAs the OSH did not show infection  Atthis time afebrile and WBC count was normal OSH thismorning stated above  the source infection was thought tobe from the intraductal stone   She remained afebrile and WBCremained within normal limit   Treated above   Diarrheadiminished over stay  was given oral Vancomycin emperically forC Diff  toxin neg    Toxin sent  pending     willcontinue oral vanco emperically until this negative   Had flexsig that was neg for pseudomembranes  but had two small polyps After her dif toxin returned negative  and her vancowas discontinued      mitral valve normally anticoagulated oncoumadin with goal INR stated above wasbridged with Lepirudin peri ERCP and Coumadin was starteduntil therapeutic   Sent home alternating days dosing   mgthen warfarin with check INR three days    Liver lesion  Abdominal ultrasound from   and  showing stable hypoechoic lesion   She being followed   who suggested close monitoring this time    Depression  She was continued citalopram Medications Admission Allergies contrast has history heparin induced thrombocytopenia Medications transfer    Ampicillin   Spironolactone daily   Lasix daily   Coumadin daily   Ursodiol     Pantoprazole daily   MVT   tab daily   Citalopram daily   Ferrous sulfate TIDDischarge Medications    Acetaminophen Tablet Sig      Tablets  every   hours needed Disp     Tablet   Refills       Ursodiol Capsule Sig  One     Capsule BID    timesa day  Disp     Capsule   Refills       Multivitamin     Capsule Sig  One     Cap DAILY  Daily  Disp     Cap   Refills       Citalopram Hydrobromide Tablet Sig      Tablet DAILY Daily  Disp     Tablet   Refills       Calcium Carbonate Tablet  Chewable Sig  One    Tablet  Chewable TID    times day  Disp     Tablet  Chewable   Refills       Cholecalciferol  Vitamin       unit Tablet Sig  Two    Tablet DAILY  Daily  Disp     Tablet   Refills       Prochlorperazine Tablet Sig      Tablets  every  hours needed Disp     Tablet   Refills       Trazodone HCl Tablet Sig      Tablet bedtime needed Disp     Tablet   Refills       Nystatin         unit Cream Sig  One     Appl Topical      times day  Disp    tube  Refills        Pantoprazole Sodium Tablet  Delayed Release  Sig  One     Tablet  Delayed Release  every   hours  Disp     Tablet  Delayed Release   Refills        Vancomycin HCl Capsule Sig  Two     Capsule everysix     hours for    days Disp      Capsule   Refills        Cholestyramine Sucrose Packet Sig  One     Packet BID   times day  Disp     Packet   Refills        Loperamide HCl Capsule Sig  One     Capsule QID   times day needed for diarrhea Disp     Capsule   Refills        Ferrous Sulfate Tablet Sig  One     Tablet POTID    times day  Disp     Tablet   Refills        Spironolactone Tablet Sig  One     Tablet DAILY Daily  Disp     Tablet   Refills        Warfarin Sodium Tablet Sig  One     Tablet QOD Alternate dosing every other day  take onthe other days  example  Monday  Tuesday  Wednesday  Thursday  etc   Disp     Tablet   Refills        Warfarin Sodium Tablet Sig  One     Tablet QOD Every other day  alternating with the other days Disp     Tablet   Refills    Discharge Disposition Home With  Facility All Care VNA Greater  Discharge Diagnosis Primary diagnosis    ERCP for billiary ductal stoneSecondary diagnoses    Enterococcal bacteremia   Sclerosing cholangitis   Paroxysmal atrial fibrillation    mitral valve with  aureus endocarditis     Depression   Liver Mass   unknown significance   Cirrhosis with mild hepatic dysfunction   Heparin Induced Thrombocytopenia  Antibody positive    Chronic renal insufficiency failure  with history ARFrequiring CVVHD past    Probable OsteoporosisDischarge Condition StableDischarge Instructions    Please take all medications prescribed    Please keep all follow appointments    Seek medical attention for fevers  chills  chest pain shortness breath  abdominal pain  nausea  vomiting  bleedingfrom the procedure site any other concerning sympoms Followup Instructions Provider Where   Phone   Date Time        You have mass your liver that needs close follow aware are you this condition   Please see him tofurther discuss possible evaluation and management thiscondition </t>
  </si>
  <si>
    <t xml:space="preserve">   MEDICINEAllergies Salsalate   Ace InhibitorsAttending  Chief Complaint Mental status changes  respiratory distressMajor Surgical Invasive Procedure noneHistory Present Illness with AFib  CVA and  massive GIB  dilated CMP  andchronic recurrent left sided pleural effusion who was admittedon   with mental status changes possibly from exacerbationof hypercarbia had recent hospital admission for the samecomplain his recent admission has history pleuraleffusion and pulmonary edema unclear etiology fever orcough chest pain sick contacts Past Medical History    Paroxysmal atrial fibrillation   Dementia  hallucinates night   Dilated cardiomyopathy with       Hypertension   Ventricular fibrillation  AICD   Psoriasis   Diabetes  diet controlled   Macular degeneration   Basal cell carcinoma    Valvular heart disease  severe         Osteoarthritis  decreased mobility from pain    Varicose vein     RLL segmental    Recent UGIB   gastritis    Recurrent pleural effusion  unclear etiology  cytologynegative the past     Asbestosis exposure Social History Denies tobacco  EtOH  illicits  Recently    butpreviously living with wife      Retired teacher andcoach Family History Notable for father who had macular degeneration  His motherlived    and was reported healthy has oneyounger sister who died from cancer  There family historyof any memory disorders Physical Exam EXAM discharge GENERAL  chronically ill appearing male distress Breathing comfortably VITALS           net ICU stay       GEN  NADHEENT  EOMI  PERRL NECK JVP elevationCHEST  bilateral crackles RHEART  Irregular    holosystolic murmur over most ofprecordium ABDOMEN  NABS  Soft organomegalyGENITAL scrotal swelling EXT edema Mental Status  oriented person  place  yearPertinent Results        PMTYPE ART TIDAL VOL       PCO       TOTAL     BASE   INTUBATED NOT INTUBA COMMENTS CPAPLACTATE     URINE  COLOR Yellow APPEAR Clear        BLOOD NEG NITRITE NEG PROTEIN NEG GLUCOSE NEG KETONE NEGBILIRUBIN NEG UROBILNGN NEG     LEUK NEG GLUCOSE      UREA     CREAT      SODIUM      POTASSIUM    CHLORIDE     TOTAL      ANION GAP CPK     cTropnT NotDone proBNP      CALCIUM     PHOSPHATE     MAGNESIUM    WBC      RBC       HGB       HCT       MCV    MCH      MCHC      RDW      NEUTS      LYMPHS      MONOS     EOS     BASOS    PLT COUNT         RADIOLOGY  Final ReportCHEST   LAT          PMCHEST   LAT Reason  Please eval for infiltrate interval change  MEDICAL CONDITION    year old man with bilateral pleural effusions with new oxygenrequirement REASON FOR THIS EXAMINATION Please eval for infiltrate interval changeREASON FOR EXAMINATION  Evaluation for interval change apatient with bilateral pleural effusions Portable radiograph was reviewed and compared  and    Overall gradual increase bilateralpleural effusions   The cardiac silhouette markedly increaseddue known right atrial enlargement and pericardial effusion The distal portion pacemaker lead terminates the rightventricle  PATIENT TEST INFORMATION Indication  Left ventricular function Height    Weight      BSA  bpm     Status  InpatientDate Time      Test  Portable TTE  Complete Doppler  Full Doppler and color DopplerContrast  NoneTape Number        Test Location  West CCUTechnical Quality  AdequateREFERRING DOCTOR       MEASUREMENTS Left Atrium   Long Axis Dimension Left Atrium   Four Chamber Length Right Atrium   Four Chamber Length Left Ventricle   Septal Wall Thickness Left Ventricle   Inferolateral Thickness Left Ventricle   Diastolic Dimension Left Ventricle   Ejection Fraction       Aorta   Valve Level Aorta   Arch Aortic Valve   Peak Velocity sec sec Aortic Valve   Peak Gradient HgAortic Valve   Mean Gradient HgAortic Valve   Valve Area  Mitral Valve Wave secMitral Valve Wave secMitral Valve Ratio      Mitral Valve Wave Deceleration Time      msecTR Gradient   PASP INTERPRETATION Findings LEFT ATRIUM  Marked enlargement RIGHT ATRIUM INTERATRIAL SEPTUM  Markedly dilated catheteror pacingwire seen the and extending into the  Dilated IVC  with nochange with respiration  estimated RAP     mmHg   Dilatedcoronary sinus diameter  LEFT VENTRICLE  Mild symmetric LVH  Normal cavity size Overall normal LVEF resting LVOT gradient VSD RIGHT VENTRICLE hypertrophy  Markedly dilated cavity  RVfunctiondepressed AORTA  Normal aortic diameter the sinus level  Focalcalcifications inaortic root  Focal calcifications ascending aorta  Mildlydilated aorticarch  Focal calcifications aortic arch AORTIC VALVE  Three aortic valve leaflets  Moderately thickenedaortic valveleaflets  Mild  AoVA   MITRAL VALVE  Mildly thickened mitral valve leaflets MVP Mild mitralannular calcification  Mild thickening mitral valve chordae Calcified tipsof papillary muscles  Mild TRICUSPID VALVE  Mildly thickened tricuspid valve leaflets Thickened fibrotictricuspid valve supporting structures  Severe PULMONIC VALVE PULMONARY ARTERY  Normal pulmonic valve leafletswithphysiologic  Normal main Doppler evidence for PDAPERICARDIUM  Trivial physiologic pericardial effusion GENERAL COMMENTS  Left pleural effusion  Ascites Conclusions The left atrium markedly dilated  The right atrium ismarkedly dilated  Theestimated right atrial pressure     mmHg  The coronary sinusis dilated diameter   There mild symmetric left ventricularhypertrophy  Theleft ventricular cavity size normal  Overall left ventricularsystolicfunction normal  LVEF       There ventricular septaldefect  Theright ventricular free wall hypertrophied  The rightventricular cavity ismarkedly dilated  Right ventricular systolic function appearsdepressed  Theaortic arch mildly dilated  There are focal calcifications inthe aorticarch  There are three aortic valve leaflets  The aortic valveleaflets aremoderately thickened  There mild aortic valve stenosis  area   The mitral valve leaflets are mildly thickened  There nomitral valveprolapse  Mild      mitral regurgitation seen  The tricuspidvalve leafletsare mildly thickened  The supporting structures the tricuspidvalve arethickened fibrotic  Severe      tricuspid regurgitation seen There atrivial physiologic pericardial effusion Compared with the findings the prior study  images reviewed    both atria are even more dilated  massive biatrialenlargement ispresent  and tricuspid regurgitation now frankly severe     RADIOLOGY  Final ReportCTA CHEST RECONS  NON CORONARY         PMCTA CHEST RECONS  NON Reason  assess for  CHF  MEDICAL CONDITION    year old man with  CHF  dementia longeranticoagualted GIB   presents  dyspnea  hypoxia deleriumREASON FOR THIS EXAMINATION assess for  CHFCONTRAINDICATIONS for CONTRAST  None INDICATION     year old man with history  Pleuraleffusions  CHF  and dementia longer anticoagulated becauseof bleeding  Now with dyspnea  hypoxia  and delirium COMPARISON  Chest radiograph from the same day the torsofrom   and from   TECHNIQUE  Multidetector scanning the chest was performedbefore and after intravenous contrast  Multiplanar reformationswere obtained CTA THE CHEST  There are central segmental pulmonaryemboli  The pulmonary arteries are slightly enlarged  Severecardiomegaly with severely dilated right atrium again noted left sided pacemaker seen with leads standard position There small pericardial effusion  Coronary arterycalcifications are noted the right coronary well theleft anterior descending coronary artery Within the lungs  there large right sided pleural effusion similar size the prior study  Patchy opacities theright upper lobe  however  have resolved the interim Atelectasis noted the right middle lobe adjacent themajor fissure  There moderate pleural effusion the leftwith likely atelectasis the lingula  and poor aeration theremaining lung  thought marginally improved from prior  The leftpleural enhancement unchanged since    The chest tubehas been removed  The caliber the thoracic aorta withinnormal limits the visualized upper abdomen definite abnormalities aredetected  Inferior vena cava markedly dilated OSSEOUS STRUCTURES concerning lytic sclerotic lesions arenoted IMPRESSION    Severe cardiomegaly unchanged    Large right and moderate left pleural effusions which appearsimilar comparison the prior study  with stable leftpleural enhancement  Small pericardial effusion evidence central segmental pulmonary embolism Brief Hospital Course male with resolving altered mental status and hypercarbicrespiratory insufficiency most likely   CHF exacerbation andpleural effusion and renal failure with multiple admissions tothe MICU for hypoxia  now resolved and called out  Transferredto MICU for hypercarbia and hypoxia  mild worsening CHF onCXR  placed BiPAP and diuresed  and following morning morealert  Considered  however  with quick improvement did notbelieve was high likely and CTA was not considered  Given Lasix with goal negative   liter  Restarted Bumex   mgdaily   UTI  ecoli UTI resistant various antibiotics  Will need tofinish full course ceftriaxone for   days    more daysremaining after discharge    Acute Renal Failure  Improved  Needs follow renal function    HTN well controlled metoprolol          Diabetes Mellitus Type    Diet controlled home insulinsliding scale with minimal need for coverage  Good glycemiccontrol    Cardiomyopathy  mostly valvular disease  Currently surgicalintervention planned  Has pacemaker but Defibrillator turnedoff  Continued with ASA  metoprolol ACE mostlyright sided dilated CMP    Paroxysmal AFib  Well rate controlled with metoprolol  Noanticoagulation because severe bleed history   Pleural effusion  Significant left loculated and rightapparently free flowing thoracentesis this time  Wouldprobably benefit from VATS Decortication  but family has refusedin the past  Not anticoagulating because bleed history    Psychiatric  Started medication  Seroquel QHS withgood response and less agitation      Anemia iron supplement FeFEN  Monitor Electrolytes given arrhythmia history Cardiac Diabetic DietProph heparin DVT   Protonix for GERD Code  DNR  but intubation acceptable per prior discussion swith family Comm  Wife health care proxy    contact Daughter  cell         Medications Admission Aspirin dailyLopressor  Bumex dailyProtonix dailySeroquel qhsAricept dailyIron sulfate dailyKCl    mEq dailyDischarge Medications    Senna Tablet Sig  One     Tablet BID    times aday needed    Donepezil Tablet Sig  One     Tablet bedtime     Aspirin Tablet  Chewable Sig  One     Tablet  ChewablePO DAILY  Daily     Pantoprazole Tablet  Delayed Release   Sig  One    Tablet  Delayed Release  every    hours     Docusate Sodium Capsule Sig  One     Capsule BID   times day     Heparin  Porcine        unit Solution Sig  One         units Injection TID    times day     Ferrous Sulfate Tablet Sig  One     Tablet PODAILY  Daily     Quetiapine Tablet Sig  One     Tablet  atbedtime     Albuterol Sulfate  Solution Sig  One    NEB Inhalation  every   hours needed for shortness ofbreath wheezing     Ipratropium Bromide        Solution Sig  One     NEBInhalation  every   hours needed for shortness breathor wheezing     Metoprolol Tartrate Tablet Sig      Tablet BID   times day      Bumetanide Tablet Sig  Two     Tablet DAILY Daily      Ceftriaxone Dextrose  Iso osm Piggyback Sig  One    gram Intravenous  every    hours  for   days Discharge Disposition Extended CareFacility   Medical Center    Discharge Diagnosis Primary Hypercarbic respiratory failureSecondary hypertensionDiabetes Mellitus Type    diet controlledDilated cardiomyopathy with      echo   Valvular heart disease  severe      last echo  Paroxysmal atrial fibrillation  off coumadin after massive GIBVentricular fibrillation AICD  defibrillator now off superior cerebellar stokePE     RLL segmental  Off coumadin after massive GIBRecurrent pleural effusion   unclear etiology cytology negative  Therapy repeat thoracenteses  Has beenoffered pleurodesis the past but wife has refused Recent UGIB   gastritis  Capsule endoscopy   did notlocalize site bleedingAnemiaDementia  hallucinates night increasing doses Seroquelwith improvement Osteoarthritis  decreased mobility from painBasal cell carcinomaPsoriasisMacular degenerationVaricose veinAsbestosis exposureDischarge Condition Good  Not short breath oxygenDischarge Instructions Weigh yourself every morning weight     lbs Adhere sodium dietFluid Restriction      You were admitted the hospital with shortness breath andhad extended hospital stay Please return the hospital you have any shortness ofbreath  chest pain  fevers  chills any other concerningsymptoms Followup Instructions Please follow with your PCP  weeks </t>
  </si>
  <si>
    <t xml:space="preserve">   MEDICINEAllergies Known Allergies   Adverse Drug ReactionsAttending  Chief Complaint Left leg pain and swellingMajor Surgical Invasive Procedure NoneHistory Present Illness   yoM SMA thrombosis partial small bowelresection  possible protein deficiency  asthma andhemochromatosis who presents with   day history persistentL leg pain and swelling  The patient has also experienced ofsome SOB  exacerbated with activity  and development anonproductive cough over the past few days well associatedwith his leg pain denies pleuritic chest pain  wheezing fever  and  Denies recent travel quit smoking two weeksago  not due shortness breath the  initial were         Resp   Sat   However  the patient was reported betachypneic  unable speak full sentences  and one pointdesatted responded well  Physical exam was notable for left leg with   edema   Notablelabs included proBNP       Trop        Hct      PTT       and INR       The patient also had guaiacnegative stool   Ultrasound down the demonstrated deepvein thrombosis the left lower extremity venous systemextending from the calf veins  mid superficial femoral  distalsuperficial femoral  popliteal  and calf veins the midsuperficial femoral vein   The patient also received thechest  and contrast  and the preliminary read demonstratedbilateral pulmonary emboli extending from the main pulmonaryartery the level the bifurcation into both the upper andlower pulmonary arteries bilaterally EKG the was unremarkable  and the patient received aheparin bolus was started heparin drip was also andwas transferred the MICU given his significant clot burden arrival the MICU  the patient vitals were note  the patient received work for hypercoagulablestate his PCP back   including tests for lupusanticoagulant  antithrombin III  Protein  anti cardiolipin and Protein which Protein studies returned borderlinepositive  Patient received   months Coumadin for his SMAthrombosis Review systems     Per HPI    Denies fever  chills  night sweats  recent weight loss orgain  Denies headache  sinus tenderness  rhinorrhea orcongestion  Denies chest pain  chest pressure  palpitations  orweakness  Denies nausea  vomiting  diarrhea  constipation abdominal pain changes bowel habits  Denies dysuria frequency urgency  Denies arthralgias  Denies rashes skinchanges Past Medical History HCV cirrhosisHemochromatosisH SMA thrombosis requiring small bowel resection   monthsof CoumadinCAD   stents     off Plavix Type NIDDMAsthmaSocial History Tobacco  Quit    Smoked   yrs    ppd Alcohol  Quit drinking   Illicits aWorks dispatcher for international limousine company Lives   with his brother who aquadriplegic Family History NCPhysical Exam admission Vitals  LGeneral  Alert  oriented acute distressHEENT  Sclera anicteric  MMM  oropharynx clear  EOMI  PERRLNeck  supple  JVP not elevated LADCV  Regular rate and rhythm  normal murmurs  rubs gallopsLungs  Voice hoarse  lungs clear auscultation bilaterally wheezes  rales  ronchiAbdomen  soft  non tender  non distended  bowel sounds present organomegalyGU foleyExt  LLE slightly more erythematous and warmer than RLE  butwith significant edema  palpable cords LLE    pulses ambiguous LLE Discharge                                      RAGEN Alert  oriented acute distressHEENT NCAT MMM EOMI sclera anicteric clearNECK supple JVD LADPULM Good aeration  inspiratory and expiratory wheezes  norales  ronchiCV RRR normal mrgABD midline scar  well healed  soft normoactive bowelsounds gEXT WWP    pulses palpable bilaterally  tender leftlower calf NEURO CNs     intact  motor function grossly normalSKIN ulcers lesionsPertinent Results HYPERCOAGULABILITY WORKUP     Lupus anticoagulant  WNLProtein       normal        Protein       normal         Antithrombin       normal            recheck    Antithrombin  WNLAnti cardiolipin IgG and IgM  WNLProtein  WNLProtein  functional  WNL BLOOD WBC      RBC       Hgb      Hct      MCV     MCH        MCHC       RDW       Plt BLOOD Neuts       Lymphs       Monos    Eos     Baso BLOOD WBC     RBC       Hgb      Hct      MCV     MCH       MCHC      RDW       Plt BLOOD Hct BLOOD WBC     RBC       Hgb      Hct      MCV     MCH       MCHC      RDW       Plt BLOOD WBC     RBC       Hgb      Hct      MCV     MCH       MCHC      RDW       Plt BLOOD WBC     RBC       Hgb      Hct      MCV     MCH       MCHC       RDW       Plt BLOOD       PTT      INR BLOOD       PTT       INR BLOOD       PTT       INR BLOOD       PTT       INR BLOOD       PTT       INR BLOOD Glucose      UreaN    Creat    HCO     AnGap BLOOD Glucose      UreaN    Creat     HCO     AnGap BLOOD Glucose      UreaN    Creat    HCO     AnGap BLOOD Glucose      UreaN    Creat     HCO     AnGap BLOOD Glucose      UreaN    Creat    HCO     AnGap BLOOD cTropnT       proBNP BLOOD Iron BLOOD Calcium      Phos BLOOD Calcium      Phos BLOOD calTIBC     Ferritn     TRF BLOOD TSH BLOOD Cortsol URINE Hours RANDOM Creat URINE Osmolal      CHEST FINDINGS   Although this study not tailored for assessment ofintra abdominal organs  the visualized liver and spleen areunremarkable    The trachea unremarkable and the airways arepatent the subsegmental level   There mediastinal axillary hilar lymphadenopathy   Extensive coronary arterycalcifications are noted   The right ventricle configuration issimilar    The pericardium unremarkable witoutthickening effusion   The esophagus within normal limitswithout evidence hiatal hernia    Lung window demonstratesmultiple spiculated opacities   Most prominent are spiculatedopacities the right apex        periphery the right upperlobe        and right lower lobe the left lung  themost conspicuous opacities are spiculated opacity thesuperior segment the left lower lobe         There nopleural effusion pneumothorax CTA   The aorta well opacified and normal caliberthroughout without evidence dissection  There are bilaterallobar pulmonary artery emboli the right  pulmonary arteryembolus extends from the right pulmonary artery into both theupper and lower lobar arteries  with almost complete occlusionof the upper lobar branch and extending the subsegmentalbranches the left  there also embolus straddling thebifurcation the left pulmonary artery extending into both thesuperior and inferior lobar arteries definite findings tosuggest right heart strain   Configuration the rightventricle similar prior significant reflux ofcontrast into IVC OSSEOUS STRUCTURES lytic blastic lesions concerning formalignancy IMPRESSION     Multiple bilateral lobar pulmonary artery emboli asdescribed above with extensive clot burden defintie CTfindings right heart strain     Multiple spiculated pulmonary lesions are new from priorexam  Follow with   months recommended   DOPPLER LOWER EXTREMITIESFINDINGS   There normal phasicity the common femoral veinsbilaterally LEFT LOWER EXTREMITY  There normal compression andaugmentation thecommon femoral and proximal superficial femoral   However  themid superficial femoral  distal superficial femoral  popliteal and calf veins are not compressible with absent color flow consistent with thrombus extending from the calf veins themid superficial femoral veins RIGHT LOWER EXTREMITY  There normal compression andaugmentation the common femoral  proximal superficialfemoral  mid superficial femoral  distal superficial femoral popliteal  and calf veins IMPRESSION   Deep vein thrombosis the left lower extremityvenous system extending from the calf veins the midsuperficial femoral vein ECG Study Date            PMSinus rhythm  Non diagnostic waves the inferolateral leads Poor wave progression  Diffuse wave changes which areno specific Compared the previous tracing   heart rate isfaster  Otherwise other significant diagnostic changePortable TTE  Complete  Done      FINALThe left atrium normal size  Left ventricular wallthickness  cavity size  and global systolic function are normal LVEF       The right ventricular cavity moderately dilatedwith focal basal free wall hypokinesis  apical sparing    sign acute pulmonary hypertension   The aorticvalve leaflets     appear structurally normal with good leafletexcursion and aortic stenosis aortic regurgitation  Themitral valve appears structurally normal with trivial mitralregurgitation  Moderate      tricuspid regurgitation seen There severe pulmonary artery systolic hypertension  There isno pericardial effusion IMPRESSION  Moderately dilated right ventricle with mild RVsystolic dysfunction  Severe pulmonary hypertension The severity pulmonary hypertension suggests that largecomponent chronic  since  untrained  right ventricleis unlikely able generate such pressures  Considerbaseline pulmonary disease prior thromboembolism Compared with the report the prior study  images unavailablefor review    right ventricle now appears large andhypokinetic  Pulmonary pressures were not previously assessed ABD   PELVIS CONTRAST Study Date        PMFINDINGS ABDOMEN   The visualized lung bases are clear nodules consolidations effusions  Mild dependent change present atthe lung bases bilaterally  Imaged portion heart showscoronary artery calcifications Noncontrast evaluation the abdomen demonstrates newhepatic lesions   The gallbladder not distended   Smallhyperdense stones layer the gallbladder neck   The pancreasparenchyma homogeneous   The spleen not enlarged Noncontrast appearance the kidneys within normal limits incidental note made cortical cleft scar theinterpolar region the left kidney ascites present There evidence intra abdominal hematoma  Scatteredmesenteric and periaortic retroperitoneal nodes measure short axis        and are similar appearence    Acircum aortic left renal vein was better demonstrated priorcontrast   There ascites   The stomach  small and largebowel are not distended   Hyperdense material within the gastricantrum and elsewhere the bowel including pill shaped focusin the right colon are likely ingested material small bowelanastomosis noted the right upper quadrant PELVIS   The rectum appears unremarkable   Sigmoid colonicdiverticulosisnoted without inflammatory change   Prostate enlargement ismild   The bladder unremarkable   There free pelvicfluid evidence hematoma   The psoas muscles are notenlarged concerning lytic sclerotic bone lesions IMPRESSION retroperitoneal hematoma other evidence ofintra abdominal pelvic hemorrhage explain acute anemia     Mildly prominent mesenteric and retroperitoneal lymph nodesare grossly similar       Gallstones   Sigmoid colonic diverticulosis Brief Hospital Course   yoM SMA thrombosis partial small bowel resection possible protein deficiency  asthma and hemochromatosis whopresents with   day history persistent left leg pain andswelling  now found have DVT his left leg and bilateralpulmonary emboli  DVT presents with unprovoked DVT and with fairlysignificant clot burden  Currently hemodynamically stablealthough strain and   sign  Given his SMAthrombosis  clots both arterial and venous systems suggestconsidering Protein def  antiphospholipid antibody syndrome asa unify etiology his emboli  Has had negativeanti cardiolipin antibody  will with  GPI testing  Patientwas started heparin drip and transitioned Lovenox  Bridging Coumadin daily  discuss dosing with pharmacy  Consider IgG and IgM anti         glycoprotein  anti beta  GPI antibodies   MICROCYTIC ANEMIA  stable Hgb      likely deficient inconsistent with hemochromatosis  However  labs admissionshow MCV    and Hct low     ferritin lowat     TIBC and TRF normal   Guiac negative   non con ofabd pelvis did not show bleed held replacementgiven therapeutic phlebotomy   and recorded history ofhemochromatosis  Pulmonary hypertension gradient   mmHg per echo  likelyacute chronic given strength   Possibly Group   versusprevious thromboembolic disease   Will difficult determinein setting acute  Will monitor future pending resolution  consider HIVtest  HYPONATREMIA     today  Patient had     atadmission  down     without IVF but libitum water intake Patient not hyponatremic baseline  This likelyhypovolemic hyponatremia   poor intake   TSH      AMcortisol hold IVF and resolved above  Spiculated pulmonary lesions  consider infectious inflammatory  neoplastic   Patient recently quit smoking  haschronic non productive cough encouraged continue smokingabstinence    month follow ASTHMA  Stable continued home Albuterol sulfate  Pro AirHFA     mcg HFA aerosol inhaler and patient discharge DIABETES TYPE  Patient reports noncompliance and last HbA cwas      Had some elevated glucose levels while house but inthe setting dextrose his heparin drip   His glucoseimproved when the drip was stopped and was restarted onmetformin and Glyburide   Patient has follow with  Clinic  HYPERCHOLESTEROLEMIA  Stable continued Simvastatin    mgPO DAILY History HepC cirrhosis  treated approximately    years ago evidence asterixis exam intervention HYPERTENSION  Stable continued Lisinopril dailyTRANSITION CARE  Multiple spiculated pulmonary lesions are new from prior exam Follow upwith   months recommended   MALIGNANCY particular AFP and ultrasound RUQ  Warfarin dosing per INR   clinic   Initiating care with   team  Follow with   clinic for hypercoagulability workup  Consider pulmonary hypertension workup  although   chronic PEs  Patient DNR DNIMedications Admission Metoprolol tartrate BIDLisinopril dailySimvastatin dailyASA dailyMetforming BIDGlyburide BIDOmeprazole dailyAlbuterol     puffs   hrs PRN wheezeVicodin qday PRN painDiazepam qday PRN painDischarge Medications    Enoxaparin Sodium  HRX  enoxaparin twice day Disp      SyringeRefills      Metoprolol Tartrate BIDHOLD for     SBP       Lisinopril DAILYHOLD for SBP       Simvastatin DAILY   Aspirin DAILY   MetFORMIN  Glucophage BID   GlyBURIDE BID   Omeprazole DAILY   Albuterol Inhaler   PUFF PRN wheezing    Warfarin DAILY  Coumadin daily Disp      Tablet Refills       OxycoDONE  Immediate Release PRN painRX  oxycodone every   hours Disp      Tablet Refills       Hydrocodone Acetaminophen   TAB DAILY PRN painplease not drive  operate machinery take sedatingmedications while this medication    Diazepam DAILY PRN pain    Acetaminophen TID PRN painDischarge Disposition HomeDischarge Diagnosis Primary deep vein thrombosispulmonary embolismSecondary HCV cirrhosisHemochromatosisCADType diabetesAsthmaDischarge Condition Mental Status  Clear and coherent Level Consciousness  Alert and interactive Activity Status  Ambulatory   Independent Discharge Instructions Dear was our pleasure care for you     You were admittedfor pain your legs and shortness breath and found havea pulmonary embolism treated you blood thinners pillcalled Warfarin  Coumadin    which you should continue forlife   You are being discharged Lovenox shots twice day which you must continue until you are told stop your PCPwhen your Warfarin has reached therapeutic blood level  INR     You should your PCP office   days for bloodtest Since you had blood clot and have history possiblepredisposition clotting well the fact that you seem tohave iron deficiency anemia despite diagnosis ofhemochromatosis the past  you have been referred  clinic   Please keep this appointment Note that you also had elevated blood sugars during our stay but your diabetes medications had been held for much theadmission   Please continue these medications and follow  Diabetes about your blood sugar  appointment listedbelow  Finally  because you have history hepatitis and liverdisease  you should have screening liver ultrasound and bloodtest  AFP    Please discuss this with your PCP made the following changes your medications Please START Warfarin  Coumadin Please START Lovenox  your PCP will tell you when stop this once the Warfarin level therapeutic Please START Tylenol needed for pain more than   gramsper day Please START Oxycodone needed for pain control not drive operate machinery take sedating medications while this  Followup Instructions ANTICOAGULATIONPlease   office and get your blood drawn  INRchecked Wednesday   PRIMARY CAREDepartment   When  MONDAY      PMWith  Building   Campus  OFF CAMPUS     Best Parking  None  DIABETES  please there      NPHEMATOLOGYDepartment  HEMATOLOGY ONCOLOGYWhen  FRIDAY      AMWith  Building   Clinical Ctr  Campus  EAST     Best Parking    Garage</t>
  </si>
  <si>
    <t xml:space="preserve">   SURGERYAllergies Patient recorded having Known Allergies DrugsAttending  Chief Complaint chronic abdominal pain and recurrent pancreatitisMajor Surgical Invasive Procedure    Staging laparoscopy    Pylorus preserving Whipple pancreaticoduodenectomy    Open cholecystectomy    Open liver biopsy History Present Illness This    year old gentlemanpresented within the last month with   year historyof abdominal pain and recurrent bouts pancreatitis  Hisworkup for this never took him the extent advancedimaging nor ERCP until recently was referred     for endoscopic ultrasound and thatexamination showed gross cystic disease the head thepancreas scan confirmed this with macroscopic cysticdisease the head  inflammatory changes the wholepancreas and dilated pancreatic duct distally well withlymphadenopathy  All these features put together were verysuggestive intraductal papillary mucinous tumor Past Medical History pancreatic cystic   pancreatitis  GERD  multiple fractures cataracts associated with alcohol withdrawal PSH  rotator cuff rep air knee arthroscopy  EUSSocial History heavy ETOH abuse  smokingPhysical Exam NAD AOx CTA lRRRsoft  mild TTP distension  bsno ePertinent Results BLOOD WBC     RBC       Hgb       Hct      MCV       MCH       MCHC       RDW      Plt BLOOD WBC       RBC        Hgb       Hct      MCV      MCH       MCHC      RDW      Plt BLOOD WBC     RBC       Hgb      Hct      MCV       MCH       MCHC       RDW      Plt BLOOD WBC     RBC        Hgb       Hct      MCV     MCH       MCHC       RDW       Plt BLOOD WBC     RBC       Hgb       Hct      MCV      MCH       MCHC       RDW       Plt BLOOD       PTT      INR BLOOD       PTT      INR BLOOD Glucose      UreaN    Creat     HCO     AnGap BLOOD Glucose      UreaN    Creat     HCO     AnGap BLOOD Glucose      UreaN    Creat     HCO     AnGap BLOOD Glucose    UreaN    Creat     HCO     AnGap BLOOD ALT    AST LDH      AlkPhos   Amylase    TotBili BLOOD ALT    AST    AlkPhos    Amylase   TotBili BLOOD Calcium      Phos BLOOD Calcium      Phos BLOOD Calcium     Phos BLOOD HBsAg NEGATIVE HBsAb NEGATIVEHBcAb NEGATIVE HAV NEGATIVE IgM HBc NEG BLOOD HCV NEGATIVE BLOOD Type ART Temp      Rates     Tidal       pCO      calHCO      Base  Intubat INTUBATED Vent CONTROLLED BLOOD Type ART Rates     Tidal     PEEP  FiO       pCO       calHCO     Base   Intubat INTUBATED BLOOD Type ART      pCO      calHCO     Base BLOOD Type ART Temp      pCO      calHCO     Base  GRAM STAIN  Final              PMNs and     epithelial cells field                 per FIELD     GRAM NEGATIVE ROD                  per FIELD     GRAM POSITIVE COCCI PAIRS  CHAINS  ANDCLUSTERS                 per FIELD     GRAM POSITIVE ROD        DUE LABORATORY ERROR  UNABLE REVIEW SMEAR     RESPIRATORY CULTURE  Final          OROPHARYNGEAL FLORA ABSENT       MORAXELLA CATARRHALIS  PRESUMPTIVE IDENTIFICATION          MODERATE GROWTH       HAEMOPHILUS INFLUENZAE  BETA LACTAMASE NEGATIVE MODERATE GROWTH          Beta lactamse negative  presumptively sensitive toampicillin          Confirmation should requested cases treatmentfailure         life threatening infections        STREPTOCOCCUS PNEUMONIAE     SPARSE GROWTH          PRESUMPTIVELY PENICILLIN SENSITIVE OXACILLIN SCREEN                               SENSITIVITIES  MIC expressed inMCG                                                                                      STREPTOCOCCUS PNEUMONIAE                              PENICILLIN                   SSPECIMEN SUBMITTED   GALLBLADDER  LIVER  PANCREATIC NECKMARGINS  WHIPPLE  JEJUNUM    PANCREATIC BODY Procedure date     Tissue received     Report Date    Diagnosedby      cma      DIAGNOSIS    Gallbladder  cholecystectomy  Chronic cholecystic Cholelithiasis  pigment type One lymph node malignancy identified     Liver  wedge biopsy  Prominent steatosis  micro  and macrovesicular intracellularhyaline Portal fibrosis with periportal extension cirrhosisidentified  trichrome stain  Marked increase iron deposition         chiefly inhepatocytes with accentuation deposition acinar zone    The findings are consistent with toxic metabolic syndrome   Theamount and distribution iron deposition raises thepossibility genetic iron storage disease     Pancreatic neck margin  Chronic pancreatitis with marked fibrosis and malignancyidentified     Pancreas and duodenum  Whipple resection  Chronic pancreatitis with severe fibrosis and multiple dilatedpancreatic ducts   The ductal linings show inflammation andfocal erosions well reactive epithelial changes   Noneoplasia identified Nine lymph nodes with malignancy identified      Pancreatic body  final margin  Chronic pancreatitis with malignancy identified One lymph node with malignancy identified Brief Hospital Course Patient was taken the for pylorus preserving Whippleprocedure and diagnostic laparoscopy which went well  Patientwas kept intubated and brought the ICU anticipation ofacute alcohol withdrawal  Patient was thus kept intubated andsedated for week and treated with benzodiazepines for alcoholwithdrawal was slowly weaned and was successfully extubatedon POD continued well  Patient developedpost operative fever  Sputum cultures     grew outMORAXELLA CATARRHALIS  STREPTOCOCCUS PNEUMONIAE and HAEMOPHILUSINFLUENZAE and was thought ventilator associatedpneumonia was started antibiotics  Patient respiratorysymptoms resolved and continued well wastransferred the floor   His diet was advanced withoutcomplication Throughout his stay  the benefits and importance abstinencefrom alcohol were continually stressed multiple members ofthe team  including residents  case and social workers  and was our hope that    would alcoholrehab facility after the surgery help him recover andcontinue stay alcohol free adamantly insisted that heneeded home first take care personal matters wasgiven strict instructions for follow and instructions foradmission rehab facilities hoped that    willcontinue stay abstinent from alcohol and will seek assistancedealing with his alcohol abuse was discharged home good condition Discharge Medications    Metoclopramide Tablet Sig  One     Tablet QID   times day  Disp      Tablet   Refills       Nicotine Patch Sig  One     Patch   HRTransdermal DAILY  Daily  Disp     Patch   Refills       Metoprolol Tartrate Tablet Sig  One     Tablet BID   times day  Disp     Tablet   Refills       Folic Acid Tablet Sig  One     Tablet DAILY  Daily  Disp     Tablet   Refills       Thiamine HCl Tablet Sig  One     Tablet DAILY Daily  Disp     Tablet   Refills       Pantoprazole Tablet  Delayed Release   Sig  One    Tablet  Delayed Release  every    hours  Disp     Tablet  Delayed Release   Refills       Acetaminophen Tablet Sig  Two     Tablet every   hours needed Discharge Disposition HomeDischarge Diagnosis head pancreas massDischarge Condition goodDischarge Instructions please seek medical attention you experience fever         severe nausea  vomitting paindo driving while narcotic pain medsPLEASE CHEACK REHAB SOON POSSIBLENO DRINKING ALCOHOLFollowup Instructions please follow with   weeks  call    fro appointment Completed  </t>
  </si>
  <si>
    <t xml:space="preserve">  HISTORY PRESENT ILLNESS       was born        weeks gestation cesarean section for breechpresentation and preterm labor  The mother    year oldgravida   para    now   woman  Her prenatal screens are  type positive  antibody negative  Rubella immune  RPRnonreactive  hepatitis surface antigen negative and group Bstrep unknown  This pregnancy was complicated insulin dependent diabetes  asthma and cervical incompetence with acerclage placed    weeks  Rupture membranes the dayof delivery was foul smelling fluid and uterine contractionsprompted delivery  The mother did receive complete courseof betamethasone prior delivery  The infant emerged withApgars   minute and   minutes  She was intubatedin the delivery room Her birth weight was     grams  Her birth length was      cmand her birth head circumference was  all the percentile for gestational age  Her admission physicalexam revealed quiet  extremely preterm infant and her examwas remarkable for full skin thickness laceration onher right scapula region requiring Dermabond for repair NEONATAL INTENSIVE CARE UNIT COURSE SYSTEMS   RespiratoryStatus  She was intubated the time delivery  Sheremained intubated until she successfully weaned tonasopharyngeal continuous positive airway pressure day oflife     She then weaned nasal cannula oxygen day oflife     and then weaned room air day life     whereshe has remained  She was treated with caffeine for apnea ofprematurity from day life   until day life     Her lastepisode bradycardia occurred with feed exam  her respirations are comfortable  lung sounds clearand equal Cardiovascular Status  She has remained normotensivethroughout her NICU stay  She was treated with Indocin for aclinical presentation patent ductus arteriosus day oflife   and follow echocardiogram day life  revealed PDA and question patent foramen ovaleversus atrial septal defect and otherwise structurallynormal heart exam  she has normal  heart soundand murmur  She pink and well perfused Fluid  Electrolyte and Nutrition Status the time ofdischarge  her weight       grams  Her length andhead circumference  Enteral feeds were begun onday life    reaching full volume day life     Shethen was NPO for necrotizing enterocolitis from day life   until day life     Feedings were reinitiated day oflife    and advanced without difficulty full volumefeedings day life     Again day life     she hadanother occurrence necrotizing enterocolitis and asurgical abdomen  She then had feedings restarted after hersurgery her postoperative day the time ofdischarge  she eating    calorie per ounce EnfaCare anad lib schedule with consistent weight gain Gastrointestinal Status  She was treated with phototherapyfor physiologic hyperbilirubinemia from day life   untilday life     Her peak bilirubin day life    wastotal     and direct day life      she had apresentation necrotizing enterocolitis  She was treatedwith    days antibiotics and bowel rest and then feedingswere resumed day life     she had recurrence ofnecrotizing enterocolitis  She did complete another course ofbowel rest and antibiotics for    days after which contrastenema day life    revealed stricture the splenicflexure  She was taken the operating room which time the stricture was confirmed  The entiresmall bowel appeared healthy  The remaining colon alsoappeared healthy  although the right colon was slightlydilated loop colostomy was performed that time  hergallbladder was also visualized and appeared little bitsmall  but overall normal  She had return bowel functionvery quickly postoperatively and was able begin enteralfeeds postoperative day     Her bilirubin her postopday    was total     with direct which timeshe was started Actigall continuallyfalling direct bilirubin allowed the Actigall bediscontinued which time her bilirubin wastotal     and direct follow bilirubin  was total     and direct follow bilirubin recommended   weeks after discharge Hematology  She has had multiple   transfusions duringher NICU stay  She did have mild coagulopathypostoperatively which quickly resolved  Her last hematocriton   was      with reticulocyte count      She   type negative  DAT negative Infectious Disease Status    did receive multiplecourses antibiotics during her NICU stay which included aninitial    day course for presumed sepsis    day course ofampicillin  gentamicin and clindamycin for necrotizingenterocolitis  and another    day course Zosyn fornecrotizing enterocolitis  All   cultures andcerebrospinal fluid cultures remain negative except for onepresumed contaminant staph coagulase negative   Neurology  All head ultrasounds have been withoutabnormality  the last one hearing screen was performed with automated auditorybrainstem responses and the infant passed both ears Ophthalmology  Her eyes were examined last  revealing Stage    Zone   bilateral retinopathy ofprematurity with   clock hours the right eye and   clockhours the left eye follow exam recommended forthe week   Social Status  The infant last name after discharge will  Love    The mother has had several places ofresidence during the infant NICU stay was filed  due residence take infant home andinconsistent follow with the Department TransitionalAssistance  The mother subsequently has gone reside withher maternal grandmother and DSS has deemed this anappropriate living residence for the infant  The DSS workerin the   DSS office      The mother hasvisited consistently and very competent providing thecare for the infant  especially the care the colostomy The father the baby has not been involved during thisinfant NICU stay  The infant was followed the   social worker       and the   beeper number   and       beeper   CONDITION DISCHARGE   The infant discharged stablecondition  She discharged home with her mother PRIMARY PEDIATRICIAN   Her primary pediatric care will beprovided the  Primary Care Clinic the  Building        telephone number   RECOMMENDATIONS AFTER DISCHARGE   Feedings are    calorie perounce formula provide consistent weight gain The infant discharged   medication  ferrous sulfate daily The infant has passed car seat position screening test The last state newborn screen was sent   The infant has received the following immunizations Hepatitis    hepatitis    asPediarix    hepatitis Pediarixon DTP Pediarix   and     Hemophilus  HIB   and  Pneumococcal conjugate Prevnar   and    The infant did receive immunizations  weeks after her first set and the infant received Synagis   and   RECOMMENDED IMMUNIZATIONS     Synagis RSV prophylaxis should considered from      through   for infants who meet any the    following   criteria  born less than    weeks     born between    and    weeks with the following      day care during RSV season smoker the household     neuromuscular disease  airway abnormalities school age    siblings iii  with chronic lung disease     Influenza immunization recommended annually the    fall for all infants once they reach   months age     Before this age and for the first    months the    child life  immunization against influenza    recommended for household contacts and out home    caregivers FOLLOW APPOINTMENTS AND CARE follow bilirubin assess her direct bilirubin off    Actigall     weeks after discharge     The      telephone number      will visiting       Ophthalmology appointment with       telephone number    with    appointment       General surgery    telephone number    with appointment    for       Early Intervention   will contact the mother    for appointment  Their number       Infant follow program       telephone number    They will contact the    mother for appointment  The   Medical Company    will deliver EnfaCare and the ostomy supplies the    mother     address  Their telephone number         DISCHARGE DIAGNOSES     Status post extreme prematurity     Status post respiratory distress syndrome     Status post presumed sepsis     Status post patent ductus arteriosus     Status post indirect hyperbilirubinemia     Status post   courses necrotizing enterocolitis     Status post colonic stricture     Status post colostomy for repair colonic stricture     Small umbilical hernia     Resolving direct hyperbilirubinemia  NEEDS FOLOW BILITESTING    Retinopathy prematurity     Anemia prematurity     Status post right shoulder laceration        Status post chronic lung disease     Status post apnea prematurity                               Dictated  MEDQUIST             Job     </t>
  </si>
  <si>
    <t xml:space="preserve">   SURGERYAllergies Sulfa  Sulfonamides    RocephinAttending  Chief Complaint Abdominal painMajor Surgical Invasive Procedure     Percutaneous  bronchoscopic guided  tracheostomy tubeplacement    Pleural fluid tap bilaterally   Exploratory laparotomy  Resection sigmoid colon End colostomy  mobilization splenic flexure  gastrostomytube History Present Illness    year old woman  who    days ago underwent aresection sigmoid polyp outside institution  Shesubsequently developed abdominal wall dehiscencenecessitating return the with repair thefascia and placement retention sutures  Today she presentedwith feculent drainage from her wound  leukocytosis  and grossperitonitis  Surgical intervention was required Past Medical History pneumonia  Polymyalgia rheumatica  HTNSurgical  TAH  benign disease Social History Lives with husband  former school teacher  Has   grown childrenand    granddaughters  Denies tobacco  EtOH Family History NCPhysical Exam   Alert female moderate discomfortNon icteric sclera  flushed faceCoarse breath sounds bilaterallySinus tachycardiaAbdomen diffusely tender   rebound and guarding  feculantmaterial arising from lower aspect woundPertinent Results BLOOD WBC       RBC       Hgb       Hct      MCV    MCH      MCHC      RDW      Plt BLOOD Neuts     Bands    Lymphs    Monos   Eos   Baso   Atyps   Metas    Myelos BLOOD       PTT      INR BLOOD Glucose     UreaN     Creat     HCO     AnGap   Radiology   CXR KUB improving edema  minimal atelectasis  smalleffusions position       perihepatic  LLQ collections  Mod  bilat effusions   CXR mildly improved opacities    CXR worsening multifocal opacities   CXR with significant change   KUB bowel dilation evidence obstruction   Echo Wall motion abnormalities  hyperdynamic tricuspid regurgitation abdomen  Drainage serous fluid from LLQ Dilated loops bowel    CXR bilateral multifocal alveolar opacities ARDS  Denser bibaslar consilidation  potentially pneuomia oraspiration head acute processPATHOLOGY  Colon  segmental resection Acute perforation with acute serositis and reaction fecalmaterial Organizing peritonitis with fibrous peritoneal adhesions andsubmucosal suture reaction There intrinsic colitis neoplasm Brief Hospital Course   was taken directly the   for fecalperitonitis  She underwent sigmoid colectomy with end colostomyand tube placement  see report for details  She toleratedthe procedure well  She recovered the PACU  was extubated andtransferred TSICU for further recovery  She remained onAmpicillin Cipro Flagyl  steroid taper with foley catheter  NPO wound care and TPN was consulted for assistance withanitbiotic regimen TSICU she was afebrile  with leukocytosisbut continued improve clinically with  She had bowelsounds and was weaned nasal cannula oxygen  POD   she was transferred telemetry post surgical unit  Shewas noted have some mental status changes and narcoticregimen was adjusted  Cardiovascular  POD   she developed hypertension and wasaggressively beta blocked  CXR and imaging was obtained everyfew days for follow  POD   imaging revealed bilateral pleuraleffusions Respiratory  She was noted have worsening breath soundsPOD    and inability wean from oxygen  POD   sheunderwent right thoracentesis with good result  Postprocedure she developed decreased level consciousness anddecreased respiratory rate  She was transferred TSICU forcloser monitoring  She received PRBCs  cardiac enzymes werecycled and lasix remained negative  POD    LLQthoracentesis done with good result Gastrointestinal  Trophic TFs were initiated POD   and wereadvanced daily goal POD     POD    she failed her swallowexam  she remained NPO  Urine culture positive for MRSA POD    Leukocytosis Peritonitis Leukocytosis persisted and was monitored closely  She waschanged Vanc Cipro Flagyl  Blood cultures    urinecultures were followed which remained negative  Her Central linewas removed and replaced  culture tip was negative  Foleycatheter was changed  POD    white count was     Fluconazole wasadded for yeast her urine  POD     Meropenem was added Leukocytosis improved POD    She remained the TSICU until POD     when she was transferredagain     after being weaned room air POD    she developed low grade fever  with worsening abdominalpain  POD    she developed worsening breath sounds and requiredfrequent yankaur suctioning  Chest ray revealed recurrentpleural effusions  She was taken for follow ofabdominal fluid collections with oral contrast placed the Gtube  She had aspiration event tubefeeding and oralcontrast upon returning the floor chest xray was obtainedimmediately which appeared similar the one earlier theday  Her respiratory status deteriorated throughout theafternoon  requiring for spo       She was transportedto for evacuation abdominal fluid collection pigtaildrain was left place  Upon return from the procedure shedeveloped respiratory distress  She was transferred the TSICUand was intubated  Subsequent CXR revealed infiltrates diffuselythroughout lung fields  consistent with ARDS  Required pressors for support POD     Weaned POD     Remainson high dose beta blockers for tachycardia Respiratory  Remains ventilator dependent  Was unable weanoff Assist control  Due inability wean  tracheostomy wasplaced POD     She has tolerated trials CPAP  CXRs improved Currently opacities  Vent settings  CPAP     Rate     Peep  Her TFs were adjusted several times due high residuals POD       she developed vomiting      Jejunal tube was placedfor feeding  She has tolerated feedings with nausea orvomiting tube has been gravity since placed Ostomy has produced soft brown stool and measurable loose greenstools throughout admission diff remains negative Abdomen  Her abdomen has remained intact  soft and nontender She was closed with retention sutures and has required  abdominal wet dry dressing changes positive cultures inabdominal wound  Foley catheter remains intact  She remains precautionsfor MRSA and VRE her urine Nutrition  She was supplemented with TPN for her entireadmission  she was weaned from TPN POD      Remains TFsper tube  tolerating well Peritionitis  remains broad spectrum antibiotics forperitonitis and pulmonary coverage  Leukocytosis improved  now    Infectious disease consultation recommended course ofantibiotics  vanco  meropenem  fluconazole continue for  weeks post drain removal       She was discharged rehabwith  day course remaining Medications Admission prednisone    Evista     lisinopril     omeprazole     advair        folate  ASA   Discharge Medications    Miconazole Nitrate     Powder Sig  One     Appl Topical TID   times day needed    Ipratropium Bromide    mcg Actuation Aerosol Sig  Two    Puff Inhalation QID    times day     Albuterol    mcg Actuation Aerosol Sig  One     PuffInhalation  every   hours needed for wheezing    Heparin  Porcine        unit Solution Sig  One     mLInjection TID    times day     Acetaminophen Tablet Sig      Tablets  every   hours needed    Prednisone Tablet Sig  Two     Tablet DAILY  Daily     Clonidine Tablet Sig  Two     Tablet BID    times aday     Clonidine Tablet Sig  One     Tablet QPM  once aday the evening      Famotidine Tablet Sig  One     Tablet BID    times aday      Oxycodone Acetaminophen Solution Sig       MLsPO  every   hours needed     Metoprolol Tartrate Tablet Sig      Tablets TID   times day      Zolpidem Tablet Sig      Tablets bedtime      Docusate Sodium Liquid Sig  Ten BID   times day needed     Heparin Lock Flush  Porcine      unit Syringe Sig  Two Intravenous DAILY  Daily needed     Meropenem Recon Soln Sig  Five Hundred       mgIntravenous  every   hours  for   days     Fluconazole Saline Iso osm Piggyback Sig One     dose Intravenous  every    hours  for   days     Erythromycin Lactobionate Recon Soln Sig  Two HundredFifty       Recon Soln Intravenous      times day      Vancomycin Dextrose Piggyback Sig  One    gram Intravenous once day for   days     InsulinPer sliding scale  Administer directed     Aspirin Tablet Sig  One     Tablet once day     Evista Tablet Sig  One     Tablet once day Discharge Disposition Extended CareFacility     Rehab Center    Discharge Diagnosis    Large bowel perforation prior polypectomy wound breakdown  repair with colectomy   resolving peritonitis sepsis   ARDS and subsequent respiratory failure   Pleural effusionsDischarge Condition stable Discharge Instructions Please call your surgeon return the emergency departmentif you develop chest pain  shortness breath  fever greaterthan        foul smelling colorful drainage from yourincisions  redness swelling  severe abdominal pain ordistention  persistent nausea vomiting  inability eat ordrink any other symptoms which are concerning you tub baths swimming  You may shower mild amount ofclear reddish drainage from your incisions normal   Youshould report any dark  thick purulent drainage   The woundwill continue need damp dressings changed twice daily Activity heavy lifting items   pounds until thefollow upappointment with your doctor Medications  Continue medications your dischargeinstructions Followup Instructions You have appointment see the  Clinical Center   surgical services        Please make arrangements for her transported ambulanceif necessary for this appointment Completed  </t>
  </si>
  <si>
    <t xml:space="preserve">   MEDICINEAllergies Patient recorded having Known Allergies DrugsAttending  Chief Complaint Altered mental statusMajor Surgical Invasive Procedure NoneHistory Present Illness This    year woman with CNS lymphoma maintancerituxan  last    who presented from her clinic planned visit ophthalmology  but found have slurredspeech  somnolence unclear duration sent    Per EDnote she was last normal    She was evaluated the EDwith initial     sat      onNRB trended              with        Tmax    rectal  She was given and had UOP  Head neg abd pelvis with improved pneumobilia  cxr negative neg cultures sent off port and urine culture pending  She wastransferred the floor where she was noted responsiveonly sternal rub  grimace   ABG was attempted butunobtainable  Guaiac negative  Per     her neurooncologist  her baseline mentalstatus AAOx  but with some limbic changes emotional labityr she had MRI head   from    needs open MRI PACSwith change  Per    she was NPO for eyeprocedure today may have been dehaydrated  Also per   she Also per    she has said the pastDNR DNI  Also has been recently evaluated for back pain withorthopedics  Patient had optho evaluation the   for eye painand was found have neovascular glaucoma angle closure herright eye  for which she was started acetazolimide poqid for   days  timolol       Drops   Ophthalmic twice dayfor   days  and Alphagan        drops one twice day for  days  She was also given percocet Past Medical History    Primary CNS lymphoma cerebellum  frontal lobes  lefttemporal lobe  and right occipital lobe  cycles high dose MTX  changed Rituxan and Temodar   last cycle     Stroke     posterior circulation    Hypertension   Hyperlipidemia   Subarachnoid hemmorhage  while coumadin for stroke    Diastolic dysfunction  last ejection fraction        Hypothyroidism   Obstructive sleep apnea   GERD cholecystectomy for gallstones    Atrial fibrillation  not coumadin    Chronic bronchitisSocial History Patient retired nurse  resident nursing home ambulates with cane  but also uses wheelchair needed She has     pack year smoking history  but quit smoking  Family History family history CVA Physical Exam Vitals    Sat NCGeneral  Chronically ill appearing  answers some questionsappropriately  withdraws noxious stimuliHEENT  Right pupil surgical and non reactive  left pupil clear but dryNeck lymphadenopathy  difficult assess JVP given habitusbut not elevatedHeart  irregularly irregular obvious murmurs rubs gallops pulses bilaterallyLungs  CTAB wheezes  crackles  rhochi but poor respiratorymovementAbd  tender palpation the RUQ LUQ  softExt edema  extremities cool Neuro  Answers some questions  moves all   extremities tocommand     biceps  triceps  brachioradialis     patellar babinski down going bilaterally  unable fully assess symmetric palate rise   unable assess sensation    Skin rashes Pertinent Results LABS ADMISSION   WBC       RBC       HGB        HCT       MCV     MCH      MCHC      RDW   NEUTS       LYMPHS      MONOS     EOS    BASOS   PLT COUNT   GLUCOSE      UREA     CREAT      SODIUM     POTASSIUM     CHLORIDE     TOTAL     ANION GAP   ALT SGPT     AST SGOT LDH CPK       TOT BILI   ALK PHOS   LIPASE   LACTATE      PTT      INR   ALBUMIN     CALCIUM       PHOSPHATE      MAGNESIUM   cTropnT   TSH   CORTISOL   freeCa   ASA NEG ETHANOL NEG ACETMNPHN NEGbnzodzpn NEG barbitrt NEG tricyclic NEG URINE  BLOOD NEG NITRITE NEG PROTEIN TRGLUCOSE NEG KETONE BILIRUBIN MOD UROBILNGN NEG    LEUK NEG URINE  RBC     WBC     BACTERIA MOD YEAST NONEEPI URINE  HYALINE    PERTINENT STUDIES ABDOMEN PELVIS CONTRAST Study Date        AMIMPRESSION acute findings the abdomen pelvis explain thepatient pain    Stable cardiomegaly    Right renal cyst  stable HEAD CONTRAST Study Date        AMIMPRESSION acute intracranial process  Please note  MRI ismore sensitive the detection intracranial mass lesion  EEG Study Date  IMPRESSION  Abnormal EEG due mild moderate backgroundslowing anddisorganization maximal posteriorly with bitemporal timestheta slowing without clear laterality definitive spikes orother discharging features were seen SPINE   LAT  Study Date        PMFINDINGS  There large bridging osteophyte about the leftaspect the    level which obscures the disc space thelateral view  There definite acute compression fracture Question spondylytic defect the  level posteriorly isunchanged from prior  The aorta densely calcified  but notaneurysmally enlarged  There are mild degenerative changes ofthe hips bilaterally  Note made cholecystectomy clips Mild irregularity the right joint  likely fromdegenerative changes  LABS DISCHARGE BLOOD WBC      RBC       Hgb      Hct     MCV    MCH       MCHC      RDW      Plt BLOOD Glucose     UreaN    Creat      HCO     AnGap BLOOD    Brief Hospital Course summary  this    year old woman with CNS lymphoma atrial fibrillation  HTN  presenting with altered mental status low grade fever  hypotension  acute renal failure    Hypotension  This resolved over the first    hours MICUcourse   Most likely this was secondary hypovolemia from poorPO intake   The patient had been acetazolamide anoutpatient per othalmology recommendation  and was NPO for aprocedure the day admission  Septic shock was considered andpatient was started broad spectrum antibiotics arrival toMICU   These were discontinued   given negative culturesand other evidence infection   Random cortisol wasreassuring      Pulmonary embolus was considered unlikelyless likely given stable vital signs  minimal hypoxia  earlyresponse axis change ECG   Cardiogenic shock withischemia was considered unlikely given stable cardiac enzymes The patient diet was advanced mental status hadreturned baseline   Anti hypertensives were initially held but amlodipine was restarted prior discharge   Her bloodpressure should measured discharge and lisinopril can berestarted needed    Change mental status  Patient had waxing   mentalstatus but was minimally alert arrival  only able answer every question   Over    hours  this improved   Etiologywas thought toxic metabolic the setting multiplepsychoactive drugs  acute renal failure  and baseline poormental status   THe patient had been percocet anoutpatient  which was discontinued admission   Infection wasconsidered contributing factor  however  culture remainednegative above head was negative for acute process   Thepatient primary oncologist     saw the patient and advised that given recent MRI that was stable  recurrence ofCNS lymphoma was highly unlikely contributing Non convulsive status epilepticus was considered possibleetiology  but EEG revealed discharge activity hospitalday    the patient was transferred the floor given nearcomplete resolution altered mental status with patient alertand oriented the floor  the patient was observed tohave emotional lability  which her baseline  but normalmentation and orientation    Acute renal failure  The patient originally presented with acreatinine       This resolved over    hours with IVF  and onday discharge was      baseline    ARF thought bepre renal given rapid resolution  low FeNa    hyaline castsseen peripheral eosinophilia   Foley catheter had excellentUOP evidence for obstruction   and was removed transferto the floor    Seizure disorder  The patient has not had seizure activityrecently per primary oncologist     Keppra andlamictal were started    renally dosed  before beingincreased home regimen upon transfer the floor   EEGshowed discharge activity consistent with non convulsivestatus epilepticus    Hyperthroidism  The patient seen outpatient basis byan endocrinologist      Most recent   wasnormal   During hospitalization  TSH was suppressed but has beensuppressed the past  consistent with subclinicalhypothyroidism   Would recommend outpatient follow toconsider thyroid replacement given atrial fibrillation    Hypercalcemia  The patient has long history ofhyperparathyroidism  and was noted have calcium      onadmission  elevated PTH was confirmed hospital day     Thehypercalcemia resolved with IVFs   Would recommend outpatientfollow    Atrial fibrillation  She rate controlled without any nodalblocking agents outpatient   She not coumadin givenher history intracranial bleeding    Emotional lability multiple occasions  the patient wasnoted have labile affect and mood   This has been noted inprevious notes  and thought secondary the patient spast history CNS lymphoma   The patient lamotrigine wasoriginally held the MICU secondary mental status changes and was restarted hospital day   with good effect    Back pain  The patient complains chronic back pain atbaseline   Plain films the lumbar spine revealed spondylosisand degenerative joint disease  but evidence compressionfractures   The patient was treated with topical lidocainepatches and standing tylenol with good effect   She can taketramadol needed for pain  provided that this medication doesnot cause confusion    Neovascular glaucoma angle closure  The patient has rightcentral retinal vein occlusion and branch retinal arteryocclusion with accompanying neovascular glaucoma  seen Drs   and     Patient being treatedwith photocoagulation and medical therapy with eye drops   Shewas taking acetazolamide prior admission  but this wasdiscontinued after discussion with opthalmology  The MICU teamspoke with ophthalmology who confirmed that the patient shouldbe continued timolol alphagan house   Non formularymedications were substituted hospital day    and confirmedappropriate per outpatient optholmologist   The patient willfollow after discharge for further management    Code  The patient was clear discussions with both the MICUteam and with    that she DNR DNI Medications Admission  per nursing home   community pharmacy  Acetazolamide qid  days  day      Amlodipine daily Aspirin daily Detrol twice daily Docusate twice daily Keppra twice daily Lamotrigine daily Lisinopril daily Loratadine daily Multivitamin daily Omeprazole    daily Calcium tid Senna twice daily Tramadol twice daily Alphagan        gtt twice daily Timolol         gtt both eyes twice daily Percocet       tab every     hours PRN painDischarge Medications    Bisacodyl Tablet  Delayed Release   Sig  Two    Tablet  Delayed Release DAILY  Daily needed    Docusate Sodium Capsule Sig  One     Capsule BID   times day     Senna Tablet Sig  One     Tablet BID    times aday needed    Lidocaine patch  Adhesive Patch  Medicated Sig One     Adhesive Patch  Medicated Topical DAILY  Daily  asneeded for lumbar paraspinal muscle spasm and vertebral pain    Lamotrigine Tablet Sig  One     Tablet DAILY Daily     Acetaminophen Tablet Sig  Two     Tablet Every   Hours     Calcium Carbonate Tablet  Chewable Sig  One    Tablet  Chewable TID MEALS    TIMES DAY WITH MEALS     Guaifenesin Syrup Sig       MLs  every  hours needed for cough    Latanoprost         Drops Sig  One     Drop Ophthalmic QHS once day bedtime       Timolol Maleate       Drops Sig  One     Drop Ophthalmicthree times day     Brimonidine       Drops Sig  One     drop Ophthalmic threetimes day     Polyvinyl Alcohol Povidone           Dropperette Sig   Drops Ophthalmic PRN needed      Amlodipine Tablet Sig  Two     Tablet DAILY  Daily      Aspirin Tablet  Delayed Release   Sig  One    Tablet  Delayed Release once day     Keppra Tablet Sig  One     Tablet twice day     Omeprazole Capsule  Delayed Release   Sig  One    Capsule  Delayed Release once day     Tramadol Tablet Sig      Tablets every six    hours needed for pain     Loratadine Tablet Sig  One     Tablet once day     Detrol Tablet Sig  One     Tablet twice day Discharge Disposition Extended CareFacility     Discharge Diagnosis Primary diagnoses   Altered mental status  resolved  Acute renal failure  resolved  Hypotension  resolved Secondary diagnoses   Primary CNS lymphoma cerebellum  frontal lobes  lefttemporal lobe  and right occipital lobe  cycles high dose methotrexate  changed Rituxan and Temodarin    Stroke     posterior circulation   Hypertension  Hyperlipidemia  Subarachnoid hemmorhage  while coumadin for stroke   Diastolic dysfunction  last ejection fraction       Hypothyroidism  Obstructive sleep apnea  Gastroesophogeal reflux disease  Status post cholecystectomy for gallstones  Atrial fibrillation  not coumadin  Chronic bronchitisDischarge Condition StableDischarge Instructions You were admitted the   after you were found beconfused and disoriented your outpatient opthalmologyappointment the emergency room  you were found have lowblood pressure  acute renal failure  and altered mental status You were first admitted the intensive care unit for closemonitoring  where you were rehydrated with intravenous fluids and given antibiotics case blood infection scansof your chest and belly did not show source infection  andwe did not find infection your blood addition EEGshowed that you were not having seizure activity   Yourconfusion and renal failure resolved during your hospital stay Overall think that your confusion was probably due lowblood flow from taking too little fluid mouth  combinedwith side effects from some your medications  During your hospitalization discovered that one yourthyroid hormones  TSH  was mildly elevated addition  youwere found have elevated calcium  with increased level ofanother hormone  PTH   You should follow with your primarydoctor regarding these issues  Please call your doctor emergency room you haveconfusion  severe headache  changes your vision  loss ofconsciousness  chest pain  difficulty breathing  uncontrollablepain your eye any other symptoms that are concerning toyou  Please take your medications prescribed discontinued acetazolamide per opthalmology have substituted some your eye drop medications for onesthat are covered the formulary did not give you lisinopril amlodipine while you were inthe hospital because concern about low blood pressure   Wehave restarted your amlodopine the time your discharge and you should follow with your primary doctor your lisinopril   Loratidine and detrol were held during admission but restartedon discharge added standing tylenol and discontinued percocet for youback pain   You can continue tramadol needed for pain  Please keep your follow listed below Followup Instructions Follow with your primary care physician  Date Time         Follow retina clinic Provider Phone  Date Time        Follow with your opthalmologists Provider        Date time Follow with your psychiatrist Provider                amCompleted  </t>
  </si>
  <si>
    <t xml:space="preserve">   MEDICINEAllergies BenzodiazepinesAttending  Chief Complaint PEG tube removedMajor Surgical Invasive Procedure PEG replaced using endoscopyHistory Present Illness    year old female with ALS  PEG Trach  and PAF who was broughtto the because her PEG was pulled and could not replaced She had recent admission for pneumonia and respiratory failurerequiring intubation and tracheostomy  She was discharged   and now transferred back from the nursing home afershe pulled out her PEG tube was replaced twice  but wasunable replaced the third attempt  she developedrapid AFib  with hypotension         She wasgiven   liters IVFs without any additional beta blocker  Sheis lopressor outpatient  and she spontaneouslyconverted back NSR with SBP the        range  She wasalso started empirically Levofloxacin  Flagyl and Vancomycin MRSA the given her persistent SBP Her vent settings   Rehab were              Past Medical History   Paroxysmal atrial fibrillation  ALS diagnosed ago   has Gtube with tube feeds  hasdifficulty with speech  hypercholesterolemia   depression vent associated pneumonia MRSA the sputumSocial History Lives home with husband  She has three children two whomlive the west coast and one whom lives    She hasnever used tobacco  does not drink alcohol other drugs Works writer baseline performs ADLs  writes  usesinternet chatwith her grandchildren Family History father age     mother deceased age  Physical Exam VITALS      rectal     NSR     VITALS       VENT              GEN  Alert  answers Yes questionsHEENT  PERRL  supple neck  Trach cuff with yellowish secretionsaround  Slightly dry  RRR  borderline tachy murmurs LUNGS  CTAB anteriorlyABD  Soft  NDEXT edemaNEURO  Alert  moves all   extremities command  Good tone inall   limbs  Preserved strength the legs and arms Pertinent Results LABS WBC   HCT       PLT      HCO      BUN      Gluc   ALB      LFTs otherwise normalLactate   negative for infectionEKG    NSR axis intervals ischemic changesEKG    AFib with RVRCXR  Status post right PICC and left upper quadrant PEG tuberemoval with interval change the appearance the lungs CXR nasogastric tube has been placed and terminates theproximal stomach  The sideport just above the expected GEjunction level  and the tube could thus advanced fewcentimeters for optimal positioning  There otherwise nochange from the prior radiograph few hours earlier ABD  PendingECHO      Mild symmetric LVH Brief Hospital Course    year old female with ALS and chronic respiratory failurerequiring trach who presents with removed PEG tube andatrial fibrillation AFib   The patient has known history paroxysmal atrialfibrillation   This has been known occur the setting ofdehydration admission the  the patient had not beengetting because her PEG tube had fallen out   She wahydrated with normal saline and converted back NSR   She wasgiven lopressor  hours until the PEG wasre established   She did have another episode RVR during theadmission restarted her amiodarone     She wasstarted   and this should continued for   weeksand then the dose should changed   For the firstweek she should have daily EKG check for prolonged QTcgiven her other psychiatric medications and potentialinteractions   After her PEG was replaced she was restarted onher metoprolol PEG Tube   Unable find the track the  The teamreplaced the tube via endoscopic guidance   She will need tohave tube placement checks prior feeding   The site shouldbe cleaned daily with Benzoyl Peroxide Gel     Trach   The patient had some pain her trach site   She wasevaluated the thoracics team who had placed the trach   Theyrecommened trach care hrs   days       After thisshe should have trach care qshift and PRN   Trach care shouldinclude washing with peroxide  saline  and antibiotic ointment She should have dressing changes daily and PRN Constipation   The patient had manually disimpacted duringher hospiatl stay   She had   days lacutlose   She should becontinued colace senna The patient also needs mouthcare hrs and PRN with swabs andsaline   She also needs her teeth brushed   Medications Admission Aspirin dailyEsomeprazole dailyOlanzapine BIDLopressor  Tylenol prnColaceSennaAlbuterol    puffs  hoursHeparin      units TIDDischarge Medications    Acetaminophen Tablet Sig  One     Tablet every   hours needed for pain    Heparin  Porcine        unit Solution Sig             units Injection TID    times day     Aspirin Tablet  Delayed Release   Sig  One    Tablet  Delayed Release DAILY  Daily     Albuterol    mcg Actuation Aerosol Sig  Four     PuffInhalation  every   hours     Ipratropium Bromide    mcg Actuation Aerosol Sig  Two    Puff Inhalation  every   hours     Olanzapine Tablet  Rapid Dissolve Sig  One     Tablet Rapid Dissolve BID    times day     Bisacodyl Tablet  Delayed Release   Sig  Two    Tablet  Delayed Release DAILY  Daily needed    Docusate Sodium Capsule Sig  One     Capsule BID   times day     Senna Tablet Sig  One     Tablet BID    times aday needed     Pantoprazole Tablet  Delayed Release   Sig  One    Tablet  Delayed Release  every    hours  for  months     Benzoyl Peroxide      Gel Sig  One     Appl Topical  DAILY Daily  for   weeks     Amiodarone Tablet Sig  One     Tablet BID    timesa day  for   weeks  after   weeks the dose should changed     Metoprolol Tartrate Tablet Sig      Tablets twice aday Discharge Disposition Extended CareFacility   for the Aged   Acute RehabDischarge Diagnosis ALSPEG replacementAtrial FibrillationDischarge Condition StableDischarge Instructions   Please continue all medications prescribed  Please follow all trach and PEG site care outlined thepage   worksheet  The patient was started amiodarone     She shouldcontinue     She should continue thisdose for   weeks and then changed Followup Instructions   Follow with needed</t>
  </si>
  <si>
    <t xml:space="preserve">   MEDICINEAllergies Dilaudid    Epogen   Sudafed   DoxycyclineAttending  Chief Complaint chest pain  shortness breathMajor Surgical Invasive Procedure cardiac catheterizationhemodialysisHistory Present Illness This female with ESRD   CAD stentsx    severe  now healed ulcer RLE   calciphylaxisrecently admitted   with altered mental status nowadmitted with substernal developed sided chest paintoday radiating neck toward end session nauseadiaphoresis  SOB and was similar prior   Pain felt like apressure  like  someone was sitting chest   Also complainsof neck pain since saturday   Has never had neck pain before and since Saturday has had neck pain radiating bothshoulders   Not tender palpation neck  shoudlers  orchest   Pain improved   with nitro ambulance  hadSTE  now resolved arrival the  she received ASA      CXR neg exam obese  abdbenign  ECG showed NSR with TWI   She was started heparindrip  Developed hypotension with nitro gtt  dropped   ssystolic prior transfer            LNC arrival floor  she chest pain free shortness ofbreath   Only complains shoulder and   pain that has beenconsistent since Friday chest pain  sob  nausea othercomplaints review systems denies any prior history stroke TIA  deep venous thrombosis  pulmonary embolism  bleeding thetime surgery  myalgias  joint pains  cough  hemoptysis  blackstools red stools denies recent fevers  chills orrigors denies exertional buttock calf pain  All theother review systems were negative  Cardiac review systems notable for absence chest pain dyspnea exertion  paroxysmal nocturnal dyspnea  orthopnea ankle edema  palpitations  syncope presyncope the  initial vitals were was started onnitroglycerin and heparin drips Past Medical History   ESRD since    intiated duringadmission MICU     CAD   reports   stents place   plus    yrs ago Severe     years  neuropathy  Pyoderma gangrenosum  HTN  CVA imaging  not recognized and residual deficits   GERD not currently active   Morbid obesity  Bacteremia    treated with ampicillin gentamycin thenclindamycin  chronic ulcer RLE with biopsy wcalciphylaxis now healed sodium thiosulfate  depressionSocial History Patient was secretary   but has been disabled since   Lives with her son who  Walked with cane and walkedfor   minutes recently with   stop rest  Does not smoke ordrink significant EtOH Family History Parents with  Physical Exam admission                          LGENERAL  WDWN NAD  Oriented   Mood  affect appropriate HEENT  NCAT  Sclera anicteric  PERRL  EOMI  Conjunctiva werepink pallor cyanosis the oral mucosa xanthalesma NECK  Supple with JVP CARDIAC  PMI located intercostal space  midclavicularline  normal   III systolic murmur best heard atRUSB thrills  lifts  LUNGS chest wall deformities  scoliosis kyphosis  Respwere unlabored accessory muscle use  CTAB crackles wheezes rhonchi   decreased breath sounds bases ABDOMEN  Soft  NTND HSM tenderness  Abd aorta notenlarged palpation abdominial bruits EXTREMITIES femoral bruits SKIN stasis dermatitis  ulcers  scars xanthomas PULSES Right  Carotid   Left  Carotid dishcharge                                       RAGENERAL  Morbidly Obese NAD  Oriented   Mood  affectappropriate HEENT  NCAT  Sclera anicteric  PERRL  EOMI  Conjunctiva werepink pallor cyanosis the oral mucosa NECK  JVP could not appreciated due obese neck CARDIAC  PMI located intercostal space  midclavicularline  normal   III systolic murmur best heard atRUSB thrills  lifts  LUNGS  CTAB crackles  wheezes rhonchi  Decreased breathsounds bases ABDOMEN  Soft  NTND   BSEXTREMITIES ankle ttp punctate lesion  noerythema fluctuanceSKIN stasis dermatitis  ulcers  scars xanthomas PULSES  bilPertinent Results CPK   cTropnT       PTT        INR   GLUCOSE      UREA     CREAT      SODIUM    POTASSIUM     CHLORIDE    TOTAL     ANION GAP CPK   cTropnT   WBC     RBC       HGB      HCT      MCV   MCH      MCHC      RDW   PLT COUNT    TTE  The left atrium mildly dilated  There mild symmetric leftventricular hypertrophy  The left ventricular cavity size isnormal  Overall left ventricular systolic function normal LVEF       Tissue Doppler imaging suggests increased leftventricular filling pressure  PCWP   mmHg   There noventricular septal defect  Right ventricular chamber size andfree wall motion are normal  There are focal calcifications inthe aortic arch  The aortic valve leaflets are severelythickened deformed  There moderate severe aortic valvestenosis  valve area    Mild moderate      aorticregurgitation seen  The mitral valve leaflets are mildlythickened  There mitral valve prolapse  Trivial mitralregurgitation seen   Due acoustic shadowing  the severityof mitral regurgitation may significantly UNDERestimated  The tricuspid valve leaflets are mildly thickened  The estimatedpulmonary artery systolic pressure normal  There nopericardial effusion Cardiac cath angiographicall apparent high grade flow limiting CAD withmild diffuse stent restenosis the LAD and RCA    Mildly elevated PCW consistent with mild left ventriculardiastolicdysfunction    Mild pulmonary arterial hypertension    Peripheral arterial disease Brief Hospital Course female with ESRD   CAD stents   severe  now healed ulcer RLE   calciphylaxispresented initially with substernal  elevated trop MBwnl  likely from worsening   Chest pain Aortic stenosis   Chest pain initially wasconcerning for ACS demand ischemia the setting dialysisand severe   She was noted have EKG changes prior toarrival hospital  but had elevation enzymes Considering her cardiac history  she was treated with heparingtt for concern for unstable angina and home plavix  aspirin  and statin were continued   Outpatient cardiologist    was contact  who recommended notrepeating cardiac cath considering she had had   stentsalready place and caths prior   She had second episode ofchest pain the day after admission  which worsened duringdialysis  with EKG change and elevation enzymes medical management was continued   Echo was done that day whichshowed severe with valve area   She was taken back dialysis the following day forultrafiltration  since she was above her dry weight   Duringthat dialysis session  she complained chest pain and becameunresponsive and code blue was called  Throughout the episode she remained normotensive with strong pulse and NSR ontelemetry  EKG showed noted have STE   She wastreated with bolus IVNS with improvment mentalstatus  She was taken the cath lab where she was noted tohave patent stents and occlusive coronary disease  She wasthen transferred CCU for further management  see below fordetails  Unresponsiveness and chest pain during this incidentwere thought due reduced preload the setting  After transfer back the cardiology floor  amlodipine andimdur were discontinued the setting systolic BPs the maintain preload and agressive ultrafiltrationduring dialysis was avoided  Imdur and amlodipine were held ondischarge  She discharged with referral Csurg here  ormay follow with cardiac surgeon   for eventual AVR    CCU Course  Patient was admitted the CCU for one day ofobservation following period unresponsiveness dialysis review the events prior the episode ofunresponsiveness was noted that had been dialyzed priorto the event  This reduction preload patient withmoderate severe believed have resulted cerebralunderperfusion angina and reversible changes EKG  After oneday admission the CCU  the patient was returned thegeneral medical floor    PUMP   Appeared euvolemic exam     with normal systolicfunction   Severe described above  which was likelycontributing chest pain the setting demand ischemia worsening with volume changes    RHYTHM   Was monitored tele  remained sinus     ESRD  Patient TTS   Cinacalcet was discontinuedfor chronically low calcium  continued nephrocaps  sevelamer Agressive ultrafiltration was avoided order maintainadequate preload with her aortic stenosis QID and home insulin regimen continued    HTN  continued labetalol  lisinopril  amlodipine wasdiscontinued maintain adequate preload above     Depression  Continue citalopram and was seen social workfor help with coping with frequent admissions     Anemia  Secondary CKD   Epo was continued with Medications Admission    labetalol Tablet Sig  One     Tablet BID   clopidogrel Tablet Sig  One     Tablet DAILY   aspirin Tablet Sig  One     Tablet DAILY  Daily     simvastatin Tablet Sig  One     Tablet DAILY   citalopram Tablet Sig  One     Tablet BID   isosorbide mononitrate Tablet Sustained Release    hrSig  Two     Tablet Sustained Release DAILY  Daily complex vitamin folic acid Capsule Sig  One     CapPO DAILY  Daily     sevelamer HCl Tablet Sig  Two     Tablet TID withmeals   cinacalcet Tablet Sig  One     Tablet DAILY  Daily      amlodipine Tablet Sig  Two     Tablet DAILY  Daily      gabapentin Capsule Sig  One     Capsule    insulin glargine     unit Solution Sig  Eight     unitsdaily    Novolog     unit Solution Sig  One     sliding scaleSubcutaneous three times day     lorazepam Tablet Sig  One     Tablet prn    lisinopril dailyDischarge Medications    clopidogrel Tablet Sig  One     Tablet DAILY Daily     aspirin Tablet Sig  One     Tablet DAILY  Daily     simvastatin Tablet Sig  One     Tablet DAILY Daily     citalopram Tablet Sig  One     Tablet BID    times aday complex vitamin folic acid Capsule Sig  One     CapPO DAILY  Daily     gabapentin Capsule Sig  One     Capsule  atbedtime     lisinopril Tablet Sig      Tablet DAILY  Daily     labetalol Tablet Sig  One     Tablet BID    times aday     insulin glargine     unit Solution Sig  Eight     unitsSubcutaneous once day     Novolog     unit Solution Sig directed  Subcutaneousthree times day  Take directed according sliding scale     lorazepam Tablet Sig  One     Tablet  atbedtime needed for insomnia     sevelamer HCl Tablet Sig  Two     Tablet TIDW MEALS    TIMES DAY WITH MEALS  Disp      Tablet   Refills    Discharge Disposition Home With  Facility   VNADischarge Diagnosis Primary diagnosis Unstable anginaSecondary diagnosis Diabetes MellitusEnd stage renal diseaseDischarge Condition Mental Status  Clear and coherent Level Consciousness  Alert and interactive Activity Status  Ambulatory   requires assistance aid  walkeror cane  Discharge Instructions You were seen the hospital for chest pain  which was mostlikely due your aortic stenosis  disease the aortic valvein your heart    Bloodwork and EKG did not show evidence aheart attack and your chest pain resolved with morphine andnitroglycerin these symptoms occur again  please call yourdoctor come the emergency room Your aortic valve will most likely need replaced and wehave referred you cardiac surgeon   for appointment below Changes your medications STOP taking amlodipineSTOP taking imdurSTOP taking cinacalcetINCREASE sevelamer three times day with mealsFollowup Instructions Cardiac surgery   You may schedule appointment with    for aortic valve surgery bycalling   this week with another cardiac surgeonas recommended           MDSpecialty  INTERNAL MEDICINEAddress        Phone   Appointment  Wednesday      AMThis appointment with member   team partof your transition from the hospital back your primary careprovider     this visit  you will see your regular primarycare provider          Specialty  CardiologyAddress        Phone are working follow appointment with   within few weeks  You will called home with theappointment you have not heard from the office within   daysor have any questions  please call the number above   Department  ADVANCED VASC  CARE CNTWhen  WEDNESDAY      AMWith  Building   Campus  OFF CAMPUS     Best Parking  Free Parking SiteCompleted  </t>
  </si>
  <si>
    <t xml:space="preserve">   MEDICINEAllergies Codeine   Sulfa  Sulfonamide Antibiotics    Penicillins  Vancomycin   Gentamicin   ceftriaxoneAttending  Chief Complaint fevers  leukopenia  rash  transaminitisMajor Surgical Invasive Procedure NoneHistory Present Illness female with PMH bioprosthetic AVR and MVR     whowas admitted CCU   with fevers  Blood cultures grewGemella  TTE revealed and unremarkable prosthetic aortic valve However  transvalvular gradient consistent with severebioprosthetic mitral stenosis and focal thickening atrialaspect mitral bioprosthesis   was consulted but optedfor nonoperative management  She vanco pen sulfa gentallergic was started linezolid the CCU  This wastransitioned dapto and eventually Ceftriaxone  Gentamicin per recs once cultures and sensitivitiesreturned for gemella   after desensitization  She wasseen the outpatient   clinic today for care  Over thelast week  her labs have shown progressive decline WBC                            with developing transaminitis ASTup    and ALT     previously normal   She reportsongoing low grade fevers with max       over the last weekand has developed new prickly livedoid rash the bilateralupper extremities and back  She currently has complaintsREVIEW SYSTEMSOn review systems denies any prior history stroke TIA  deep venous thrombosis  pulmonary embolism  bleeding thetime surgery  myalgias  joint pains  cough  hemoptysis   stools red stools denies recent chills rigors hedenies exertional buttock calf pain  All the other reviewof systems were negative Cardiac review systems notable for absence chest pain dyspnea exertion  paroxysmal nocturnal dyspnea  orthopnea ankle edema  palpitations  syncope presyncope Past Medical History  HTN  HLDs sectionBioprosthetic AVR and MVR       bicuspid with regurg andbileaflet with prolapseSocial History She married with   children  Tobacco history  Previous smoker  Originally quit    years ago but recently relapsed coping mechanism for lifestressors   Quit again    ETOH  Occasional Illicit drugs  DeniesFamily History She adopted   states that her biological grandparents hadsome type heart disease  but that they died young she isnot sure exactly what Physical Exam ADMISSION                      RAGENERAL  NAD  Oriented   Mood  affect appropriate HEENT  NCAT  Sclera anicteric  PERRL  EOMI  MMMNECK  Supple  with JVP clavicle    degreesCARDIAC  RRR  prominent heart sounds consistent with prostheticvalve thrills  lifts  LUNGS chest wall deformities  scoliosis kyphosis  Respwere unlabored accessory muscle use  CTAB crackles wheezes rhonchi ABDOMEN  Soft  NTND HSM tenderness  Abd aorta notenlarged palpation abdominial bruits EXTREMITIES femoral bruits  Livedoid rash withsandpaper characteristic over extremities stigmata ofendocarditisPULSES Right  Carotid    Femoral    Popliteal   Left  Carotid    Femoral    Popliteal   DISCHARGE                                    RAGENERAL  NAD  Oriented   Mood  affect appropriate HEENT  NCAT  Sclera anicteric  PERRL  EOMI  MMMNECK  Supple  with JVP clavicle    degreesCARDIAC  RRR  prominent heart sounds consistent with prostheticvalve thrills  lifts  LUNGS chest wall deformities  scoliosis kyphosis  Respwere unlabored accessory muscle use  CTAB crackles wheezes rhonchi ABDOMEN  Soft  NTND HSM tenderness  Abd aorta notenlarged palpation abdominial bruits EXTREMITIES femoral bruits  Livedoid rash withsandpaper characteristic over extremities stigmata ofendocarditisPULSES Right  Carotid    Femoral    Popliteal   Left  Carotid    Femoral    Popliteal   Pertinent Results ADMISSION BLOOD WBC       RBC       Hgb      Hct      MCV    MCH      MCHC      RDW      Plt BLOOD Neuts      Lymphs      Monos      Eos    Baso BLOOD ESR BLOOD Glucose     UreaN    Creat     HCO     AnGap BLOOD ALT     AST    AlkPhos    TotBili BLOOD Calcium     Phos BLOOD CRP     DISCHARGE BLOOD WBC      RBC       Hgb       Hct      MCV    MCH      MCHC      RDW      Plt BLOOD Neuts     Bands   Lymphs     Monos  Eos   Baso   Atyps    Metas   Myelos BLOOD Glucose    UreaN    Creat     HCO     AnGap BLOOD Calcium     Phos BLOOD Vanco BLOOD Genta BLOOD Genta     Urine Culture  NegativeBlood Cultures  NTDCXR acute cardiopulmonary processTTE Regional left ventricular wall motion normal  Overall leftventricular systolic function normal  LVEF       Rightventricular chamber size and free wall motion are normal  Abioprosthetic aortic valve prosthesis present  The prostheticaortic valve leaflets are thickened  The transaortic gradient isnormal for this prosthesis masses vegetations are seen onthe aortic valve  Trace aortic regurgitation seen  Abioprosthetic mitral valve prosthesis present  The prostheticmitral valve leaflets are thickened  The gradients are higherthan expected for this type prosthesis    mmHg    bpm  consistent with severe functional mitral stenosis masses orvegetations are seen the mitral valve  but cannot fullyexcluded due suboptimal image quality  Mild      mitralregurgitation seen  The estimated pulmonary artery systolicpressure normal  There pericardial effusion IMPRESSION valvular vegetations seen  cannot exclude with atransthoracic study   Mildly degenerated aortic valvebioprosthesis with normal gradients and trace regurgitation Markedly degenerated mitral valve bioprosthesis with severefunctional stenosis and mild regurgitation  Normal globalbiventricular systolic function Compared with the prior study  images reviewed   findings are similar Brief Hospital Course female with PMH bioprosthetic AVR and MVR precent admission CCU with suspected Gemella endocarditis  nowwith continued fevers despite outpatient abx with CTX andGent  ACUTE  Presumed Gamella Endocarditis   During last admission  TTE TEEwas unable rule out endocarditis during hospitalization   Noother source bacteremia noted during that admission   Wasstarted linezolid  transition dapto  and then toceftriaxone and Gentomycin after desensitization the CCU Fevers resolved that time   Surveillance cultures werenegative discharge she was doing well  but developed lowgrade fevers over the last week was thought that these weredue drug reaction recurrent worsening endocarditis   ESRwas   CRP was mildly elevated   Repeat cultures from PICC andperipheral were negative   Her gentamicin dose was decreased BID   Ceftriaxone was stopped   She was desensitized tovancomycin the CCU per protocol   TTE showed endocarditis was felt cards and that could forgo repeat TEE asher blood cultures were negative and she had been afebrile sinceadmission   She was sent home   Fevers  Differential included progressive valvular infectionvs  drug reaction  line related infection   Patient wasafebrile since admission   PICC and peripheral cultures werenegative  CXR was negative and culture was negative   Verylow grade the moment and afebrile admission   Ceftriaxonewas stopped   She was desensitized vancomycin per protocol inthe CCU and sent home with continued vanc and gent till      Rash Leukopenia transaminitis was suspected that this wasa side effect from the ceftriaxone   Her gentamicin dose wasreduced admission  ceftriaxone was discontinued  and she wasdesensitized vancomycin the CCU   LFTs trended down  rashresolved  and she remained afebrile    Anxiety  Very anxious regarding hospitalization  Respondedwell xanax   Social work was consulted and alternativemeasures including yoga were suggested  TRANSITIONAL vanc trough  gent trough  biweekly lytes  weekly CBC with and CardiologyMedications Admission    Aspirin DAILY   Amoxicillin PREOPTake   pills prior dental procedures   CeftriaXONE   Gentamicin  HDischarge Medications    Aspirin DAILY   Gentamicin  Huntil  gentamicin twice day Disp        MilligramRefills      Vancomycin   Huntil    Disp      Tablet Refills  vancomycin twice day Disp      GramRefills      Outpatient Lab Work  Lab WorkICD          EndocarditisPlease draw CBC with Differential  Vanc trough  BMP Gentamicin trough and LFTsAll laboratory results should faxed the Infectious Disease    Discharge Disposition Home With  Facility Home SolutionsDischarge Diagnosis Primary  recurrent feverSecondary  rash  leukopenia  elevated LFTsDischarge Condition Mental Status  Clear and coherent Level Consciousness  Alert and interactive Activity Status  Ambulatory   Independent Discharge Instructions Dear was pleasure taking care you during your recentadmission     You were admitted because you had low gradefevers  low white count   rash  and elevated liver functiontests the setting continued treatment for your Gemellaendocarditis admission decreased your dose ofgentamicin  stopped your ceftriaxone  and desensitized you tovancomycin while you were the ICU   You had problems withthe vancomycin   Repeat echocardiogram did not show vegetationon your valve   Your cardiologist and infectious disease doctors  that repeat transesophageal echo was not necessary   Theinfectious disease doctors recommended that   continue thevancomyinc and gentamicin  Please follow with cardiology andinfectious disease for your scheduled appointments Regarding your medications   Continue all previouslydescribed  except StartVancomycin   hrsStopCeftriaxoneChangeGentamicin   hrsFollowup Instructions Department  CARDIAC SERVICESWhen  MONDAY       AMWith  ECHOCARDIOGRAM  Building   Clinical Ctr  Campus  EAST     Best Parking    GarageDepartment  INFECTIOUS DISEASEWhen  THURSDAY       AMWith  Building   Bldg      Campus  WEST     Best Parking    GarageDepartment  CARDIAC SERVICESWhen  THURSDAY       AMWith   Building   Clinical Ctr  Campus  EAST     Best Parking    Garage</t>
  </si>
  <si>
    <t xml:space="preserve">   SURGERYAllergies Patient recorded having Known Allergies DrugsAttending  Chief Complaint Nausea and vomiting  Confusion Major Surgical Invasive Procedure Endoscopy Central line placement   internal jugular History Present Illness PMHx for alcoholism  depression with suicideattempt  and asthma presented OSH   with severe backpain radiating the epigastric area with associated nausea diarrhea with black tarry stools  and hematuria  Patient stateshe was his USOH until Wednesday when started havingabdominal pain and nausea  but that waited until Saturdaywhen the symptoms worsened present the Patient states his last alcoholic drink    drinks  was theFriday prior  and the only medication had been taking wasTylenol denies any suicidal ideations  depression  butnotes difficulty with concentration  appetite  and insomnia  Hedenies any suicide attempts recently  but his wife notes aprior suicide attempt wrist slashing states thathe drinks    drinks week  with episodes LOC  and has nothad withdrawal since this year  Per his wife aheavy drinker  and often isolates himself drink alone Patient denies any liver disease  blood transfusions IVDU recent travel denies any RUQ discomfort deniesany prior episodes confusion  jaundice pruritus the OSH  patient was originally alert and oriented wasfound have hematuria  coffee grounds emesis  and black tarrystools  and was admitted  His LFTs were found elevated toAST   ALT      Bili     INR      and wasadmitted  His was found     Outside urine tox levelswere negative  Over the course the day the OSH  patientbecame increasingly obtunded and agitated  requiring intubation was placed propofol drip  initiated folic acid  MVI Protonix  Ativan  and Zofran  and transferred   forfurther management admission    patient was initially admitted theSICU for possible liver transplant the context fulminanthepatic failure  Patient was observed the SICU  with infusionof FFP and vit reverse his coagulopathy was weaned offhis Propofol  and his LFTS trended downward  with improvement inmental status was continued thiamine  MVI  and folicacid for prophylaxis was given several doses ofn acetylcysteine while acetominophen levels were pending  whichwas once results were negative  His tox screens have beennegative thus far  Patient was extubated    and initiallywas AOx   but his mental status gradually improved His RUQ showed normal flow the portal and hepaticsystems  and his head showed hemorrhage infarct wasfound have low grade temp    but hasremained afebrile since Patient has been visited  who has arranged meetingbetween family members transferred the floor for further management ofhis recovering liver function Past Medical History Asthma   becomes SOB rest occasionally nocturnal  Usesinhaler day  Has been hospitalized the past for asthmaflares Depression   currently not any medication  Has  with wrist slashing Alcoholism   drinks    drinks week self report  Does notdrink alone the  Has had withdrawal but DTs orseizures Social History Patient lives with roommate works chef   Recently quit smoking    ppd    years   Drinks    alcoholicdrinks  Denies IVDU  Denies cocaine and marijuana Family History liver disease Physical Exam  sat     Occasionally desats improves with coughing Gen  AOx   Appears sleepy Skin  Jaundiced excoriations HEENT  Sclera icteric  PERRLA Hrt  RRR MRG Lungs  Inspiratory and expiratory wheezing bilaterally Decreased breath sounds bases  Cough productive clearsputum increased WOB Abd  Liver span splenomegaly spidernevi Ext pulses clubbing  cyanosis  edema palmarerythema Neuro asterixis     DTRs throughout grossly intact Pertinent Results ABG            Lactate    Calcium     Chem     BUN    Creat     Gluc    ALT      AST      LDH      Alk Phos     Amylase    Tot Bili    Lipase   Prot     Alb     Phos     Uric acid     HbSag negHBsAB negHBcAB negHAV negIgM HBc negIgM HAV negHCV neg  negWBC     Hgb      Hct     Eos    Plt smear normal Plt count normalPT      INR     PTT     Fibrinogen    Acetominophen negCT head   FINDINGS  There hemorrhage  mass effect shift ofnormally midlinestructures  hydrocephalus acute major vascular territorialinfarction  Thedensity values the brain parenchyma are within normal limits The   white matter differentiation preserved  The surroundingosseous and softtissue structures are unremarkable  The visualized paranasalsinuses showmucosal thickening within the left maxillary sinus  The rightmaxillary sinusis hypoplastic and filled with fluid IMPRESSION evidence for hemorrhage acute infarction CXR  IMPRESSION    The tube good position    Patchy atelectasis the left base with elevation thelefthemidiaphragm Liver ultrasound   IMPRESSION  Normal patency  color flow  and Doppler waveforms ofthe hepaticarteries  hepatic veins  and portal vein  and portal veinbranches  Coarsenedliver echotexture without focal lesions ascites CXR   CHEST  TWO VIEWS AND LATERAL History liver failure with decreased breath sounds and fever Heart size normal evidence for CHF  There are smallbilateral pleuraleffusions  Probable associated atelectasis the right lungbase but nodefinite pulmonary consolidation IMPRESSION  Bilateral pleural effusions and right basilarill definedopacity  consistent with atelectasis  Correlate clinically andwith follow upif indicated Liver ultrasound   INDICATION  Fulminant liver failure with new fever Comparison made the prior ultrasound dated   FINDINGS  The liver again demonstrates focal texturalabnormalities There intra extra hepatic ductal dilatation  The mainportal veinremains patent with the appropriate direction flow  There isnoperihepatic ascites  The gallbladder unremarkable withoutevidence ofstones  The right kidney imaged measuring approximately with noevidence hydronephrosis IMPRESSION  Stable appearance the right upper quadrant withno evidence ofductal dilatation Endoscopy Changes suggestive portal hypertensive gastropathy thefundus Grade III esophogitis the gastroesophageal junction  lowerthird the esophagus and middle third the esophagusBrief Hospital Course and alcohol abuse presents with acute hepaticfailure with acute abdominal pain  nausea  vomiting  and coffeegrounds emesis intubated for AMS likely   hepaticencephalopathy  originally thought require liver transplant extubated and with clinical improvement with decreasing LFTs    Fulminant hepatic failure  Patient fulminant hepaticfailure was likely secondary alcohol and acetominophenoverdose  Patient family notes multiple empty bottles ofacetaminophen with empty gin bottles well suicide note found apartment roommate  Throughout his hospital course his LFTs and INR were followed daily  with downward trend discharge  his INR had normalized      and AST ALT were       from admission values AST   ALT      Bili     INR      Patient viral hepatitis workup wasnegative  with negative HBsAB  with repeat positive  andconfirmatory Hepatitis viral load was negative  His HCV wasnegative well HAV  EBG IgG  and CMV IgM IgG Patient was placed low protein diet exhibited signsof hepatic encephalopathy His toxicology screens were all negative  except for positiveurine acetominophen level prior his transfer from OSH    RUQ pain  Patient had persistent RUQ light palpation  aswell alkaline phosphatase and bilirubin which remainedelevated for period several days the context ofjaundice  RUQ pain  and low grade fever  there was concern forascending cholangitis cholecystitis  Patient received agallbladder ultrasound  which was negative for obstruction  Itwas felt that the low grade fever was likely secondary topneumonia  recovering alcoholic hepatitis  and his RUQresolved over the course several days    Alcoholism  Patient has history severe alcohol abuse with    drinks day  with history DTs  seizures  orwithdrawal was originally placed clonidine forprophylaxis against withdrawal  Patient was taken off clonidineon transfer the floor  and placed Ativan prn for signs ofwithdrawal  Patient was also monitored via the CIWA scale  Heexhibited signs withdrawal throughout his hospital stay Patient was placed   day MVI folate thiamine course transitioning pos social work consult was obtained wellto help patient with resources for substance abuse counseling    Depression  Patient had history depression withsuicidality  and thought that this admission was due asuicide attempt psychiatry consult was obtained  and wasrecommended that patient have one one sitter  and betransferred psychiatry when medically stable was notinitiated antidepressants inpatient was observed tobecome more cheerful throughout his hospital stay  and ondischarge  was positive about his recovery and abstinence fromfurther drinking and tobacco abuse    UGI bleed  Patient had history bloody emesis per hisfamily report well coffee grounds emesis the OSH was placed pantoprazole   for secondaryprophylaxis  His hematocrit remained stable throughout his stay and his stool guiacs were negative had continued dysphagiathroughout his stay  relieved Maalox  and discharge  wasable eat with minimal dysphagia  His endoscopy showed GradeIII esophagitis with bleeding the gastroesophagealjunction well changes suggestive portay hypertensivegastropathy was continued his PPI  and follow upfor repeat endoscopy   years rule out Barrett sesophagus had central line placed for rapid fluid bolusesif needed  which was removed day discharge    Asthma  Patient had wheezing exam  and episodes ofdesaturation  which resolved with use albuterol ipratropiumnebulizers  and albuterol inhalers  His CXR showed patchyatelectasis the bases  and patient was encouraged use hisnebulizers and incentive spirometer discharge had anoxygen saturation the high    FUO  Patient had low grade fever HOD   thought besecondary alcoholic hepatitis  pneumonia UTI  Patient hadblood cultures drawn  which have been negative date  Hisurinalysis was thought UTI  and was started onciprofloxacin  His CXR showed questionable right basilarill defined opacity consistent with atelectasis  pneumonia His ciprofloxacin was discharged  and was placed onlevofloxacin   for total   day course continued tohave low grade fevers  which resolved after three days ofantibiotic treatment    FEN  Patient was placed low protein diet requiredfluid boluses initially  but discharge  was able take pointake with problems    Prophylaxis  Patient used incentive spirometer  wasencouraged ambulate  and placed PPI for secondaryprophylaxis Medications Admission Home meds Tylenol prnAlbuterol inh prn OSH transfer meds AcyclovirFolic acidMVIProtonixAtivanZofranPropofol gttDischarge Medications    Albuterol    mcg Actuation Aerosol Sig      Puffs InhalationQ  every   hours needed    Thiamine HCl Tablet Sig  One     Tablet DAILY Daily  Disp     Tablet   Refills       Multivitamin     Capsule Sig  One     Cap DAILY  Daily  Disp     Cap   Refills       Folic Acid Tablet Sig  One     Tablet DAILY  Daily  Disp     Tablet   Refills       Levofloxacin Tablet Sig  One     Tablet  every   hours  for   days Disp    Tablet   Refills       Pantoprazole Sodium Tablet  Delayed Release   Sig One     Tablet  Delayed Release  every    hours  Disp     Tablet  Delayed Release   Refills       Combivent        mcg Actuation Aerosol Sig      puffsInhalation every six     hours Disp       Refills    Discharge Disposition ExpiredDischarge Diagnosis Fulminant hepatic failureAlcohol acetaminophen overdoseEsophagitisDepression with suicide attemptAsthmaPneumoniaDischarge Condition Stable Discharge Instructions Patient going inpatient psychiatric facility you develop nausea  vomiting  bleeding  bloody stools fever      chest pain  shortness breath  confusion  orabdominal pain  please the emergency room Followup Instructions Please call make appointment follow with    inLiver clinic for repeat endoscopy   years rule outBarrett esophagus  His phone number   Please make follow appointment with your PCP     weeksof discharge   </t>
  </si>
  <si>
    <t xml:space="preserve">    ICUThis discharge summary addendum from previous dischargesummary dated   HOSPITAL COURSE CONTINUATION PROBLEMS  diff colitis   Patient stool output continues todecrease   Patient should complete    day course Vancomycin and Flagyl   She has remained hemodynamicallystable    Multifocal atrial tachycardia  MAT    Patient heart ratehas improved and her heart rate less the low    scurrently   She remains dose labetalol  andhas done well with this she remains tachycardic  thisdose could increased outpatient  however  patientdoes occasionally become hypotensive with increase nodalagents   Thus  she was continued this current dose Labetalol    End stage renal disease   Patient Tuesdays Thursdays  and Saturday schedule for hemodialysis and shouldbe continued this outpatient    Fluids  electrolytes  and nutrition   Patient appearsslightly hypovolemic still and could use additional volumesince she appears intravascularly dry   Her sodium upon theday discharge has dropped slightly     from herbaseline the mid   This likely secondary poorsalt intake since she has increased her free water intake discharge rehab  the patient should increase her saltintake for the next day just improve her sodium  andshould recheck her sodium the next day ensure that hersalt intake has been appropriate   One could also considerencouraging chicken broth more salty foods for the nextday since patient has increased her  intake  butmostly the form free water   She should continued tobe encouraged take good  intake    Left upper extremity   Patient has new left upperextremity swelling around the site her fistula   She will having ultrasound  whichresults are still pending the time this dictation    Pulmonary   Patient should continue use her incentivespirometry since she likely has some atelectasis   Her saturations have improved and she now saturating well onroom air DISCHARGE CONDITION   Stable DISCHARGE STATUS rehab facility   Point DISCHARGE MEDICATIONS    Protonix    Heparin subq      units    Metronidazole  for nine more days    Vancomycin  for nine more days   Pleasegiven liquid formulation since patient has difficultyswallowing big pills complex  vitamin    Folic acid capsule    Labetalol    Tylenol  prn    Trazodone  prn insomnia     Lidocaine hydrochloride    gel one application urethralprn     Zinc oxide  cod liver oil     ointment one applicationtopical prn DISCHARGE DIAGNOSES    Clostridium difficile colitis    Multifocal atrial tachycardia    End stage renal disease FOLLOW PLANS   The patient should likely follow withher PCP one week after discharge for followup the aboveissues Dictated  MEDQUIST           JOB     </t>
  </si>
  <si>
    <t>optimizer</t>
  </si>
  <si>
    <t>term delivery oligohydramnios small placenta moderate SGA facial dysmorphisms (flat facies hypertelorism microphthalmia microretrognathia marked low-set ears and little orleado) corrected heart disease (wide ASD) severe dysfunction of auditory and visual pathways epilepsy GER that required Nissen surgery in 2014 swallowing disorder esophageal atresia (gastrostomy left ectasia mild malformation of the hands and feet deformities of both knees and dislocated right (CT report shows bilateral morphofunctional alterations) and ambiguous genitalia (penis concealed preputial chamber micropenis cryptorchidism surgery in 2017) VUR Congenital hypothyroidism. Ultrasound: HIV grade 1</t>
  </si>
  <si>
    <t>cnn+lstm</t>
  </si>
  <si>
    <t>lstm_units = 32,filter = 50</t>
  </si>
  <si>
    <t>Adam</t>
  </si>
  <si>
    <t>We are dealing with a 19-year-old patient  who consults for a cervical tumor  adding sweating  fever and pleuropulmonary signs that we will analyze. In short: we have seen a 19-year-old patient  in whom we have made a presumptive diagnosis of Hodgkin's disease  complicated with pleural effusion  corresponding to stage IIISB of the Ann Arbor classification and within the histopathological variety probably to a nodular sclerosis due to the mediastinal thoracic involvement. We requested tests for confirmation and performed treatment based on polychemotherapy  expecting a favorable evolution  presenting a good immediate vital prognosis  and distant and functional prognosis depending on the response to treatment. We performed prophylaxis based on controls  infection clearance  and chemoprophylaxis of tuberculosis.</t>
  </si>
  <si>
    <t>Summary: we have seen a 32 year old patient  in whom we have made the diagnosis of primitive pulmonary arterial hypertension  in whom we have indicated a medical treatment with a poor vital and functional prognosis.</t>
  </si>
  <si>
    <t>20-year-old patient from Montevideo with a poor socioeconomic background with a family history of a sister apparently with rheumatic fever  with a personal history of repeated angina  with a functional history of 1 month of evolution characterized by febrile angina that later adds pain  tumor and functional impotence of the left tibiotarsal joint and later of the right knee with elements of general repercussion that motivated her admission. On examination: patient was lucid  in good general condition  apyretic  with slight cutaneous and mucosal pallor. No respiratory functional syndrome  with pain in the right knee and regular cardiovascular tachycardia and murmur that we will analyze. Summary: we have seen a female patient  20 years old  in whom we have made the diagnosis of rheumatic fever without cardiac involvement  in which we have indicated a medical treatment based on salicylates and penicillin  with a good vital and functional prognosis.</t>
  </si>
  <si>
    <t>49-year-old man  an ethylist and smoker  presented with 3 years of evolution  characterized by loss of strength in the 4 limbs  pain and paresthesia  predominantly distal  which evolved in thrusts that improved with corticosteroids temporarily. On examination  quadriparesis  deep areflexia and superficial and deep sensory deficit predominantly distal. Summary: We have analyzed the clinical case of a 49-year-old man  with manifestations that started 3 years ago  in a cyclical way -in part due to the use of corticoids-. We have defined it as a chronic relapsing polyradiculoneuropathy  a condition similar to Guillain-Barre syndrome  which requires evaluation with CSF  electrophysiological and anatomical-pathological studies. The treatment is essentially physiatric and with corticoids at high doses  proposing prednisone 60-80 mg/day. The prognosis is uncertain  both vital and functional  due to the risks and complications of the condition and/or treatment  especially corticosteroids.</t>
  </si>
  <si>
    <t>female patient  50 years old  with AP of AHT  exertional dyspnea and palpitations  who 4 months ago installed motor deficit and language disorders that progressively regressed  and was admitted for abrupt onset with wakefulness depression and motor deficit on the left  on examination: wakefulness depression  anomias  paraphasias  spatial unawareness and motor and sensory deficit on the left with spasticity and hyperreflexia on the right  bilateral Babinski  and at the CV level  irregular rhythm and diastolic peak murmur are highlighted. We have seen a 50-year-old patient with hypertension and valvular heart disease due to mitral stenosis  probably rheumatic  she had an ischemic AVE 4 months ago  with sequelae and was admitted for a new contralateral episode whose mechanism is emboligenic to the valvular starting point  constituting an encephalopathy due to multiple infarcts. It requires CT studies to confirm the diagnosis and a detailed cardiac and hematological assessment  implementing measures to control the injured area and prevent new embolic episodes  especially digitalization and heparinization. There are multiple possibilities of neurological and extraneurological complications that make a poor vital and functional prognosis to be considered  a definitive solution of his valvulopathy is still pending.</t>
  </si>
  <si>
    <t xml:space="preserve">fer_neurologica 1 </t>
  </si>
  <si>
    <t xml:space="preserve">   CARDIOTHORACICAllergies Adenosine   LidocaineAttending  Chief Complaint Occasional episodes dyspnea exertionMajor Surgical Invasive Procedure Cardiac catheterization  Mitral valve replacement     mechanical  via rightthoracotomy  History Present Illness    year old male with extensive past cardiac history  includingAVR   for bacterial endocarditis occasional episodes ofdyspnea exertion Most recent echo shows worsening mitral valve regurgitation  nowmoderate severe  and presents for surgical evaluation Past Medical History Aortic valve endocarditis AVR   and redo AVR  Mitral regurgitationTachybrady syndrome PPM placement  Atrial fibrillation PVI  Crohn diseaseHypertensionBasal cell carcinoma left earAmiodarone induced subclinical hyperthyroidismRheumatic fever age Aortic valve replacement Redo AVR   with placement    mechanicalprosthetic valve Both surgeries performed   Meds Permanent pacemaker placements Left atrial tachycardia ablation AVNRT ablation Ileal resection    years agos Cleft palate surgerys Bilateral inguinal hernia repairs CholecystectomySocial History Lives with  WifeOccupation  Salesman and does extensive travel via airplanebetween   and     Denies  Quit smoking when was teenagerETOH  occasional glass wineFamily History Brother who died rheumatic fever age  Physical Exam Pulse     Resp  sat  Right      Left        Height        Weight      lbsGeneral  Well developed male acute distressSkin  Dry  intact HEENT  PERRLA  EOMI Neck  Supple  Full ROM Chest  Lungs clear bilaterally  Well healed MSI and incisionfor pacemaker  left upper chest   Ventral hernia lowerportionof sternal incisionHeart  RRR    Irregular  Murmur     systolicAbdomen  Soft  non distended  non tender  bowel sounds  Protuberant abdomen with well healed RUQ RLQ incisionExtremities  Warm   well perfused  Edema  Trace pedalVaricosities  superficialNeuro  Grossly intact Pulses Femoral      Right      Left           Right      Left                  Left    Radial       Right      Left    Carotid Bruit    Right      Left   Pertinent Results   Cath     Coronary angiography this right dominant systemdemonstrated significant disease  The LCMA was very short The LAd had ostial     stenosis and possibleintramyocardial segment involving the first septal branch  TheLCx had minimal luminal irregularities  The RCA had posteriororigin and had minimal luminal irregularities     Restinghemodynamics revealed elevated right  and left sided fillingpressures  with RVEDP and PCWP withlarge waves   There was severe pulmonary arterialsystolic hypertension  with PASP  The cardiacindex was preserved min   There was mild systemicarterial hypertenion  with SBP   Echo  PRE BYPASS The left atrium dilated spontaneous echo contrast seenin the body the left atrium left atrial appendage Regional left ventricular wall motion normal  Overall leftventricular systolic function low normal  LVEF          Intrinsic left ventricular systolic function likely moredepressed given the severity valvular regurgitation   Rightventricular chamber size normal  The ascending  transverseand descending thoracic aorta are normal diameter and free ofatherosclerotic plaque from the incisors  The ascendingaorta mildly dilated  The descending thoracic aorta mildlydilated bileaflet aortic valve prosthesis present  Amechanical aortic valve prosthesis present  The aortic valveprosthesis leaflets appear move normally  The transaorticgradient normal for this prosthesis  Trace aorticregurgitation seen  The mitral valve leaflets are moderatelythickened eccentric  posteriorly directed jet Moderate tosevere      mitral regurgitation seen  There nopericardial effusion   was notified person theresults   before surgical incision POST BYPASS  The patient infusions epinephrine andphenylephrine and paced  Overall left ventricular systolicfunction continues borderline normal  There newmechanical bileaflet prosthesis the mitral position  Thevalve well seated with jets consistent with typical washingjets  The mean gradient across the valve   mmHg min The thoracic aorta intact post decannulation thefemoral artery Brief Hospital Course Admitted preoperatively for heparin bridge due mechanicalaortic valve underwent preoperative workup that includedcardiac catheterization and transesophageal echocardiogram was brought the operating room for mitral valvereplacement via right thoracotomy  See operative report forfurther details received Vancomycin and Cefazolin forperioperative antibiotics and was transferred the intensivecare unit for management required pressors  inotropes andpacer rate increased for hemodynamic support the firsttwenty four hours was weaned off drips  awoke neurologicallyintact and was extubated without complications continued toprogress and was started beta blockers and diuretics theafternoon postoperative day one his urine output decreased creatinine was checked and found elevated with evidence ofacute kidney injury  Diuretics were stopped and Foley remainedfor monitoring output was transferred the floor  Physicaltherapy worked with him strength and mobility  His kidneyfunction improved after peaking     with the acute kidneyinjury and continued lasix for diuresis due volumeoverload was started heparin and coumadin foranticoagulation due mechanical mitral and aortic valves andatrial fibrillation   His amiodarone was temporarily increaseddue atrial fibrillation and his betablockers wereprogressively titrated for heart rate management continuedto progress and was ready for discharge home with services onpost operative day eight   All follow appointments wereadvised Medications Admission Asacol  Coumadin alternating    mgToprol       Lisinopril dailyMercaptopurine dailyHCTZ dailyIron dailyAsa dailyAmiodarone dailySuper Enzyme Cap  Kyo DophilusMVI     sulphate dailyfish oilstool softenersaw dailycalcium citrate dailyDischarge Medications    docusate sodium Capsule Sig  One     Capsule BID   times day  Disp     Capsule   Refills       ranitidine HCl Tablet Sig  One     Tablet DAILY Daily  Disp     Tablet   Refills       Asacol Tablet  Delayed Release   Sig  Two    Tablet  Delayed Release twice day Disp      Tablet  Delayed Release   Refills       mercaptopurine Tablet Sig  One     Tablet DAILY Daily  Disp     Tablet   Refills       ferrous sulfate Iron  Tablet Sig  One    Tablet DAILY  Daily  Disp     Tablet   Refills       hydrochlorothiazide Tablet Sig  One     Tablet oncea day Disp     Tablet   Refills       aspirin Tablet  Delayed Release   Sig  One    Tablet  Delayed Release DAILY  Daily  Disp     Tablet  Delayed Release   Refills       ascorbic acid Tablet Sig  Two     Tablet DAILY Daily  Disp     Tablet   Refills       amiodarone Tablet Sig  One     Tablet BID    timesa day  Disp     Tablet   Refills        Vitamin          mcg Tablet Sig  One     Tablet once aday Disp     Tablet   Refills        super enzyme  Sig  One     cap  twice day  continue asprior admission      kyo dophilusas prior admission    multivitamin     Capsule Sig  One     Capsule once day Disp     Capsule   Refills Tablet Sig  One     Tablet once day     tramadol Tablet Sig  One     Tablet  every  hours needed for pain Disp     Tablet   Refills        omega   fatty acids     Capsule Sig  One     Capsule PODAILY  Daily      metoprolol succinate Tablet Extended Release    hrSig  One     Tablet Extended Release BID    times aday  Disp     Tablet Extended Release   Refills        Coumadin Tablet Sig      Tablets once day  per    office for INR goal     for afib and doublemechanical valves Disp     Tablet   Refills        Outpatient   WorkPT INR for Coumadin        indication mechanical AVR MVR  afibGoal INR        First INR draw   with results   phone     fax   Discharge Disposition Home With  Facility   VNA   Discharge Diagnosis Mitral regurgitation Mitral Valve ReplacementAtrial FibrillationAcute kidney injury  admission     peak     post Past medical history Aortic valve endocarditis AVR   and redo AVR  Tachybrady syndrome PPMCrohn diseaseHypertensionBasal cell carcinoma left earAmiodarone induced subclinical hyperthyroidismRheumatic feverDischarge Condition Alert and oriented  nonfocalAmbulating with steady gaitIncisional pain managed with Ultram and tylenolIncisions Right thoracotomy   healing well erythema drainageEdema    LEDischarge Instructions Please shower daily including washing incisions gently with mildsoap baths swimming until cleared surgeon  Look atyour incisions daily for redness drainagePlease lotions  cream  powder ointments incisionsEach morning you should weigh yourself and then the eveningtake your temperature  these should written down the chartNo driving for approximately one month and while takingnarcotics  will discussed follow appointment withsurgeon when you will able driveNo lifting more than    pounds for   weeksPlease call with any questions concerns    Please call cardiac surgery office with any questions orconcerns    Answering service will contact callperson during off hours  Followup Instructions You are scheduled for the following appointmentsSurgeon   pmCardiologist  officewill contact you with appointment   spoke with them           Device clinic    Date Time       Wound check appt cardiac surgery office    medical building  Please call schedule appointments with yourPrimary Care   weeks    Please call cardiac surgery office with any questions orconcerns    Answering service will contact callperson during off hours  Labs INR for Coumadin        indication mechanical AVR and MVR afibGoal INR        First INR draw   withResults   phone     fax   Plan confirmed   with  Completed  </t>
  </si>
  <si>
    <t xml:space="preserve">   MEDICINEAllergies BacitracinAttending  Chief Complaint Dyspnea  hypoxia and pleuritic chest painMajor Surgical Invasive Procedure BronchoscopyHistory Present Illness This male with coronary artery disease LAD stentplacement  IDDM  and tracheomalacia tracheal stent  whopresented the after   days progressive shortness ofbreath and cough   His symptoms first developed   days ago asprogressive SOB  can walk   flights stairs baseline  thendown     flight   cough productive yellow and pink tingedsputum  and pleuritic right sided chest pain  rated     Thepain was present all the time and worse with coughing ormovement also began using home  that does not normallyrequire addition complained increasing bilateral lowerextremity edema and increasing abdominal girth called hisprimary care physician and was told take extra lasix apparently daily per patient report  withoutsuccess then presented episodic visit yesterday wherea chest xray showed new right upper lobe pneumonia washypoxic clinic and was referred the forfurther evaluation denies any recent sick contacts antibiotic exposure travel has had chest pain fever  chills  night sweats  abdominal pain  diarrhea  brightred blood per rectum  melena rash denies orthopnea orparoxysmal nocturnal dyspnea note  patient was pushed down flight stairs spring   and sustained multiple rib fractures and continues toexperience low back pain the  his BLE edema was evaluatedwith LENIs which showed evidence DVT  Initial  Sat inthe was was also given levofloxacin forpneumonia prior being admitted the floor exam wasresting and talking comfortably bed with mild wheezing andproductive cough  Cough and small movements elicited extremepain The was scheduled get CTA his first night wassitting watching television  and had sudden onset worsening ofhis right pleuritic chest pain got try walk offbut walked developed tightening pressure sensation inhis mid abdomen which then moved towards his chest andultimately developed acute  throat closing  sensation calledthe nurse and was found was acutely short ofbreath and had difficulty speaking was most comfortable astanding position  Initial SBP was given IVMorphine NTG      solumedrol  combivent neb Lasixand was started heparin with initial bolus  empirically was transferred the MICU for respiratory distress andhypoxia responded transfer the MICU When transferring from the stretcher the bed  the patientagain had acute shortness breath with pressure hischest and throat closing sensation responded standingand slow deep breathing after approximately   minute  The wasstarted Heparin drip empirically for presumed andvancoymcin was added antibiotic regimen  CTA the next day didnot show evidence  hypoxia was resolved  and patient wastransferred back medicine floor Past Medical History    IDDM   complicated gastroparesis and peripheralneuropathy insulin pump    Hypothyroidism   Hyperlipidemia   CAD LAD stent     Bipolar disorder   ADD   OSA BIPAP home but has not been using    Tracheobronchomalacia tracheal bronchoplasty     Right pleural effusion pleurodesis FEVI       FVC          Osteoarthritis    GERD    Lactose intolerance    Constipation fundic gland polyp with focal low grade dysplasia  Social History Married with   children    daughters and   adopted sons teacher for grade special education children Denies any tobacco  EtOH drug useFamily History Mother with CAD and  Father with HTN  Brother healthy   history Crohn Physical Exam INITIAL MEDICINE ADMISSION EXAM GENERAL  Resting comfortably bed  with obvious pain whencoughing  and acute distress  Pleasant and cooperative duringexam VITALS Sat Pain rest and   with movement HEENT  PERRL  EOMI  Sclera anicteric  Conjunctiva pink MMM oropharyngeal exudate erythema  Regular rate and rhythm  Normal murmurs  rubs gallops appreciated JVD pulsatile liver appreciated LUNGS arc shaped scar from posterior anterior Rside site prior pleuridisis  Lungs largely clear toauscultation with vesicular breath sounds changes notedover posterior and anterior upper lung fields wheezes rales  rhonchi appreciated ABD  Normoactive bowel sounds  Tense abdomen  dull precussionand difficult palpate  Hepatosplenomegaly not appreciated  Nofluid wave EXT     pitting edema the high right shin  Trace pittingedema left mid calf pulses    SKIN  Warm and dry ecchymoses  rashes petechiae NEURO  Appropriate conversation  Ambulates easily withoutassistance and strength      Sensation light touchmidly decreased feet  right left  Proprioception grosslyintact bilateral and  Cranial Nerves XII grosslyintact MICU ADMISSION EXAM                             LGen  Sitting chair  speaking full sentences distress pleasantHEENT  MMM clear  EOMINeck JVDCV  RRR appreciatedLungs mid field  anterior and basilar crackles  clear left wheezes cracklesAbd distended  tense  nontender   BSExt pitting edema the high shins bilaterally symmetricNeuro  Appropriate conversation  moves all extremities  CNII XII intactPertinent Results LABS  CBC   WBC     RBC       HGB       HCT      MCV    MCH      MCHC      RDW   PLTCOUNT   NEUTS       LYMPHS       MONOS     EOS    BASOS     ELECTROLYTES   GLUCOSE      UREA    CREAT     SODIUM    POTASSIUM     CHLORIDE     TOTAL     ANION GAP    OTHER   LACTATE     STUDIES MICROBIOLOGY BLOOD CULTURE growth BLOOD CULTURE growth  URINE CULTURE    NEGATIVE FOR LEGIONELLA SEROGROUP  ANTIGEN  EXPECTORATED SPUTUM    GRAM STAIN        PMNs and     epithelial cells field                 per FIELD     GRAM POSITIVE COCCI PAIRS  CHAINS  ANDCLUSTERS                 per FIELD     GRAM NEGATIVE ROD                  per FIELD     GRAM POSITIVE ROD  RESPIRATORY CULTURE  Final          MODERATE GROWTH OROPHARYNGEAL FLORA ACID FAST SMEAR  Final ACID FAST BACILLI SEEN CONCENTRATED SMEAR  BRONCHOALVEOLAR LAVAGE   GRAM STAIN  Final                    per FIELD     POLYMORPHONUCLEARLEUKOCYTES MICROORGANISMS SEEN       SMEAR REVIEWED  RESULTS CONFIRMED RESPIRATORY CULTURE  Final                   ORGANISMS  OROPHARYNGEAL FLORA ACID FAST SMEAR  Final ACID FAST BACILLI SEEN DIRECT SMEAR ACID FAST BACILLI SEEN CONCENTRATED SMEAR  ECHO    The left atrium mildly dilated  The rightatrium moderately dilated left right shunt across theinteratrial septum seen rest through ostium secundumatrial septal defect right left shunt seen  Leftventricular wall thickness  cavity size and regional globalsystolic function  are normal  LVEF       Right ventricularchamber size and free wall motion are  normal  The ascendingaorta mildly dilated  The aortic valve leaflets     aremildly thickened but aortic stenosis not present aorticregurgitation seen  The mitral valve appears structurallynormal with  trivial mitral regurgitation  There mitralvalve prolapse  There mildpulmonary artery systolic hypertension  There pericardialeffusion IMPRESSION  Secundum type ASD with left right shunting Normal global and  regional biventricular systolic function Mild pulmonary hypertension  CTA CHEST pulmonary embolism aortic dissection    Enlarged mediastinal lymph nodes along with ill definedpatchy opacities the right upper lobe  likely representpneumonic consolidation and reactive mediastinal lymph nodes This may followed with chest radiographs perclinical need assess resolution    Tracheobronchomalacia with soft tissue the upper trachea likely representing tracheal secretions  BRONCHOSCOPY WITH BRONCHOALVEOLAR LAVAGE    BRONCHIAL WASHINGS CYTOLOGY  Atypical  Rare groups atypicalcells  probably reactive  Numerous pulmonary macrophages andinflammatory cells   TBNA  NON DIAGNOSTIC  insufficient cellular material Scattered bronchial cells and macrophages lymphoid cells oflymph node sampling seen  MRI MRA ABDOMEN and PELVIS evidence inferior vena cava pelvic venousthrombosis pelvic mass identified Brief Hospital Course This male with coronary artery disease LAD stentplacement  IDDM  and tracheomalacia tracheal stent  found tohave community acquired pneumonia  Brief hospital coursepresented below problem   Community acquired Pneumonia  Chest XRay obtained day ofadmission showed right upper lobe infiltrate started onlevofloxacin and continued while hospital with good response started vancomycin while MICU  but this was threedays later  Blood cultures  were negative  Induced sputumcultures and BAL cultures grew oropharyngeal flora   Patientafebrile throughout hospital course  Patient maintained onsupplemental  for several days and albuterol nebulizers prn Due mediastinal adenopathy and calcified granuloma seen onCTA  and RUL infiltrate  suspicion was raised for despite lowrisk factors was respiratory precautions for several daysuntil ruled out with induced sputum and BAL AFB smears Patient was discharged levofloxacin complete    daycourse    Hypoxia Respiratory distress noted hypoxic      onRA outpatient clinic day admission  Sat improvedwith supplemental medicine floor  Ptbecame markedly hypoxic with respiratory distress while lyingdown his first night hospital and did not respond toatavan  nebs  via non rebreather mask was transferredto MICU but  Sats improved markedly without intubation Positional hypoxia may have been related anatomicproblem blood  secretions trachea  and anxiety  CTA wasobtained and was negative for  Cardiac enzymes were negativefor had further hypoxic episodes following transferback medicine floor was weaned from  several days priorto discharge and ambulatory  sats were      Follow upappointment was scheduled with pulmonology     Abdominal distention and swelling had had increasingconcern over abdominal and bilateral lower extremity swellingfor the past year has history diabetic gastroparesis andchronic constipation well admission for abdominal painand bowel ischemia       Abdominal ultrasound showed noascites  Hypoalbuminemia  nephrotic syndrome  DVT  and severeright sided heart failure were ruled out during admission Abdominal distention and tenderness resolved somewhat with bowelmovements edema improved dramatically with compressionstockings  MRI MRA pelvis and abdomen showed mass lesionsand evidence IVC thrombus  Echocardiogram showed newatrial septal defect with mild pulmonary HTN edemaattributed mild right sided heart failure setting mildpulmonary HTN and venous insufficiency  Abdominal distentionlikely due constipation and recent weight gain  Follow upappointment was scheduled with cardiology and PCP     CAD continued outpatient medical management withmetoprolol and statin     HTN had one hypertensive episode setting ofrespiratory distress was maintained outpatientmetoprolol     IDDM maintained insulin pump and was seen multipletimes   consult service  Patient blood glucose was notwell controlled despite adjustments made    Patient willfollow with PCP regarding tighter glucose control  Neurontinfor neuropathy and reglan for gastroparesis were continued     Acute Renal Failure  Patient slightly elevated onadmission  with bump     following CTA  ARF resolved overseveral days did receive mucomist and NAHCO  before CTA  butARF was likely due contrast induced nephropathy  Creatininewas stable discharge     Hypothyroidism  Levothyroxine was continued     Bipolar disorder ADD  Abilify  adderal  lamotrigine  amdfluoxetine were continued     Pulmonary nodule noted chest   defer PCP forfollowup chest below scheduled  non contrast fewweeks Medications Admission   Abilify    Adderal   Atorvastatin   Levothyroxine    mcg   Doxazosin   Lamotrigine    Gabapentin     Nortriptyline   Fluoxetine   Modafinil   Lanzoprazole    Metoprolol   Amitiza   capsule    Finasteride   Reglan    Salsalate    Trazodone prn  Furosemide   oxygen  liters needed  Novalog insulin pump basal rate       carb counting Discharge Medications    Fluticasone Salmeterol        mcg Dose Disk with Device   One     Disk with Device Inhalation      times day     Levofloxacin Tablet    One     Tablet  every   hours  for   days Disp    Tablet   Refills       Finasteride Tablet    One     Tablet DAILY  Daily     Metoclopramide Tablet    One     Tablet QIDACHS   times day  before meals and bedtime      Aripiprazole Tablet    One     Tablet BID    timesa day     Amphetamine Dextroamphetamine Capsule  Sust  Release    One     Capsule  Sust  Release daily       Atorvastatin Tablet    One     Tablet DAILY Daily     Levothyroxine    mcg Tablet    Three     Tablet DAILY Daily     Doxazosin Tablet    Two     Tablet bedtime      Lamotrigine Tablet    One     Tablet BID   times day      Metoprolol Tartrate Tablet        Tablets BID   times day      Gabapentin Capsule    Two     Capsule TID   times day      Nortriptyline Capsule    Four     Capsule  atbedtime      Fluoxetine Capsule    Two     Capsule DAILY Daily      Lanzoprazole     One tab  once day     Tiotropium Bromide    mcg Capsule Inhalation Device   One     Cap Inhalation DAILY  Daily      Albuterol    mcg Actuation Aerosol    One      Inhalationevery four     hours needed for shortness breath orwheezing     Docusate Sodium Capsule    One     Capsule BID   times day  Disp     Capsule   Refills        trazodone    ModafinilDischarge Disposition HomeDischarge Diagnosis Primary  Community Acquired PneumoniaSecondary  Atrial septal defect  Tracheomalacia  reactive airwaydisease  diabetes mellitus  HypothyroidismDischarge Condition Improved respiratory function  normal sat room air ambulatingDischarge Instructions You were admitted with shortness breath and cough which wasfound due pneumonia  You improved with antibioticsand nebulizer treatments  You were sent the intensive careunit after having acute episode shortness breath  Youwere evaluated with scan your chest that showed you didnot have any blood clots your lungs  Additionally you had abronchoscopy your lungs that did not show signs infection including tuberculosis You were also put isolation precautions for several daysbefore confirmed that you did not have tuberculosisinfection  Also you had echocardiogram that showed you have atiny hole between the top your heart   For this youshould also followed your cardiologist also did anabdominal ultrasound and abdominal MRI evaluate yourincreasing abdominal girth and confirmed that there was freefluid  masses clots your arteries  For your lowerextremity swelling got ultrasounds your legs which showedno blood clots  Your lower extremity swelling also improved withusing the compression stockings Your pneumonia contined improve through your hospital stay onantibiotics and you should continue the antibiotics for totalof    days  six more days   Please follow with repeat chestxray within the next     weeks directed below  Also  followup with all your scheduled physician   You should the call your doctor you have anyfever  chills  worsening chest pain  shortness breath passing out any other concerning symptoms Please take all your medications prescribed and keep allfollow appointmentsFollowup Instructions   You should follow with your primary care physician Wednesday     You should follow with InterventionalPulmonology appointment Monday      you will have Chest scan the   and thensee his office       Please follow with     your cardiologist anappointment      Please follow with Dermatology         Psychiatry Appointment  Provider        Phone   Date Time           STRESS EXERCISE LAB Phone   Date Time          Rheumatology Appointment  Provider       MDPhone   Date Time          Please obtain Chest Xray within the next     weeks  You cango the Clinical Center the  anytime between and  The resultswill sent    </t>
  </si>
  <si>
    <t xml:space="preserve">  CHIEF COMPLAINT   Transferred from outside hospital congestive heart failure exacerbation HISTORY PRESENT ILLNESS    year oldwoman with coronary artery disease  mitral valve stenosiswith recent admission  for congestive heart failure  coronary artery disease requiring mitral valve replacement  however  was deemed not asurgical candidate who underwent attempted valvuloplastyat     Her postoperative courseis complicated failure extubate  hypotension requiringpressors  Heparin induced thrombocytopenia  atrialfibrillation requiring amiodarone Was transferred rehabilitation facility     Patientwas recovering until   when she developed increaseddyspnea   Chest ray there demonstrated large left and smallright effusion   Patient was then transferred    where she was intubated for respiratory distress and noted have heart rate the  rhythm atrialfibrillation    the patient received digoxinfor rate control  noted have temperature     withblood cultures drawn   Had limited echocardiogram whichdemonstrated preserved function without effusion fromwhich time per patient family request  the patient wastransferred PAST MEDICAL HISTORY    Coronary artery disease      mid right coronary artery      mid left anterior descending artery       distalcirc    Mitral valve stenosis  valve area with historyof valvuloplasty     Mitral regurgitation       aortic stenosis  mild congestive heart failure ejection fraction        Kyphoscoliosis with severe restrictive lung disease    Breast cancer status post radical left mastectomy  with treatment with chemotherapy and radiation    History alcohol abuse  although use the past   years    Status post tonsillectomy section  and gout MEDICATIONS REHABILITATION CENTER    Nitropaste    Coumadin    Aspirin    Amiodarone    Xanax    Lopressor    Multivitamin    Allopurinol    Pepcid MEDICATIONS TRANSFER    Neo        Vitamin    Digoxin day    Zantac       Ativan prn SOCIAL HISTORY   Patient worked attorney   She nowretired and lives alone   She has tobacco use  distantalcohol abuse FAMILY HISTORY early coronary disease ALLERGIES   Heparin causing thrombocytopenia  and pork  andclams   Tolerates contrast REVIEW SYSTEMS   Not available PHYSICAL EXAMINATION   Temperature        blood pressure             heart rate        respirations     and      General   Middle aged woman intubated  slightly agitated alert   HEENT   Normocephalic  atraumatic   Pupils are equal round  and reactive light   Noted with tube place Neck supple  obese   Cardiovascular   Distant holosystolicmurmur apex and intermittently audible diastolic murmur atupper sternal border   Pulmonary   Coarse breath sounds positive rhonchi anteriorly   Abdomen   Mild distention normoactive bowel sounds  soft  nontender  nondistended positive hernia  Extremities edema  thready dorsalispedis and posterior tibialis   bilaterally warm   Neurologic Alert and not following commands   Skin   Positive erythemaand scaling LABORATORIES ADMISSION   White count        Differential    neutrophils    lymphocytes    monocytes    eosinophil Hematocrit       platelets       Sodium      potassium     chloride     bicarb     BUN     creatinine      glucose    calcium      magnesium      phosphorus       LFTs withinnormal limits   Urinalysis   Large blood     protein  traceketones  and small bile  moderate leukocyte esterase HOSPITAL COURSE   was attending record evening initMs  Schitial intense evaluation   CCU attending record was      Mrs   wasmonitored the admission evening the CoronaryCare Unit and underwent evaluation her congestive heartfailure and mitral stenosis   Her mitral stenosis wasevaluated emergency echo was found severe  despiteprior effort percutaneous valvuloplasty    Here formal surgical consultation was obtained  and againshe was determined not candidatefor surgery given her history radiation treatment thechest  her anatomic abnormalities with kyphoscoliosis  andgeneralized deconditioning  and sepsis She underwent evaluation for any other improvement cardiachemodynamics including cardiac catheterization withshuntogram which demonstrated trivial left right shuntingfrom perforated atrial septum   Her aortic stenosis wasdeemed mild was determined she would unlikely benefitfrom further intervention She was maintained Neo Synephrine for hypotension witheventual switch Levophed   She was eventually poorlyresponsive though Neo Synephrine   Eventually  herLevophed was gently weaned off with stable blood pressures    She maintained normal sinus rhythm throughouthospitalization  was maintained amiodarone    Pulmonary   The patient required full ventilatory supportthrough     She was persistently febrile with initialsputum samples demonstrating MSSA pneumonia   She wasmaintained Vancomycin throughout hospitalization wellas Zosyn    she was essentially able successfullyextubated  however  continued require significant levelsof Morphine for tachypnea Infectious Disease   Patient with persistent fevers andhypotension unclear etiology   Patient was culturedrepeatedly   She underwent tap bilateral pleural effusionswhich demonstrated transudative fluid only   She had skinbreakdown   Liver function tests remained stable with modestelevations her total bilirubin which were self limited She had evidence skin breakdown The patient underwent significant diuresis initially   Shewas made negative approximately     liters   However  shedeveloped severe contraction  alkalosis this level ofdiuresis without significant improvement her hemodynamicsor pulmonary function   Then gently allowed equilibrateand further treatment her congestive heart failureincluded therapeutic drainage her bilateral pleuraleffusions   Eventually  patient metabolic alkalosiscorrected sufficiently for extubation Neurologic   Patient was initially  alert and appropriate andfollowing commands  however approximately    shebegan developing tremors   Patient Versed and Reglan werediscontinued this time they were felt possiblecontributors   She longer was able appropriately followcommands even after extubation   All sedation was weaned She continued have intermittent tremors   The patientdeclined further evaluation with head scan and neurologicexamination given overall poor prognosis time extubation  patient family made thedecision continue her care comfort measures only givenher poor long term prognosis   She was continued only onMorphine drip   Her medications this time withdiscontinuation any further congestive heart failuremanagement and antibiotics    she deceased peacefully with the family herbedside CAUSE DEATH    Sepsis    Congestive heart failure    Mitral stenosis  severe           Dictated  MEDQUIST           JOB     </t>
  </si>
  <si>
    <t xml:space="preserve">        ICUHISTORY PRESENT ILLNESS   This    year old femalewith history osteoporosis and compression fracture cerebrovascular disease  and chronic anemia who wastransferred from     Hospital for further managementof Clostridium difficile colitis with toxic megacolon sepsis  renal failure  and disseminated intravascularcoagulation The patient had recently been antibiotics for urinarytract infection    she presented    Hospital after sustaining fall   The patient complained ofback pain and was discovered she sustained newcompression fracture     Her hematocrit was noted that time abdominal with intravenous contrastrevealed evidence for abdominal aortic aneurysm   She wasinitially reported guaiac negative her presentation She received several transfusions   Over the subsequent days she developed diarrhea accompanied abdominal distention Abdominal films were suggestive dilated colon   Stoolstudies proved positive for Clostridium difficile toxin timestwo  and the patient was begun Flagyl   The patientsubsequently underwent colonoscopy   which revealeddiffuse colitis with pseudomembranes consistent withClostridium difficile colitis   She has concomitantleukocytosis from greater than        over herhospital admission and with this noted have fall inplatelets well evaluated PTT consistent with DICpattern   The patient became increasingly unstable  laterdeveloping hypotension and mental status changes   This wasaccompanied acute chronic renal failure  culminating inanuria   She was also found have methemoglobinemia     presumably adverse drug effect related dapsone   Sherequired intubation and was transferred the   for further management presentation  the patient was noted obtunded responding only painful stimuli   She was ventilated onassist control pressor support with phenylephrine   Herurine output had only been over the past    hours priorto her presentation PAST MEDICAL HISTORY     Cerebrovascular accident       Osteoporosis with back pain and multiple compressionfractures  and       Peripheral edema     Bullous pemphigoid  for which she was treated withdapsone and prednisone for many years     Chronic anemia     Echocardiogram   with normal ejectionfraction     Status post hysterectomy     Status post appendectomy MEDICATIONS TRANSFER   Medications transfer includedFlagyl   Protonix  Neo Synephrine drip  hydrocortisone intravenouslyq   ceftriaxone  and levofloxacin ALLERGIES known drug allergies SOCIAL HISTORY   The patient married   The familydescribes declining quality life recent monthsfollowing ischemic stroke she sustained   She suffered several falls following this incident  and thefamily also related evidence cognitive decline consistentwith early dementia PHYSICAL EXAMINATION PRESENTATION   Physical examinationon presentation revealed elderly white female who wasintubated and moderate discomfort   She was not responsiveto voice   Temperature was       heart rate was      bloodpressure was Neo Synephrine drip    mcg perminute   She was assist control ventilation   respirations per minute with total volumes     with anactual respiratory rate     and FIO positiveend expiratory pressure     Arterial blood gas thesesettings showed PCO      andan estimated bicarbonate      Head  eyes  ears  nose  andthroat revealed pupils were equally round and reactive tolight   Corneal reflex was intact   Mucous membranes weredry   Lungs revealed mild inspiratory crackles the bases Heart sounds were tachycardic  regular  and distant   Theabdomen was grossly distended with absent bowel sounds profusely tenderness palpation   The patient would wincewith palpation the abdomen   Extremities revealed   peripheral edema PERTINENT LABORATORY DATA PRESENTATION    Laboratories onadmission revealed white blood cell count was      hematocrit was       platelets were     neutrophils     bands      lymphocytes      monocytes       PTwas       INR was      PTT was        FDP was dimers were greater than     Fibrinogen was       Sodiumwas      potassium was      chloride was     bicarbonatewas     blood urea nitrogen was     creatinine was      bloodglucose was      Calcium was free calcium      albumin was      phosphate was      magnesium was      ASTwas      ALT was      alkaline phosphatase was     totalbilirubin was      direct bilirubin was      amylase was    lipase was      Arterial lactate was      RADIOLOGY IMAGING    Electrocardiogram showed sinustachycardia around     beats per minute with afirst degree conduction delay  left axis deviation  withleft anterior vesicular block wave flattening andaVL chest ray showed left lower lobe atelectasis with smallbilateral effusions Abdominal films revealed dilated sigmoid colon estimatedgreater than diameter HOSPITAL COURSE   This    year old woman with recentantibiotic exposure who developed severe Clostridiumdifficile colitis and toxic megacolon complicated byoverwhelming sepsis and disseminated intravascularcoagulation addition  she had developed acute renalfailure with anuria and profound metabolic derangement withlactic acidosis and shock requiring treatment with pressors Her prognosis  given her age  comorbidities  and presentationwas extremely grim   The patient received massive volumeresuscitation and was weaned off Neo Synephrine withupward titration norepinephrine   She was continued onintravenous metronidazole and levofloxacin addition oral vancomycin was added her regimen   Her electrolyteswere repleted surgical consultation was obtained urgently wasdetermined that she would need total abdominal colectomyand ileostomy for toxic Clostridium difficile colitis however  given her current level systemic decompensation was determined that she would not survive the procedureand that would futile   The patient husband andchildren were immediately called the hospital theearly morning hours shortly after the patient arrival andwere informed her grave prognosis Given her overall situation and overall extremely lowprobability meaningful recovery  the family chose towithdraw further support   Their wishes were honored Shortly thereafter  the patient was extubated and supportwith pressors was withdrawn   Her pain was controlled   Thepatient expired     Her husband andfamily were present the bedside autopsy was declined DISCHARGE DIAGNOSES     Clostridium difficile colitis with toxic megacolon     Sepsis     Disseminated intravascular coagulation     Acute renal failure     Lactic acidosis    Dictated  MEDQUIST           JOB     </t>
  </si>
  <si>
    <t xml:space="preserve">    NeonatologyHISTORY PRESENT ILLNESS          Girl aformer      week gestation female  Twin    admitted theNeonatal Intensive Care Unit for management prematurity The infant was born    year old  gravida    para    now  mother   Prenatal screens     positive  antibody negative hepatitis surface antigen negative  rubella immune  RPRnonreactive  Group streptococcus unknown   This pregnancyby   fertilization  dichorionic  diamniotic twins Pregnancy complicated bleeding throughout pregnancystarting early seven weeks gestation  evaluationrevealed subchorionic hematoma   During evaluation forbleeding approximately    weeks gestation  mother wasnoted having contractions  however  she did not feelthem and they were not progressive   mother presented with bleeding  and evaluation she wasnoted have  continued contractions well shortenedcervix with funneling   Magnesium sulfate was started Betamethasone was given that time   Fetal studies for thistwin had revealed questionable cardiac and bowelechogenicity  bright spots    MEDICAL HISTORY   Polycystic ovarian syndrome received Metformin until    weeks gestation   History ofbasal cell carcinoma   Question hypothyroidism  nomedications given    mother experienced spontaneous rupture ofmembranes and progressed preterm labor   Infant deliveredby cesarean section   Infant intubated the Delivery Room shown parents  and transported the Neonatal IntensiveCare Unit for management prematurity   Apgars were   atone minute and five minutes PHYSICAL EXAMINATION ADMISSION   Birthweight    thpercentile   length percentile   and headcircumference percentile  HOSPITAL COURSE systems   Respiratory   The infant wasintubated the delivery room  then transported theNeonatal Intensive Care Unit and immediately placed onhigh frequency oscillatory ventilator  HFOV    Theinfant received two doses surfactant and remainedon HFOV from day life day life       Caffeinecitrate was started day life      and was discontinuedon    which was day life       The patient wasextubated CPAP water day life     and due toincreased respiratory distress and bradycardia  the infant wasreintubated day life     and placed conventionalventilator   The infant remained the ventilator until dayof life     and was extubated CPAP water where sheremained from day life day life       The infanttransitioned nasal cannula min and has been weaningon her flow what currently now maintainO  saturation greater than equal     The infant was started Diuril    day life     and remains Diuril day   Due her chroniclung disease  Pulmonary from   wasconsulted and currently involved with her care   The lastspontaneous apnea and bradycardia was    day oflife      The most recent blood gas day life     wascapillary blood gas which showed       Themost recent chest ray was   which showed mild rightupper lobe atelectasis and mild diffuse linear opacitiesconsistent with chronic lung disease  improved since   Cardiovascular   The infant did not require pressor supportduring this hospitalization   Blood pressures have remainedstable throughout the hospitalization   She received anechocardiogram    day life    which revealed nopatent ductus arteriosus other abnormalities   The infanthas been noted have intermittent murmur  heart rate    sto  mean blood pressures    Fluids  electrolytes and nutrition   Infant was initiallynothing mouth  receiving day via anumbilical venous catheter   The umbilical venous catheter wasdiscontinued day life    and PICC line was placed onday life      The infant advanced day dayof life       Enteral feedings day were startedon day life      Feedings were advanced dayby day life       During that time the infant receivedtotal parenteral nutrition and Intralipid   Infant toleratedfeeding advancement that time without difficulty Dextrose sticks remained stable also during that time   Theinfant reached maximum caloric density breastmilk   cal with Promod day life       Electrolytes remainedstable during that time while feedings were advanced dayof life     the patient was made NPO due abdominaldistention  increased apnea and bradycardia and also thattime she was reintubated from CPAP KUB revealed evidenceof pneumatosis  the infant was thus started antibioticsand received    days antibiotics and    days bowelrest for medical evidence necrotizing enterocolitis Feedings were reintroduced day life     and theinfant advanced day day life     and theinfant advanced    cal day life       The infantcontinued show adequate weight gain  the caloric density ofher feedings has been decreased   She currently takingbreastmilk    cal  with added calories Enfamil powderand corn oil well breastfeeding   The most recentweight      grams  head circumference  length  The most recent electrolytes    included sodium     potassium      chloride       The most recentcalcium level was       phosphorus      alkaline phosphatase   Gastrointestinal   The infant was started doublephototherapy day life    for maximum bilirubin levelof     with direct       The infant receivedphototherapy from day life day life mostrecent bilirubin level day life     showed total    with direct       The infant was treated for medicalNEC and received    days antibiotics and bowel rest asmentioned above Hematology   The infant received total four packed redblood cell transfusions this hospitalization   The mostrecent hematocrit    was      with reticulocytecount        She taking iron supplements for anemia ofprematurity Infectious disease   The infant initially received    hoursof Ampicillin and Gentamicin for rule out sepsis  and bloodcultures were negative and antibiotics were discontinuedafter    hours   The infant received    days antibioticsfor treatment medical necrotizing enterocolitis notedabove  the infant was started vancomycin  gentamicin andclindamycin and was changed ampicillin  gentamicin andclindamycin   She has had positive blood cultures Routine skin surface cultures revealed that she colonizedwith methicillin resistant Staphylococcus aureus Neurology   The infant received four head ultrasounds          and    all withinnormal limits intraventricular hemorrhage and noperiventricular leukomalacia Sensory   Audiology  hearing screen was performed withautomated auditory brain stem responses  infant passed inboth ears     Ophthalmology  eyes were examined mostrecently    revealing mature retinal vessels   Afollow examination recommended   months   Prior tothis last examination  howver  she did have retinopathy ofprematurity with plus disease with the most criticalexamination   revealing plus disease  both eyes right eye Stage    Zone      clock hours with positivehemorrhages  left eye  Stage    Zone       clock hours   Theretinopathy regressed without further intervention Psychosocial   Parents involved     social worker involved with family  thecontact social worker can reached           twin brother  was discharged home room airon   and thriving home CONDITION DISCHARGE   Former      week premature infantnow        weeks corrected  currently nasal cannula oxygen min   for chronic lung disease DISCHARGE DISPOSITION   Home with parents PRIMARY PEDIATRICIAN       Pediatrics phone   CARE RECOMMENDATIONS     Feedings discharge   Mom milk    cal     cal ozEnfamil powder plus   cal corn oil  plusbreastfeeding     Medications   Diuril   KCl   mEqp Daylin  daily  ferrous sulfate  daily  prune juice     Car seat position screening   Performed and infant passed     State newborn screen   Sent     and   initially raising concern for low thyroidfunction  repeat newborn screens        and   were all within normal range     Immunizations received   The infant received hepatitis Bvaccine   and     DTAP       HIB       IPV      Prevnar        Synagis       Immunizations recommended   Synagis respiratorysyncytial virus prophylaxis should considered from  through   for infants who meet any the following threecriteria   Born less than    weeks   Born between   and    weeks with two the three the following  Daycare during respiratory syncytial virus season  with asmoker the household  neuromuscular disease  airwayabnormalities school age siblings III  With chroniclung disease Influenza immunization recommended annually the fallfor all infants once they reach six months age   Beforethis age and for the first    months the child lifeimmunization against influenza recommended for householdcontacts and out home caregivers FOLLOW APPOINTMENTS CARE   Primary pediatrician    Monday     Pulmonary Wednesday     phone     Early Intervention Program  VisitingNurses Association  also   Medical  Company phone         will need ophthalmology follow upat   months age and audiology testing one year   She hasbeen referred the Infant Follow Program   DISCHARGE DIAGNOSIS     Prematurity  former        weeks  Twin        Status post respiratory distress syndrome     Status rule out sepsis     Status post indirect hyperbilirubinemia     Status post medical necrotizing enterocolitis     Status post apnea prematurity     Anemia prematurity     Status post retinopathy prematurity    Chronic lung disease oxygen and diuretics    Dictated  MEDQUIST           JOB     </t>
  </si>
  <si>
    <t xml:space="preserve">    NBHISTORY   Baby     week gestation maledelivered due PPROM PTL presented with respiratorydistress  Mother    year old gravida III  para  now IIwith estimated date confinement   Prenatal screens were significant for blood type Apositive  antibody negative  RPR nonreactive  Rubella immune hepatitis surface antigen  GBS negative  normalamniocentesis and ultrasound  Past medical history wasnotable for autoimmune hepatitis  Social history notable forfamily currently process relocating   forfather business  Pregnancy was uncomplicated until   when spontaneous rupture membranes occurred  Thepatient was admitted the   labor and delivery where mom was contracting every    minutes  Normal fetal heart tones  Biophysical profile   minus   for fluid  Mother was given ampicillin gentamicin  betamethasone and transferred the floor Mother received her second dose betamethasone maternal fever fetal tachycardia  Patient spregnancy progressed spontaneous vaginal delivery   Patient emerged  required only blow  androutine care the delivery room but became cyanotic roomair requiring continuous blow  and patient hadinconsistent respiratory effort necessitating intermittentstimulation  Apgars were   and   and the patient wastransferred the Neonatal Intensive Care Unit secondary toprematurity and respiratory distress PHYSICAL EXAMINATION   Upon admission the NeonatalIntensive Care Unit birth weight was      grams    thpercentile  length percentile  head circumference percentile  Overall appearance was consistentwith estimated gestational age  Patient was nondysmorphic Anterior fontanelle soft  open and flat  Palate intact Respiratory rate was tachypneic  mild intercostalretractions  intermittent grunting and flaring  Breath soundsare clear  symmetric  Heart  Regular rate and rhythm withoutmurmur     peripheral pulses including femorals  normal backand extremities except right hip was loose  not dislocatable Left hip normal  Normal male genitalia for gestational agewith testes palpable the upper scrotum bilaterally  Skinwas pink   Capillary refill was slightly delayed andpatient was noted with appropriate strength and tone SUMMARY HOSPITAL COURSE SYSTEMS   RESPIRATORY  Patientinitially came the unit  was noted tachypneic withgrunting  flaring and retractions  Was placed CPAP for  days  then weaned nasal cannula for   days hospital day    Patient was placed room air and remained room airthroughout the rest his hospital day never requiredintubation surfactant CARDIOVASCULAR  Patient has remained stable  has always hadstable heart rate and blood pressure  never required furthersupport FLUID  ELECTROLYTES AND NUTRITION  Patient currently onfull  feeds breast milk lib and also breastfeeding  Discharge weight      grams GASTROINTESTINAL  Patient was diagnosed withhyperbilirubinemia day life was started onphototherapy due bilirubin day life   phototherapy was discontinued and patient had reboundbilirubin         HEMATOLOGY  Patient never required transfusion during thishospital stay and has been hematologically stable with astable hematocrit and platelets INFECTIOUS DISEASE  Patient did receive rule out sepsiswork the time birth  Antibiotics ampicillin andgentamicin were given   hours and blood culture negativeto date NEUROLOGY  Patient has normal neurological examination andhead ultrasound was not indicated SENSORY  Audiology  Hearing screening was performed withautomated auditory brain stem responses  Patient passed hishearing screen    Ophthalmology  Eye wasnot indicated for this patient who was born     weeks PSYCHOSOCIAL  The   socialworker involved with the family  The contact social workercan reached   CONDITION DISCHARGE   The patient currently stablecondition  Patient will discharged home with parents Name the primary care pediatrician     Telephone    fax    CARE RECOMMENDATIONS FOR TIME DISCHARGE   Patient tocontinue with breast milk lib and breast feeding adlib Medications  None Patient failed his car seat positioning test    Patient will therefore discharged home carseat bed  Car seat testing done later date Patient received his first hepatitis vaccine   IMMUNIZATIONS RECOMMENDED     Synagis RSV prophylaxis should considered from      through   for infants who meet any the    following   criteria      born less than    weeks        born between    and    weeks with two the following     Day care during RVS season smoker the household     neuromuscular disease  airway abnormalities school age    siblings    with chronic lung disease     Influenza immunization recommended annually the    fall for all infants once they reach   months age     Before this age and for the first    months the    child life  immunization again influenza recommended    for household contacts and out home care givers FOLLOW APPOINTMENTS Patient scheduled follow with his    telephone number Saturday STATE NEWBORN SCREENING STATUS   Patient had newborn screenssent   and    Results are pending atthis time DISCHARGE DIAGNOSES     Prematurity     Respiratory distress syndrome     Rule out sepsis  status post antibiotic treatment     Hyperbilirubinemia  now resolved  Dictated  MEDQUIST             Job     </t>
  </si>
  <si>
    <t xml:space="preserve">   MEDICINEAllergies Codeine   OxycodoneAttending  Chief Complaint WeaknessMajor Surgical Invasive Procedure CVVH with line placed    subsequently removed   withplacement temporary line for initiation HDA line placed    subsequently removedTemporary line removed for tunnelled line  History Present Illness with CABG and  presented with fever  malaise cough since Monday and severe weakness today  Per husband shehas had chronic DOE with inability walk for long periods oftime without resting  She has been seen cardiologist forthis but not pulmonologist Monday she started having acough productive green sputum without blood  She also hadshaking chills and fevers  Yesterday she started having diffusemuscle aches and profound weakness well diarrhea  Todayshe attempted get out bed and fell and could not get soher husband called      She was brought the NWH where she told them she alsohad not urinated since thursday morning NWH sheappeared mottled and lips were blue  Sat was Because she appeared blue she was placed NRB  Also originallySBP    sand reportedly was borderline hypotensive her lowestsystolic pressure being      which responded fluids  She was also incontinent stool and had numerous foul smellingloose BMs CXR showed  right paratracheal soft tissue density and repeat CXR showed persistent right soft tissue density and right apical consolidation  Since she had markedly elevatedwhite cell count she was treated withCTX Vanc Flagyl Azithro  Labs also revealed acute renal failure lactate     and markedly elevated AST  There were unitbeds there and she was thransfered here the  initial were Sat  Spiked temp was     Placed NRB andsats exam guaiac pos brown stool from below  EDgot history that patient had been taking two tabs apap  Xdailyfor the last week and thought she may have APAP startedNAC per recs from physician who   tox attending  APAPlevel was negative  Received the and then noted betachypneic and rhonchorus was placed CPAP prior transfer floor    Sat        stable the floor  patient was initially tachypneic    with tidalvolumes Bipap       She appeared uncomfortable but wasable talk  She denied chest pain but endorsed severemuscle aches  worse her legs that had started yesterday  Shealso endorsed severe muscle weakness causing her crawl thefloor get the bathroom and making hard for her getout bed  She denied urinary symptoms  Endorsed diarrhea  day  Also endorsed cough productive green sputum   week  nohemoptysis  Review systems     Per HPI     Denies headache  sinus tenderness  rhinorrhea orcongestion  Denies chest pain  chest pressure  palpitations Denies nausea  vomiting  constipation  abdominal pain  Deniesdysuria  Denies rashes skin changes Past Medical History Diabetes Type  CABG    triple bypass TTP    years agobreast cancer lumpectomy and XRT leftSocial History Works secretary for senior living center  Lives homewith husband     Quit    years ago  Alcohol  Occasional  Illicits  NoneFamily History Daughter healthyPhysical Exam Vitals Shovel maskGeneral  Alert  oriented  tachypneicHEENT  Sclera anicteric  dry  oropharynx clearNeck  supple  JVP not elevated LADLungs  Crackles bases with occasional expiratory wheezeCV  Tachycardic and regular  normal murmurs  rubs gallopsAbdomen   soft  non tender  non distended  bowel sounds present rebound tenderness guarding organomegalyGU  foleyExt  warm  well perfused     pulses clubbing  cyanosis oredemaskin  erythematous  non tender nodule right shoulder  Noother rashes Neuro   but repeats herself and per husband not allhistory entirely accuratePertinent Results Admission labs BLOOD WBC       RBC      Hgb      Hct     MCV      MCH       MCHC      RDW       Plt BLOOD Neuts    Bands     Lymphs    Monos  Eos   Baso   Atyps   Metas   Myelos BLOOD Hypochr NORMAL Anisocy    Poiklo NORMALMacrocy    Microcy NORMAL Polychr NORMAL BLOOD       PTT      INR BLOOD Plt BLOOD Glucose    UreaN     Creat     HCO      AnGap BLOOD ALT      AST LDH CPK     AlkPhos      TotBili BLOOD Lipase BLOOD cTropnT BLOOD Albumin      UricAcd BLOOD Calcium      Phos BLOOD TSH BLOOD ASA NEG Ethanol NEG Acetmnp NEGBnzodzp NEG Barbitr NEG Tricycl NEG BLOOD Type ART Temp      FiO     pCO      calTCO      Base    AADO      REQ    Intubat NOT INTUBA Comment NRB BLOOD Glucose    Lactate BLOOD  Sat BLOOD freeCa        CXR        Thickening the right paratracheal stripe  can representmass vascular structures  This can further evaluated byCT evidence pneumonia overt pulmonary edema  CXR        Widening the upper right mediastinal contour  incompletelycharacterized  and requiring dedicated chest for morecomplete assessment when the patient condition allows    Fluctuating right upper lobe opacity possibly due toaspiration oratelectasis    Small right effusion  CXR     Previously described abnormality right mediastinal contour isunchanged and could potentially represent lymphadenopathy Slight worsening opacities right upper lobe concerning forpneumonia  New interstitial opacities likely reflectinterstitial edema  Unchanged small right effusion  CXR     Multifocal pneumonia has worsened and mild pulmonary edema hasdeveloped since    Moderate cardiomegaly increased  Pleuraleffusions are small any  The previous right upperparatracheal fullness longer evident wonder thispatient has had gastric pull has otherwise normalesophagus account for the change over such short interval Alternatively mediastinal abscess could have drainedinternally  TTE     Suboptimal image quality The left atrium mildly dilated  Noatrial septal defect seen color Doppler  Leftventricular wall thicknesses are normal  The left ventricularcavity size normal  Due suboptimal technical quality  afocal wall motion abnormality cannot fully excluded  althoughinferior and infero lateral severe hypokinesis suggested  Overall left ventricular systolic function probably mildlydepressed  LVEF            The right ventricular cavity ismildly dilated with depressed free wall contractility  Thediameters aorta the sinus  ascending and arch levels arenormal  The aortic valve leaflets are moderately thickened There mild aortic valve stenosis  valve area    Noaortic regurgitation seen  The mitral valve leaflets aremildly thickened  Mitral regurgitation present but cannot bequantified  The tricuspid valve leaflets are mildly thickened Tricuspid regurgitation present but cannot quantified  Thepulmonary artery systolic pressure could not determined There pericardial effusion  Abdominal        Limited evaluation  Increased hepatic echogencity issuggested  which non specific but may due fattyinfiltration  However  more serious forms liver disease suchas significant cirrhosis fibrosis cannot excluded thisstudy    Patent portal vein with appropriate direction flow    Normal appearing kidneys bilaterally with evidence ofhydronephrosis  Upper Extremity ultrasound evidence deep venous thrombosis the rightupper extremity Brief Hospital Course with CABG  treated BrCA  and onstatin admitted with hypoxia  fever and rhabdomyolysis ofunclear etiology    Hypoxia  The patient was hypoxic admission the MICU withA gradient      She reported having cough productive ofgreen yellow sputum  and CXR showed evidence multifocalpneumonia   She was started initially Vanc  Flagyl  Cefepime Azithro which was switched Vanc and Levofloxacin   andthen switched only Cefepime was initially face maskin ICU which was then titrated prior transfer thefloor respiratory status improved with antibiotics wellas removal fluid with CVVH note  nursing did note somewheezing night and thought might have some element OSAas well   The patient was transferred the floor  and wentinto respiratory distress the setting atrial fibrillationwith rapid ventricular rate  Her rate was controlled with use ofmetoprolol and one time diltiazem dosing with improvement ofher respiratory status  She underwent ultrafiltration withdialysis and was weaned her oxygen subsequent transferto the floor  the patient was breathing comfortably   She hadone episode dyspnea laying down sleep   EKG wasunchaged and symptoms improved with sitting   She underwenthemodialysis the following day with improvement herrespiratory status  and was able weaned room air    Rhabdomyolysis Myositis admission was  Rheumwas consulted and believed the etiology was   myositis andnoted that lung involvment gives worse prognosis  Suggestedsending viral studies including flu swab and aldolase checkif its really muscle  send out   They also recommended non conCT scan the chest eval the parenchyma for myositis howeverpt was not stable enough for this   Aldolase was not sent butCMV and EBV both returned IgG positive but IgM negative   returned negative   The rhabdomyolysis was believed  myositis     contribution statin had been onatorvastatin for long period time with chronicallyelevating doses but not recent dose change   Statin was heldthis admission  With CVVH  the gradually decreased Physical therapy was consulted and saw the patient whilein house   She was discharged rehab with services    Strep pneumo bacteremia      bottles grew Srep pneumo from OSHblood cultures was initially covered vanco andcefepime  Vanco was   and remained cefepime forcoverage time transfer out ICU    OSHsensitivities returned resistant oxacillin  sensitive PCNwith MIC        and sensitive ceftriaxone with MIC        Thepatient was discharged    day course cefepime    Multifocal pneumonia  The patient presented with multifocalpneumonia  Sputum culture did not reveal any organisms  She wasbroadly covered with vancomycin  cefepime andlevofloxacin azithromycin  She was discharged    day courseof Cefepime    Liver Disease  Patient had elevated ALT  AST  LDH admissionwhich was attributed myositis rhabdo and hypotension  shockliver   APAP level was negative   With treatment and resolutionof the underlying issues  LFTs trended down   The patient alsohad elevated INR and TBili admission which was moreconsistent with primary liver abnormality note  the ptdid have abd   which showed    Increased hepaticechogencity  which non specific but may due fattyinfiltration  However  more serious forms liver disease suchas significant cirrhosis fibrosis cannot excluded thisstudy   Hepatitis serologies were sent and showed exposure toHep Hep including immunity Hep from vaccination the end  the LFTs abnormalities were thought   rhabdoand trended down over the course admission    Acute Renal Failure was anuric admission  and was foundto ATN   rhabdomyolysis  Renal was consulted and placeda femoral line for CVVH    Renal ultrasound  showed hydronephrosis and normal appearing kidneys  She wastransitioned from CVVH     The patient femoralline was removed and temporary line was placed   Thepatient continued anuric and tunnelled line wasplaced   with the hope that her renal function wouldimprove over the next several weeks outpatient    Arrhythmia had frequent ectopy with PACs and NSVT onadmission    she was noted have fib with RVR whichimproved with fluid removal  She was started ASA  Given herCHADS score    she should discuss the initiation coumadinfor outpt anticoagulation with her PCP   cardiologist tolower her long term risk   However  she did not have any furtherepisodes fib telemetry and anti coagulation was notinitiated house given her one episode afib was thesetting fluid overload   Her metoprolol was uptitrated   TID for rate control    Diarrhea  Per report from OSH  patient had profuse diarrhea atOSH which had resolved arrival   ICU   She was brieflyon flagyl but this was   when diff was negative    Elevated Cardiac Enzymes   Patient did not have chest pain but did have dyspnea described above and Trop wereinitially elevated admission but this was attributed tosevere rhabdomyolysis and ARF down trended subsequently note  TTE   showed LVEF        and inferior andinfero lateral severe hypokinesis  EKG showed acute STchanges concerning for ischemia was continued ISS while hospitalized    Communication  Patient  husband and daughter    Code   Full  discussed with patient and ICU consent signed Medications Admission Medications home Ambien QHSLipitor dailyNorvasc dailyDiovan dailyMetoprolol  Aspirin dailyLasix dailyAllopurinol dailyHumulin   units QAM    units QPM Humalog    units supper Discharge Medications    Heparin  Porcine        unit Solution Sig  One    Injection PRN needed needed for line flush    Ambien Tablet Sig  One     Tablet bedtime    Metoprolol Tartrate Tablet Sig  Three     Tablet TID   times day  Disp     Tablet   Refills       Aspirin Tablet Sig  One     Tablet DAILY  Daily  Disp     Tablet   Refills       Pantoprazole Tablet  Delayed Release   Sig  One    Tablet  Delayed Release  every    hours  Disp     Tablet  Delayed Release   Refills       Albuterol Sulfate           Solution forNebulization Sig  One     neb Inhalation  every   hours  asneeded for sob  wheeze    Humulin           unit         Suspension Sig  Forty     units Subcutaneous qAM  with breakfast    Humulin           unit         Suspension Sig  Thirty Four     units Subcutaneous qPM  with dinner    Insulin Lispro     unit Solution Sig  per sliding scaleSubcutaneous directed  please see attached sliding scale     Tramadol Tablet Sig  One     Tablet every eight    hours needed for pain  Please taper tolerated Disp     Tablet   Refills        Cefepime   gram Recon Soln Sig  One     Recon Soln InjectionQ  every    hours  for   days  Last dose   Disp    Recon Soln   Refills    Discharge Disposition Extended CareFacility   Northeast    Discharge Diagnosis RhabdomyolysisMultifocal PneumoniaAcute Renal FailureSecondary Diagnosis DiabetesDischarge Condition Mental Status  Clear and coherent Level Consciousness  Alert and interactive Activity Status  Out Bed with assistance chair orwheelchair Discharge Instructions You were admitted the hospital with pneumonia  rhabdomyolysis breakdown your muscles   and acute renal failure  kidneyinjury    You were treated with antibiotics for your pneumonia Blood tests showed your rhabdomyolysis resolved during yourhospital stay   Because your renal failure  you underwenthemodialysis and will continue dialysis sessions anoutpatient The following changes your home medications   Cefepime was added for total    day course  last dose   Pantoprazole was added  Albuterol nebulizers were added  Tramadol was added for pain decreased tolerated anddiscontinued when possible  Metoprolol was switched from twice daily threetimes daily  Humalog with supper was switched Humalog slidingscale  Aspirin was increased daily  Amlodipine was stopped  Valsartan was stopped  Lasix was stopped  Allopurinol was stopped  please discuss the possibility ofre starting this medication with your primary care physician   Atorvastatin was stoppedFollowup Instructions You will followed the Renal team for dialysis rehab You should follow with Nephrologist within     weeks asdirected the Renal team monitor your kidney function Please follow with your primary care physician    weeks </t>
  </si>
  <si>
    <t xml:space="preserve">        MEDICINEAllergies ClindamycinAttending  Chief Complaint weakness and chest painMajor Surgical Invasive Procedure NoneHistory Present Illness  CAD PCI   LAD      First Diag          PMR COPD Pulm Embolism      developed acute onset ofsubsternal chest pain the day admission statesthat this was   similar the anginal pain used haveprior his PCI  This resolved with   doses SLNTG thenwent see the nurse his retirement community because hefelt unusually weak her urging went the  There was given for SBPs the and respondedwell was then transferred the  initial  Pressure dropped low       TMAX the was received total  LNSinitially with good UOP the range waslabile and continued drop  prompting insertion RIJ andintiation levophed all times was mentating andin NAD  CTA was done rule out showed but did reveal RLLPNA  Given his extensive list reported allergies wasgiven vanco  clinda  flagyl for PNA  EKG was notable for LBBBpattern setting lead pacing  Initial Trop      with CKof    drawn   hours since the resolution his chest pain the floor denies having since early this morning  Hestates that his breathing slightly labored but also improvedsince this  His family reports that has been hospitalizedfor aspiration PNA twice before and has required stress dosesteroids during these hospitalizations  Review systems     Per HPI    Denies preceding fever  chills  night sweats  recent weightloss gain  Denies headache  sinus tenderness  rhinorrhea orcongestion  Denied cough  shortness breath  Denied currentchest pain tightness  palpitations  Denied nausea  vomiting diarrhea  constipation abdominal pain recent change inbowel bladder habits dysuria  Denied arthralgias ormyalgias Past Medical History Prior DVT and  CAD PCI   LAD      First Diag        Poly Myalgia RheumaticaChronic Adrenal Insuffiency  per family  total adrenalinsufficiency Mild COPDPacemaker for Sick Sinus  placed    revised   Spinal StenosisPolycythemia  Social History ETOH Smoking currently previously illicitdrugs  Lives with wife  recently moved   withRn site Family History non contributoryPhysical Exam General  Alert  oriented acute distressHEENT  Sclera anicteric  MMM  oropharynx clearNeck  supple  JVP not elevated LADLungs  Clear auscultation bilaterally wheezes  rales ronchiCV  Regular rate and rhythm  normal murmurs  rubs gallopsAbdomen  soft  non tender  non distended  bowel sounds present rebound tenderness guarding organomegalyExt  Warm  well perfused     pulses clubbing  cyanosis oredemaPertinent Results Admit LabsWBC       RBC       Hgb       Hct       MCV    MCH     MCHC      RDW       Plt     Neuts     Bands     Lymphs   Monos   Eos   Baso   Atyps    Metas   Myelos   Hypochr   Anisocy    Poiklo OCCASIONAL Macrocy NORMAL Microcy      PTT      INR     Glucose     UreaN     Creat      HCO     AnGap   ALT    AST CPK      AlkPhos    TotBili    Calcium     Phos    BLOOD Type MIX      pCO       calTCO      Base   Lactate     Cardiac Enzymes BLOOD CPK      cTropnT BLOOD CPK      cTropnT BLOOD CPK      cTropnT      Cortsol     CRP Chest Abd PelvisIMPRESSION    Air space opacification predominantly the right lowerlobe  concerningfor pneumonia seen    Bilateral renal cysts EKG    Atrial flutter with controlled ventricularresponse  Left bundle branch block Compared the previous tracing diagnosticinterim change Read       IntervalsAxesRatePRQRSQT QTcPQRST                    Brief Hospital Course This with known CAD PCI with DES oadrenal insufficiency  Type PMR  who presented withhypotension and sepsis and RLL aspiration pneumonia  Admitted toICU for     hrs    Hypotension Sepsis   When the patient was admitted had aleukocytosis and was febrile was also hypotensive requiring central venous line  levophed  and fluids was felt that his likely infectious source was right lowerlobe pneumonia   After his admission the MICU wasultimately placed vancomycin  clindamycin  and azithromycin His medication choices were limited secondary his reportedallergies the morning after his admission  the patient wasno longer pressor dependent  and reported that felt muchbetter   Also  the patient antibiotic regimen was narroweddown just clindamycin was called out the MICU themedicine service  where treatment his RLL aspiration andadrenal insufficiency continued was afebrile the medicineservice and whitecount trended down discharge was weaned off oxygenand his ambulatory sats discharge were normal was treatedwith albuterol and atrovent nebulizers well  Patient was onday   for the Clindamycin and was since wascausing him esophagitis was started Augmentin POBID  Continued neb treatments and sputum culture   andshowed mod growth for Proteus species  and mod growth forPseudomonas Aeruginosa which are pan sensitive has pulmonaryfollow outpatient and will likely need repeat films atsome point document resolution the pneumonia    Adrenal Insufficiency   Both the patient and his family statedthat regularly takes prednisone daily for both hispolymyalgia rheumatica and for primary adrenal insufficiency lab testing had equivocal random cortisol level   TheMICU decided treat him with stress dose steroids with theplan taper him quickly back his home dose   Followingtransfer the floor  pulse steroids were discontinued  and thepatient was transitioned oral prednisone daily wasthen placed prednisone taper per endocrine reccs  days day     then  days   days    backto baseline  Patient doing well WNL  asymptomatic  Hewas Regular Insulin  FSG improved yesterday  Lantus wasd per endocrine recommendations    Chest Pain   Troponin Leak   The patient presented with ahistory CAD PCI   and pacer for sick sinus  and revised     Because had had some chest pain was decided increase his aspirin dose while was rulingout   However was not felt necessary treat him withheparin for ACS did have slight troponin elevation however  this was felt associated with his acute illnessin the setting chronic kidney disease   His CPK were nottrending   The patient antihypertensive andafterload reducing medications were held while waspressor dependent the day after his admission  the patientwas free chest pain and his EKG were his baseline   Itwas determined that did not need any cardiac intervention atthis point the floor  the patient experienced anotherepisode substernal chest pain  with radiation the jaw ECG was equivocal  and cardiac enzymes were not elevated   Thecardiology consult service did not believe the patient wassuffering from unstable angina  and did not recommend anyfurther medical interventional therapy then developedanother episode chest painsevere  substernal non radiating and dull  Patient stated thatthis was similar prior anginal pain  Nitro  with goodresult  The episodes chest pain seem associated withtaking clindamycin developed shortly after would takeclindamycin  Since this known causative   for pillesophagitis  this was changed Augmentin day      Hecontinued have chest pain after taking pills eating spicyor acidic foods started sucralfate and Maalox which did helphissymptoms   Given his history CAD  cardiology recommendedconsidering stresstesting outpatient has cardiology follow planned aswell EKG done   showed patient flutter conduction rate      HRremained stable  Patient has been fib flutterfor the past   days per patient his PCP had previouslytalked him about been coumadin and had declined however would willing take coumadin this time Cardiology was once again consulted was placed Metoprolol BID for better rate control  Obtained Echo recordsfrom   which showed     with mild dyastolicdisfunction  Continue ASA this time Plavix    ashis stents were placed    Started coumadin   INR the discharge was    Continued Lisinopril and HCTZ home doses was asked tohave his INR checked   days post discharge and haveresults faxed his PCP who will monitoring his levels    Chronic Constipation   The patient was continued his homebowel regimen with daily Miralx  Medications Admission Lisinopril dailySLNTG prnPlavix dailyHCTZ DAILYFLovent        puff  Prilosec dailyASA dailyLevoxyl   mcg dailyPrednisone dailyNasonex  spr dailyMiralax  Folic  fish oil  flax seedCPAP     Discharge Medications    Levothyroxine    mcg Tablet Sig  One     Tablet DAILY Daily     Lisinopril Tablet Sig      Tablets DAILY  Daily     Hydrochlorothiazide Capsule Sig  One     Capsule PODAILY  Daily     Omega   Fatty Acids     Capsule Sig  One     Capsule BID   times day     Folic Acid Tablet Sig  One     Tablet DAILY  Daily     Omeprazole Capsule  Delayed Release   Sig  One    Capsule  Delayed Release once day    Prednisone Tablet Sig  Two     Tablet once day Starting taken with Prednisone tablet Disp     Tablet   Refills       Fluticasone     mcg Actuation Aerosol Sig  Two     PuffInhalation      times day  Disp    inhaler  bottle  Refills       Combivent        mcg Actuation Aerosol Sig  Two     PuffsInhalation four times day Disp    inhaler bottle  Refills        Warfarin Tablet Sig  One     Tablet Once Daily Disp     Tablet   Refills        Nitroglycerin Tablet  Sublingual Sig  One     Tablet Sublingual Sublingual PRN needed needed for chest pain may repeat dose twice  every   minutes total   tabletsin    min     Aspirin Tablet  Chewable Sig  One     Tablet  ChewablePO DAILY  Daily      Calcium unit Tablet Sig  One    Tablet twice day Disp     Tablet   Refills        Glutamine   gram Powder Packet Sig  One     packet POtwice day  For esophagitis Disp     Packtes  Refills        Sucralfate     Powder Sig  One     packet Miscellaneous fourtimes day needed for heartburn  Please take least   hourprior taking your pills Disp      packets  Refills        Maalox Suspension Sig  Five QID   times day needed for Pill esophagitis  Take prior totaking your pills help with esophageal pain Disp    bottle  Refills        Prednisone Tablet Sig directed Tablet once aday  Taper directed    pills daily          pillsfor   week        pills for   week         then  pill after    plus pills  separate prescription  Disp     Tablet   Refills        Miralax    gram         Powder Packet Sig  One     PacketPO once day needed for constipation Discharge Disposition Home With  Facility   Senior LifeDischarge Diagnosis Primary Diagnoses RLL aspiration pneumoniaadrenal insufficiencySecondary Diagnoses Prior DVT and  CAD PCI   LAD      First Diag        Poly Myalgia RheumaticaChronic Adrenal Insuffiency  per family  total adrenalinsufficiency Mild COPDPacemaker for Sick Sinus  placed    revised   Spinal StenosisPolycythemia  Hiatal HerniaDischarge Condition Stable  vital signs stableDischarge Instructions You were admitted the hospital for chest pain   Evaluationshowed that the most likely cause your pain was not relatedto your heart but pneumonia and irritation yourespophagus   Your blood pressure was low when you came thehospital  and you needed stay the Intensive Care Unit fora short period time until your blood pressure improved   Youwere then  transferred the general medical floor for furthercare   Your prednisone dose was gradually decreased  and youwere given antibiotic and other medications treat yourpneumonia speech and swallow evaluation showed that you areokay drink thin fluids and eat regular food  You should takeyour pills one time with apple sauce You were also continue have chest pain after taking yourantibiotic pill  Clindamycin  You did EKGs and blood work anddecided that this was not caused your heart was mostlikely due the pill that was causing irritation youresophagus changed your antibiotic  and placed you inmedication help with esophagus irritation You will need follow with new PCP    and lungdoctor noted below The following changes were made your medications  Stopped your Plavix Started you Coumadin daily Changed your Prednisone for   more days then you willbe taking Prednisone for   days  starting   Jyly     then Prednisone daily for   days      thenyou will back your regular dose daily  Started Atrovent inhaler    puffs   times per day  Started sucralfate   times per day help with youesophagus irritation  Glutamine pills twice daily help with your esophagus   Maalox with lidocaine prior taking your pills help withyour esophagus pain  Please call your doctor you develop chest pain shortness breath  fevers  chills  lightheadedness  black orbloody stools  vomit blood any other concerning medicalsymptomsFollowup Instructions Provider    FUNCTION LAB Phone  Date Time       Provider    INTERPRET LAB CHECK   INTEPRETATIONBILLING Date Time       Provider    Phone  Date Time       PROVIDER             cardiologist  Location            Phone number   PROVIDER           Primary care provider         BLOOD DRAW  The visiting nurses will draw your blood for PTand INR Friday   and Monday    The resultsshould sent your primary care provider       </t>
  </si>
  <si>
    <t xml:space="preserve">   SURGERYAllergies AzithromycinAttending  Chief Complaint elevated LFTs noted outpatient follow upMajor Surgical Invasive Procedure    ERCP   ERCPHistory Present Illness with fulminant hepatic failure HRS likely secondaryto Hepatitis ABO mismatch OLTx with splenectomy  complicated bleeding requiring exploratory laparotomy andwashout  splenic fluid collection requiring drainage   anddecubitus ulcers   Notably had recent episode biopsy provenacute rejection one month ago  treated with prednisone taper Patient admitted today for concern continually elevatedLFTs for the past few weeks underwent ERCP four days ago    which showed mismatch the caliber the native andtransplanted bile ducts stent was placed across theanastomosis   Also noted ERCP were multiple areas ofstricturing and dilation the intrahepatic biliary system withsmall bile leaks  concerning for cholangitis  Since that time the patient reports has not been feelingwell with poor appetite  low intake  subjective fevers chills  andfatigue reports temperature home       today  andhestates that has felt quite thirsty and has been drinking alotof water   His blood sugars have been poorly controlled thehigh recently denies abdominal pain  nausea vomiting  changes his normalbowel bladder habits other symptoms ROS Past Medical History Liver transplant   secondary Hepatitis Emild liver rejection   treated with steroidsTonsillectomyHernia RepairAlcohol AbuseTobacco UseSocial History Divorced    children   Owns own auto repair and sale business Smoked   ppd for     years  discontinued with onset jaundice alcohol abuse   Recently drank couple glasses wine orbeer with dinner discontinued with onset jaundice   Remotehistory vicodin and percocet abuse   Remote history ofmarijuana and cocaine use  Remote history using supplementsfrom GNC IVDU  risky sexual behavior tattoos sickcontacts     foreign travel Family History liver disease Physical Exam                            RAGen  NADHEENT  sclerae anictericCV  RRRChest  CTABAbd  well healed liver txp scarExt  WWP ESkin  trace jaundicePertinent Results BLOOD WBC       RBC       Hgb       Hct      MCV     MCH      MCHC      RDW      Plt BLOOD      PTT       INR BLOOD Glucose      UreaN     Creat     HCO      AnGap BLOOD ALT     AST LDH      AlkPhos      TotBili BLOOD Albumin     Calcium       Phos BLOOD tacroFK     Brief Hospital Course presented with rising LFTs and general malaise  Hewas admitted Transplant Surgery   and was given IVhydration for rising creatinine scan demonstrated noevidence for hepatic abscess and interval resolution ofsubhepatic fluid collection  Blood cultures   werepositive for pansensitive coli  Vanco and zosyn were started This was later changed meropenum  micafungin  flagyl werestarted    ERCP was performd noting focal areas ofbiliary leaks and native and donor CBD mismatch followed bystenting  Findings were suggestive ischemia    liver duplex revealed   hypoechoic lesions within theright hepatic lobe concerning for abscesses bilomas withinterval development intrahepatic biliary ductal dilatation Extrahepatic bile ducts could not assessed showedbiliomas  Broadspectrum antibiotics were continued  flagyl cipro  fluc   WBC count continued increase high   without fevers  Panculturing was done  Cultures remainednegative  LFTs especially alk phos continued rise high     and bili became very jaundiced and pruritic Ursodiol was started addition worsening liver function developed ARF CRF  This increased his acidosis andpruritus  Phosphate binders were used lower the phosphate Intermittent fluid and bicarb were administered for acidosisand increasing creatinine  Nephrology followed closely agreeingwith Transplant Surgery that kidney transplant was necessary Given progression liver and kidney dysfunction wasrelisted for liver and kidney transplant remained hospitalized while awaiting transplant  Duringthis time continued have poor appetite and inconsistentcaloric intake necessitating TPN then post pyloric tube feeds Anemia was treated with   weekly PRBC note  stool was guaiacpositive  but EGD did not reveal active bleed  just portalhypertensive gastropathy  Colonostopy   was done showingGrade   internal hemorrhoids  Hemolysis was negative   blood cultures were sent via the picc line  These wereDuring this wait time remained low dose prograf prednisone liver and kidney became available Donor was HBV core positive  Donation was accepted and wastaken the Drs           and     Induction immunosuppression was administered  cellceptand solumedrol well HBIG during the anhepatic phase Please refer operative notes for complete details  Two     drains were placed the abdomen  one behind the rightlobe the liver and one behind the porta hepatis drainwas place near the kidney which made urine Postop was transferred the SICU for management  Urineoutput increased and creatinine trended down  LFTs initiallyincreased then trended down  Sedation was weaned off and wasextubated  Initially was very agitated due pruritus  Thiswas treated with vistaril  benadryl  and ursodiol  Agitationresolved  Diet was advanced was transferred out the SICUon postop day    Hepatitis immune globulin      units perdose was administered for   days postop well postop day  and     This will continue per protocol home  HBSAb titersremained      and HBSAg was negative  Daily Lamivudine wasstarted per protocol for HBV prophylaxis was hypotensive when oob  Hct dropped wastransferred back the SICU where EGD revealed fewserpigenous shallow non bleeding ulcers were found theduodenal bulb  One visible vessel was noted the duodenalbulb  The vessel was clipped  and injected with ofepinephrine the base  CMV viral load was negative  IVprotonix drip was given  The drip was subsequently changed  protonix  Feeding tube was not replaced  Once stable  hereturned the med   unit where continued makeprogress with his diet  activity and understanding ofmedications The lateral was removed  The medial appeared bilious   ERCP was done showing the common bile duct  common hepaticduct  right and left hepatic ducts  and biliary radicles werefilled with contrast and well visualized  The course and caliberof the structures were normal with evidence extravasation stricture was seen the native and donor duct anastomosis Intra procedure discussion with    occured  Givenfindings  decison made not place biliary stent   LFTsimproved postop ercp  Ursodiol continued  Recommendationsincluded repeat ERCP   weeks with HIDA post ERCP The medial appeared bilious and averaged day  Therenal output continued average clear yellowfluid  The renal fluid was sent for creatinine that was worked with him extensively noting progress with strength balance and endurance was declared safe for discharge homewith cane  Nutrition followed noting kcal intake     kcals was able take supplements tid was feeling well with LFTs trending down  ast    alt     alk phos     and tbili      Creatinine was     Immunosuppression consisted cellcept  gram    steroids weretapered and prograf trough levelsstabilized was discharged home with VNA services demonstratedgood understanding his meds was taught how empty andrecord outputs  VNA was administered scheduled HBIG doses note should have his TSH which was low        and     with          and was discharged home broad spectrum antibiotics  flagyl Linezolid and cipro which were continue until follow  Ofnote  cipro interacts with fluconazole causing prolonged QTinterval interval was acceptable  Weekly outpatient ekg QTinterval should occur long cipro andfluconazole ekg check intervalMedications Admission   Prograf BID   Cellcept QID   Prednisone qAM   Valcyte qAM   Fluconazole qAM   Protonix BID   Colace BID   Ursodiol TID   Ferrous Sulfate BID   Caltrate   Vit BID   Metoprolol TID   Dapsone daily   Ambien qHS prn sleep   ISSDischarge Medications    Trimethoprim Sulfamethoxazole Tablet Sig  One    Tablet DAILY  Daily  Disp     Tablet   Refills       Ursodiol Capsule Sig  Two     Capsule BID    timesa day  Disp      Capsule   Refills       Prednisone Tablet Sig  Four     Tablet once day follow transplant clinic taper Disp      Tablet   Refills       Mycophenolate Mofetil Tablet Sig  Two     Tablet POBID    times day  Disp      Tablet   Refills       Lamivudine Tablet Sig  One     Tablet DAILY Daily  Disp     Tablet   Refills       Fluconazole Tablet Sig  Two     Tablet  every   hours  Disp     Tablet   Refills       Oxycodone Tablet Sig      Tablets  every   hours needed for pain Disp     Tablet   Refills       Valganciclovir Tablet Sig  Two     Tablet DAILY Daily  Disp     Tablet   Refills       Linezolid Tablet Sig  One     Tablet  every   hours  for    days Disp     Tablet   Refills        Pantoprazole Tablet  Delayed Release   Sig  One    Tablet  Delayed Release  every    hours  Disp     Tablet  Delayed Release   Refills        Metronidazole Tablet Sig  One     Tablet every   hours  Disp     Tablet   Refills        Tacrolimus Capsule Sig  Two     Capsule twice day Disp      Capsule   Refills        Metoprolol Tartrate Tablet Sig      Tablet TID   times day  Disp     Tablet   Refills        Insulin Lispro     unit Solution Sig  per sliding scaleSubcutaneous ASDIR DIRECTED  Disp    bottles  Refills        Ciprofloxacin Tablet Sig  One     Tablet every    hours  Disp     Tablet   Refills        Hepatitis Immun Glob Maltose      unit  SolutionSig  Five Intramuscular ONCE  Once  for   doses  give IMon   and   Discharge Disposition Home With  Facility VNA Care  Discharge Diagnosis biliary ischemia liver transplantARF CRFmalnutritionVRE  rectal swabUTIDMDuodenal ulcerGI bleedanemiaDischarge Condition goodDischarge Instructions Please call the Transplant Office fever  chills nausea  vomiting  inability take any your medications jaundice  abdominal distension  increased drain output  incisionredness bleeding drainage  decreased urine output  weight gainof   pounds day  leg edema blood sugars persistently too lowFollowup Instructions Provider Phone   Date Time      Provider Phone   Date Time      Provider      TRANSPLANT SOCIAL WORK Date Time       Completed  </t>
  </si>
  <si>
    <t xml:space="preserve">   SURGERYAllergies Dilaudid   contrastAttending  Chief Complaint MVC  multiple traumatic injuriesMajor Surgical Invasive Procedure     ACDF   History Present Illness    year old man who was involved MVC inwhich was boned another driver going       mph wasinitially taken   Hospital where was stabilized andimaging revealed that had posterior acetabular blowout fxand  pillar was transferred our institutionbecause question involvement the vertebral artery Past Medical History PMH  CAD  stenting   diabetes type hyperlipidemia  HTN   musculoskeletal disorder backpain  nerve damage  spinal stenosis plaminectomy fusionSocial History SocHx  works materials maintenance   Hospital  notobacco EtOH illegal drugsFamily History non contributoryPhysical Exam ADMISSION Afebrile  VSSA    NADBUE skin clean and intact tenderness palpation painwith passive ROMArms and forearm compartments softAxillary  Radial  Median  Ulnar SILTEPL FPL FDP FDI Delts intact bilaterally   radial pulsesRLE shortened and externally rotated  laceration over knee witheccymosisR knee TTP and pain with passive ROM  stable valgus varusstress  negative anterior posterior drawerThighs and leg compartments softLLE skin clean and intact TTP pain with passive ROMSaphenous  Sural  Deep peroneal  Superficial peroneal  TibialSILTRLE TALLE      FHL and pulsesPertinent Results LABS IMAGING CXR  FINDINGS  Portions the chest and pelvis are obscured theunderlyingtrauma backboard Lung volumes are markedly diminished  Evidence cervicalfusion hardware noted the superior edge the radiographincompletely evaluated  The superior mediastinum wide butwell defined  The cardiac silhouette within normal limits forsize  The costophrenic angles are difficult toassess due overlying structures large effusion orpneumothorax isnoted the supine radiograph  The patient has undergone priormediansternotomy and CABG displaced fractures are evident The iliac crests have been excluded from view  The right greatertrochanter has been excluded from view well  There adisplaced bony fragment corresponding the posterior rightacetabular wall  There least subluxation the rightfemoral head well  Small bony fragments project alsoinferiorly the joint space  However  the iliopectineal andilioischial lines are intact  The sacrum likewise demonstratesno fracture   There baseline bony deformity both femoralheads due significant underlying degenerative disease  Theproximal left femur grossly unremarkable IMPRESSION  Wide mediastinum with well defined margins thereis concern for mediastinal vascular injury  cross sectionalimaging advised  There least the posterior wall theright acetabulum fracture with likely subluxation possibledislocation the right femoral head  Judet views orcross sectional imaging advised Brief Hospital Course was seen and evaluated the Acute Care Surgery team theED  Orthopedics was consulted for the acetabular fracture andwas able reduce his dislocated hip and placed traction pinswhile the patient was the  Orthopedic Spine was alsoconsulted for the  pillar fracture was transferred theTrauma ICU once stabilized the His hospital course follows systems NEURO  There was concern for vertebral artery injury based onpreliminary imaging  Because allergies contrast andgadolinium was unable undergo CTA  instead anon contrast MRI MRA the neck was obtained which showed noacute vertebral artery injuries dissection was taken tothe with Orthopedic Spine the following day for ACDF ofC   Post was left hard collar which should stayin place for      weeks per the spine team awake  alertand oriented  and moving all   extremities will follow upin   weeks with Orthopedic Spine surgery was restarted his home antihypertensive and cardiacmedications admission remained hemodynamically stable PULM was left intubated postop from his ACDF due theanesthesia team concerns for laryngeal nerve damage and edemagiven the extensive instrumentation his cervical spine  Hewas eventually weaned from the ventilator and  successfullyextubated currently room air with  saturations     FEN was made NPO and maintained fluids when wasfirst admitted was restarted his diabetic diet and istolerating this Foley catheter was placed monitor the patient urineoutput  this has since been discontinued and voiding onhis own HEME  His Hct admission was time discharge hisHct      which from Hct    postoperatively wastransfused with   unit packed red cells ENDO  His oral hyperglycemic medications were initially heldwhile was NPO  His finger stick blood glucose levels werechecked routinely and was covered with regular insulinsliding scale  His oral agents were eventually restarted active issues MUSCULOSKELETAL underwent ORIF acetabular fracture transverse posterior wall without any complications   Postoperatively remain touch down weight bearing  Hewill follow   clinic   weeks time receivingHeparin and compression boots for DVT prophylaxis Dispo was seen and evaluated Physical and Occupationaltherapy and being recommended for rehab after his acutehospital stay Medications Admission Glyburide  simcastatin Qhs  Isosorbide   mLdaily  Isodorbide Qhs  Atenolol daily  ASA     demerol prn  alium prn anxiety  zetia daily citalopram dailyDischarge Medications    isosorbide mononitrate Tablet Extended Release    hrSig  One     Tablet Extended Release QAM  once day the morning      isosorbide mononitrate Tablet Extended Release    hrSig  One     Tablet Extended Release bedtime     ezetimibe Tablet Sig  One     Tablet DAILY  Daily     docusate sodium Capsule Sig  One     Capsule BID   times day     simvastatin Tablet Sig  Two     Tablet DAILY Daily     citalopram Tablet Sig  Two     Tablet DAILY  Daily     atenolol Tablet Sig  One     Tablet DAILY  Daily     glyburide Tablet Sig      Tablet DAILY  Daily     insulin regular human     unit Solution Sig  One     DoseInjection every six     hours needed for per sliding scale see attached     morphine Tablet Extended Release Sig  One     TabletExtended Release  every    hours      morphine Tablet Sig      Tablets  every  hours needed for breakthrough pain     acetaminophen Tablet Sig  Two     Tablet every   hours      famotidine Tablet Sig  One     Tablet BID    timesa day      heparin  porcine        unit Solution Sig  One     MLInjection TID    times day      senna Tablet Sig      Tablets BID    times day needed for Constipation     bisacodyl Tablet  Delayed Release   Sig  Two    Tablet  Delayed Release DAILY  Daily needed forConstipation Discharge Disposition Extended CareFacility         Hospital   and Islands Discharge Diagnosis Motor vehicle crashForehead lacerationLeft  pillar fractureRight posterior acetabular blowout fractureAcute blood loss anemiaDischarge Condition Mental Status  Clear and coherent Level Consciousness  Alert and interactive Activity Status  Ambulatory   requires assistance aid  walkeror cane  Discharge Instructions You were admitted the hospital following auto crash whereyou sustained fractures your cervical spine and your rightleg  Both injuries required operations repair  You will berequired wear hard cervical collar for least the next  months being recommended that you NOT put full weight onyour right leg Followup Instructions Follow   weeks with Orthopedics  call   for anappointment Follow   weeks with     Ortho Spine  call  for appointment Completed  </t>
  </si>
  <si>
    <t xml:space="preserve">    MEDICINECHIEF COMPLAINT IDENTIFICATION   This    year old male status post right cadaveric renal transplant  who was foundunresponsive home and was admitted with acute renalfailure PAST MEDICAL HISTORY     Right cadaveric renal transplant   for hypoplastickidney     Laparoscopic cholecystectomy   MEDICATIONS ADMISSION Cyclosporin Imuran Prednisone Isradipine Zestril Furosemide Kayexalate ALLERGIES   There were known allergies HISTORY PRESENT ILLNESS   The patient was foundunresponsive home his mother     was intubated theEMTs and was transferred   Hospital with hypotensionand oliguria was started dopamine  bicarbonate andLasix drip without any improvement scans the head andabdomen with contrast were negative   The patient continuedto have poor urine output and was subsequently changed tophenylephrine infusion   His initial BUN and creatinine  Hospital were    and       His was      with abicarbonate      The patient had known baseline BUN andcreatinine    and     HOSPITAL COURSE   The patient was transferred themedical intensive care unit     His white blood cell count that time was noted tobe        with     polymorphonuclear leukocytes and    bands  His hematocrit was      and had bicarbonate    and apotassium was also noted have some diarrheawith guaiac positive stools   The patient was transfused withtwo units packed red blood cells   There was some note ofsome coffee grounds from his nasogastric tube  which clearedwith lavage   The patient also had some elevated liverfunction tests and CPKs chest ray  the patient was noted have right upperlobe and right lower lobe opacities repeat scan hisabdomen was done following Quinton catheter insertion and anunexplained hematocrit drop   The scan was found benegative The patient was extubated   and was discontinuedfrom his vasopressors and Lasix was treated with oneunit fresh frozen plasma and vitamin   forcoagulopathy unknown etiology   His chest ray showedsome improvement his right sided opacities that date The patient was subsequently restarted his cyclosporin His prednisone was tapered from PHYSICAL EXAMINATION the time the   transferto the medical floor  the patient was apparent distressand was afebrile   His blood pressure was        with aheart rate respiratory rate    and oxygensaturation room air neurological examination the patient was alert and oriented   His cardiovascularexamination demonstrated normal heart sounds with  orS had holosystolic murmur the left sternalborder radiating his left second intercostal space   Hedid not have any peripheral edema and his peripheral pulseswere palpable respiratory examination  his chest wasclear auscultation  The abdominal examination revealedbowel sounds that were present and soft  slightly distendedand nontender abdomen MEDICAL FLOOR HOSPITAL COURSE   Sputum cultures and stoolcultures from   and   were negative   the patient was transferred out the medicalintensive care unit the floor    his BUN andcreatinine remained unchanged despite receiving dialysis left Quinton catheter was inserted and dialysis wasinitiated subsequently underwent PermCath placement bythe radiology department   The patient was continued course levofloxacin andFlagyl empirically for community acquired aspirationpneumonia   His antibiotics were continued for two weekcourse and were discontinued the day discharge   the patient cyclosporin was held and hisProtonix was decreased once day ultrasound ofhis renal transplant was done and that showed that histransplant without abnormality   His cyclosporin levelwas checked and came back hemolysis screen wasdone rule out the possibility thromboticthrombocytopenic purpura  given his low hematocrit and lowplatelet count   This screen was normal and peripheralsmear demonstrated schistocytes    the patient diarrhea resolved completely andhe continued receiving dialysis   His urine output wasimproved    the patient was restarted hiscyclosporin and stopped hemodialysis     His urineoutput continued improve and his creatinine continued todecrease without the dialysis was noted have anincreasing white blood cell count from        withno focus   His chest ray done that time was clear andcultures that were done were normal thus far    the patient had the right internal jugularPermCath removed   His hematocrit that time was noted tobe    and was transfused one unit blood   the patient trough cyclosporin level was    and hishematocrit increased approximately    and his white bloodcell count decreased      CONDITION DISPOSITION   The patient was discharged home stable condition   His cyclosporin dose wasincreased from once day DISCHARGE MEDICATIONS Cyclosporin Imuran Prednisone TUMS  with meals Nephrocaps one Protonix Flagyl and levofloxacin were completed the day ofdischarge had received two week course levofloxacinand ten day course Flagyl FOLLOW   The patient was instructed follow with hisprimary nephrologist   Hospital had been instructed follow the early portion ofnext week DISCHARGE DIAGNOSES Acute renal failure  likely secondary acute tubularnecrosis from episode hypotension that was likelyprecipitated dehydration from diarrhea        Dictated  MEDQUIST           JOB  </t>
  </si>
  <si>
    <t>History: The patient was initially brought to the hospital due to a fever difficulty breathing and chest pain. The patient had visited several physicians and had multiple laboratory tests done. Initial lab results showed elevated levels of white blood cells suggesting infection. A CT scan of the chest revealed a large mass in the left lung. Further studies were ordered to determine the nature of the mass. Symptoms: *Fever *Difficulty breathing *Chest pain *Fatigue *Palpitations *Lightheadedness *Loss of appetite Lab Tests/Studies: *Complete Blood Count (CBC): Elevated white blood cells *CT Scan of the Chest: Mass in left lung *MRI Scan of the Chest: Mass measuring 16 cm in diameter *Ultrasound: Mass with irregular borders suggestive of malignancy *Biopsy: Adenocarcinoma Diagnosis: The patient was diagnosed with adenocarcinoma of the left lung given the findings from the lab tests studies and scans.</t>
  </si>
  <si>
    <t>Subjective: 28-year-old female presented to the emergency room with complaints of fever  nausea  vomiting and abdominal pain. History: The patient reported having had these symptoms for 5 days. The abdominal pain was described as a sharp pain in her right-upper quadrant  which was relieved by changes in body position. Additionally  the patient mentioned having a decreased appetite  feeling weak  and having headaches. The patient did not report any recent travel  exposure to sick individuals  or any other similar symptoms. Objective: Physical examination revealed pain on palpation  as well as tachycardia (heart rate of 140 beats per minute). In addition  the blood pressure was 130/90 mmHg and temperature 37.4 C. The patient's abdomen was soft  but painful upon palpation. The laboratory tests included complete blood count (CBC)  urinalysis  and an abdominal ultrasound. Assessment: The patient was diagnosed with possible kidney stones. Plan: The patient was provided with medications for pain relief and anti-emetics  and was advised to follow up with her primary care physician within 48 hours for further evaluation. Additionally  she was asked to follow up with a nephrologist for further evaluation and management.</t>
  </si>
  <si>
    <t>Epileptogenic encephalopathy. EEG (January 2019): moderate multifocal type epileptogenic activity / hip dysplasia.</t>
  </si>
  <si>
    <t>CNN</t>
  </si>
  <si>
    <t>filter = 70</t>
  </si>
  <si>
    <t>In summary: we have seen a 22-year-old smoker patient in whom we made a diagnosis of hypertensive crisis with decompensated left heart failure  secondary to acute postinfectious diffuse glomerulonephritis  presumably post-streptococcal. We ordered tests to assess cardiorespiratory and renal function  confirm streptococcal infection and rule out differential diagnoses. We started emergency treatment with the aim of lowering blood pressure  treating hypervolemia based on vasodilators and diuretics  and antibiotic treatment of the skin wound. The immediate vital prognosis is severe and remote vital prognosis is good  waiting for clinical and histological healing. In prophylaxis we emphasize the importance of clinical and paraclinical controls in the polyclinic to assess the expected evolution.</t>
  </si>
  <si>
    <t>A 32-year-old patient from Montevideo  with no personal history of note  with a functional history of several years of evolution  characterized by precordial pain and palpitations  and who on physical examination is a long-limbed  thin patient  who presents a click and murmur on auscultation  which we will analyze.</t>
  </si>
  <si>
    <t>8-year-old girl from Montevideo  of acceptable socioeconomic background  with family history of sister with heart murmur  with personal history of heart murmur at 5 years of age  asymptomatic from the cardiovascular point of view and with good functional status on examination. Without respiratory functional syndrome  with normal facies and habitus. Normal psychopondoesthetic development. With a cardiovascular signology that we will analyze. Summary: We have seen a girl of 8 years old  in whom we have made the diagnosis of atrial septal defect and indicated a surgical treatment with a good immediate and distant prognosis.</t>
  </si>
  <si>
    <t>Summary: 76-year-old male patient  who for the last 6 months has presented reddish coloration of the face  headaches  dizziness  and intense pruritus  and on examination  obnubilation  erythrocyanosis and splenomegaly. We have commented on a 76-year-old male patient  who presented a polyglobulic syndrome  with pruritus and splenomegaly. The diagnosis of polycythemia vera was suggested  which was confirmed by the increase in erythrocyte mass with normal oxygen saturation. Urgent treatment will be initiated  with phlebotomies  due to the hyperviscosity syndrome and the risk of complications with high morbidity and mortality. If hyperplaketosis is confirmed  hydroxyurea and/or interferon should be associated. P32 may be another option. Complications that may compromise prognosis were mentioned  highlighting the possibility of prolonged survival  with appropriate therapy.</t>
  </si>
  <si>
    <t>In summary: 42-year-old male patient  black  smoker and ethylist  who was admitted for prolonged symptoms of asthenia  anorexia  night sweats  mood swings  and lately headaches  vomiting and depression of wakefulness  on examination: poor general condition  mucosal pallor  axillary temperature of 38.2 degrees Celsius  drowsiness  limitation of left eye abduction  neck stiffness and bilateral Babinski.</t>
  </si>
  <si>
    <t xml:space="preserve">   MEDICINEAllergies Patient recorded having Known Allergies DrugsAttending  Chief Complaint Acute Renal FailureMajor Surgical Invasive Procedure line placementHistory Present Illness hepatitis  HTN  CKD with baseline     Patient had been having   weeks fatigue  fever  chills dysuria with watery stools and decreased intake  Had beenessentially bed bound Sunday was able get out bed andon Tuesday visited his PCP who found have    and BUN     Was brought for repeat labs which confirmed initialfindings and then referred for evaluation the  initial were  sat  SBP maximum during stay  Exam notable fordiminished breath sounds  LUQ TTP exam  Asterixis and coarsetremor exam  CXR   LLL infiltrate with mild moderatecongestion  Treated with lasix per Renal with urineoutput  Azithromycin CTX for pneumonia  Renal planned tocontinue diuresis and consider  Vitals transfer arrival patient was mild LUQ pain that had been presentfor some time  Review sytems     Per HPI    Denies fever  chills  night sweats  recent weight loss orgain  Denies headache  sinus tenderness  rhinorrhea orcongestion  Denied cough  shortness breath  Denied chest painor tightness  palpitations  Denied nausea  vomiting  diarrhea constipation abdominal pain recent change bowel orbladder habits dysuria  Denied arthralgias myalgias Past Medical History  Hep Hep HTN CKD  baseline     Asthma CVA OSA Etoh abuse off for     years Social History etoh abuse  has been clean for     years Family History non contributoryPhysical Exam Vitals      RAGeneral  Alert  oriented acute distressHEENT  Sclera anicteric  MMM  oropharynx clearNeck  tunneled Right dialysis line  mildly tenderLungs  Clear auscultation bilaterally wheezes  rales ronchiCV  Regular rate and rhythm  normal murmurs  rubs gallopsAbdomen  soft  non tender  non distended  bowel sounds present rebound tenderness guarding organomegalyExt  Warm  well perfused     pulses clubbing  cyanosis oredemaPertinent Results   UREA      CREAT       SODIUM     POTASSIUM     CHLORIDE     TOTAL     ANION GAP   NEUTS      LYMPHS      MONOS     EOS     BASOS   WBC     RBC       HGB      HCT        MCV    MCH       MCHC      RDW   RHEU FACT   PTH INDX   cTropnT   ALT SGPT     AST SGOT CPK        ALKPHOS      TOT BILI   LACTATE URINE  RBC        WBC   BACTERIA FEWYEAST NONE EPI URINE  BLOOD NITRITE NEG PROTEIN    GLUCOSE     KETONE NEG BILIRUBIN NEG UROBILNGN NEG    LEUK NEG URINE  COLOR Yellow APPEAR Clear URINE  OSMOLAL CPK        AMYLASE BLOOD WBC     RBC       Hgb      Hct      MCV     MCH       MCHC      RDW      Plt BLOOD       PTT      INR BLOOD Glucose    UreaN     Creat    HCO     AnGap BLOOD ALT    AST CPK        AlkPhos     TotBili BLOOD CPK        Amylase BLOOD CPK BLOOD CPK BLOOD CPK BLOOD Lipase BLOOD Indx BLOOD cTropnT BLOOD   cTropnT BLOOD   cTropnT BLOOD Calcium      Phos BLOOD Cryoglb NEGATIVE BLOOD calTIBC      Ferritn      TRF BLOOD PTH BLOOD HBcAb POSITIVE IgM HBc NEGATIVE BLOOD HBsAg NEGATIVE HBsAb POSITIVE BLOOD   NEGATIVE BLOOD RheuFac BLOOD BLOOD BLOOD HIV NEGATIVE BLOOD ASA   Ethanol NEG Acetmnp NEG Bnzodzp NEGBarbitr NEG Tricycl NEG BLOOD Lactate URINE Color Yellow Appear Clear URINE Blood Nitrite NEG Protein    Glucose     Ketone NEG Bilirub NEG Urobiln NEG     Leuks NEG URINE Hours RANDOM Creat URINE Osmolal URINE bnzodzp NEG barbitr NEG opiates NEGcocaine NEG amphetm NEG mthdone NEGASO Screen  Final PERFORMED LATEX AGGLUTINATION       Reference Range  Adults and children    years old                                FINAL REPORT    HCV VIRAL LOAD  Final                      FINAL REPORT    HBV Viral Load  Final          HBV DNA not detected Blood growthUrine growthImages CXR CONCLUSION  Overall  findings are suggestive mild CHF withsuperimposed infection the left lung base  Please ensurefollowup clearance  EKG  NSR    bpm  nml axis  nml intervals  new anteriorq waves suggesting prior  isolate elevation   TWFlaterally   renal IMPRESSION evidence hydronephrosis    Doppler evaluation limited due patient body habitus  Leftrenalartery not evaluated  The abnormal appearance the right renalwaveformcould due suboptimal study quality  presence stenosisnot excluded Brief Hospital Course This  Hep  HTN  CKD HTN emergency andAcute Chronic Renal Failure    Uremia Acute Renal Failure The patient had been having fatigue  fever  chills  dysuria withwatery stools and decreased intake   weeks PTA was bedbound his symptoms and began improve   days prior and wentto his PCP Tuesday  His symptoms had improved  but labworkshowed    and BUN was brought for repeatlabs which confirmed initial findings and then referred EDfor evaluation the  initial were  sat  SBP maximum during stay CXR showed LLLinfiltrate with mild moderate congestion  The patient wasstarted Azithromycin CTX for pneumonia  The patient wasstarted nitro gtt for control with SBP  Thepatient was evaluated Renal and underwent dialysis  RIJ wasplaced   The patient urine sediment was bland  The patientremained stable and underwent his second session dialysisprior transfer the floor  His renal showed rightkidney and the left kidney   The patientunderwent guided biopsy    The final pathology stillpending  but preliminary review showed extensive scar and immunecomplex deposition   The patients labwork was negative for    ANCA  cryo   ASO   The patient Hep was     million   The patient was continued dialysis and had had atunneled line placed also underwent vein mapping The patient was setup for outpatient dialysis for MWF  His PPDwas negative and HepB serologies conisistent with previousinfection   Hypertensive Emergency  The patient SBP was initially the was started nitro gtt the with SBP and was continued the MICU   The patient was alsorestarted his home amlodipine   The patient blood pressureregimen was amlodipine daily  labetolol TID andclonidine TID  Additionally had nitro paste His blood pressures decreased with the regimen and afterdialysis   His clonidine and nitro paste were eventuallydiscontinued   His labetolol was also changed   dosingafter his blood pressure ranged   the patientwas found orthostatic with    point drop his SBP withstanding   This was most likely secondary aggressive volumeremoval was given IVF with improvementin his orthostasis  The patient was sent home amlodipine   mgdaily and labetolol TID    Pulmonary Asthma OSA  The patient inially had requirement and was weaned room air after fluid removal atHD   The patient was continued nebulizers prn  and BiPAPovernight    Hepatitis  The patient has history Hep and was anon responder therapy  His was     million Waves EKG  His ECG finding were consistent with prior had   negative and complaints chest pain   Elevated  This was likely recent viral syndrome His were not elevated enough the primary etiology forrenal failure   His trended down thoughout his admission Medications Admission trazodone qhssertraline  seroquel qhslisinopril  gabapentin    mgfluticasonebuproprion  amlodipine  albuterol PRNDischarge Medications    Trazodone Tablet Sig  One     Tablet bedtime asneeded for insomnia    Sertraline Tablet Sig  One     Tablet once day    Quetiapine Tablet Sustained Release Sig  One    Tablet Sustained Release QHS  once day bedtime      Gabapentin Tablet Sig  Two     Capsule QHD  eachhemodialysis     Fluticasone     mcg Actuation Aerosol Sig  Two     PuffInhalation      times day     Bupropion Tablet Sustained Release Sig  One    Tablet Sustained Release QAM  once day the morning      Amlodipine Tablet Sig  One     Tablet once day Disp     Tablet   Refills       Albuterol    mcg Actuation Aerosol Sig      puffs Inhalationevery     hours Disp    inhaler  Refills       Calcium Acetate Capsule Sig  Two     Capsule TIDW MEALS    TIMES DAY WITH MEALS  Disp      Capsule   Refills        Labetalol Tablet Sig  One     Tablet BID    timesa day  Disp     Tablet   Refills Complex Vitamin Folic Acid Capsule Sig  One     CapPO DAILY  Daily  Disp     Cap   Refills        Oxycodone Acetaminophen Tablet Sig  One     TabletPO  every   hours needed for   days Disp     Tablet   Refills        Sevelamer HCl Tablet Sig  One     Tablet TIDw meals Disp     Tablet   Refills        Famotidine Tablet Sig  One     Tablet  every   hours  Disp     Tablet   Refills    Discharge Disposition Home With  Facility All Care VNA Greater  Discharge Diagnosis Primary Acute Chronic Renal FailureHypertensionSecondary Hep CHTNAsthmaOSADischarge Condition stable  ambulating with cane  normotensive  tolerating regulardietDischarge Instructions was pleasure taking care you while you were thehospital   You were admitted   because hypertensionand worsening kidney failure   You were started dialysis andwill follow with with your kidney doctor  You also had newdilayis line placed and will start dialysis Monday   You wereseen and setup with transporation your dialysis center   Northeast   Dialysis     Your dialysis sessions are Monday  Wednesday  Friday     pmPlease follow the medications prescribed below    Please stop taking your lisinopril   Please take amlopdipine and labetolol   You will taking Calcium Acetate and Sevelamer with meals   Please take your nephrocaps vitamin   You were given for percocet for pain for your tunneledlinePlease follow with the appointments below Please call your PCP the you experience chestpain  palpitations  shortness breath  nausea  vomiting fevers  chills other concerning symptoms Followup Instructions Please follow with your PCP         pmPCP   Provider Phone  Date Time       Provider         Phone   Date Time      Provider Phone  Date Time  Completed  </t>
  </si>
  <si>
    <t xml:space="preserve">   SURGERYAllergies PenicillinsAttending  Chief Complaint Back pain status post fallMajor Surgical Invasive Procedure Endotracheal intubationCentral line placementHistory Present Illness    year old male fall down    stairs   day prior topresentation area hospital does not recall the eventssurrounding his fall  but awoke home the next day and wasunable move his lower extremities complained back painand was initially seen   Hospital where scanrevealed  burst fracture without obvious spinal corddamage was then transferred   for continued care Past Medical History HTNCOPDleft TKAs esophagectomySocial History   ppd smoker   EtOH daily  denies IVDU Family History NoncontributoryPhysical Exam                       GEN  NAD  NCAT  EOMICV  RRRPULM  CTAB chest wall excursionABD  soft  pelvis stable rectal tone EXT gross deformity  MAE   Strength     bilaterally Sensation intact touch BACK   TTP bony midline  lumbar spine Pertinent Results TRAUMA CXR   PELVIS POR   Clip    IMPRESSION   Limited study   Tortuous aorta   Opacity theright apex  which may represent atelectasis  consolidation  orcontusion   Further assessment scan recommended ifclinically indicated SPINE CONTRAST   Clip    IMPRESSION  burst fracture with posterior retropulsion fracturefragment the spinal canal   There greater than     loss ofthe spinal canal diameter this level additional fractures are seen     Destruction the posterolateral aspect the right sixthrib  withassociated soft tissue density   Characterization limited asthis lesion the perimeter the field view   Whilethis may represent scar from prior resection  further evaluationwith chest recommended when the patient conditionstabilizes     Status post esophagectomy with gastric pullthrough     Emphysema   Pleural calcification along the right lung baseis consistent with prior asbestos exposure     Left adrenal adenoma     Atherosclerosis     Diverticulosis HEAD CONTRAST   Clip    IMPRESSION evidence for hemorrhage  mass effect acuteischemicchanges SPINE   LAT    Clip    IMPRESSION  vertebral body compression fracture   The degree vertebralbody collapse unchanged        Brief Hospital Course    was admitted trauma transfer from  hospital after fall down stairs resulting amnesia theevent and  burst fracture diagnosed wasintubated the emergency department after sudden onset ofrespiratory distress secondary aspiration following theadministration Ativan was then transferred the TraumaSICU ventilator support remained ventilatory supportsecondary significant pneumonitis and was treated withCeftriaxone  this was later changed Ciprofloxacin has  more days complete his course was eventually extubatedand then required intubation secondary acute respiratorydistress and declining mental status wassuccessfully extubated and transferred the regular nursingunit has required nasal oxygen min with saturations      his FiO  requirements have been decreased because hishistory COPD and should eventually weaned off wasstarted back his Albuterol and this was part ofhis home medication regimen  Albuterol neb treatments have beenadministered intermittently during his hospital stay was evaluated the Orthopedic Spine service  who determinedthat his fracture was nonoperative nature and was fittedfor TLSO brace  this worn all times willfollow with     Spine Surgery   weeks  Neuroexams off sedation remained stable throughout his stay consistently moving all extremities His blood pressure was elevated throughout his hospital stay  heinitially required Lopressor   Hydralazine was laterchanged oral Diltiazem and HCTZ likely will requirefurther adjustment his medications control his bloodpressure during his rehab stay was also noted agitated during his initialhospitalization and required  Haldol and was also placed onAtivan per CIWA scale for alcohol withdrawal was alsostarted clonidine patch for prophylaxis  His mentalstatus currently awake  alert  oriented   cooperative withcare likely experiencing delirium related his falland recent respiratory infection  head imaging was negativefor any intracranial processed was evaluated and was recommended that toa short term rehab facility order improve function Medications Admission Paxil  InhalersDischarge Medications    Bisacodyl Suppository Sig  One     Suppository RectalHS bedtime needed for constipation Disp     Suppository   Refills       Docusate Sodium Capsule Sig  One     Capsule BID   times day needed for constipation Disp     Capsule   Refills       Acetaminophen Tablet Sig  Two     Tablet every   hours needed for pain    Oxycodone Tablet Sig  One     Tablet  every   hours needed for pain Disp     Tablet   Refills       Trazodone Tablet Sig  One     Tablet bedtime needed for insomnia    Ipratropium Bromide        Solution Sig  One     doseInhalation  every   hours needed for shortness breathor wheezing    Albuterol Sulfate         Solution Sig  One     doseInhalation every     hours needed for shortness breath orwheezing    Clonidine Patch Weekly Sig  One     Patch WeeklyTransdermal QSAT  every Saturday     Ciprofloxacin Tablet Sig  One     Tablet every    hours  for   days     Heparin  Porcine        unit Solution Sig  One     doseInjection      times day      Fluticasone Salmeterol        mcg Dose Disk with Device Sig One     Disk with Device Inhalation      times day      Fexofenadine Tablet Sig  One     Tablet BID   times day      Hydrochlorothiazide Tablet Sig  One     Tablet PODAILY  Daily   hold for SBP      Discharge Disposition Extended CareFacility       Rehab Unit     Discharge Diagnosis FallLumbar   spine fractureAspiration pneumonitisDischarge Condition Good Discharge Instructions Call your doctor return the emergency department youexperience any the following  fever  worsening back pain weakness  numbness tingling your legs feet  inabilityto walk  any new concerning symptom You need wear your TLSO brace all times when out bed Wear this brace until you are seen follow with   Followup Instructions You will need follow with     Orthopedics Spine two weeks  call   You may also follow the trauma clinic  call  for appointment Completed  </t>
  </si>
  <si>
    <t xml:space="preserve">   MEDICINEAllergies AllopurinolAttending  Chief Complaint chest painMajor Surgical Invasive Procedure cardiac catheterization with two drug eluting stents placed inthe left circumflex artery History Present Illness man with PMHx knee surgery  FMF  HTN  GERD  hypothyroid gradual onset   sharp came whilehe was the bookstore with his family had been walking butnot lifting heavy books doing strenuous activity came onsuddenly and increased intensity was substernaland radiated both sides the chest and into the back  Healso noted radiation the left arm denied any nausea shortness breath diaphoresis does note decreasedinterest food over the last  His pain worsened withburping was brought EMS  EKG       NSR  RAD  RBBB  PVCs TWI III   TWF elevation   Nitro    morphine  dilaudid  hep gtt given  CXR showed slightly increasedmediastinum chest ordered which showed evidence ofdissection  Then EKG       NSR  RAD  RBBB  TWI III elevations   Cards called         integrillin bolusthen gtt  metop given and patient was taken the cathlab elevated     with neg trop Past Medical History per  normal ECHO and stress test   previously documented RBBB per patientfamilial mediterranean fever  longstanding  yrs ago bserositis  peritonitis  appendicitis  depression withcolchicine HTNhx knee surgeries  most recently   months ago hypothyroidmajor depressionGERDBPHhyperlipidemia  last total chol medsSocial History Lives with wife pharmacist the    rare social etoh tobb  had been fairly active SicilianFamily History Father    AMIs  first age     HTNGF  AMIs  first  HTN DMno sudden cardiac deathPhysical Exam  afebrile       Gen  NAD  pleasant  resting  AAOx heent  NCAT  EOMI  MMMneck  JVD  cmcards  PMI ICS  midclavicular line  normal   Nom thrills  lifts  Chest chest wall deformities  scoliosis kyphosis  Respwere unlabored accessory muscle use  CTAB crackles wheezes rhonchi Abd  Soft  NTND HSM tenderness  Abd aorta not enlarged bypalpation abdominial bruits Ext  right cath access without any bleeding bulgingSkin stasis dermatitis  ulcers  scars xanthomas Pertinent Results BLOOD WBC      RBC      Hgb      Hct     MCV     MCH      MCHC       RDW      Plt BLOOD WBC     RBC       Hgb       Hct      MCV     MCH      MCHC       RDW      Plt BLOOD      PTT      INR      CTA chest    IMPRESSION evidence aortic dissection heterogeneously enhancing lesion within the segmentVII the liver not fully characterized pancreatic cystin the tail MRCP covering the entire liver recommended within   month forfurther characterization these lesions    Coronary artery calcifications    Shotty subcentimeter mediastinal ymph nodes  notpathologicalLY enlarged criteria  Coronary Catheterization    COMMENTS     Selective coronary angiography this right dominant systemdemonstrates   vessel coronary artery disease   The LMCA iswithoutangiographically apparent disease   The LAD has mild luminalirregularities   The distal LAD occluded   The mLCx has athrombotic    plaque gives off small  that has     stenosis atits originand     disease its mid portion  The pRCA has     disease butotherwise has mild luminal irregularities     Resting hemodynamic measurement reveals moderately elevatedbiventricular filling pressure  decreased cardiac ouptut  andmoderatepulmonary hypertension  see table above for details     Successful PCI stent mid LCX with Cypher stentand Cypher stent  overlap   Excellent result with normalflow downvessel and residual stenosis  Patient left cathlab painfree  ECHO    Conclusions Focused views only obtained  The left ventricular cavity size isnormal Overall left ventricular systolic function appears preservedexcept there may lateral hypokinesis  but views aresuboptimal for assessment systolic function regional wallmotion   ECHO    Conclusions The left atrium elongated  Left ventricular wall thicknessesare normal   The left ventricular cavity size normal  Thereis mild regional left ventricular systolic dysfunction withinferolateral hypokinesis and focal apical akinesis dyskinesis Right ventricular chamber size and free wall motion are normal The aortic valve leaflets     appear structurally normal withgood leaflet excursion and aortic regurgitation  The mitralvalve leaflets are structurally normal mitral regurgitationis seen  There pericardial effusion  Brief Hospital Course    year old man with cardiac risk factors includinghypertension  family history hyperlipidemia  sex  age  andoccasional smoking presents with left circumflex territorymyocardial infarction    The patient was taken the cath lab and two drug elutingstents were placed the left circumflex coronary artery echo after the catheterization demonstrated leftventricular ejection fraction     and normal valvularfunction   There was some mild left ventricular inferolateralhypokinesis and focal apical akinesis dyskinesis was discharged       toprol  atorvastatin lisinopril Hypertension held his hydrochlorthyiazide and amlodipine started ACE inhibitor and beta blocker given his CAD Renal impairment  Creatinine remained stable renally dosed meds Familial mediterranean fever  adequately treated with colchicinefor  yrs  This was initially held given renal impairment butrestarted prior discharge Depression  citalopramhypothyroidism  synthroidCode  fullMedications Admission allx  allopurinol Meds HCTZ dailyamlodipine dailycolchicine  levothyroxine dailycitalopram dailypantoprazole dailyvitamin Eomega three FADischarge Medications    Aspirin Tablet Sig  One     Tablet DAILY  Daily     Colchicine Tablet Sig  One     Tablet BID    timesa day     Levothyroxine    mcg Tablet Sig  Three     Tablet DAILY Daily     Citalopram Tablet Sig  One     Tablet DAILY  Daily     Pantoprazole Tablet  Delayed Release   Sig  One    Tablet  Delayed Release  every    hours     Metoprolol Succinate Tablet Sustained Release    hrSig  One     Tablet Sustained Release DAILY  Daily  Disp     Tablet Sustained Release   Refills       Atorvastatin Tablet Sig  Two     Tablet DAILY Daily  Disp     Tablet   Refills       Clopidogrel Tablet Sig  One     Tablet DAILY Daily  Disp     Tablet   Refills       Lisinopril Tablet Sig  One     Tablet DAILY  Daily  Disp     Tablet   Refills    Discharge Disposition HomeDischarge Diagnosis Primary elevation myocardial infarct incidental cystic lesion pancreas familial mediterranean feverSecondary  HTN GERD depression BPH hyerlipidemiaDischarge Condition wellDischarge Instructions You came with chest pain and were found have heartattack treated you with cardiac catheterization   You didwell   Please take all your medications instructed  Please contact your PCP come the you experiencechest pain  shortness breath  abdominal pain  severeweakness incidental finding the scan you had was lesion inyour liver and cystic lesion your pancrease   Theradiologists suggested follow MRI your liver betterassess the nature these lesions   This can arranged byyour primary care provider     recommend MRCP within  months time Followup Instructions Please followup with your PCP within the next   weeksPlease schedule MRCP within   month assess your pancreas Your PCP can help set this Provider Phone  Date Time       Completed  </t>
  </si>
  <si>
    <t xml:space="preserve">   CARDIOTHORACICAllergies Zosyn   Beta Blockers  Beta Adrenergic Blocking Agts Attending  Chief Complaint migrated stent with complex tracheal stenosisMajor Surgical Invasive Procedure    Flexible bronchoscopy with trach sutured secureairway    Hemodialysis line replacement    Rigid bronchoscopy  flexible bronchoscopy Tumor destruction  granulation tissue   therapeutic aspirationofsecretions  percutaneous tracheostomy tube placement PortexPer Fit      Rigid bronchoscopy  flexible bronchoscopy foreign body removal  tubular stent  andtherapeutic aspiration secretions   Flexible Bronchoscopy History Present Illness female with chronic respiratory failure pendotracheal intubation and tracheostomy tube placementcomplicated post tracheostomy complex tracheal stenosis location from cricoid  length   narrowing withassociated   Underwent rigid bronch and silicone stentplacement   with external fixation   andrevised    Since then she reports doing well withnodyspnea nor stridor  She does report some cough and smallamountsof clear mucus drainage the suture site  She denies localpain  erythema fever Past Medical History Trachael stenosis hospitalized   prolongued vent had trachplaced removed  atrial fibrillation warfarin OSA CPAP formal sleep studyESRD MWF has tunneled cathmultinodular goiter biopsyMorbid obesityHTNC difficile colitiscellulitis with  fat necrosis  requiring skin grafting bsepsisperipheral neuropathy  GBS following birth childleft leg weaknesstracheomalatiaChronic leg ulcersRecurrent UTIurinary stress incontinenceiron deficiency anemianephrolithiasisSocial History Lives home with husband and daughter    isdermatologist  Denies drinking smoking Family History noncontributoryPhysical Exam    irreg afib  sats    Physical Exam Gen  pleasant NADNeck trach secured Resp  lungs clear after cough oCV  irreg rate and rhythmAbd  soft  NDExt  warm edema  Left subclavian hemodialysis line intact Pertinent Results BLOOD WBC       RBC       Hgb       Hct      MCV    MCH      MCHC      RDW       Plt BLOOD       PTT      INR BLOOD Glucose    UreaN     Creat     HCO     AnGap BLOOD Calcium     Phos    CXR comparison with the study    there little overallchange  Tracheostomy tube remains place  Continued bilateralopacifications consistent with atelectasis and effusion  Thepossibility supervening pneumonia cannot excluded Coumadin and Sun BLOOD       PTT      INR BLOOD       PTT      INR BLOOD       INR      Brief Hospital Course Mrs    was admitted the service after she was foundto have migrated stent during bronchoscopy    Thepatient had her coumadin for atrial fibrillation held andvitamin for   days given for supratherapeutic INR     prior undergoing planned rigid bronch with stent removal  Thepatient meanwhile continued her  and noted was browndischarge around her catheter  This was sent for culturewhich was staph aureus   sensitive gentamicin  which wasstarted   given after  Vanco had been started  awaiting culture results   the patient wasnoted have right neck erythema and swelling  with smellydischarge near the external tracheal button neck was donewhich did not show any fluid collections areas concernsurrounding the catheter site  The patient proceeded withstent removal  but due central airway obstruction secondaryto complex tracheal stenosis and malacia    Per Fittracheostomy was placed The patient had bursts atrial fibrillation with rates which she had the past  and was hemodynamically stable Per hospital policy  the patient was transfered the ICU forafib control  rate control acheived prn metoprolol and pouptitration the diltiazem  and diltiazem drip She was transfered the floor   and has been stable  PTevaluated the patient and recommend week forstrengthening  She had passy muir evaluation with speech andswallow  which she did not pass due strained strangled vocalquality and subjective discomfort with the valve place Speech commented that this may not improve until the patientundergoes further intervention for her tracheal stenosis changed the catheter from the right the left   Coumadin was started   for her atrialfibrillation  resuming home dosing the evening  the patient was suctioning under her trach and popped out with couple minutes desaturations the until thetrach was replaced  The patient underwent   bronch whichshowed stable airway and her trach was secured with sutures Secretions have been minimal but due the high level carethe patient needs which the family unable provide  and towatch her airway was recommended the patient transfer topulmonary rehab for short stay for strengthening  airwaymanagement  and education with the daughter noted thatthe patient has not required metoprolol for her afib ratecontrol since she has been the floor    The patientcompleted her antibiotic course discussed above   The patient was accepted   rehab today and clearedfor discharge    Medications Admission Cardizem TID before dialysisCalcium Acetate    mgs TID with mealsNephrocaps DailyCoumadin dailyProtonix BIDDischarge Medications    Air Comprssorfor     Trach with humidification   Suction Machine   French suction catheters   Bisacodyl Tablet  Delayed Release   Sig  Two    Tablet  Delayed Release DAILY  Daily needed forConstipation    Senna Tablet Sig  One     Tablet BID    times aday needed for Constipation Complex Vitamin Folic Acid Capsule Sig  One     CapPO DAILY  Daily     Pantoprazole Tablet  Delayed Release   Sig  One    Tablet  Delayed Release  every    hours     Xopenex Solution for Nebulization Sig  Three Inhalation every     hours needed for shortness breathor wheezing    Docusate Sodium Capsule Sig  One     Capsule BID   times day     Calcium Acetate Capsule Sig  Two     Capsule TIDW MEALS    TIMES DAY WITH MEALS      Diltiazem HCl Tablet Sig  One     Tablet  every  hours      Albuterol Sulfate           Solution forNebulization Sig  Three Inhalation every eight     hours give only with mucomyst for this secretions     Warfarin Tablet Sig      Tablets bedtime Thurs  and  Sun  dose depends INR  goal   check with     Acetylcysteine  Solution Sig  Three     mlMiscellaneous every eight     hours  must given withalbuterol prevent broncospasm Discharge Disposition Extended CareFacility     hospitalDischarge Diagnosis Complex tracheal stenosis  with stent migration  retrieval andtracheostomyAtrial fibrillation warfarinESRD MWF has tunneled cathmultinodular goiterMorbid obesityHTNC difficile colitisperipheral neuropathyleft leg weaknesstracheobronchomalaciaChronic leg ulcersRecurrent UTIurinary stress incontinenceiron deficiency anemianephrolithiasisDischarge Condition Mental Status Clear and coherentLevel Consciousness Alert and interactiveActivity Status Ambulatory   requires assistance aid  walkeror cane Discharge Instructions Call   office you experience  Fevers chills Increased shortness breath sputum production Difficulty with your trach managing secretions Continue humidified oxygen with trach Follow with PCP regarding INR checks and coumadin management Followup Instructions Provider    CLINIC INTERVENTIONAL PULMONARY Phone   Tuesday Date Time the  Building Chest Disease Center   IProvider    INTAKE ONE   ROOMS BAYS Date Time        Provider Phone   Date Time       NOTHING EAT DRINK AFTER MIDNIGHT  Completed  </t>
  </si>
  <si>
    <t xml:space="preserve">   MEDICINEAllergies Patient recorded having Known Allergies DrugsAttending  Chief Complaint Fevers  hypotensionMajor Surgical Invasive Procedure Cardiac catheterization without stent placementHistory Present Illness This    year old male with history CHF        andmod severe   severe who presents with fever had notmeasured his temp but felt fevers   chills  fatigue anddiarrhea addition states has been having relativelycontinuous sharp abdominal pain  worse  exertion below hisumbilicus says the fevers and this pain have been going onfor   day however had similar symptoms abdominal pain onhis admission the beginning   although thesesymptoms were RUQ exertional pain states that has feltunwell since began taking new medication that his doctorprescribed  His most recent new medication was the addition oftoprol daily and stopping carvedilol bid This change was made states began taking newmedication just prior his symptoms beginning but unable toclarify which medication this was denies any worsening DOE has stable   block DOE    pillow orthopnea which improvedfrom his previous admission during which had   pilloworthopnea increase pedal edema cough dysuria  Haschronic constipation but has had     episodes watery diarrheaover the past    hours  this new pain with bowelmovements lightheadedness  also  complained fatigue the  initial were                        NRB had acxr and that were negative abdomen did not show anyintrabdominal process  Patient was guaiac negative but prostateexam was reportedly very tender received   liters theED has   large bore IVs  After  patient improvedto         baseline note was recently hosp here   and diagnosed with newonset cardiomyopathy  His cardiomyopathy was ultimately thoughtto besecondary viral myocarditis his history was consistentwith this  and other etiologies for dilated cardiomyopathy including hemochromatosis  HIV  and doxorubicin exposure  wereexcluded was diuresed and his symptoms improved Past Medical History Cardiomyopathy unclear etiology       Social History Patient moved from     years ago works acook restaurant lives with multiple family members   has current sexual partner  but has been with women int hepast tobacco  occasional alcohol illicit drugs Family History Mother with early cardiac death Physical Exam Vitals     afib initially now  Pulsus  GEN  Well appearing  well nourished acute distressHEENT  EOMI  PERRL  sclera anicteric epistaxis orrhinorrhea  MMM ClearNECK  JVP  carotid pulses brisk bruits cervicallymphadenopathy  trachea midlineCOR  tachycardic  irregularly irregular    HSM LLSB and  HSM apex thrillPULM  Lungs CTAB RABD  Soft HSM massesRECTAL  non tender prostate  yellow liquid stool rectalvault  guaiac negativeEXT  trace pedal edema ankles  non pitting palpable cordsNEURO  alert  oriented person  place  and time        XIIgrossly intact  Moves all   extremities  Strength upperand lower extremities SKIN jaundice  cyanosis gross dermatitis ecchymoses Pertinent Results ECHO    The left atrium moderately dilated  The right atrium ismarkedly dilated left right shunt across the interatrialseptum seen rest secundum type atrial septal defect ispresent  Left ventricular wall thicknesses are normal  The leftventricular cavity severely dilated  There severe globalleft ventricular hypokinesis  LVEF          There noventricular septal defect  The right ventricular cavity isdilated with depressed free wall contractility  The aortic valveleaflets     appear structurally normal with good leafletexcursion and aortic regurgitation  The mitral valve leafletsare structurally normal  There mitral valve prolapse  Themitral valve leaflets not fully coapt  Severe      mitralregurgitation seen  The left ventricular inflow patternsuggests restrictive filling abnormality  with elevated leftatrial pressure  Severe      tricuspid regurgitation seen There pericardial effusion Compared with the findings the prior study  images reviewed    the mitral regurgitation furtherincreased CXR  IMPRESSION  Marked cardiomegaly  without evidence CHF orpneumonia abd   pelvis  contrast findings explainpatient symptoms  Marked cardiomegaly  compressiondeformity unknown chronicity  Cath   FINAL DIAGNOSIS    Coronary arteries are free angiographically significantdisease    Normal right and left heart filling pressures Echo   The left atrium dilated  The right atrium moderatelydilated left right shunt across the interatrial septum isseen rest small secundum atrial septal defect present Left ventricular wall thicknesses are normal  The leftventricular cavity moderately dilated  There moderate tosevere global left ventricular hypokinesis  LVEF          Thereis ventricular septal defect  The right ventricular outflowtract dilated  with depressed free wall contractility  Theaortic valve leaflets     appear structurally normal with goodleaflet excursion and aortic regurgitation  The mitral valveleaflets are mildly thickened  There mitral valveprolapse  Moderate      mitral regurgitation seen  Moderate     tricuspid regurgitation seen  There borderlinepulmonary artery systolic hypertension  There pericardialeffusion Compared with the findings the prior study  images reviewed    the left ventricular ejection fraction isincreased  and the mitral and tricuspid regurgitation isreduced Discharge Labs BLOOD WBC     RBC      Hgb       Hct      MCV    MCH      MCHC      RDW      Plt BLOOD       PTT       INR BLOOD Glucose      UreaN     Creat    HCO     AnGap BLOOD NotDone cTropnT      Brief Hospital Course This    year old male with history dilatedcardiomyopathy with who presents with fever and abdominal pain    Hypotension  Patient presented febrile with leukocytosis elevated respiratory rate roughly    and hypotension  Lactatewas slightly elevated but improved with fluids  CXR did not showevidence infiltrate abdomen performed given diarrhea  butdid not reveal source infection  His was negative   andsubsequent urine cultures were negative    Digital rectal examwithout tenderness  Received levo  flagyl for empiriccoverage  Vancomycin was added   for gram positivecoverage  Unstable send stool coverages patient did nothave bowel movements during admission  Blood and urine cultureswere negative after    hours antibiotics were discontinued Repeat was sent morning transfer and was notable fornew WBCs   and cipro was added for coverage complicatedUTI  Patient remained afebrile with improvement leukocytosisat time transfer the floor While the floor the patient experienced bouts hypotensionas low   bpm   His was bolused  and his targetsystolic pressure based heart function remained above   mmHg    Dilated cardiomyopathy  Patient with recent admission forheart failure found have dilated cardiomyopathy with    and   During this admission repeat TTE demonstrateda  and significant right left shunt likelysecondary secundum   Patient was evaluated     andwas started milrinone While the floor the patient underwent signifcant diuresiswhile furosemide and milrinone repeat echocardiogramshowed improvement his     with lessening mitral andtricuspid regurgitation   The patient was discharge    care Digoxin after loading dose  metoprolol lisinopril  and torsemide    Coagulopathy  Patient had elevated and aPTT  slightlyelevated also with anemia   Peripheral smear negative forschistocytes   Likely secondary congestive hepatopathy   Thisresolved while the floor    UTI  The patient was consistent with urinary tractinfection although cultures grew positive was treatedwith   day course ciprofloxacin Medications Admission Aspirin dailyAtorvastatin dailyTrazodone qhs prnSpironolactone dailyDocusate Sodium bidSenna Tablet bidFurosemide bidLisinopril dailyToprol dailyDischarge Medications    Pantoprazole Tablet  Delayed Release   Sig  One    Tablet  Delayed Release  every    hours  Disp     Tablet  Delayed Release   Refills       Toprol Tablet Sustained Release Sig  One    Tablet Sustained Release once day Disp     Tablet Sustained Release   Refills       Ciprofloxacin Tablet Sig  One     Tablet every    hours  for   days Disp    Tablet   Refills       Lisinopril Tablet Sig  One     Tablet DAILY  Daily  Disp     Tablet   Refills       Warfarin Tablet Sig  One     Tablet Once Daily Disp     Tablet   Refills       Torsemide Tablet Sig  One     Tablet once day Disp     Tablet   Refills       Digoxin     mcg Tablet Sig  One     Tablet once day Disp     Tablet   Refills       Atorvastatin Tablet Sig      Tablet once day Disp     Tablet   Refills    Discharge Disposition HomeDischarge Diagnosis Primary diagnoses    Gastroenteritis   Dilated Cardiomyopathy   Atrial Fibrillation   Systolic Heart FailureDischarge Condition StableDischarge Instructions   You have been admitted because nausea and vomiting due todehydration  While you were here  the fluid used resuscitateyou compromised your dilated cardiomyopathy which explains whyyou became overfilled with fluid during your stay addition you have been found have heart rhythm known atrialfibrillation which requires that you take several newmedications   Please take all medicines listed below  You were started onthe following new medications  Coumadin  take daily and for lab work instructed below Lisinopril Torsemide Increase Metoprolol once daily Atorvastatin Aspirin Please stop taking Lasix  Please attend all appointments listed below you experience any fevers  chills  chest pain  shortness ofbreath  dizziness  evidence fluid overload any otherconcerning symptoms  please seek immediate medical attention Followup Instructions     Clinic  Tuesday   with  with lab draw that visit for PTT INR  for newmedicine Coumadin              Provider         Phone  Date Time</t>
  </si>
  <si>
    <t xml:space="preserve">   UROLOGYAllergies Niacin   Tricor   AllopurinolAttending  Chief Complaint bladder cystectomy ileal conduits for bladder cancerMajor Surgical Invasive Procedure bladder cystectomy ileal conduits for bladder cancerHistory Present Illness This    year old Portuguese speaking male CAD  COPD PVDz ileal stent recent transitional cell carcinomawho admitted   after scheduled bladder cystectomyw ileal conduits  Per report had dysuria home was transfused   units packed red blood cells forHCT       During the procedure had EBL  received  Lcrystalloids received   unit PRBCs receivedfentanyl sufentanyl vecuronium for GETA  The procedure waswithout complications was neosynephrine only very brieflyintraoperatively was transferred the ICU intubated  still sedated hemodynamically stable off pressors  Unable complete ROS this time due sedated intubated  Past Medical History transitional cell carcinoma   Pathology pending from rightdistal ureterHypertensionpost polio syndromehyperlipidemiaDM monoclonal gammopathyperipheral vascular disease left common iliac arterialstent  right common femoral arterial stentsynovial osteochondromatosis the left hipCOPD  tobacco abuseaortic stenosis aortic valve area history urinary tract infection with pseudomonasSocial History Smoking one pack day for    years currentalcohol abuse illicit drug use Family History ncPhysical Exam Presentation ICU Vitals Sat FiO    PEEP  GEN  intubated  sedated acute distressHEENT  EOMI  PERRL  sclera anicteric epistaxis orrhinorrhea  MMM ClearNECK JVD appreciated  but right place  carotid pulsesbrisk  trachea midlineCOR  RRR  normal   radial pulses   PULM  Lungs CTAB RABD  ostomy site note draining serosanguinous fluid drain inplace  wound coverings clean  Soft apparent tenderness hypoactive HSM massesEXT palpable cordsNEURO  intubated  sedated  opens eyes verbal stimuli SKIN jaundice  cyanosis gross dermatitis ecchymoses Pertinent Results   WBC      RBC       HGB      HCT      MCV      MCH       MCHC      RDW   NEUTS      LYMPHS      MONOS     EOS    BASOS   PLT COUNT       PTT      INR   GLUCOSE      UREA     CREAT      SODIUM    POTASSIUM     CHLORIDE     TOTAL     ANION GAP   ALT SGPT     AST SGOT     ALK PHOS    TOTBILI   ALBUMIN     CALCIUM     PHOSPHATE    MAGNESIUM URINE  RBC     WBC      BACTERIA FEW YEAST NONEEPI    TRANS EPI URINE  BLOOD  NITRITE NEG PROTEIN TRGLUCOSE NEG KETONE NEG BILIRUBIN NEG UROBILNGN NEG    LEUK    Pre CXR  IMPRESSION    Probable mild volume overload    Trace right pleural effusion    Underlying COPD Brief Hospital Course Patient was admitted the Urology service after undergoingradical cystectomy and ileal conduct concerningintraoperative events occurred  please see dictated operativenote for details  Patient received perioperative antibioticprophylaxis and deep vein thrombosis prophylaxis withsubcutaneous heparin  With the passage flatus  patient dietwas advanced  The patient was ambulating with assistance fromphysical therapy and pain was controlled oral medications bythis time  The ostomy nurse saw the patient for ostomy teaching was seen rheumatology for his gout and recommendationswere followed the time discharge the wound was healingwell with evidence erythema  swelling purulentdrainage   The ostomy was perfused and patent  Patient isscheduled follow one weeks time with clinic forwound check was discharged rehab facility for physicaltherapy Medications Admission Albuterol neb   times dailyUriced   tablet   times dailyMetamucil   packet dailyColace twice dailyFinasteride dailyFndapamide dailyGlipizide breakfast lunch dinnerLipitor dailyAmbien dailyAdvair        mcg   puff twice dailyMetoprolol succinate dailyLopid dailyActos dailyPotassium chloride   mEq dailyIndocin daily prn painibuprofen  hoursDischarge Medications    Acetaminophen Tablet Sig  Two     Tablet  every  hours needed    Fluticasone Salmeterol        mcg Dose Disk with Device Sig   Disk with Devices Inhalation      times day     Albuterol Sulfate           Solution forNebulization Sig     Inhalation  every   hours needed    Heparin  Porcine        unit Solution Sig  One    Injection TID    times day     Insulin Regular Human     unit Solution Sig  One    Injection ASDIR DIRECTED     Ipratropium Bromide        Solution Sig  One      InhalationQ  every   hours needed    Docusate Sodium Capsule Sig  Two     Capsule BID   times day     Colchicine Tablet Sig  One     Tablet BID    timesa day     Simethicone Tablet  Chewable Sig  One     Tablet Chewable QID    times day      Oxycodone Acetaminophen Tablet Sig  One     TabletPO  every   hours needed for pain     Metoprolol Succinate Tablet Sustained Release    hrSig  One     Tablet Sustained Release DAILY  Daily      Indomethacin Capsule Sig  Two     Capsule TID   times day      Famotidine Tablet Sig  One     Tablet BID    timesa day  Discharge Disposition Extended CareFacility      Discharge Diagnosis bladder cancerDischarge Condition stableDischarge Instructions  Please resume all home meds not drive while taking oxycodone  Please take Tylenol inaddition oxycodone  and transition Tylenol painimproves  You may shower  but not immerse incision tubbaths swimming  Small white steri strips bandages will fall off   days you may remove that time irritating  Call incision becomes markedly more red  swollen beginsto drain purulent fluid for fever more than        Please refer visiting nurses  VNA  for management theileal conduct Followup Instructions     weeksCompleted  </t>
  </si>
  <si>
    <t xml:space="preserve">   SURGERYAllergies Known Allergies   Adverse Drug ReactionsAttending  Chief Complaint Fall from ladder Major Surgical Invasive Procedure     Posterior approach for open reduction    Realignment  instrumented fusion  with bilateral pedicle screws  crosslinks  rods    Autologous bone graft  left sided iliac crest     Allograft  morselized     Implantation two subfascial drains  Attempted sacroiliac screw placement    aborted due inabilityto visualize secondary excessive bowel gas  Fixation with sacroiliac screw  fully threaded History Present Illness    year old male with past medical history   Hepresented after    foot fall pavement from ladder wasworking roof when the ladder slipped   The patient statedthat landed his back was seen the outside hospital then transferred basic trauma  The patientcomplained pain his back and hips  deniednumbness tingling remembered the fall had LOC andstated did not think struck his head Past Medical History PMH  deniesPSH  prior hand surgery   spine surgery  for herniated discFamily History Non contributory Physical Exam admission   Sat     NormalConstitutional  boarded  collared  oriented    GCS   HEENT  Normocephalic  atraumatic  Pupils equal  round andreactive lightChest  crepitus right lateral low rib post axillary lineCardiovascular  NormalAbdominal  NormalExtr Back  pelvis ttp side  spine ttp low spine andupper mid spine without palpable deformitiesNeuro  distal pulses    bilaterally  motor discharge room air Pertinent Results BLOOD WBC       RBC       Hgb       Hct      MCV    MCH       MCHC      RDW      Plt BLOOD WBC     RBC       Hgb       Hct      MCV    MCH       MCHC      RDW      Plt BLOOD WBC     RBC       Hgb      Hct      MCV    MCH      MCHC      RDW      Plt BLOOD      PTT      INR BLOOD Plt BLOOD Plt BLOOD Plt BLOOD Glucose      UreaN     Creat     HCO     AnGap BLOOD Glucose    UreaN     Creat     HCO     AnGap BLOOD Calcium      Phos BLOOD Calcium      Phos BLOOD Type ART       pCO     calTCO     Base   Intubat INTUBATED Vent CONTROLLEDIMAGING scans uploaded from osh  neg head and spine compression fractures  transverse process fractures  rightsacral ala fracture  right superior and inferior pubic ramifacture  right ischial tuberosity fracture  right ribfracture spine contrast    Status post  posterior rod and screw fusion with  bonegraft with satisfactory hardware position and preservedvertebral body alignment this patient with   and fractures     Incompletely assessed pelvic fractures including rightsacral body and   fracture extending into least one theright neural foramina   KUBTwo views the abdomen demonstrate substantially dilatedbowel loops  both colon and small bowel that most likelyconsistent with ileus but attention the subsequent studies isrequired exclude the possibility obstruction   Nodefinitive free air seen Brief Hospital Course who presented after    foot fall pavementfrom ladder was working roof when ladder slipped  ptstates that landed his back  had LOC seen OSH then transferred trauma basic arrival   complained pain his back and hips  but deniednumbness tingling the intra abd  intracranial  orintrathoracic injuries were identified was seen andevaluated the ortho trauma and neuro spine services Injuries  fractureR sacral alar fractureRight superior inferior pubic rami fractureR rib   Admitted TSICU for neuro checks log rollprecautions without any neurologic deficits   Pain controlledwith dilaudid    His spine was cleared and the collar removed wasadvanced regular diet    continued logrollprecautions  awaiting operative fixation  fracture withspine   RLE nonweightbearing   Evaluated was found tobe stable for transfer the surgical floor  and was kept NPOafter midnight preparation for operative intervention  with spine     Went the with spine surgery for posterior fusion ofT  through    Tolerated teh procedure well   Transfused  UPRBC for itnra blood loss   Left intubated overnight for ORwith ortho trauma with ortho trauma for attempted fixation  but theprocedure was aborted secondary overlying bowel gas wasextubated the and recovered uneventfully the PACU   Heunderwent the thoracic and lumbar spines for hardwareevaluation  and was then transferred the surgical floor forfurther recovery     The patient went back the with Ortho Trauma for asuccessful fixation tolerated the procedure well  wasextubated post procedure and recovered PACU was thentransferred back the surgical floor for further management the same day  the patient was complaining nausea andvomiting       gastric tube was inserted for gastricdecompression KUB was obtained  showing dilated loops ofbowel  likely due ileus was kept NPO and fluidswere administered    had removed his   gastric tube  but his ileusseemed have resolved   His diet was advanced slowly until hewas taking full diet Since that time    continued recover well   His painwas initially managed with dilaudid PCA and then transitionedto oral narcotic and non narcotic analgesics once taking fulldiet   Both physical and occupational therapy evaluated   and felt that would benefit from intense rehabilitation anappropriate facility his ambulation and mobilizationincreased over the subsequent days  pain management had been anissue being discharged with standing acetaminophen andultram with PRN dilaudid terms his rehabiliation    has been instructed towear his TLSO brace all times when out bed alsotouch down weight bearing his right lower extremity until hisis evaluated Orthopedics   Follow appointments havebeen made with both the Ortho Trauma and Neurosurgery teams the time discharge hemodynamically stable andafebrile   His pain well controlled the current regimen has been moving his bowels and urinating without issue   Heis being transferred   for further care Medications Admission None Discharge Medications    Acetaminophen   Calcium Carbonate QID PRN heartburn   Docusate Sodium BID   Sarna Lotion   Appl QID PRN pruritis   Senna   TAB   TraMADOL  Ultram  HHold for sedation      HYDROmorphone  Dilaudid PRN painDischarge Disposition Extended CareFacility      Discharge Diagnosis   compression fractureL  fractureSuperior inferior pubic rami fracturesRight sacral ala fractureRight rib fractureDischarge Condition Mental Status  Clear and coherent Level Consciousness  Alert and interactive Activity Status  Ambulatory   requires assistance aid  walkeror cane  Discharge Instructions You were admitted  after you fell off ladder   Upon radiological evaluation you were found have the injuries noted below under  FinalDiagnosis  You were taken the Operating Room   with NeuroSurgeryfor fixation your spine   You also had your pelvic fracturerepaired with Orthopedics   You have recovered well from your operative procedures Physical and occupational therapy has worked with you and feelyou are ready discharged rehabilitation facility Your discharge instructions are provided below Please resume all regular home medications  unless specificallyadvised not take particular medication  Also  please takeany new medications prescribed You are being discharged narcotic pain medications  dilaudidand ultram    Take them needed also beneficial totake narcotics along with standing Tylenol during this acuteperiod you progress over the next days weeks  the goalis take less narcotics and ease your pain with non narcoticanalgesics  such Tylenol Narcotic pain medications tend cause constipation   You maytake Colace and Senna prevent this complication youbeging have regular loose stools  you not need thesemedications You must wear your TLSO brace when out bed all times   Youshould apply when you are laying bed Until you are evaluated orthopedics  you should applytouch down weight your right lower extremity Follow appointments with Orthopedics and NeuroSurgery havebeen made for you   See below Followup Instructions Department  ORTHOPEDICSWhen  FRIDAY      AMWith  ORTHO XRAY  SCC     Building   Clinical Ctr  Campus  EAST     Best Parking    GarageDepartment  ORTHOPEDICSWhen  FRIDAY      AMWith  Building     Campus  EAST     Best Parking    GarageDepartment  RADIOLOGYWhen  TUESDAY       AMWith  CAT SCAN  Building    Campus  WEST     Best Parking    GaragePlease arrive for this scan Department  RADIOLOGYWhen  TUESDAY       AMWith  CAT SCAN  Building    Campus  WEST     Best Parking    GarageDepartment  NEUROSURGERYWhen  TUESDAY       AMWith  Building    Campus  WEST     Best Parking    Garage  Completed  </t>
  </si>
  <si>
    <t xml:space="preserve">   MEDICINEAllergies Patient recorded having Known Allergies DrugsAttending  Chief Complaint PCP CHIEF COMPLAINT mechanical fallREASON FOR MICU ADMISSION bleedMajor Surgical Invasive Procedure EGD and colonoscopy  History Present Illness with falls  atrialfibrillation coumadin  chronic kidney disease stage  HTN and  who presents mechanical fall day prior toadmission fell down   step and slid down her knees shewas holding the door  Denied neck and back pain  Deniesloss consciousness  She was ambulatory after the fall anddrove herself home  but the pain increased this her leftknee  She complained bilateral knee pain  and thus presented the  She has noted darker colored stools for thelast     months  but denies BRBPR  hemorrhoids  Has perday  Denies lightheadedness  dizziness  Last colonoscopy     years ago and reportedly negative the  initial         Labs drawn  significant forHct    and INR      Knee rays and EKG performed  Rectalperformed showed reddish tinged  dark brown  guiaicpositive lavage negative consulted givenoxycodone acetaminophen    pantoprazole   Vitamin  Active  Ordered for  pRBC not hung    large bore PIVs placed  Physical Therapy consultedin and recommended home with  Currently  she has knee pain     aching  ROS  Denies fever  chills  cough  shortness breath  chestpain  abdominal pain  nausea  vomiting  diarrhea  constipation BRBPR  melena  hematochezia  dysuria  hematuria    dark stoolsPast Medical History   Type   Diabetes Mellitus  Atrial Fibrillation Coumadin  Hypertension  Hyperlipidemia  Pulmonary arterial hypertension  Chronic kidney disease  Anemia  Hyperparathyroidism parathyroidectomy    Pelvic fracture lateral compression type and left proximalhumerus fracture HysterectomySocial History She never smoked  Last drink   glass wine   week ago  Liveswith sister  walks her own Family History Her mother had hypertension  died     Her father had lungcancer  died     Denies colon cancer  colon polyps family Physical Exam Vitals       sat      RAGENERAL  pleaseant  elderly female NADHEENT  EOMI  anicteric  conjunctivae pink  MMM cervical LADCARDIAC  irreg irreg gLUNG  CTAB rABDOMEN  NDNT  soft    ecchymoses mid abdomen and Lmid abdomen  NABSEXT knee with inner ecchymoses andballotable swelling knees with ballotable swellingNEURO  DERM rashesPertinent Results Labs admission LABS WBC PRBC splts    INR currently presentationChems significant for glucose     BUN   normal Iron            TIBC              Ferritin             Transferrin with negative blood  negative nitrites      WBC  modbacteria  however was asymptomatic dischargeHct had stabilized the high WBC    Plts    INR had decreased    BUN was within baseline       Digoxin level normal    MICROBIOLOGY  None BILATERAL KNEE XRAYS  WET READ acute fracture ordislocation  Unchanged calcinosis bilateral compartment Subchondral cyst superior pole patella  Vascularcalcifications again noted large joint effusions sColonic polypectomies   Hepatic flexure Adenoma   Transverse  polyp Sessile serrated adenoma Brief Hospital Course with falls  atrial fibrillation coumadin chronic kidney disease  HTN  and  who presents pmechanical fall day prior admission  incidentally found tohave worsening anemia with guiaic   stools setting ofsupratherapeutic INR    GIB  Given negative lavage  guiaic positive reddish brownstools rectal  likely lower bleed  however  may also beoozing from upper tract given supratherapeutic INR     Hemodynamically stable received vitamin  Patient received total PRBC  Hct remainedstable for     hours the high the time discharge gross bleeding was seen after admission worrisome changesin vitals signs   the went for EGD colonoscopywhich showed diverticuloses colon and two polyps which wereremoved with pathology above  The prep was considered limitedand recommended repeat colonoscopy for further evaluationas well capsule endoscopy evaluate the small bowel inthe near future  These procedures were deferred the outptsetting  and will need followed the PCP mechanical fall had plain films showing fracture She did have large effusions the medial aspect herchronically arthritic knees  Pain was only occasionalcomplaint during admission and was relieved with small amts ofnarcotics  lidocaine patches  and Tylenol  Physical therapy cameto work with her both while she was the unit which timethey cleared her for home with services  and also while sheon the floor which time they recommended the same  The ptwas seen ambulating the halls with walker and able toclimb stairs without difficulty    HTN  All HTN meds were held admission  SubsequentlyPropanolol and Valsartan were added back  However  other medsLasix  Hydralazine  and Nifedipine continued held and thiswill need addressed PCP    was ranging between the day discharge    Type was seen have   episodes symptomatichypoglycemia which resolved with juice and crackers  Her insulinregimen was made less aggressive admission the floor withan regimen NPH the and sliding scale insulinas well  She felt that she was not eating much she does athome  After this change she did not have any more episodes ofhypoglycemia discharge lowered her home regimen ofHumalog       from its original dose the alower dose the  She stated she checks herfinger sticks often and would continue until follow This another aspect her care that will need followedin the outpt setting was maintained Digoxin level was measuredat      Rate was also controlled with Propanolol which was addedback when her Hct was stable and was clear she was notbleeding  The patient had excellent heart rate control and noepisodes RVR while admitted The Coumadin was also held the setting activebleeding  and was not restarted while admitted  Her INR was admission and discharge  This another issue thatwill need addressed PCP    has high risk forstroke according CHADS  and will likely need restarted however was discussed  she also has falls  Thereforerisks benefits will need weighed when restartinganticoagulation  Currently the risks recurrent GIB and fallappear outweight the risk stroke  This was discussed withthe patient and the patient agreed with the management was seen chronically anemic  with apicture consistent with anemia chronic disease and was givena dose erythropoietin the advice her nephrologist  Shewas NOT given prescription for this discharge and this willneed followed  likely her nephrologist PCP    Acute Chronic Renal transfer fromthe ICU was within limits her baseline and discharge wasalso within limits baseline  This was not acute issuewhile the floor    Hyperlipidemia  Continued home atorvastatin    Hyperparathyroidism  Followed   Continued Calcium and Vitamin supplementation  CODE  DNR DNI   confirmed with patient CONCLUSION  For the outpt provider    are severalconsiderations after discharge stopped her Coumadin the setting bleed  she has highCHADS  and will likely need restarted soon  but with theunderstanding that she has now had least   falls    She had bleed and her Hct was stable  pleasecheck Hct and make sure steady have her back her   home HTN meds  Valsartan andPropanolol  but Lasix  Nifedipine  and Hydralazine were notadded back  please check her changed her original insulin regimen above lessaggressive regimen  Please follow her finger sticks andadjust accordingly    She received Epogen while house  may want considercontinuingMedications Admission Atorvastatin dailyDigoxin     mcg dailyFolic acid dailyLasix dailyHydralazine BIDHydralazine qhsHumalog            units     units PMNifedipine dailyPropanolol dailyValsartan dailyCoumadin daily directed   ClinicCalcium carbonate QIDTylenol OTCDischarge Medications    Atorvastatin Tablet Sig  One     Tablet  atbedtime     Digoxin     mcg Tablet Sig  One     Tablet DAILY  Daily     Folic Acid Tablet Sig  One     Tablet DAILY  Daily     Insulin Lispro Protam   Lispro     unit         SuspensionSig  One     injection Subcutaneous twice day  Take everymorning and every evening    Calcium Carbonate Tablet  Chewable Sig  One    Tablet  Chewable TID    times day     Pantoprazole Tablet  Delayed Release   Sig  One    Tablet  Delayed Release twice day Disp     Tablet  Delayed Release   Refills       Propranolol Capsule  Sust  Release Sig  One    Capsule  Sust  Release once day    Valsartan Tablet Sig  Two     Tablet DAILY  Daily     Epoetin Alfa       unit Solution Sig  One     doseInjection QMOWEFR  Monday  Wednesday Friday      Cholecalciferol  Vitamin       unit Tablet Sig  Two    Tablet BID    times day  Disp     Tablet   Refills    Discharge Disposition Home With  Facility CareGroupDischarge Diagnosis Anemia due acute blood loss  likely from tractTrauma knees due mechanical fall without loss ofconsciousnessAFibHypertensionChronic Renal InsufficiencyDiabetes type  HyperlipidemiaDischarge Condition the time discharge  the Hct was stable  was notlosing blood from any source  vital signs were stable wastaking good food and liquids  was ambulating with walker and was medically clear for discharge Discharge Instructions You were admitted   after fall which you injuredyour knees  During your evaluation you were noted have dropin your blood level and were also noted have blood comingfrom your tract  You were admitted the intensive care unitand given some blood products  After you stabilized  youunderwent procedure visualize your tract  The bowel prepwas poor and your tract was not properly visualized  howeveryour colon was seen have diverticuli and also several polypswere removed  The doctors repeat colonoscopy with abetter prep was warranted the future CHANGES YOUR MEDICATIONS    While you were admitted  your anticoagulation medicineCoumadin was held because can aggravate bleeding problems your blood pressure meds were also held due toconcern low blood pressures  You were kept Digoxin Propanolol  and Valsartan  but Lasix  Hydralazine  andNifedipine were all held  You will need follow with yourprimary care physician  PCP asssess your blood pressure andwhether you need restart these meds    Your insulin regimen was also made less aggressive wasseen that your blood sugars were occasionally too low  Afterdischarge  you should temporarily lower your insulin regimen toHumalog Mix              units the morning and    units inthe evening  You should continue monitor your blood sugarsand follow with your PCP evaluate your sugars  they mayneed increased decreased accordingly    You were started Erythropoietin shots  which will helpyour bone marrow make more blood    You were started Vitamin which contributes bonehealth   You were started oral Pantoprazole which makes yourstomach less acidicPlease return the hospital you experience any fevers chills  night sweats  continued blood loss from your system any blood loss anywhere  abdominal pain that does notresolve  shortness breath  chest pain  dizziness  new pain inyour knees pain that not resolved with medications anyother concerns Followup Instructions Please follow with      discharge clinic    Building     Tuesday        pmHave your hematocrit checked     This VERY IMPORTANT  Makesure your healthcare provider knows what your hematocrit levelis  During this appointment please have them schedule you anappointment with your PCP     who also fellow who performed your colonoscopyWednesday Nephrology  Diabetes CenterCompleted  </t>
  </si>
  <si>
    <t xml:space="preserve">     HISTORY PRESENT ILLNESS   The patient    year oldmale with Crest syndrome who presents with worseningshortness breath and Hickman catheter infection   Thecatheter was pulled and new catheter for Flolan dosetherapy was placed     The patient was thenstarted Flolan for pulmonary hypertension hadoriginally been started this medication   His dose was titrated    nanograms per kilogram perminute baseline the patient uses    liters nasalcannula and his  sat       Last echocardiogram showedtricuspid regurgitation  PAH with pressures the also had small pericardial effusion   After dischargethe patient developed worsening shortness breath   Inaddition  his skin color has changed has become beetred  The patient thus represented for evaluation Flolandose PAST MEDICAL HISTORY     Crest syndrome with pulmonary hypertension     Bacteremia staph aureus     Cellulitis     Hypokalemia     Acute renal failure     Esophageal candidiasis ALLERGIES known drug allergies PHYSICAL EXAMINATION   Blood pressure          Heart rate    Respiratory rate      Sating   liters   Temperature       HEENT clear oropharynx   Mucous membranes are moist lymphadenopathy appreciated examination   Pupils areequal  round and reactive light   Extraocular movementsintact   Beet red skin   Skin was nontender   Chest lungswere relatively clear auscultation   Cardiovascularregular rate and rhythm with systolic murmur   out  heard best left upper sternal border   Abdomen soft nontender  nondistended   Extremities sclerodermal changeswith thinning fingers  autoamputation distalfingertips   Neurological the patient was alert and orientedtimes three HOSPITAL COURSE   The patient was admitted the Medicine  for observation   The plan was for him undergo acardiac catheterization for evaluation pressures whilehis Flolan was titrated   the patient underwentcardiac catheterization        This revealedmoderate pulmonary arterial systolic hypertension   Normalleft and right sided filling pressures   Cardiac outputelevated baseline and increased further with oxygen andnitric oxide therapy   Calculated peripheral vascularresistance decreased from     dimes seconds squared    with oxygen     with nitric oxide   Thus the plan withthis data was transfer the patient the VICU for downtitration Flolan with catheter guidance   The patientwas kept flat his back and transferred the VICU thefollowing day for down titration Flolan while underguidance catheter   Pulmonary artery pressures werenoted       with mean    and cardiac output       Flolan was started    nanograms per kilogram perminute with the plan titrate down increments  nanograms over twenty minutes and reassess   Goal cardiacoutput was       Under this regimen the patient Flolandose was titrated down    nanograms per kilogram perminute   After this titration the patient reported increasedenergy and less dyspnea exertion addition  theredness the patient face markedly improved   The patientwas walking around the floor without difficulty was thusthe consensus the medical team that the patient was stablefor discharge home   The patient was thus discharged homeon   CONDITION DISCHARGE   Stable DISCHARGE STATUS   Home DISCHARGE DIAGNOSES     Crest syndrome     Pulmonary hypertension DISCHARGE MEDICATIONS     Furosemide     Metolazone one time per week     Sucralfate   gram     Diltiazem     Pantoprazole     Lorazepam   hours prn     Fluoxetine     Loperamide  prn     Multivitamin      Epoprostenol sodium vials running rate   nanograms per kilogram per minute intravenous drip infusions      Tylenol prn      Potassium    milliequivalents day The patient was set with follow appointment with    Dictated  MEDQUIST           JOB     </t>
  </si>
  <si>
    <t xml:space="preserve">    MedicineCHIEF COMPLAINT   Fevers  nausea  and vomiting HISTORY PRESENT ILLNESS   The patient    year oldfemale with chronic hepatitis secondary transfusion status post liver related liver transplant with hyperacuterejection  status post retransplant with cadaveric liver   hours later  who presents with progressive nausea vomiting  and fevers She had recent admission   forcholangitis   Originally admitted   for abiliary obstruction and underwent endoscopic retrogradecholangiopancreatography with sphincterotomy and stenting ofright and left hepatic ducts repeat endoscopic retrogradecholangiopancreatography   showed bilateralstent occlusion with postobstructive dilation   The patient sstents were removed and replaced   She completed course ofUnasyn and subsequently ciprofloxacin outpatient   Shewas discharged home She subsequently went trip Porta   over the sevendays prior admission the morning before admission she had episode emesis which was nonbloody and wasbilious   Also with intermittent nausea   She had progressivefevers and chills  however  did not take her temperature   Nochest pain shortness breath diarrhea   She had nochange her bowel bladder function   She did note somedarkening her stool over the past two months  however  nofrank blood was noted PAST MEDICAL HISTORY     Living related liver transplant  status post hyperacuterejection   status post cadaveric liver transplant   complicated sepsis  stroke  and biliarystricture     Hepatitis     Hypertension     Tubal ligation     Anemia  not otherwise specified     Diabetes mellitus     Hepatitis positive ALLERGIES   DILAUDID MEDICATIONS ADMISSION   Neoral  prednisone   Rapamune  Zantac   Actigall  Lopressor   magnesium oxide   NPH insulin    units   regular insulinsliding scale  ganciclovir SOCIAL HISTORY   Born Porta    now lives     Nohistory tobacco  ethanol drug use FAMILY HISTORY liver disease PHYSICAL EXAMINATION ADMISSION   Admission vitals werestable   Generally  was ill appearing female acutedistress   HEENT revealed normocephalic atraumatic   Pupilswere equal  round and reactive light and accommodation Sclerae were icteric   Moist mucous membranes pharyngealerythema   Neck had masses bruits was supple Heart had regular rate and rhythm without murmur  rubs orgallops   Lungs had bibasilar crackles with decreased breathsounds the right base plus egophony   Abdomen wasprotuberant  redundant skin folds  minimal striae caput normal active bowel sounds  and nontender   Liver waspalpable below costal margin   Spleen was not palpable  andno fluid wave noted   Extremities revealed mild pedal edema Pulses were    distally   Neurologically  alert and orientedtimes three   Cranial nerves through XII were intact   Shemoved all her extremities well   Reflexes were    Sensation was intact light touch all extremities LABORATORY   White blood cell count      baseline      hematocrit       platelets      MCV       INR   Sodium      potassium      chloride     bicarbonate    BUN     creatinine      glucose          polys     bands    lymphocytes   Urinalysis revealed small bilirubin      redblood cells white blood cells    epithelials   ALT     down from       AST      down from       alkalinephosphatase      down from       total bilirubin     amylase     lipase      Calcium      magnesium       TSH        Cyclosporin level from   was     Rapamycin level from   was      Liver biopsy   revealed recurrenthepatitis cholestasis evidence acute rejection   Nobile duct proliferation Chest ray revealed right lower lobe opacity  small rightpleural effusion enteral change ASSESSMENT    year old female who hepatitis Cpositive  status post revised cadaveric liver transplant status post biliary stent with revision  who presented withsymptoms suggestive cholangitis HOSPITAL COURSE     HEPATOBILIARY   The patient bilateral hepatic stentswere removed and dilated via endoscopic retrogradecholangiopancreatography   She had good biliary drainageafter this   She was maintained initially and empirically onintravenous ampicillin  levofloxacin  and Flagyl   She waskept  initially  and her diet was subsequentlyadvanced  which she tolerated   Her liver function tests transaminases  and electrolytes were checked dailybasis   Her transaminases were noted improve daily andwere noted near her baseline the time discharge She had intermittent temperature spikes which were unclearsignificance   She had further focal abdominal findingsthroughout the course her admission    the patient became febrile     and hypotensiveto the   Her blood pressure was unresponsive fluids and she was transferred the surgical intensive care uniton the     Chest ray showed pulmonary edema andpersistent right pleural effusion   The patient wasmaintained   liters nasal cannula   Blood pressureimproved  and the patient respiratory status generallyimproved   Episode hypotension was felt due thepost endoscopic retrograde cholangiopancreatography periodand transient sepsis syndrome secondary bile ductmanipulation   She had further episodes hypotensionthroughout her stay     PULMONARY   The patient generally weaned very readily offof her nasal cannula back room air and maintained hersaturations   She did remain dyspneic exertion throughouther hospital stay   This was thought due todeconditioning and mild congestive heart failure secondaryto volume overload The patient underwent scan her chest which showeddiffuse ground glass opacities   Could not rule out edemaversus infiltrate   She also had moderate sized rightpleural effusion   Given the patient intermittenttemperature spikes and pleural effusion was decided toperform diagnostic thoracentesis which was done    The results were consistent with exudate however  the Gram stain and culture were negative   Thesource this pleural effusion remained unclear   She wasmaintained her intravenous antibiotics empirically Clinically  the patient respiratory status remained good however  given her continued intermittent temperature spikes repeat thoracentesis was performed     Thepatient was sent the radiology department and spot wasmarked via ultrasound   Attempt was made performtherapeutic well diagnostic thoracentesis  however only approximately fluid could removed from herpleural effusion   The fluid analysis was consistent with anexudate  however  again  her Gram stain and culture werenegative   Laboratories were sent rule out pancreatitis and amylase content was found low Infectious disease team was consulted early and had followedthroughout these events   They recommended placing PPD aswell sending the pleural fluid for AFB   CMV antigenemiawas also consideration  and CMV antigen was sent   Thesestudies were pending the time discharge For the    hours prior discharge  the patient was noted toafebrile and hemodynamically was felt that would beprudent repeat the chest evaluate for progression ofinfiltrates was performed   and showedpartial resolution the diffuse ground glass opacitieswhich were felt related resolving pulmonary edema Her right sided pleural effusion was also noted smallerthan previous studies Given the patient clinical stability and resolvinginfiltrates chest further diagnostic workup wasperformed for her pulmonary infiltrate  and she will bemanaged outpatient the transplant service     ORTHOTOPIC LIVER TRANSPLANT   The patient was maintainedon her outpatient immunosuppressive regimen throughout herhospital stay   She was noted not have complications fromthis regimen and will discharged her current regimen She will follow with the liver transplant service earlynext week for further modifications     DIABETES MELLITUS   The patient was maintained regularinsulin sliding scale and  fingersticks throughout herstay   Her morning dose NPH was reduced    units givenher initial poor  intake   However her  intakeincreased  her evening blood sugars were found thelow mid     range   Therefore  her  NPH was increasedto    units   She will need close outpatient followup for herhyperglycemia The patient antibiotics were discontinued    and she was placed Augmentin  tocomplete   week course   She was felt stable fordischarge      DISCHARGE STATUS    She will discharged home withservices CONDITION DISCHARGE   Good MEDICATIONS DISCHARGE      Neoral      Prednisone      Rapamune      Augmentin   stop         Zantac Dur    mEq      NPH    units subcutaneous      Magnesium oxide      Actigall      Insulin sliding scale before DISCHARGE DIAGNOSES     Orthotopic liver transplant     Cholangitis     Congestive heart failure with pulmonary edema   Dictated  MEDQUIST           JOB     </t>
  </si>
  <si>
    <t xml:space="preserve">a 71 year old non allergic female patient with no familial and personal history of angioedema presented a few days after a possible herpes simplex or varicella zoster virus infection with monolateral facial paraesthesia and lower lip edema after temporary remission of symptoms on oral steroids and antihistamines she showed swelling recurrence refractory to valaciclovir therapy and a subsequent course of antihistamines the clinical picture and a previous history of non hodgkin lymphoma prompted us to rule out an acquired form of paraneoplastic c1 inhibitor c1 inh deficiency c1q and both antigen and functional c1 inh tested normal whilst we found low plasma levels of c3 and c4 possibly related to the parallel detection of antiphospholipid antibodies thus we hypothesized a non histaminergic idiopathic form of angioedema and planned further therapy with tranexamic acid and the leukotriene receptor antagonist montelukast treatment failure with both drugs finally suggested a melkersson rosenthal syndrome which was confirmed by histologic findings of non caseating granulomas on lip biopsy </t>
  </si>
  <si>
    <t xml:space="preserve">matias </t>
  </si>
  <si>
    <t>John Smith is a 68-year-old male with a history of diabetes type 2. He had been diagnosed with the disease 10 years ago and has been taking medication since then. John has been experiencing a variety of symptoms  including fatigue  increased thirst  and frequent urination. He also reports weight loss  blurry vision  and slow healing of cuts and bruises. The patient has had a number of tests and scans to evaluate his condition  including: *A blood test  which confirmed high blood glucose levels. *A urine test  which showed an increased presence of glucose. *An ECG  which showed a possible abnormality in the rhythm of the heart. *A chest X-ray  which showed no signs of pneumonia or other respiratory issues. *An abdominal ultrasound  which showed no signs of gallstones or other abdominal issues. Based on these results  the patient was referred to a cardiologist for further evaluation. The cardiologist performed an echocardiogram  which showed signs of left ventricular hypertrophy and an enlarged left atrium. The patient was diagnosed with hypertension and was prescribed medications to lower his blood pressure. The patient was also referred to an endocrinologist  who recommended a low-carbohydrate diet and increased physical activity. The patient was also prescribed insulin to help control his diabetes.</t>
  </si>
  <si>
    <t>dong</t>
  </si>
  <si>
    <t>fer</t>
  </si>
  <si>
    <t>chat</t>
  </si>
  <si>
    <t>urugenomes</t>
  </si>
  <si>
    <t>matias</t>
  </si>
  <si>
    <t>chatGPT</t>
  </si>
  <si>
    <t>surgical procedure</t>
  </si>
  <si>
    <t>HIV</t>
  </si>
  <si>
    <t>preterm, complications of that</t>
  </si>
  <si>
    <t>complication surgery</t>
  </si>
  <si>
    <t>hepatic failure due to alcoholism</t>
  </si>
  <si>
    <t>cardio</t>
  </si>
  <si>
    <t>ERCP for billiary ductal stone</t>
  </si>
  <si>
    <t xml:space="preserve">Primary Hypercarbic respiratory failure </t>
  </si>
  <si>
    <t>Clostridium difficile colitis</t>
  </si>
  <si>
    <t>Primary recurrent feverSecondary rash leukopenia elevated LFTs</t>
  </si>
  <si>
    <t>renal failure</t>
  </si>
  <si>
    <t xml:space="preserve"> head pancreas mass</t>
  </si>
  <si>
    <t>deep vein thrombosispulmonary embolism</t>
  </si>
  <si>
    <t>Abstract: 57-year-old woman with a history of gastroduodenal injury and DFH intake who consulted for a 6-month history of fatigue  dizziness  palpitations  tongue pain and paresthesia of the lower limbs  with yellowish pallor smooth tongue  pole of the spleen and neurological alterations that we will analyze.</t>
  </si>
  <si>
    <r>
      <t xml:space="preserve">   CARDIOTHORACICAllergies Penicillins   Ciprofloxacin   Wellbutrin   MorphineAttending  Chief Complaint descending thoracic aortic aneursymMajor Surgical Invasive Procedure     Left thoracotomy  Replacement descending aorta withcompletion elephant trunk History Present Illness thgis    year old female iswell known the cardiac surgicalservice having undergone four vessel bypass with ascendingaorta and total arch replacement    She did wellat that surgery and has fully recoivered   She returns now forcompletion her elephant trunk with resection thedescending thoracic aneurysm  She has had some mild back painover the past several weeks Past Medical History replacement aortic arch and coronary artery bypassgraftingAscending and Descending Thoracic Aortic Aneursymcoronary artery diseaseHypertensionHistory mitral valve prolapseHistory Rheumatic Feverdiabetes mellitusSocial History Current smoker   ppd for last    years Admits infrequent ETOH history abuse Retired  lives with her husband Family History Father with coronary disease before age   Physical Exam Admission VSS  afebrile awake and alertlungs  clearcor  RSR        bilatabdomen  benignextremeties  warm  good pulses edemaSternum   well healed  Stable sternum Pertinent Results   ECHO   The left atrium dilated atrial septal defect seenby color Doppler    There mild symmetric left ventricular hypertrophy withnormal cavity size  Overall left ventricular systolic functionis normal  LVEF         Right ventricular chamber size and free wall motion arenormal ascending aortic and arch graft seen from previouseurgery    The descending thoracic aorta markedly dilated  The aorticwall thickened consistent with intramural hematoma    The aortic valve leaflets     are mildly thickened aorticregurgitation seen    The mitral valve leaflets are mildly thickened  Trivialmitral regurgitation seen    There trivial physiologic pericardial effusion    was notified person the resultPOST BYPASS  For the post bypass study  the patient wasreceiving vasoactive infusions including phenhylephrine    Biventricular function preserved descending aortic graft seen BLOOD WBC     RBC       Hgb       Hct      MCV    MCH      MCHC      RDW       Plt BLOOD Glucose    UreaN    Creat    HCO     AnGap BLOOD WBC     RBC       Hgb       Hct      MCV    MCH      MCHC      RDW       Plt BLOOD      PTT      INR BLOOD Glucose    UreaN    Creat    HCO     AnGap       Radiology Report CHEST   LAT  Study Date    CSURG        AMCHEST   LAT    Clip    Reason  evaluate effusion atx  MEDICAL CONDITION       year old woman with replacement descending thoracicaorta via left   thoracotomy with completion elephant trunkREASON FOR THIS EXAMINATION    evaluate effusion atxFinal ReportHISTORY  Status post replacement the descending aorta vialeftthoracotomy FINDINGS  Comparison with the study    there arepersistencepostoperative changes  There some increasing opacification atthe leftbase with area opacification the upper left zone aswell  Some ofthis could represent loculated areas pleural fluid  The rightlung remainsclear and the right jugular catheter again place       Approved  FRI        PMBrief Hospital Course Mrs    was admitted the   for surgicalmanagement her descending thoracic aneurysm  She was takendirectly the operating room where she underwent leftthoracotomy with replacement her descending aorta andcompletion the elephant trunk  Please see operative note fordetails  She required multiple transfusions with multiple bloodproducts for postoperative bleeding  She weaned forbypasonlevophed and neo synephrine  The aorta was not cross clampled Postoperatively she was taken the intensive care unit formonitoring She developed intense erythema and angioedema the end ofthe operation  etiology unclear   She was treated with    hoursof steroids and antihistamines with resolution   She was allowedto slowly wean from sedation diuresed and mean kept above    for cerebral perfusion  The lumbar drain was utilized keepher ICP about   She awoke and was ultimatley extubatedon postoperative day three  She was neurologically intact andher lumbar drain was removed  Pressors were weaned off and bloodpressure was kept normotensive levels  Her beta blockade statin and aspirin were resumed    had significantpostoperative pain and paravertebral catheter was placed forpain control with good effect  This was later removed withoutincident She was gently diuresed towards her preoperative weight  Thephysical therapy service was consulted for assistance with herpostoperative strength and mobility  She was later transferredto the step down unit for further recovery  She continued towork daily with physical therapy    continued make steady progress  ACE inhibitorswere begun preop  and and beat blockade was resumed atpreoperative doses  was discharged home atable conditionon postoperative day    She will follow with     hercardiologist and her primary care physician outpatient Medications Admission lipitor      Metformin       lisinopril      lopressor      HCTZ     ativan     prn  ASA    Discharge Medications    Hydromorphone Tablet Sig      Tablets every     hoursas needed for   months Disp     Tablet   Refills       Pantoprazole Tablet  Delayed Release   Sig  One    Tablet  Delayed Release  every    hours  for  weeks Disp     Tablet  Delayed Release   Refills       Aspirin Tablet  Delayed Release   Sig  One    Tablet  Delayed Release DAILY  Daily  Disp     Tablet  Delayed Release   Refills       Metformin Tablet Sig  One     Tablet BID    times aday  Disp     Tablet   Refills       Lorazepam Tablet Sig    tablet Tablet three timesa day needed for anxiety Disp     Tablet   Refills       Tramadol Tablet Sig  One     Tablet  every  hours needed Disp     Tablet   Refills       Metoprolol Tartrate Tablet Sig  One     Tablet POthree times day Disp     Tablet   Refills       Simvastatin Tablet Sig  One     Tablet once day Disp     Tablet   Refills       Lisinopril Tablet Sig  One     Tablet once day Disp     Tablet   Refills        Furosemide Tablet Sig  One     Tablet DAILY  Daily for   days Disp    Tablet   Refills        Potassium Chloride    mEq Packet Sig  One     Packet PODAILY  Daily  for   days Disp    Packet   Refills        Hydrochlorothiazide Tablet Sig  One     Tablet oncea day  begin after last dose Lasix      Disp     Tablet   Refills    Discharge Disposition Home With  Facility All Care VNA Greater  </t>
    </r>
    <r>
      <rPr>
        <sz val="9"/>
        <color rgb="FFFF0000"/>
        <rFont val="Calibri"/>
        <family val="2"/>
        <scheme val="minor"/>
      </rPr>
      <t>Discharge Diagnosis coronary artery diseaseAscending aortic aneurysms CABGx    Total arch replacement  Descending thoracic aneurysmhypertensionHyperlipidemiamitral valve prolapseh Rheumatic feverDiabetes mellitus</t>
    </r>
    <r>
      <rPr>
        <sz val="9"/>
        <color rgb="FF000000"/>
        <rFont val="Calibri"/>
        <family val="2"/>
        <scheme val="minor"/>
      </rPr>
      <t xml:space="preserve">Discharge Condition goodDischarge Instructions     Monitor wounds for signs infection  These includeredness  drainage increased pain the event that you havedrainage from your sternal wound  please contact the       Report any fever greater then           Report any weight gain   pounds    hours   poundsin   week lotions  creams powders incision until hashealed Please shower daily bathing swimming for   month lifting more than    pounds for    weeks driving for   month and off all narcotics    Call with any questions concerns Followup Instructions Please follow with   month    Please follow with   weeks    Please follow with   weeks       wound clinic   weeksScheduled appointments Phone   Date Time  Completed  </t>
    </r>
  </si>
  <si>
    <r>
      <t xml:space="preserve">   MEDICINEAllergies Codeine   Amoxicillin   Blood Group Specific Substance  Adhesive TapeAttending  Chief Complaint productive coughMajor Surgical Invasive Procedure ORTHOPEDIC    Removal implant deep left fibula    Open biopsy bone deep left medial malleolusCARDAIC Cardiac Catherization    History Present Illness Per report patient was USOH when began experiencing coughproductive clear sputum with nausea worse than baseline   Shefelt were related left ankle infection was notchararacteristic CHF excerbation which includes PND orthopnea  Called EMS and admitted initialpresentation febrile         tachycardiac leukocytosis       Initial CXR  flash pulmonary edema PNA She was admitted ICU  initially requiring      Fio   startedon stress dose steriods vanc and levofloxacin anddiuresis with lasix  Notable OSH labs  influenza andB  neg  urine legionella neg  urine strep pneum antigen neg Urine neg  Blood positive     bottles for gram   cocci inclusters  coag neg staph    deemed contaminant levofloxacin stop date per notes     Creatinine time oftransfer           admission         per renal recs OSH stopLasix   Vancomycin had been stopped and patient continued onLevofloxacin  hrs  for atypical PNA brochitisPer report initially hyperglycemic neccisitating insulin gtt onnight admission mild DKA which resolved and pttransitioned inusulin  Prior transfer transitioned tohome regime time transfer she was saturating well  LNC controlled note  patient with history left ankle fracture  status post ORIF complicated failure ofhealing the medial malleolar wound and medial malleolarhardware associated osteomyelitis with coag negative staph  Drs   and    vascular  have beenfollowing  She wash out and   courses prolonged IVvanco   weeks  currently doxycycline suppression therapy BID the last     weeks  while doxy   herinfection has returned with increased drainage and tenderness ofmedial malleolar wound well rising inflammatory markers CRP            Per   plan return the with   for repeat wash out effort treat thisinfection  After she longer has infectious source and sheis longer deconditioned  then she may considered forMVR prevent her recurrent CHF arrival  initial vital signs were                        LNC  Overall patient distress  Reports persistent wet coughbut denies SOB  PND  orthopnea  peripheral edema  Complains ofleft ankle pain well pain right hip baseline  Reports abdominal pain  blaoting and minimal nausea  againbaseline   Denies any fevers  chills  weight loss gain Denies chest pain  palp  Denies diarrhea  constipation  dysuria Past Medical History PAST MEDICAL HISTORY   CAD and CABG     LIMA LAD  SVG  SVG Diagonal  and SVG PDA  SVGto    the and diagonal occluded  Diastolic Heart Failure  Peripheral vascular disease chronic heel ulcers  Hypertension  Diabetes Mellitus type retinopathy  legally blind  andneuropathy  gastroparesis  osteoporosis  Sarcoid  reported lung nodule  depression right tibial fracture right leg fracture  cast left wrist fracture fall and intracranial bleed     Blood group specific substance  Blood products  red cells andplatelets  should leukoreduced Past Surgical History Cardiovascular   CABG    LIMA LAD  SVG  SVG Diagonal  and SVG toPDA  SVG the and diagonal occluded right femoropopliteal bypass and left SFA drug eluting   RENAL living related kidney transplant    baseline        over the last year Open Reduction Internal Fixation Left BimalleolarFracture left patella open reduction and fixation      Hardwareremoved left ankle washout and hardware removal cholecystectomySocial History Patient lives with her mother who her primary care giver Ambulates with assistance Tobacco history  smokes half   cig day ETOH  none Illicit drugs  smokes marijuana several times per week helpwith nausea and appetiteFamily History There history diabetes kidney disease  Her fatherhad    and mother has hypertension  Grandfather hadleukemia and hypertension Physical Exam Vitals                primarily     RAFS                   General  Chronically ill appearing  sitting upright bed  NAD HEENT  Legally blind  Scleral anicetric  Moist mucous membranes without exudates lesionsNeck  supple LADHeart  RRR systolic ejection murmur best heard LSB  noappreciable carotid bruit peripheral edemaLungs  CTA wheezes crackles  good aeration  noaccessory muscle useAbdomen  soft guardingExtremities  warm  well perfused clubbing  cyanosis  Left ankle  medial and lateral ankle with gauze  dressing withserosangious drainage  non tender  FROM   Right toe  quarter size eschar tip toe with milderythema  non tender drainage Neuro  Alert and oriented   moving all extremities with nofocal deficits  decreased sensation  PICC line arm  dressing surrounding tenderness orerythemiaPertinent Results OSH labs and imaging Trop negx    BMP                      Imaging CXR     OSHMinimal interstitial edema compatible with mild CHF focalalveolar opacity pleural effusion   labs Trop negCRP      ESR     CBC discharge WBC RBC Hgb Hct MCV MCH MCHC RDW Plt                                           BMP discharge Glucose UreaN Creat HCO  AnGap                                   IMAGING  RENAL    RENAL TRANSPLANT ULTRASOUND  The right lower quadrant renaltransplant isidentified  There hydronephrosis perinephric fluid  Theurinarybladder decompressed around Foley catheter  and thereforenot wellvisualized DOPPLER EXAMINATION  The main renal artery and vein are patentwithappropriate waveforms  Resistive indices the upper  mid  andlower pole the transplant kidney are            and     respectively  Arterialwaveforms are appropriate  with sharp systolic upstrokes andpreserved flow through diastole IMPRESSION    Normal renal transplant ultrasound    Normal renal transplant Doppler examination TTE    The left atrium mildly dilated  The estimated right atrialpressure     mmHg  There mild symmetric left ventricularhypertrophy with normal cavity size  There mild regional leftventricular systolic dysfunction with inferolateral hypokinesis The remaining segments contract normally  LVEF         Rightventricular chamber size and free wall motion are normal  Thediameters aorta the sinus  ascending and arch levels arenormal masses vegetations are seen the aortic valve The mitral valve leaflets are mildly thickened mass orvegetation seen the mitral valve  Moderate      mitralregurgitation seen  The pulmonary artery systolic pressurecould not determined  There pericardial effusion IMPRESSION vegetations seen  adequate quality study   Mildregional left ventricular systolic dysfunction CAD  Normalglobal and regional biventricular systolic function presenceof high clinical suspicion  absence vegetations ontransthoracic echocardiogram does not exclude endocarditis  CXR    FINDINGS  Interval removal endotracheal and nasogastric tube Right PICC position stable with tip the mid SVC  Nopneumothorax  Sternotomy sutures are midline and intact Improved aeration the left retrocardiac space   The threefaint rounded opacities first demonstrated the left lung  chest ray are less conspicuous than prior  Thecardiac silhouette top normal  The mediastinal and hilarcontours are unremarkable IMPRESSION  Improved aeration retrocardiac space  Lessconspicuousrounded opacities left lung  recommend continued radiographicfollowup  Cardiac Cath      ARTERIOGRAPHY RESULTS MORPHOLOGY   STENOSIS COLLAT  FROM  RIGHT CORONARY   PROXIMAL RCA   NORMAL   MID RCA   NORMAL  ACUTE MARGINAL   NORMAL   DISTAL RCA   NORMAL PDA   NORMAL POST LAT   NORMAL   NORMAL  ARTERIOGRAPHY RESULTS MORPHOLOGY   STENOSIS COLLAT  FROM  LEFT CORONARY   LEFT MAIN   NORMAL   PROXIMAL LAD   DISCRETE  SEPTAL     NORMAL   MID LAD   DISCRETE   DISTAL LAD   NORMAL   DIAGONAL     NORMAL    DIAGONAL     DISCRETE       INTERMEDIUS   NORMAL    PROXIMAL   NORMAL    MID   NORMAL  DISTAL   NORMAL    OBTUSE MARGINAL     NORMAL    OBTUSE MARGINAL     NORMAL    OBTUSE MARGINAL     NORMAL    LEFT PDA   NORMAL  POSTERIOR   NORMAL  ARTERIOGRAPHY RESULTS SEGMENTS MORPHOLOGY   STENOSISLOCATION  BYPASS GRAFT    SVBG        NORMAL    SVBG        NORMAL    SVBG        NORMAL    SVBG        NORMAL    LIMA     NORMAL    RIMA     NORMAL COMMENTS     Coronary angiography this right dominant system revealeddiffusemultivessel multivessel disease  The LMCA had noangiographically significant disease   The LAD had    proximal stenosis    The large  had angiographicallyapparent disease   Thesmall  had     stenosis prior angiographic images   ThepriorPTCA site the was patent with normal flow   THe RCA wasknown tobe occluded   The SVG RCA was patent   THE LIMA LAD was patent     Resting hemodynamics revealed normal right sided fillingpressuresand pulmonary capillary wedge pressures   The cariac index waspreserved  FINAL DIAGNOSIS    Three vessel coronary artery disease with patent SVG PDA LIMA toLAD and patent PTCA site the LCx    Normal right sided filling pressures  MICRO URINE      Source  Catheter                               FINAL REPORT       URINE CULTURE  Final GROWTH TISSUE     Site  ANKLE LATERAL ANKLE    GRAM STAIN  Final                    per FIELD     POLYMORPHONUCLEARLEUKOCYTES MICROORGANISMS SEEN    TISSUE  Final GROWTH    ANAEROBIC CULTURE  Preliminary GROWTH    ACID FAST SMEAR  Final ACID FAST BACILLI SEEN DIRECT SMEAR    ACID FAST CULTURE  Preliminary     FUNGAL CULTURE  Preliminary FUNGUS ISOLATED    POTASSIUM HYDROXIDE PREPARATION  Final FUNGAL ELEMENTS SEEN TISSUE     Site  ANKLE      MEDIAL LEFT ANKLE TISSUE    GRAM STAIN  Final POLYMORPHONUCLEAR LEUKOCYTES SEEN MICROORGANISMS SEEN    TISSUE  Final GROWTH    ANAEROBIC CULTURE  Preliminary GROWTH    ACID FAST SMEAR  Final ACID FAST BACILLI SEEN DIRECT SMEAR    ACID FAST CULTURE  Preliminary     FUNGAL CULTURE  Preliminary FUNGUS ISOLATED    POTASSIUM HYDROXIDE PREPARATION  Final FUNGAL ELEMENTS SEEN  Blood         NGTDBrief Hospital Course female with poorly controlleddiabetes type    CAD status post CABG and PCI  end stagerenal disease status post living related renal transplant tacrolimus and prednisone immunosuppression transferred from OSH for continued treatment URI atypical PNAand CHF exacerbation  hospital course aspiration eventrequiring intubation  transferred back the floor forcontinued mgmt CHF  chronic osteo  ankle and coronaryartery disease    CHF  Patient with multiple prior admissions   and OSH withCHF exacerbations this admission was thought thatpossible URI atypical PNA bronchitis triggered mild CHFexacerbation  Initial presentation OSH notable for low gradefever  leukocytosis       CXRs from OSH consistent withpulmonary edema  interstitial edema and Kerley lines focalconsolidations noted admission   patient afebrile withnormal WBC  She was diuresised with improvement respiratorysymptoms  Finished  day course levofloxacin for coverage ofatypical PNA  Initially  patients underlying CAD causingischemia setting hypertension thought account fortendency flash  However  patient was taken for cardiaccatherization   which was clean  Question recurrentflashes simply resulted from med and diet noncompliance timeof discharge patient hemodynamically stable  without need forsupplemental oxygen  Lasix dose time discharge POdaily with blood pressures and fluid status well controlled    Episode respiratory failure thought secondary anaspiration event  Patient was found cyanotic floor withevidence recent emesis code blue was called  patientintubated and transferred ICU note patient was neverpulseless  The patient was able extubated after one day inthe unit   She rapidly improved and was able tolerate nasalcannula oxygen without difficulty speech and swallow evalwas done and she passed without difficulty  She was restarted onher home meds  full diet and transferred back the floor with nofurther aspiration events    Wall motion abnormality  After the episode respiratorydistress requiring intubation TTE was ordered assess for anycardiac cause  TTE demonstrated new inferior wall motionabnormality when compared most recent echo     Tropscycled and neg  Initially further cards work wasperformed prior orthopedic wash out left ankle  Cardiaccath performed later hospitalization was clean    Medial malleolus osteomyelitis admission oral suppressantregimen doxycyline stopped per request optimize yieldof bone biopsy  Due increasing concern over recurrentinfection  evident increased inflammatory markers  patientstarted vancomycin  She was taken   for Leftankle wash out  Tissue and bone biopsies were obtained duringthe procedure growth date  Patient follow with IDand outpatient  Plan continue likely course ofIV antibiotics  Will follow   clinic forsuture removal time discharge  medial and lateralincision sites clean  dry  intact with surrounding erythemaor stigmata infection  Patient discharged vancomycin    mgIV  Regarding pain patient discharged outpatient percocetregimen well lidocaine patch and small supple    tablets dilaudid for breakthru pain the post operativeperiod    Diabetes Mellitus with gastroparesis   Blood sugars difficultto control house  Initial hyperglycemia likely aggravated bystress dose steriods that were received outpatient hospitaland again our ICU  Insulin was dosed    recommendations time discharge lantus    ISS Metoclopramide and Zofran used control nausea secondary togastroparesis while hospitalized    ESRD post living related renal transplant tacrolimus and prednisone immunosuppression  Baselinecreatinine recent months               OSH labs  creatinine     Concern for acute chronic kidney failure admissioncreatinine elevated slightly above base      Renal ultrasoundordered assess transplant kidney  dopplers were normal withno sign rejection  Tacrolimus levels were monitored daily andat time discharge patient BID with plan followlevel with outpatient labs  Patient continued prednisone  mgdaily  Creatinine time discharge      Elevated creatinineat time discharge thought secondary both elevatedtacrolimus level well recent dye insult from cardiac cath though patient pre hydrated and received mucomyst pre and postprocedure    HTN  Patient with history labile  During this admissionpressures oscilated between asymptomatic hyper and hypotension Most accurate read taken left thigh  Patient continued onhome regimen with strict holding parameters days leading upto discharge  blood pressures well controlled labetalol lasix  nifidipine  deferred initiation ACEI PCP andcardiologist    PVD CAD CABG  Trops negx OSH  neg   Plavix and ASA continued house  held peri operativeperiod  Cardiac catherization performed due concern ofworsening CAD  valvular disease  Cardiac cath clean  Nointervention required  Patient discharged Plavix  ASA dosedecreased from decrease risk bleed    Normocytic Anemia  Likely secondary chronic kidney diseaseand iron deficiency Patient received pRBC with appropriate bump HCT  Stable attime discharge Iron supplementation continued   Depresssion  Appropriate affect house  Continued Bupropion Citalopram   Insomnia  Continue Trazadone qhs Code  FullMedications Admission Active Medication list    Medications   PrescriptionATORVASTATIN  LIPITOR Tablet     Tablet mouthoncea dayBUPROPION HCL Tablet     Tablet mouth dailyCITALOPRAM Tablet   one and one half Tablet mouthin CLOPIDOGREL  PLAVIX Tablet      One  Tablet mouthonce dayCOMPAZINE Suppository     Suppository  rectally threetimes day needed for nauseaDOXYCYCLINE MONOHYDRATE Capsule     Capsule mouthtwice dayFUROSEMIDE Tablet     Tablet mouth twice dayGABAPENTIN Capsule     Capsule mouth three timesadayGLUCAGON  HUMAN RECOMBINANT   GLUCAGON EMERGENCY Kit  ASDIR once needed for for hypoglycemia PATIENT USES   PERMONTHHEPARIN FLUSH  PORCINE       unit Kit heparinonce day per protocol post infusionINSULIN GLARGINE  LANTUS     Prescribed Other Provider          unit Cartridge     units Twice DayINSULIN LISPRO  HUMALOG     Prescribed Other Provider          unit Cartridge   per sliding scaleIPRATROPIUM BROMIDE  ATROVENT HFA       mcg Actuation HFAAerosolInhaler     puffs inh  hours needed for coughingLABETALOL    Prescribed Other Provider  Dose adjustment   nonew Tablet     Tablet mouth three times dayhold for SBP   LIDOCAINE PRILOCAINE               Cream   ASDIR once apply   min before drawing bloodMETOCLOPRAMIDE Tablet      One  Tablet mouth dailydo not take more than       times per weekNIFEDIPINE Tablet Extended Rel     Tablet  bymouth once dayOXYCODONE ACETAMINOPHEN Tablet     Tablet  bymouth needed for ankle painPANTOPRAZOLE    Dose adjustment new Tablet Delayed Release       Tablet mouth qedayPOLYETHYLENE GLYCOL         Prescribed Other Provider      gram dose Powder mouth PRNPREDNISONE Tablet     Tablet mouth dailySODIUM CHLORIDE        SALINE FLUSH          Syringe   asdirected once day saline flush pre and post infusionTACROLIMUS  PROGRAF Capsule     Capsule mouthtwicea day brand name medically necessary substitutionTALKING SCALE     Use once daily for use with CHF protocolTRAZODONE Tablet   one Tablet mouth bedtimeVANCOMYCIN Recon Soln   infuse once day Medications   OTCASPIRIN    OTC Tablet   One Tablet mouth dailyBLOOD SUGAR DIAGNOSTIC  PRECISION XTRA TEST    Strip   use tomonitor your blood sugar    times per day directedCALCIUM CARBONATE VITAMIN     unit Tablet    Tablet mouth twice dayDOCUSATE SODIUM  COLACE Capsule     Capsule  bymouth twice dayFERROUS SULFATE  Tablet     Tablet mouthtwice dayNUT GLUC INTOL LAC FREE SOY  GLUCERNA    Liquid     can bymouth six times per day Diabetes Mellitus Type GastroperisisPOLYETHYLENE GLYCOL       MIRALAX     OTC  Dose adjustment   nobeverage and drink daily needed for needed forconstipation Discharge Medications    Outpatient Lab WorkREQUIRED LABORATORY MONITORING LAB TESTS  CBC  BUN  Crea  ESR  CRP  Vanco troughFREQUENCY  QweeklyAll laboratory results should faxed Infectious diseaseR      Prednisone Tablet Sig  Four     Tablet DAILY  Daily     Sulfamethoxazole Trimethoprim Tablet Sig  One    Tablet MWF  Monday Wednesday Friday     Labetalol Tablet Sig  Two     Tablet TID    times aday     Nifedipine Tablet Sustained Release Sig  One     TabletSustained Release DAILY  Daily     Clopidogrel Tablet Sig  One     Tablet DAILY Daily     Oxycodone Acetaminophen Tablet Sig      Tablets POQ  every   hours needed for pain    Senna Tablet Sig  One     Tablet BID    times aday needed for Constipation    Docusate Sodium Capsule Sig  One     Capsule BID   times day      Polyethylene Glycol         gram dose Powder Sig  One DAILY  Daily      Furosemide Tablet Sig  One     Tablet DAILY Daily  Disp     Tablet   Refills        Lidocaine patch  Adhesive Patch  Medicated Sig One     Adhesive Patch  Medicated Topical DAILY  Daily  Disp     Adhesive Patch  Medicated   Refills        Tacrolimus Capsule Sig      Capsules  every   hours  Disp      Capsule   Refills        Albuterol Sulfate    mcg Actuation HFA Aerosol Inhaler Sig Two     Puff Inhalation  every   hours needed forSOB wheeze Disp    bottle  Refills        Hydromorphone Tablet Sig  One     Tablet  every  hours needed for pain Disp     Tablet   Refills        Insulin Glargine     unit Solution Sig  Ten subQSubcutaneous twice day     Sodium Chloride      Flush PRN line flush   Sig Three  every eight     hours  Sodium Chloride      Flush PRN line flush Disp     flush  Refills        Heparin Flush     units PRN line flush   Sig Heparin Flush     units PRN line flush  flush  Qdayand prn Disp     flush  Refills        Humalog     unit Solution Sig  per sliding scale mLSubcutaneous with meals bedtime  PLEASE HOLD HUMALOGUNTIL AFTER BREAKFAST able eat  dose per scale  ifnausea prevents eating  dose per BEDTIME SCALE     SLIDING SCALE              Breakfast      Lunch         Dinner   Bedtime              Humalog        Humalog       Humalog  HumalogGlucose Insulin Dose Insulin Dose Insulin Dose Insulin Dose Proceed with hypoglycemia protocol Proceed withhypoglycemia protocol Proceed with hypoglycemia protocol Proceedwith hypoglycemia protocol      Units      Units     Units     units     Units    Trazodone Tablet Sig  One     Tablet bedtime     Atorvastatin Tablet Sig  One     Tablet once day     Pantoprazole Tablet  Delayed Release   Sig  One    Tablet  Delayed Release once day     Calcium Carbonate Vitamin unit Tablet Sig  One    Tablet twice day     Ferrous Sulfate Iron  Tablet Sig  One    Tablet twice day     Metoclopramide Tablet Sig  One     Tablet once aday not take more than week     Bupropion HCl Tablet Sig  One     Tablet once aday     Citalopram Tablet Sig  one and one half tablet TabletPO QAM     Atrovent HFA    mcg Actuation HFA Aerosol Inhaler Sig  Two     Inhalation every six     hours needed for cough     Vancomycin Recon Soln Sig  Seven Intravenous once day  Will complete   week course ofvancomycin  tentative stop date    Disp     bags  Refills        Gabapentin Capsule Sig  One     Capsule threetimes day     Aspirin Tablet Sig  One     Tablet once day Discharge Disposition Home With  Facility   VNA</t>
    </r>
    <r>
      <rPr>
        <sz val="11"/>
        <color rgb="FFFF0000"/>
        <rFont val="Calibri"/>
        <family val="2"/>
        <scheme val="minor"/>
      </rPr>
      <t>Discharge Diagnosis PRIMARY CHF exacerbationChronic osteomyelitis SECONDARY End stage kidney diseaseDiabetes MellitusCoronary Artery DiseasePeripheral Vascular Disease</t>
    </r>
    <r>
      <rPr>
        <sz val="11"/>
        <color rgb="FF000000"/>
        <rFont val="Calibri"/>
        <family val="2"/>
        <scheme val="minor"/>
      </rPr>
      <t xml:space="preserve">Discharge Condition Mental status  clear and coherentAmbulates with assistance  weight bearing activity tolerated Discharge Instructions Dear was pleasure taking care you  You were initially transferred   for continued treatmentof upper respiratory infection and CHF exacerbation  Duringyour stay you were actively diuresised  continued antibioticsand your respiratory symptoms improved  Unfortunately you had episode respiratory distressnecessitating ICU transfer and intubation  The episode wasthought secondary aspiration event  Shortly after transferto the ICU you were extubated  your respiratory status improvedand you were transferred back the floor  While hospitalized the infectious disease  orthopedic  renal and cardiology services participated your care  There wasconcern for recurrent osteomyelitis your left ankle  Yourdoxycyline was stopped and you were restarted vancomycinto complete course   you were taken the byDr    for wash out your left ankle  Biopsies weretaken bone and soft tissue during the procedure and timeof discharge had demonstrated bacterial growth  You will needto follow with both infectious disease and   forcontinued care this infection outpatient  Untilfollow you will continue taking vancomycin daily forlikely course  Your sutures will removed   clinicin     wks  Until that time sure keep incision sites clean and dry  You may ambulate with assistance with weightbearing activities tolerated  While hospitalized your underlying coronary artery disease wasevaluated  You had cardiac catherization done   whichwas clean with interventions necessary  You will follow upwith outpatient  Regarding your renal function  you were followed the renalservice ultrsound your transplanted kidney was obtainedwhich was negative for any signs rejection  You werecontinued tacrolimus and prednisone prevent rejection  CHANGES YOUR MEDICATIONS DECREASED your Aspirin from mouth daily DECREASED your LASIX mouth once daily STOPPED your DOXYCYLINE STARTED VANCOMYCIN every day   week course Start date    Stop date     You levels will bechecked with weekly lab draws DECREASED your dose TACROLIMUS twice daily   YOUR HOME INSULIN REGIMEN WAS CHANGED THE FOLLOWING  LANTUS twice daily with insulin sliding scales with meals andbedtime Regarding sliding scale  Check sugar and administer humalogAFTER breakfast you have eaten full meal use slidingscale nausea has made difficult eat use BEDTIMEsliding scale avoid hypoglycemia   PAIN REGIMEN continued your PERCOCET added dailyLIDOCAINE patchs discharged you with    pills DILAUDID for breakthough pain needed every    hrs  please nottake more than   pills daily avoid over sedation also added albuterol inhaler use needed helpwith your breathing  Followup Instructions   FOLLOW UPWednesday with    Center      Department   When  TUESDAY       AMWith  Building     Campus  EAST     Best Parking    Garage DEPT  ORTHOPEDICS   suture removalTuesday         Center   Department  INFECTIOUS DISEASEWhen  MONDAY      AMWith  Building    Campus  WEST     Best Parking    GarageDepartment  INFECTIOUS DISEASEWhen  MONDAY      AMWith  Building   Bldg      Campus  WEST     Best Parking    GarageDepartment  WEST   CLINICWhen  WEDNESDAY      AMWith  Building   Building    Complex   Campus  WEST     Best Parking    GarageCompleted  </t>
    </r>
  </si>
  <si>
    <r>
      <t xml:space="preserve">   MEDICINEAllergies Bactrim   IodineAttending  Chief Complaint nausea vomitingMajor Surgical Invasive Procedure intubation  History Present Illness brief with HIV AIDS  count    many  noncompliant with  for past   years   known   infection  positive BCX   positive       for which she has been noncompliantwith treatment  biaxin ethambutol   recent diagnosis likelyPML  hyperintensity the left frontal white matter headMRI     recent HSV    from labial culture    who presents with fever  fatigue  dehydration that started  week PTA and failure thrive  and family had familymeeting with     her PCP and doc  yesterday  anddecision was made have  admitted begin treatment andeventually send her HIV   Hospital forcontinued medication monitoring and nutritional support  has had severe nausea  vomiting  fatigue with fevers chills non productive cough  poor appetite  She denies any abdominal head neck pain  chest pain  shortness breath constipation diarrhea  She also denies any confusion orincreased sleepiness  though per PCP    yesterday meeting shewas somnolent the  the refused  has doing this prioradmits   She was found have fever  dehydration with veryconc urine  clear CXR  head with unchanged appearance oflikely PML  WBC with     PMNs bands lactate  Shewas started empirically Vanc and CTX the after culturesdrawn for possible bacteremia note  has blood  from mycolytic  from       growingAFB organism  likely    She also had very complete uover many months with similar  with negative CMV  PCP    cryptococcal  She also had desats     last night  She improved  then NRB  after which she coughed large bit   and sats gradually rose current  sat Past Medical History   HIV AIDS    planned started  but not compliant  complicated PCP pneumonia  positive PPD  herpes zoster  HIVretinopathy   culture bloodcx    and AFB positive culture from   prelim   PID polysubstance abuse sober     years  Biventricular heart failure  work during prior admissionwith normal TFTs  negative Lyme  exercise MIBI without perfusiondefect         cardiologist         Genital HSV type    status post    day course Valacyclovirduring      hospitalization  Likely PML MRI   Social History PSA  denies any current smoking  etoh  drug usehas two sons one incarcerated other very supportive         has community medical alliance Benedicta Kumahia     Family History noncontributory Physical Exam Vitals      Tmax     Sat LGen  cachectic  ill appearing woman lying bed  NADHEENT  EOMI  PERRL icterus clear thrush Neck  prominent LAD JVD meningismusResp  decreased air movement throughout  but wheezes  rales  RRR MRGsAbd  thin  soft  decreased BSExt  thin  wastedNo edemaNeuro  alert  oriented XII intact      strengththroughout intact throughout  Toes downgoingPertinent Results URINE  COLOR Yellow APPEAR Clear URINE  BLOOD NEG NITRITE NEG PROTEIN   GLUCOSE NEG KETONE NEG BILIRUBIN NEG UROBILNGN    LEUK NEG URINE  RBC     WBC   BACTERIA RARE YEAST NONEEPI URINE  GRANULAR    HYALINE   GLUCOSE    UREA    CREAT     SODIUM    POTASSIUM      CHLORIDE    TOTAL     ANION GAP   estGFR Using this   ALT SGPT     AST SGOT LDH CPK       ALK PHOS     AMYLASE    TOT BILI   LIPASE   cTropnT   ALBUMIN      CALCIUM     PHOSPHATE    MAGNESIUM   FERRITIN GREATER   WBC      RBC        HGB       HCT      MCV    MCH      MCHC      RDW   NEUTS     BANDS   LYMPHS     MONOS    EOS  BASOS   ATYPS   METAS   MYELOS   PLT COUNT   LACTATE     Renal Ultrasound  IMPRESSION  Diffusely echogenic kidneys  which are the upperlimits normal for size  suggestive underlyingnephropathy evidence hydronephrosis abnormal mass  ECHO  The left atrium normal size  The estimated right atrialpressure    mmHg  Left ventricular wall thicknesses arenormal  The left ventricular cavity size normal  There issevere global left ventricular hypokinesis  There noventricular septal defect  The right ventricular cavity issmall  Right ventricular systolic function normal  The aorticvalve leaflets     are mildly thickened but aortic stenosis isnot present aortic regurgitation seen  The mitral valveleaflets are structurally normal There mitral valve prolapse  Mild      mitralregurgitation seen  The mitral regurgitation jet iseccentric  The estimated pulmonary artery systolic pressure isnormal  There small pericardial effusion  The effusionappears circumferential  There are echocardiographic signs oftamponade right atrial right ventricular diastoliccollapse seen Impression  severe cardiomyopathy  small pericardial effusion tamponade  small right ventricle with collapsed inferior vena cavaindicatingintravascular volume depletionHead FINDINGS  There are areas abnormal enhancement  Again seenis focal area low attenuation the left frontalperiventricular white matter  Otherwise  the density values ofthe brain parenchyma are within normal limits  The   whitematter differentiation preserved  The surrounding osseous andsoft tissue structures are unremarkable  The imaged paranasalsinuses are well aerated IMPRESSION ring enhancing lesions abscesses identified Again seen focal low attenuation region the leftventricular white matter which could represent PML sequelaeof prior infection  Much less likely would microvascularischemic changes given the distribution HEAD CONTRASTFINDINGS  There mild prominence sulci and ventriclesinappropriate for patient age  There focus ofhyperintense  signal seen the left corona radiata adjacentto the left lateral ventricle which the area demonstrated onCT hypointensity  There abnormal enhancement seen inthis region  There are other areas abnormal enhancementidentified  There incidental developmental venous anomalyseen the left periventricular region  Diffusion imagesdemonstrate evidence acute infarcts IMPRESSION  Approximately focus  hyperintensityin the left frontal white matter nonspecific nature  There isno enhancement seen this region  Although the appearances arenot typical for PML  this diagnosis should considered givenpatient clinical history  Absence enhancement againstlymphoma active infection  This area could also represent anold area infection Brief Hospital Course   Hypoxic respiratory failure  The patient course has beencomplicated with multiple triggers the floor for hypoxemia   she desatted  whereas previously she hadbeen  and spiked      She coughed and heroxygenation improved  LNC  The patient later triggeredon   for sinus tacchycardia       ECHO performed thatday was negative for tamponade  She received lopressorand IVF  The patient most recent trigger was earlier this During this time she was noted hypoxic  andtacchycardic  ABG obtained the time showed            The patient lasix   with improvement  She was placedon NRB with improvement her sats      She wastransferred the ICU  Due her increased work breathingand increasing  sats the patient was intubated  The mostlikely etiology for the patient respiratory failure wasHIV associated cardiomyopathy with volume overload andinfection  The patient echo revealed LVEF        andmultifocal pneumonia  The patient was successfully weaned fromthe vent with diuresis and initiation ethambutol andclarithromycin for presumed   infection  The patient wastransferred out the unit     face tent and wassaturating well  She was successfully weaned and saturating well room air prior discharge note organism wasisolated  The patient had multiple   samples well asbronchoalveolar lavage all which are negative thus far forbacteria  PCP AFB  The patient will require continuedrespiratory status monitoring  including oxygen saturations andpossible repeat CXR  The patient should continue hercurrent antibiotic regimen pending further recommendations fromher PCP  The patient had multiple active issues presentation The initiat differential was felt broad  including gastroenteritis  CMV        flu  CAP  HSV  Flur recently  Meningitis also possible  though has ormeningismus  All possible  however  known   bacteremia andpneumonia can explain all  Admission blood cultures grew  bottles from with micrococcus  likely contaminant  Otherwisecultures have been negative  including multiple blood  urine stool and    expectorated and bronchoalveolar lavage  The patient initially was placed Vanco cefepime for possiblesepsis  lactate     This was continued forapproximately   days  Soon after completion vanco cefepime the patient developed leukocytosis and complained vagueabdominal discomfort  She had modest LFT elevations and anabdominal remarkable for ascites only  Her abdominal painpersisted the time discharge  however  her leukocytosisresolved  She was also initiated   therapy clarithromycin ethambutol for   and initially dapsone for PCP   Dapsone was changed atovaqone out concern fordapsone mediated renal failure  see below     ARF  The patient developed acute renal failure  The patienthad hypotensive events and urine microscopy revealed hyalinecasts without muddy brown casts  Renal show postrenaletiology  urine lytes not prerenal etiology  Thedifferential was broad  including ATN from dapsone  AIN fromclarithromycin lamivudine  though urine EOS  peripheral EOSnegative   High protein urine may also represent chronicrenal insufficiency from HIV nephropathy that exacerbated byATN AIN  Poor forward flow secondary cardiomyopathy earlysepsis indicated her lactate elevation represent possibleetiologies  The patient also received contrast for head onadmit and vanco earlier admission which could havecontributed  Improved  leveled off      The renalconsult service thought this likely combination baselineHIV nephropathy   contrast with head admit     contribution meds  The patient dapsone was changed toatovaqone for PCP    Her the time dischargewas     and trending downward and she was non oliguric  She willrequire continued renal function monitoring    Altered mental status  The patient presented with alteredmental status  She had some clearing her mental status withtreatments above  however throughout admission untildischarge she would have waxing and   orientation  Possiblecontributing factors include hypoxic episodes  HIV dementia possible PML suggests head  patient refused fordiagnosis early sepsis  The patient had contrast head CTon admission without signs ring enhancing lesions abscess though some areas low attenuation the left ventricularwhite matter    Tachycardia  The patient developed sinus tachycardia the unclear etiology  Differential includes dehydration infection  heart failure  fever  hyperthyroidism  The patienthas known infection but was afebrile with good pressures  Shehad normal thyroid studies  The patient tachycardia improvedafter treatment her various infectious issues well asoptimized volume status and initiation beta blocker therapyas part heart failure management    Nausea vomiting  The patient had some difficulty toleratingPO initially  Her nausea largely resolved the time she leftthe ICU described above  non contrast abd revealed nopathology except ascites    Anemia baseline and stable  likely     HIV causingmarrow suppression    HIV  Last    Patient poorly compliantin the past with therapy    initiated with atovaqone for PCPprophylaxis and   treatment described above  Her  regimen includes Abacavir  Lamivudine Epizicom  plusLopinavir Ritonavir  CHF with LVEF         Initially the patient was felt behypovolemic presentation  She required IVF initially Subsequently she had crackles and some signs volume overload consultation with the renal team  the patient was continuedon furosemide QAM    FEN  Albumin     suggesting poor nutritional status  Thepatient had PICC placed and started TPN    She was madeNPO after failing speech and swallow the days prior todischarge due episodes altered mental status andsomnolence    Code status  The patient PCP discussed with her family indetail the patient severe disease and poor prognosis theevent code  The family wishes for the patient fullcode Medications Admission Meds Taking nothing currently  but prescribed the following  Kaletra   tabs    started    Epsicom  Abacavir Lamivudine    tab QAM Dapsone QAM Biaxin BID Ethambutol Coreg bid Lisinopril qdDischarge Medications    Abacavir Tablet Sig  Two     Tablet QDAY    Disp     Tablet   Refills       Acetaminophen Solution Sig    Solutions POQ  every   hours needed  Solution    Albuterol Sulfate         Solution Sig  One      InhalationQ  Every   Hours needed    Atovaquone Suspension Sig  One BID   times day     Bisacodyl Tablet  Delayed Release   Sig  Two    Tablet  Delayed Release BID    times day     Clarithromycin Tablet Sig  Two     Tablet Every    Hours needed for      Docusate Sodium Liquid Sig  One BID   times day     Ethambutol Tablet Sig  Two     Tablet  every   hours     Furosemide Solution Sig  Sixty Injection QAM once day the morning       Heparin  Porcine        unit Solution Sig  One    Injection TID    times day      Insulin Lispro  Human      unit Solution Sig  Per slidingscale  Subcutaneous ASDIR DIRECTED      Ipratropium Bromide        Solution Sig  One      InhalationQ  every   hours      Lamivudine Tablet Sig  One     Tablet DAILY Daily      Lopinavir Ritonavir Solution Sig  Five BID    times day      Metoprolol Tartrate Tablet Sig      Tablets TID   times day      Pantoprazole Recon Soln Sig  One     Recon SolnIntravenous  every    hours  Discharge Disposition Extended CareFacility      </t>
    </r>
    <r>
      <rPr>
        <sz val="11"/>
        <color rgb="FFFF0000"/>
        <rFont val="Calibri"/>
        <family val="2"/>
        <scheme val="minor"/>
      </rPr>
      <t>Discharge Diagnosis HIV infection with HIV cardiomyopathy and likely HIV nephropathyMycobacterium  likely avium intracelullarae  infectionRespiratory failure  resolvedAcute renal failure  resolvedDischarge Condition Stable</t>
    </r>
    <r>
      <rPr>
        <sz val="11"/>
        <color rgb="FF000000"/>
        <rFont val="Calibri"/>
        <family val="2"/>
        <scheme val="minor"/>
      </rPr>
      <t xml:space="preserve">  Afebrile  saturating room air  intermittentlydisoriented Discharge Instructions You were admitted with changes mental status  rapid heartrate and generally feeling unwell likely that yoursymptoms are due your underlying HIV infection well amycobacterial lung infection  Continue your HIV treatments aswell ethambutol and clarithromycin for mycobacterialinfection  Finally you must continue atovaquone preventanother type bacterial infection  You will cared for nursing facility    willalso continue see you your primary care physician  Weigh yourself every morning weight     lbs Adhere sodium dietFluid Restriction  less than     liters per day  Call your doctor return the hospital for any new orworsening fevers  chills  severe abdominal pain  persistentnausea vomiting Followup Instructions You will cared for   Hospital  Provider    Phone   Date Time      Provider Phone   Date Time      </t>
    </r>
  </si>
  <si>
    <t>Relevante</t>
  </si>
  <si>
    <t>intense universal cyanosis and digital hypokratism and with a cardiovascular signology</t>
  </si>
  <si>
    <t>Discharge Diagnosis coronary artery diseaseAscending aortic aneurysms CABGx    Total arch replacement  Descending thoracic aneurysmhypertensionHyperlipidemiamitral valve prolapseh Rheumatic feverDiabetes mellitus</t>
  </si>
  <si>
    <t>Discharge Diagnosis PRIMARY CHF exacerbationChronic osteomyelitis SECONDARY End stage kidney diseaseDiabetes MellitusCoronary Artery DiseasePeripheral Vascular Disease</t>
  </si>
  <si>
    <t>Discharge Diagnosis HIV infection with HIV cardiomyopathy and likely HIV nephropathyMycobacterium  likely avium intracelullarae  infectionRespiratory failure  resolvedAcute renal failure  resolved</t>
  </si>
  <si>
    <t>Discharge Diagnosis Primary diagnosis    ERCP for billiary ductal stoneSecondary diagnoses    Enterococcal bacteremia   Sclerosing cholangitis   Paroxysmal atrial fibrillation    mitral valve with  aureus endocarditis     Depression   Liver Mass   unknown significance   Cirrhosis with mild hepatic dysfunction   Heparin Induced Thrombocytopenia  Antibody positive    Chronic renal insufficiency failure  with history ARFrequiring CVVHD past    Probable Osteoporosis</t>
  </si>
  <si>
    <t>Primary Hypercarbic respiratory failureSecondary hypertensionDiabetes Mellitus Type    diet controlledDilated cardiomyopathy with      echo   Valvular heart disease  severe      last echo  Paroxysmal atrial fibrillation  off coumadin after massive GIBVentricular fibrillation AICD  defibrillator now off superior cerebellar stokePE     RLL segmental  Off coumadin after massive GIBRecurrent pleural effusion   unclear etiology cytology negative / gastritis  Capsule endoscopy   did notlocalize site bleedingAnemiaDementia  hallucinates night increasing doses Seroquelwith improvement Osteoarthritis  decreased mobility from painBasal cell carcinomaPsoriasisMacular degenerationVaricose veinAsbestosis exposure</t>
  </si>
  <si>
    <t>Multiple bilateral lobar pulmonary artery emboli asdescribed above with extensive clot burden / Primary deep vein thrombosispulmonary embolismSecondary HCV cirrhosisHemochromatosisCADType diabetesAsthma</t>
  </si>
  <si>
    <t xml:space="preserve">post extreme prematurity     </t>
  </si>
  <si>
    <t>Large bowel perforation prior polypectomy wound breakdown  repair with colectomy   resolving peritonitis sepsis   ARDS and subsequent respiratory failure   Pleural effusions</t>
  </si>
  <si>
    <t xml:space="preserve">Theamount and distribution iron deposition raises thepossibility genetic iron storage disease / Chronic pancreatitis with severe fibrosis and multiple dilatedpancreatic ducts   The ductal linings show inflammation andfocal erosions well reactive epithelial changes   Noneoplasia identified Nine lymph nodes with malignancy identified      Pancreatic body  final margin  Chronic pancreatitis with malignancy identified One lymph node with malignancy identified </t>
  </si>
  <si>
    <t>Altered mental status  resolved  Acute renal failure  resolved  Hypotension  resolved Secondary diagnoses   Primary CNS lymphoma cerebellum  frontal lobes  lefttemporal lobe  and right occipital lobe  cycles high dose methotrexate  changed Rituxan and Temodarin    Stroke     posterior circulation   Hypertension  Hyperlipidemia  Subarachnoid hemmorhage  while coumadin for stroke   Diastolic dysfunction  last ejection fraction       Hypothyroidism  Obstructive sleep apnea  Gastroesophogeal reflux disease  Status post cholecystectomy for gallstones  Atrial fibrillation  not coumadin  Chronic bronchitis</t>
  </si>
  <si>
    <t>ALSPEG replacementAtrial Fibrillation</t>
  </si>
  <si>
    <t>Primary diagnosis Unstable angina Secondary diagnosis Diabetes MellitusEnd stage renal disease</t>
  </si>
  <si>
    <t>Endocarditis en paciente con remplazo valcular mitral</t>
  </si>
  <si>
    <t>likely   hepatice ncephalopathy  originally thought require liver transplant extubated and with clinical improvement with decreasing LFTs    Fulminant hepatic failure  Patient fulminant hepaticfailure was likely secondary alcohol and acetaminophen overdose / Fulminant hepatic failureAlcohol acetaminophen overdoseEsophagitisDepression with suicide attemptAsthmaPneumonia</t>
  </si>
  <si>
    <t>Clostridium difficile colitis    Multifocal atrial tachycardia    End stage renal disease</t>
  </si>
  <si>
    <t>medical field</t>
  </si>
  <si>
    <t>real label (expert curated)</t>
  </si>
  <si>
    <t>It would be a congenital heart disease (cardiac malformation). Whether it is rare or not depends on the syndromic (rare) or isolated (frequent) etiology. Probably NOT rare</t>
  </si>
  <si>
    <t>same</t>
  </si>
  <si>
    <t>common. It seems that the record is so messy, and has so many things that it get mislabeled. It has a rare complication (aortic dilatation) from a common disease: "In the United States, about 13000 patients die because of aortic disease each year, and TAA is the 18 most common causes of death among all individuals. TAA has an incidence of 10 cases per 100000 patient years and a prevalence of 0.16 to 0.34%.[9] The incidence of TAA is increasing due to better diagnostic imaging and increased life expectancy in the general population. Patients with familial TAA have an average age of presentation at 56.8 years, while patients with TAA due to other causes present around 64.3 years. More men develop TAA, while more women develop worse clinical outcomes and have an increased risk of dissection."</t>
  </si>
  <si>
    <t>it has all possible complications of a common disease</t>
  </si>
  <si>
    <t>Infection in the context of HIV. The infection could be rare, since it is a infrequent germ but the disease is common and the complications are the most frequent.</t>
  </si>
  <si>
    <t>all common diseases combined, an a less frequent complication of one common disease. (not so unfrequent in elderly)</t>
  </si>
  <si>
    <t>chronic pancreatitis and possible pancreatic cancer. See frequencies / Alcoholism / possible hemochromatosis (hemochromatosis is one of the few genetic diseases that are not rare).</t>
  </si>
  <si>
    <t>newborn with extreme prematurity / the disease itself is common, not so extreme prematurity (by frequency), but conceptually it is a common disease, and has all the complications of extreme prematurity.</t>
  </si>
  <si>
    <t>are all common conditions with summative disease and a rare complication, but not so common in the elderly.</t>
  </si>
  <si>
    <t>patient with multiple complications of common diseases</t>
  </si>
  <si>
    <t>multiple developmental complications of alcoholism and drug abuse</t>
  </si>
  <si>
    <t>appears to be a clinical progress report, rather than a complete CKD. Relatively frequent infection in patients with underlying chronic kidney disease.</t>
  </si>
  <si>
    <t>expert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</si>
</sst>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name val="Calibri"/>
      <family val="2"/>
    </font>
    <font>
      <sz val="11"/>
      <color rgb="FF000000"/>
      <name val="Calibri"/>
      <family val="2"/>
      <scheme val="minor"/>
    </font>
    <font>
      <b/>
      <sz val="11"/>
      <name val="Calibri"/>
      <family val="2"/>
      <scheme val="minor"/>
    </font>
    <font>
      <sz val="12"/>
      <color rgb="FF000000"/>
      <name val="Menlo"/>
      <family val="2"/>
    </font>
    <font>
      <sz val="11"/>
      <color rgb="FFFF0000"/>
      <name val="Calibri"/>
      <family val="2"/>
      <scheme val="minor"/>
    </font>
    <font>
      <sz val="10"/>
      <color rgb="FF000000"/>
      <name val="Calibri"/>
      <family val="2"/>
      <scheme val="minor"/>
    </font>
    <font>
      <sz val="9"/>
      <color rgb="FF000000"/>
      <name val="Calibri"/>
      <family val="2"/>
      <scheme val="minor"/>
    </font>
    <font>
      <sz val="9"/>
      <color rgb="FFFF0000"/>
      <name val="Calibri"/>
      <family val="2"/>
      <scheme val="minor"/>
    </font>
    <font>
      <b/>
      <sz val="11"/>
      <color theme="4"/>
      <name val="Calibri"/>
      <family val="2"/>
      <scheme val="minor"/>
    </font>
  </fonts>
  <fills count="2">
    <fill>
      <patternFill patternType="none"/>
    </fill>
    <fill>
      <patternFill patternType="gray125"/>
    </fill>
  </fills>
  <borders count="8">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4">
    <xf numFmtId="0" fontId="0" fillId="0" borderId="0" xfId="0"/>
    <xf numFmtId="0" fontId="1" fillId="0" borderId="1" xfId="0" applyFont="1" applyBorder="1" applyAlignment="1">
      <alignment horizontal="center" vertical="top"/>
    </xf>
    <xf numFmtId="0" fontId="2" fillId="0" borderId="0" xfId="0" applyFont="1"/>
    <xf numFmtId="0" fontId="3" fillId="0" borderId="1" xfId="0" applyFont="1" applyBorder="1" applyAlignment="1">
      <alignment horizontal="center" vertical="top"/>
    </xf>
    <xf numFmtId="0" fontId="3" fillId="0" borderId="2" xfId="0" applyFont="1" applyBorder="1" applyAlignment="1">
      <alignment horizontal="center" vertical="top"/>
    </xf>
    <xf numFmtId="0" fontId="3" fillId="0" borderId="3" xfId="0" applyFont="1" applyBorder="1" applyAlignment="1">
      <alignment horizontal="center" vertical="top"/>
    </xf>
    <xf numFmtId="0" fontId="0" fillId="0" borderId="1" xfId="0" applyBorder="1"/>
    <xf numFmtId="0" fontId="2" fillId="0" borderId="1" xfId="0" applyFont="1" applyBorder="1"/>
    <xf numFmtId="0" fontId="2" fillId="0" borderId="4" xfId="0" applyFont="1" applyBorder="1"/>
    <xf numFmtId="0" fontId="2" fillId="0" borderId="6" xfId="0" applyFont="1" applyBorder="1"/>
    <xf numFmtId="0" fontId="2" fillId="0" borderId="0" xfId="0" applyFont="1" applyAlignment="1">
      <alignment wrapText="1"/>
    </xf>
    <xf numFmtId="0" fontId="2" fillId="0" borderId="6" xfId="0" applyFont="1" applyBorder="1" applyAlignment="1">
      <alignment wrapText="1"/>
    </xf>
    <xf numFmtId="0" fontId="6" fillId="0" borderId="0" xfId="0" applyFont="1" applyAlignment="1">
      <alignment wrapText="1"/>
    </xf>
    <xf numFmtId="0" fontId="7" fillId="0" borderId="0" xfId="0" applyFont="1" applyAlignment="1">
      <alignment wrapText="1"/>
    </xf>
    <xf numFmtId="0" fontId="9" fillId="0" borderId="2" xfId="0" applyFont="1" applyBorder="1" applyAlignment="1">
      <alignment horizontal="center" vertical="top"/>
    </xf>
    <xf numFmtId="0" fontId="3" fillId="0" borderId="5" xfId="0" applyFont="1" applyFill="1" applyBorder="1" applyAlignment="1">
      <alignment horizontal="center" vertical="top"/>
    </xf>
    <xf numFmtId="0" fontId="2" fillId="0" borderId="0" xfId="0" applyFont="1" applyFill="1"/>
    <xf numFmtId="0" fontId="0" fillId="0" borderId="0" xfId="0" applyFill="1"/>
    <xf numFmtId="0" fontId="4" fillId="0" borderId="0" xfId="0" applyFont="1" applyFill="1"/>
    <xf numFmtId="0" fontId="2" fillId="0" borderId="0" xfId="0" applyFont="1" applyFill="1" applyBorder="1"/>
    <xf numFmtId="0" fontId="3" fillId="0" borderId="7" xfId="0" applyFont="1" applyBorder="1" applyAlignment="1">
      <alignment horizontal="center" vertical="top"/>
    </xf>
    <xf numFmtId="0" fontId="3" fillId="0" borderId="0" xfId="0" applyFont="1" applyBorder="1" applyAlignment="1">
      <alignment horizontal="center" vertical="top"/>
    </xf>
    <xf numFmtId="0" fontId="2" fillId="0" borderId="0" xfId="0" applyFont="1" applyBorder="1"/>
    <xf numFmtId="0" fontId="0" fillId="0" borderId="0" xfId="0"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workbookViewId="0">
      <selection activeCell="D31" sqref="D31"/>
    </sheetView>
  </sheetViews>
  <sheetFormatPr baseColWidth="10" defaultColWidth="8.83203125" defaultRowHeight="15" x14ac:dyDescent="0.2"/>
  <cols>
    <col min="4" max="4" width="14" customWidth="1"/>
    <col min="5" max="5" width="9.5" bestFit="1" customWidth="1"/>
  </cols>
  <sheetData>
    <row r="1" spans="1:8" x14ac:dyDescent="0.2">
      <c r="B1" s="1" t="s">
        <v>0</v>
      </c>
      <c r="C1" s="1" t="s">
        <v>1</v>
      </c>
      <c r="D1" s="1" t="s">
        <v>2</v>
      </c>
      <c r="E1" s="1" t="s">
        <v>3</v>
      </c>
      <c r="F1" s="1" t="s">
        <v>4</v>
      </c>
      <c r="G1" s="1" t="s">
        <v>5</v>
      </c>
      <c r="H1" s="1" t="s">
        <v>6</v>
      </c>
    </row>
    <row r="2" spans="1:8" x14ac:dyDescent="0.2">
      <c r="A2" s="1">
        <v>206</v>
      </c>
      <c r="B2">
        <v>206</v>
      </c>
      <c r="C2">
        <v>100207</v>
      </c>
      <c r="D2" t="s">
        <v>7</v>
      </c>
      <c r="E2" t="s">
        <v>8</v>
      </c>
      <c r="F2" t="s">
        <v>9</v>
      </c>
      <c r="G2" t="s">
        <v>10</v>
      </c>
      <c r="H2" t="s">
        <v>11</v>
      </c>
    </row>
    <row r="3" spans="1:8" x14ac:dyDescent="0.2">
      <c r="A3" s="1">
        <v>149</v>
      </c>
      <c r="B3">
        <v>149</v>
      </c>
      <c r="C3">
        <v>100150</v>
      </c>
      <c r="D3" t="s">
        <v>12</v>
      </c>
      <c r="E3" t="s">
        <v>13</v>
      </c>
      <c r="F3" t="s">
        <v>14</v>
      </c>
      <c r="G3" t="s">
        <v>10</v>
      </c>
      <c r="H3" t="s">
        <v>11</v>
      </c>
    </row>
    <row r="4" spans="1:8" x14ac:dyDescent="0.2">
      <c r="A4" s="1">
        <v>249</v>
      </c>
      <c r="B4">
        <v>249</v>
      </c>
      <c r="C4">
        <v>11604</v>
      </c>
      <c r="D4" t="s">
        <v>15</v>
      </c>
      <c r="E4" t="s">
        <v>13</v>
      </c>
      <c r="F4" t="s">
        <v>16</v>
      </c>
      <c r="G4" t="s">
        <v>10</v>
      </c>
      <c r="H4" t="s">
        <v>11</v>
      </c>
    </row>
    <row r="5" spans="1:8" x14ac:dyDescent="0.2">
      <c r="A5" s="1">
        <v>820</v>
      </c>
      <c r="B5">
        <v>820</v>
      </c>
      <c r="C5">
        <v>3333302</v>
      </c>
      <c r="D5" t="s">
        <v>17</v>
      </c>
      <c r="E5" t="s">
        <v>8</v>
      </c>
      <c r="F5" t="s">
        <v>18</v>
      </c>
      <c r="G5" t="s">
        <v>10</v>
      </c>
      <c r="H5" t="s">
        <v>11</v>
      </c>
    </row>
    <row r="6" spans="1:8" x14ac:dyDescent="0.2">
      <c r="A6" s="1">
        <v>209</v>
      </c>
      <c r="B6">
        <v>209</v>
      </c>
      <c r="C6">
        <v>100210</v>
      </c>
      <c r="D6" t="s">
        <v>19</v>
      </c>
      <c r="E6" t="s">
        <v>13</v>
      </c>
      <c r="F6" t="s">
        <v>9</v>
      </c>
      <c r="G6" t="s">
        <v>10</v>
      </c>
      <c r="H6" t="s">
        <v>11</v>
      </c>
    </row>
    <row r="7" spans="1:8" x14ac:dyDescent="0.2">
      <c r="A7" s="1">
        <v>264</v>
      </c>
      <c r="B7">
        <v>264</v>
      </c>
      <c r="C7">
        <v>30504</v>
      </c>
      <c r="D7" t="s">
        <v>20</v>
      </c>
      <c r="E7" t="s">
        <v>13</v>
      </c>
      <c r="F7" t="s">
        <v>16</v>
      </c>
      <c r="G7" t="s">
        <v>10</v>
      </c>
      <c r="H7" t="s">
        <v>11</v>
      </c>
    </row>
    <row r="8" spans="1:8" x14ac:dyDescent="0.2">
      <c r="A8" s="1">
        <v>473</v>
      </c>
      <c r="B8">
        <v>473</v>
      </c>
      <c r="C8">
        <v>40371</v>
      </c>
      <c r="D8" t="s">
        <v>21</v>
      </c>
      <c r="E8" t="s">
        <v>8</v>
      </c>
      <c r="F8" t="s">
        <v>16</v>
      </c>
      <c r="G8" t="s">
        <v>10</v>
      </c>
      <c r="H8" t="s">
        <v>11</v>
      </c>
    </row>
    <row r="9" spans="1:8" x14ac:dyDescent="0.2">
      <c r="A9" s="1">
        <v>22</v>
      </c>
      <c r="B9">
        <v>22</v>
      </c>
      <c r="C9">
        <v>100023</v>
      </c>
      <c r="D9" t="s">
        <v>22</v>
      </c>
      <c r="E9" t="s">
        <v>8</v>
      </c>
      <c r="F9" t="s">
        <v>23</v>
      </c>
      <c r="G9" t="s">
        <v>10</v>
      </c>
      <c r="H9" t="s">
        <v>11</v>
      </c>
    </row>
    <row r="10" spans="1:8" x14ac:dyDescent="0.2">
      <c r="A10" s="1">
        <v>230</v>
      </c>
      <c r="B10">
        <v>230</v>
      </c>
      <c r="C10">
        <v>761</v>
      </c>
      <c r="D10" t="s">
        <v>24</v>
      </c>
      <c r="E10" t="s">
        <v>13</v>
      </c>
      <c r="F10" t="s">
        <v>16</v>
      </c>
      <c r="G10" t="s">
        <v>10</v>
      </c>
      <c r="H10" t="s">
        <v>11</v>
      </c>
    </row>
    <row r="11" spans="1:8" x14ac:dyDescent="0.2">
      <c r="A11" s="1">
        <v>560</v>
      </c>
      <c r="B11">
        <v>560</v>
      </c>
      <c r="C11">
        <v>34621851</v>
      </c>
      <c r="D11" t="s">
        <v>25</v>
      </c>
      <c r="E11" t="s">
        <v>13</v>
      </c>
      <c r="F11" t="s">
        <v>26</v>
      </c>
      <c r="G11" t="s">
        <v>10</v>
      </c>
      <c r="H11" t="s">
        <v>11</v>
      </c>
    </row>
    <row r="12" spans="1:8" x14ac:dyDescent="0.2">
      <c r="A12" s="1">
        <v>118</v>
      </c>
      <c r="B12">
        <v>118</v>
      </c>
      <c r="C12">
        <v>100119</v>
      </c>
      <c r="D12" t="s">
        <v>27</v>
      </c>
      <c r="E12" t="s">
        <v>13</v>
      </c>
      <c r="F12" t="s">
        <v>28</v>
      </c>
      <c r="G12" t="s">
        <v>10</v>
      </c>
      <c r="H12" t="s">
        <v>11</v>
      </c>
    </row>
    <row r="13" spans="1:8" x14ac:dyDescent="0.2">
      <c r="A13" s="1">
        <v>293</v>
      </c>
      <c r="B13">
        <v>293</v>
      </c>
      <c r="C13">
        <v>53691</v>
      </c>
      <c r="D13" t="s">
        <v>29</v>
      </c>
      <c r="E13" t="s">
        <v>13</v>
      </c>
      <c r="F13" t="s">
        <v>16</v>
      </c>
      <c r="G13" t="s">
        <v>10</v>
      </c>
      <c r="H13" t="s">
        <v>11</v>
      </c>
    </row>
    <row r="14" spans="1:8" x14ac:dyDescent="0.2">
      <c r="A14" s="1">
        <v>476</v>
      </c>
      <c r="B14">
        <v>476</v>
      </c>
      <c r="C14">
        <v>33893</v>
      </c>
      <c r="D14" t="s">
        <v>30</v>
      </c>
      <c r="E14" t="s">
        <v>8</v>
      </c>
      <c r="F14" t="s">
        <v>16</v>
      </c>
      <c r="G14" t="s">
        <v>10</v>
      </c>
      <c r="H14" t="s">
        <v>11</v>
      </c>
    </row>
    <row r="15" spans="1:8" x14ac:dyDescent="0.2">
      <c r="A15" s="1">
        <v>399</v>
      </c>
      <c r="B15">
        <v>399</v>
      </c>
      <c r="C15">
        <v>38968</v>
      </c>
      <c r="D15" t="s">
        <v>31</v>
      </c>
      <c r="E15" t="s">
        <v>8</v>
      </c>
      <c r="F15" t="s">
        <v>16</v>
      </c>
      <c r="G15" t="s">
        <v>10</v>
      </c>
      <c r="H15" t="s">
        <v>11</v>
      </c>
    </row>
    <row r="16" spans="1:8" x14ac:dyDescent="0.2">
      <c r="A16" s="1">
        <v>421</v>
      </c>
      <c r="B16">
        <v>421</v>
      </c>
      <c r="C16">
        <v>29045</v>
      </c>
      <c r="D16" t="s">
        <v>32</v>
      </c>
      <c r="E16" t="s">
        <v>8</v>
      </c>
      <c r="F16" t="s">
        <v>16</v>
      </c>
      <c r="G16" t="s">
        <v>10</v>
      </c>
      <c r="H16" t="s">
        <v>11</v>
      </c>
    </row>
    <row r="17" spans="1:8" x14ac:dyDescent="0.2">
      <c r="A17" s="1">
        <v>34</v>
      </c>
      <c r="B17">
        <v>34</v>
      </c>
      <c r="C17">
        <v>100035</v>
      </c>
      <c r="D17" t="s">
        <v>33</v>
      </c>
      <c r="E17" t="s">
        <v>8</v>
      </c>
      <c r="F17" t="s">
        <v>23</v>
      </c>
      <c r="G17" t="s">
        <v>10</v>
      </c>
      <c r="H17" t="s">
        <v>11</v>
      </c>
    </row>
    <row r="18" spans="1:8" x14ac:dyDescent="0.2">
      <c r="A18" s="1">
        <v>56</v>
      </c>
      <c r="B18">
        <v>56</v>
      </c>
      <c r="C18">
        <v>100057</v>
      </c>
      <c r="D18" t="s">
        <v>34</v>
      </c>
      <c r="E18" t="s">
        <v>8</v>
      </c>
      <c r="F18" t="s">
        <v>23</v>
      </c>
      <c r="G18" t="s">
        <v>10</v>
      </c>
      <c r="H18" t="s">
        <v>11</v>
      </c>
    </row>
    <row r="19" spans="1:8" x14ac:dyDescent="0.2">
      <c r="A19" s="1">
        <v>266</v>
      </c>
      <c r="B19">
        <v>266</v>
      </c>
      <c r="C19">
        <v>47026</v>
      </c>
      <c r="D19" t="s">
        <v>35</v>
      </c>
      <c r="E19" t="s">
        <v>13</v>
      </c>
      <c r="F19" t="s">
        <v>16</v>
      </c>
      <c r="G19" t="s">
        <v>10</v>
      </c>
      <c r="H19" t="s">
        <v>11</v>
      </c>
    </row>
    <row r="20" spans="1:8" x14ac:dyDescent="0.2">
      <c r="A20" s="1">
        <v>136</v>
      </c>
      <c r="B20">
        <v>136</v>
      </c>
      <c r="C20">
        <v>100137</v>
      </c>
      <c r="D20" t="s">
        <v>36</v>
      </c>
      <c r="E20" t="s">
        <v>8</v>
      </c>
      <c r="F20" t="s">
        <v>14</v>
      </c>
      <c r="G20" t="s">
        <v>10</v>
      </c>
      <c r="H20" t="s">
        <v>11</v>
      </c>
    </row>
    <row r="27" spans="1:8" x14ac:dyDescent="0.2">
      <c r="D27" s="6" t="s">
        <v>8</v>
      </c>
      <c r="E27" s="6">
        <v>10</v>
      </c>
      <c r="G27" s="6" t="s">
        <v>112</v>
      </c>
      <c r="H27" s="6">
        <v>4</v>
      </c>
    </row>
    <row r="28" spans="1:8" x14ac:dyDescent="0.2">
      <c r="D28" s="6" t="s">
        <v>13</v>
      </c>
      <c r="E28" s="6">
        <v>9</v>
      </c>
      <c r="G28" s="6" t="s">
        <v>111</v>
      </c>
      <c r="H28" s="6">
        <v>12</v>
      </c>
    </row>
    <row r="29" spans="1:8" x14ac:dyDescent="0.2">
      <c r="G29" s="6" t="s">
        <v>115</v>
      </c>
      <c r="H29" s="6">
        <v>1</v>
      </c>
    </row>
    <row r="30" spans="1:8" x14ac:dyDescent="0.2">
      <c r="D30">
        <f>9/19</f>
        <v>0.47368421052631576</v>
      </c>
      <c r="G30" s="6" t="s">
        <v>114</v>
      </c>
      <c r="H30" s="6">
        <v>1</v>
      </c>
    </row>
    <row r="31" spans="1:8" x14ac:dyDescent="0.2">
      <c r="D31">
        <f>5/9</f>
        <v>0.55555555555555558</v>
      </c>
      <c r="G31" s="6" t="s">
        <v>116</v>
      </c>
      <c r="H31" s="6">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AE8F99-A576-8247-A9E0-2A47916D42CA}">
  <dimension ref="A1:H20"/>
  <sheetViews>
    <sheetView workbookViewId="0">
      <selection activeCell="C21" sqref="C21"/>
    </sheetView>
  </sheetViews>
  <sheetFormatPr baseColWidth="10" defaultRowHeight="15" x14ac:dyDescent="0.2"/>
  <sheetData>
    <row r="1" spans="1:8" x14ac:dyDescent="0.2">
      <c r="B1" s="1" t="s">
        <v>0</v>
      </c>
      <c r="C1" s="1" t="s">
        <v>1</v>
      </c>
      <c r="D1" s="1" t="s">
        <v>2</v>
      </c>
      <c r="E1" s="1" t="s">
        <v>3</v>
      </c>
      <c r="F1" s="1" t="s">
        <v>4</v>
      </c>
      <c r="G1" s="1" t="s">
        <v>5</v>
      </c>
      <c r="H1" s="1" t="s">
        <v>6</v>
      </c>
    </row>
    <row r="2" spans="1:8" x14ac:dyDescent="0.2">
      <c r="A2" s="1">
        <v>149</v>
      </c>
      <c r="B2">
        <v>149</v>
      </c>
      <c r="C2">
        <v>100150</v>
      </c>
      <c r="D2" t="s">
        <v>12</v>
      </c>
      <c r="E2" t="s">
        <v>13</v>
      </c>
      <c r="F2" t="s">
        <v>14</v>
      </c>
      <c r="G2" t="s">
        <v>37</v>
      </c>
      <c r="H2" t="s">
        <v>38</v>
      </c>
    </row>
    <row r="3" spans="1:8" x14ac:dyDescent="0.2">
      <c r="A3" s="1">
        <v>249</v>
      </c>
      <c r="B3">
        <v>249</v>
      </c>
      <c r="C3">
        <v>11604</v>
      </c>
      <c r="D3" t="s">
        <v>15</v>
      </c>
      <c r="E3" t="s">
        <v>13</v>
      </c>
      <c r="F3" t="s">
        <v>16</v>
      </c>
      <c r="G3" t="s">
        <v>37</v>
      </c>
      <c r="H3" t="s">
        <v>38</v>
      </c>
    </row>
    <row r="4" spans="1:8" x14ac:dyDescent="0.2">
      <c r="A4" s="1">
        <v>820</v>
      </c>
      <c r="B4">
        <v>820</v>
      </c>
      <c r="C4">
        <v>3333302</v>
      </c>
      <c r="D4" t="s">
        <v>17</v>
      </c>
      <c r="E4" t="s">
        <v>8</v>
      </c>
      <c r="F4" t="s">
        <v>18</v>
      </c>
      <c r="G4" t="s">
        <v>37</v>
      </c>
      <c r="H4" t="s">
        <v>38</v>
      </c>
    </row>
    <row r="5" spans="1:8" x14ac:dyDescent="0.2">
      <c r="A5" s="1">
        <v>264</v>
      </c>
      <c r="B5">
        <v>264</v>
      </c>
      <c r="C5">
        <v>30504</v>
      </c>
      <c r="D5" t="s">
        <v>20</v>
      </c>
      <c r="E5" t="s">
        <v>13</v>
      </c>
      <c r="F5" t="s">
        <v>16</v>
      </c>
      <c r="G5" t="s">
        <v>37</v>
      </c>
      <c r="H5" t="s">
        <v>38</v>
      </c>
    </row>
    <row r="6" spans="1:8" x14ac:dyDescent="0.2">
      <c r="A6" s="1">
        <v>290</v>
      </c>
      <c r="B6">
        <v>290</v>
      </c>
      <c r="C6">
        <v>48386</v>
      </c>
      <c r="D6" t="s">
        <v>39</v>
      </c>
      <c r="E6" t="s">
        <v>13</v>
      </c>
      <c r="F6" t="s">
        <v>16</v>
      </c>
      <c r="G6" t="s">
        <v>37</v>
      </c>
      <c r="H6" t="s">
        <v>38</v>
      </c>
    </row>
    <row r="7" spans="1:8" x14ac:dyDescent="0.2">
      <c r="A7" s="1">
        <v>230</v>
      </c>
      <c r="B7">
        <v>230</v>
      </c>
      <c r="C7">
        <v>761</v>
      </c>
      <c r="D7" t="s">
        <v>24</v>
      </c>
      <c r="E7" t="s">
        <v>13</v>
      </c>
      <c r="F7" t="s">
        <v>16</v>
      </c>
      <c r="G7" t="s">
        <v>37</v>
      </c>
      <c r="H7" t="s">
        <v>38</v>
      </c>
    </row>
    <row r="8" spans="1:8" x14ac:dyDescent="0.2">
      <c r="A8" s="1">
        <v>262</v>
      </c>
      <c r="B8">
        <v>262</v>
      </c>
      <c r="C8">
        <v>37217</v>
      </c>
      <c r="D8" t="s">
        <v>40</v>
      </c>
      <c r="E8" t="s">
        <v>13</v>
      </c>
      <c r="F8" t="s">
        <v>16</v>
      </c>
      <c r="G8" t="s">
        <v>37</v>
      </c>
      <c r="H8" t="s">
        <v>38</v>
      </c>
    </row>
    <row r="9" spans="1:8" x14ac:dyDescent="0.2">
      <c r="A9" s="1">
        <v>235</v>
      </c>
      <c r="B9">
        <v>235</v>
      </c>
      <c r="C9">
        <v>1790</v>
      </c>
      <c r="D9" t="s">
        <v>41</v>
      </c>
      <c r="E9" t="s">
        <v>13</v>
      </c>
      <c r="F9" t="s">
        <v>16</v>
      </c>
      <c r="G9" t="s">
        <v>37</v>
      </c>
      <c r="H9" t="s">
        <v>38</v>
      </c>
    </row>
    <row r="10" spans="1:8" x14ac:dyDescent="0.2">
      <c r="A10" s="1">
        <v>293</v>
      </c>
      <c r="B10">
        <v>293</v>
      </c>
      <c r="C10">
        <v>53691</v>
      </c>
      <c r="D10" t="s">
        <v>29</v>
      </c>
      <c r="E10" t="s">
        <v>13</v>
      </c>
      <c r="F10" t="s">
        <v>16</v>
      </c>
      <c r="G10" t="s">
        <v>37</v>
      </c>
      <c r="H10" t="s">
        <v>38</v>
      </c>
    </row>
    <row r="11" spans="1:8" x14ac:dyDescent="0.2">
      <c r="A11" s="1">
        <v>236</v>
      </c>
      <c r="B11">
        <v>236</v>
      </c>
      <c r="C11">
        <v>2452</v>
      </c>
      <c r="D11" t="s">
        <v>42</v>
      </c>
      <c r="E11" t="s">
        <v>13</v>
      </c>
      <c r="F11" t="s">
        <v>16</v>
      </c>
      <c r="G11" t="s">
        <v>37</v>
      </c>
      <c r="H11" t="s">
        <v>38</v>
      </c>
    </row>
    <row r="12" spans="1:8" x14ac:dyDescent="0.2">
      <c r="A12" s="1">
        <v>266</v>
      </c>
      <c r="B12">
        <v>266</v>
      </c>
      <c r="C12">
        <v>47026</v>
      </c>
      <c r="D12" t="s">
        <v>35</v>
      </c>
      <c r="E12" t="s">
        <v>13</v>
      </c>
      <c r="F12" t="s">
        <v>16</v>
      </c>
      <c r="G12" t="s">
        <v>37</v>
      </c>
      <c r="H12" t="s">
        <v>38</v>
      </c>
    </row>
    <row r="13" spans="1:8" x14ac:dyDescent="0.2">
      <c r="A13" s="1">
        <v>252</v>
      </c>
      <c r="B13">
        <v>252</v>
      </c>
      <c r="C13">
        <v>17640</v>
      </c>
      <c r="D13" t="s">
        <v>43</v>
      </c>
      <c r="E13" t="s">
        <v>13</v>
      </c>
      <c r="F13" t="s">
        <v>16</v>
      </c>
      <c r="G13" t="s">
        <v>37</v>
      </c>
      <c r="H13" t="s">
        <v>38</v>
      </c>
    </row>
    <row r="16" spans="1:8" x14ac:dyDescent="0.2">
      <c r="D16" s="6" t="s">
        <v>8</v>
      </c>
      <c r="E16" s="6">
        <v>1</v>
      </c>
      <c r="G16" t="s">
        <v>111</v>
      </c>
      <c r="H16">
        <v>10</v>
      </c>
    </row>
    <row r="17" spans="3:8" x14ac:dyDescent="0.2">
      <c r="D17" s="6" t="s">
        <v>13</v>
      </c>
      <c r="E17" s="6">
        <v>11</v>
      </c>
      <c r="G17" t="s">
        <v>112</v>
      </c>
      <c r="H17">
        <v>1</v>
      </c>
    </row>
    <row r="18" spans="3:8" x14ac:dyDescent="0.2">
      <c r="G18" t="s">
        <v>116</v>
      </c>
      <c r="H18">
        <v>1</v>
      </c>
    </row>
    <row r="19" spans="3:8" x14ac:dyDescent="0.2">
      <c r="D19">
        <f>11/12</f>
        <v>0.91666666666666663</v>
      </c>
    </row>
    <row r="20" spans="3:8" x14ac:dyDescent="0.2">
      <c r="C20" t="s">
        <v>111</v>
      </c>
      <c r="D20">
        <f>10/12</f>
        <v>0.83333333333333337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3E0DD-07EB-6F4C-8E48-ABEF454AF0E2}">
  <dimension ref="A1:H20"/>
  <sheetViews>
    <sheetView workbookViewId="0">
      <selection activeCell="E2" sqref="E2"/>
    </sheetView>
  </sheetViews>
  <sheetFormatPr baseColWidth="10" defaultRowHeight="15" x14ac:dyDescent="0.2"/>
  <sheetData>
    <row r="1" spans="1:8" x14ac:dyDescent="0.2">
      <c r="A1" s="2"/>
      <c r="B1" s="3" t="s">
        <v>0</v>
      </c>
      <c r="C1" s="4" t="s">
        <v>1</v>
      </c>
      <c r="D1" s="4" t="s">
        <v>2</v>
      </c>
      <c r="E1" s="4" t="s">
        <v>3</v>
      </c>
      <c r="F1" s="4" t="s">
        <v>4</v>
      </c>
      <c r="G1" s="4" t="s">
        <v>5</v>
      </c>
      <c r="H1" s="4" t="s">
        <v>6</v>
      </c>
    </row>
    <row r="2" spans="1:8" x14ac:dyDescent="0.2">
      <c r="A2" s="3">
        <v>149</v>
      </c>
      <c r="B2" s="2">
        <v>149</v>
      </c>
      <c r="C2" s="2">
        <v>100150</v>
      </c>
      <c r="D2" s="2" t="s">
        <v>12</v>
      </c>
      <c r="E2" s="2" t="s">
        <v>13</v>
      </c>
      <c r="F2" s="2" t="s">
        <v>14</v>
      </c>
      <c r="G2" s="2" t="s">
        <v>44</v>
      </c>
      <c r="H2" s="2" t="s">
        <v>45</v>
      </c>
    </row>
    <row r="3" spans="1:8" x14ac:dyDescent="0.2">
      <c r="A3" s="5">
        <v>249</v>
      </c>
      <c r="B3" s="2">
        <v>249</v>
      </c>
      <c r="C3" s="2">
        <v>11604</v>
      </c>
      <c r="D3" s="2" t="s">
        <v>15</v>
      </c>
      <c r="E3" s="2" t="s">
        <v>13</v>
      </c>
      <c r="F3" s="2" t="s">
        <v>16</v>
      </c>
      <c r="G3" s="2" t="s">
        <v>44</v>
      </c>
      <c r="H3" s="2" t="s">
        <v>45</v>
      </c>
    </row>
    <row r="4" spans="1:8" x14ac:dyDescent="0.2">
      <c r="A4" s="5">
        <v>820</v>
      </c>
      <c r="B4" s="2">
        <v>820</v>
      </c>
      <c r="C4" s="2">
        <v>3333302</v>
      </c>
      <c r="D4" s="2" t="s">
        <v>17</v>
      </c>
      <c r="E4" s="2" t="s">
        <v>8</v>
      </c>
      <c r="F4" s="2" t="s">
        <v>18</v>
      </c>
      <c r="G4" s="2" t="s">
        <v>44</v>
      </c>
      <c r="H4" s="2" t="s">
        <v>45</v>
      </c>
    </row>
    <row r="5" spans="1:8" x14ac:dyDescent="0.2">
      <c r="A5" s="5">
        <v>264</v>
      </c>
      <c r="B5" s="2">
        <v>264</v>
      </c>
      <c r="C5" s="2">
        <v>30504</v>
      </c>
      <c r="D5" s="2" t="s">
        <v>20</v>
      </c>
      <c r="E5" s="2" t="s">
        <v>13</v>
      </c>
      <c r="F5" s="2" t="s">
        <v>16</v>
      </c>
      <c r="G5" s="2" t="s">
        <v>44</v>
      </c>
      <c r="H5" s="2" t="s">
        <v>45</v>
      </c>
    </row>
    <row r="6" spans="1:8" x14ac:dyDescent="0.2">
      <c r="A6" s="5">
        <v>830</v>
      </c>
      <c r="B6" s="2">
        <v>830</v>
      </c>
      <c r="C6" s="2">
        <v>3333312</v>
      </c>
      <c r="D6" s="2" t="s">
        <v>46</v>
      </c>
      <c r="E6" s="2" t="s">
        <v>8</v>
      </c>
      <c r="F6" s="2" t="s">
        <v>18</v>
      </c>
      <c r="G6" s="2" t="s">
        <v>44</v>
      </c>
      <c r="H6" s="2" t="s">
        <v>45</v>
      </c>
    </row>
    <row r="7" spans="1:8" x14ac:dyDescent="0.2">
      <c r="A7" s="5">
        <v>290</v>
      </c>
      <c r="B7" s="2">
        <v>290</v>
      </c>
      <c r="C7" s="2">
        <v>48386</v>
      </c>
      <c r="D7" s="2" t="s">
        <v>39</v>
      </c>
      <c r="E7" s="2" t="s">
        <v>13</v>
      </c>
      <c r="F7" s="2" t="s">
        <v>16</v>
      </c>
      <c r="G7" s="2" t="s">
        <v>44</v>
      </c>
      <c r="H7" s="2" t="s">
        <v>45</v>
      </c>
    </row>
    <row r="8" spans="1:8" x14ac:dyDescent="0.2">
      <c r="A8" s="5">
        <v>230</v>
      </c>
      <c r="B8" s="2">
        <v>230</v>
      </c>
      <c r="C8" s="2">
        <v>761</v>
      </c>
      <c r="D8" s="2" t="s">
        <v>24</v>
      </c>
      <c r="E8" s="2" t="s">
        <v>13</v>
      </c>
      <c r="F8" s="2" t="s">
        <v>16</v>
      </c>
      <c r="G8" s="2" t="s">
        <v>44</v>
      </c>
      <c r="H8" s="2" t="s">
        <v>45</v>
      </c>
    </row>
    <row r="9" spans="1:8" x14ac:dyDescent="0.2">
      <c r="A9" s="5">
        <v>262</v>
      </c>
      <c r="B9" s="2">
        <v>262</v>
      </c>
      <c r="C9" s="2">
        <v>37217</v>
      </c>
      <c r="D9" s="2" t="s">
        <v>40</v>
      </c>
      <c r="E9" s="2" t="s">
        <v>13</v>
      </c>
      <c r="F9" s="2" t="s">
        <v>16</v>
      </c>
      <c r="G9" s="2" t="s">
        <v>44</v>
      </c>
      <c r="H9" s="2" t="s">
        <v>45</v>
      </c>
    </row>
    <row r="10" spans="1:8" x14ac:dyDescent="0.2">
      <c r="A10" s="5">
        <v>235</v>
      </c>
      <c r="B10" s="2">
        <v>235</v>
      </c>
      <c r="C10" s="2">
        <v>1790</v>
      </c>
      <c r="D10" s="2" t="s">
        <v>41</v>
      </c>
      <c r="E10" s="2" t="s">
        <v>13</v>
      </c>
      <c r="F10" s="2" t="s">
        <v>16</v>
      </c>
      <c r="G10" s="2" t="s">
        <v>44</v>
      </c>
      <c r="H10" s="2" t="s">
        <v>45</v>
      </c>
    </row>
    <row r="11" spans="1:8" x14ac:dyDescent="0.2">
      <c r="A11" s="5">
        <v>293</v>
      </c>
      <c r="B11" s="2">
        <v>293</v>
      </c>
      <c r="C11" s="2">
        <v>53691</v>
      </c>
      <c r="D11" s="2" t="s">
        <v>29</v>
      </c>
      <c r="E11" s="2" t="s">
        <v>13</v>
      </c>
      <c r="F11" s="2" t="s">
        <v>16</v>
      </c>
      <c r="G11" s="2" t="s">
        <v>44</v>
      </c>
      <c r="H11" s="2" t="s">
        <v>45</v>
      </c>
    </row>
    <row r="12" spans="1:8" x14ac:dyDescent="0.2">
      <c r="A12" s="5">
        <v>236</v>
      </c>
      <c r="B12" s="2">
        <v>236</v>
      </c>
      <c r="C12" s="2">
        <v>2452</v>
      </c>
      <c r="D12" s="2" t="s">
        <v>42</v>
      </c>
      <c r="E12" s="2" t="s">
        <v>13</v>
      </c>
      <c r="F12" s="2" t="s">
        <v>16</v>
      </c>
      <c r="G12" s="2" t="s">
        <v>44</v>
      </c>
      <c r="H12" s="2" t="s">
        <v>45</v>
      </c>
    </row>
    <row r="13" spans="1:8" x14ac:dyDescent="0.2">
      <c r="A13" s="5">
        <v>266</v>
      </c>
      <c r="B13" s="2">
        <v>266</v>
      </c>
      <c r="C13" s="2">
        <v>47026</v>
      </c>
      <c r="D13" s="2" t="s">
        <v>35</v>
      </c>
      <c r="E13" s="2" t="s">
        <v>13</v>
      </c>
      <c r="F13" s="2" t="s">
        <v>16</v>
      </c>
      <c r="G13" s="2" t="s">
        <v>44</v>
      </c>
      <c r="H13" s="2" t="s">
        <v>45</v>
      </c>
    </row>
    <row r="14" spans="1:8" x14ac:dyDescent="0.2">
      <c r="A14" s="5">
        <v>252</v>
      </c>
      <c r="B14" s="2">
        <v>252</v>
      </c>
      <c r="C14" s="2">
        <v>17640</v>
      </c>
      <c r="D14" s="2" t="s">
        <v>43</v>
      </c>
      <c r="E14" s="2" t="s">
        <v>13</v>
      </c>
      <c r="F14" s="2" t="s">
        <v>16</v>
      </c>
      <c r="G14" s="2" t="s">
        <v>44</v>
      </c>
      <c r="H14" s="2" t="s">
        <v>45</v>
      </c>
    </row>
    <row r="18" spans="4:7" x14ac:dyDescent="0.2">
      <c r="D18" s="6" t="s">
        <v>8</v>
      </c>
      <c r="E18" s="6">
        <v>2</v>
      </c>
      <c r="G18">
        <f>11/13</f>
        <v>0.84615384615384615</v>
      </c>
    </row>
    <row r="19" spans="4:7" x14ac:dyDescent="0.2">
      <c r="D19" s="6" t="s">
        <v>13</v>
      </c>
      <c r="E19" s="6">
        <v>11</v>
      </c>
    </row>
    <row r="20" spans="4:7" x14ac:dyDescent="0.2">
      <c r="G20">
        <f>10/11</f>
        <v>0.90909090909090906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59C39-3272-9F4B-AF32-66AC6A911C64}">
  <dimension ref="A1:M25"/>
  <sheetViews>
    <sheetView zoomScale="70" zoomScaleNormal="70" workbookViewId="0">
      <pane ySplit="1" topLeftCell="A7" activePane="bottomLeft" state="frozen"/>
      <selection activeCell="D1" sqref="D1"/>
      <selection pane="bottomLeft" activeCell="Q4" sqref="Q4"/>
    </sheetView>
  </sheetViews>
  <sheetFormatPr baseColWidth="10" defaultRowHeight="15" x14ac:dyDescent="0.2"/>
  <cols>
    <col min="4" max="4" width="133" customWidth="1"/>
    <col min="5" max="5" width="38.5" customWidth="1"/>
    <col min="7" max="7" width="21.5" customWidth="1"/>
    <col min="10" max="10" width="10.83203125" style="23"/>
    <col min="11" max="11" width="15.83203125" customWidth="1"/>
    <col min="12" max="12" width="22" style="17" bestFit="1" customWidth="1"/>
  </cols>
  <sheetData>
    <row r="1" spans="1:13" x14ac:dyDescent="0.2">
      <c r="A1" s="8"/>
      <c r="B1" s="3" t="s">
        <v>0</v>
      </c>
      <c r="C1" s="4" t="s">
        <v>1</v>
      </c>
      <c r="D1" s="4" t="s">
        <v>2</v>
      </c>
      <c r="E1" s="14" t="s">
        <v>134</v>
      </c>
      <c r="F1" s="4" t="s">
        <v>3</v>
      </c>
      <c r="G1" s="4" t="s">
        <v>4</v>
      </c>
      <c r="H1" s="4" t="s">
        <v>5</v>
      </c>
      <c r="I1" s="20" t="s">
        <v>47</v>
      </c>
      <c r="J1" s="21" t="s">
        <v>48</v>
      </c>
      <c r="K1" s="4" t="s">
        <v>151</v>
      </c>
      <c r="L1" s="15" t="s">
        <v>152</v>
      </c>
      <c r="M1" s="15" t="s">
        <v>165</v>
      </c>
    </row>
    <row r="2" spans="1:13" ht="64" x14ac:dyDescent="0.2">
      <c r="A2" s="3">
        <v>160</v>
      </c>
      <c r="B2" s="2">
        <v>160</v>
      </c>
      <c r="C2" s="2">
        <v>100161</v>
      </c>
      <c r="D2" s="10" t="s">
        <v>49</v>
      </c>
      <c r="E2" s="10" t="s">
        <v>135</v>
      </c>
      <c r="F2" s="10" t="s">
        <v>13</v>
      </c>
      <c r="G2" s="2" t="s">
        <v>50</v>
      </c>
      <c r="H2" s="2" t="s">
        <v>51</v>
      </c>
      <c r="I2" s="2">
        <v>10</v>
      </c>
      <c r="J2" s="22" t="s">
        <v>52</v>
      </c>
      <c r="L2" s="16" t="s">
        <v>8</v>
      </c>
      <c r="M2" t="s">
        <v>153</v>
      </c>
    </row>
    <row r="3" spans="1:13" ht="61.5" customHeight="1" x14ac:dyDescent="0.2">
      <c r="A3" s="5">
        <v>179</v>
      </c>
      <c r="B3" s="2">
        <v>179</v>
      </c>
      <c r="C3" s="2">
        <v>100180</v>
      </c>
      <c r="D3" s="10" t="s">
        <v>130</v>
      </c>
      <c r="E3" s="10"/>
      <c r="F3" s="2" t="s">
        <v>13</v>
      </c>
      <c r="G3" s="2" t="s">
        <v>53</v>
      </c>
      <c r="H3" s="2" t="s">
        <v>51</v>
      </c>
      <c r="I3" s="2">
        <v>10</v>
      </c>
      <c r="J3" s="22" t="s">
        <v>52</v>
      </c>
      <c r="L3" s="16" t="s">
        <v>13</v>
      </c>
    </row>
    <row r="4" spans="1:13" ht="409.6" x14ac:dyDescent="0.2">
      <c r="A4" s="5">
        <v>238</v>
      </c>
      <c r="B4" s="2">
        <v>238</v>
      </c>
      <c r="C4" s="2">
        <v>4806</v>
      </c>
      <c r="D4" s="13" t="s">
        <v>131</v>
      </c>
      <c r="E4" s="13" t="s">
        <v>136</v>
      </c>
      <c r="F4" s="2" t="s">
        <v>13</v>
      </c>
      <c r="G4" s="2" t="s">
        <v>16</v>
      </c>
      <c r="H4" s="2" t="s">
        <v>51</v>
      </c>
      <c r="I4" s="2">
        <v>10</v>
      </c>
      <c r="J4" s="22" t="s">
        <v>52</v>
      </c>
      <c r="K4" t="s">
        <v>122</v>
      </c>
      <c r="L4" s="17" t="s">
        <v>8</v>
      </c>
      <c r="M4" t="s">
        <v>155</v>
      </c>
    </row>
    <row r="5" spans="1:13" ht="409.6" x14ac:dyDescent="0.2">
      <c r="A5" s="5">
        <v>239</v>
      </c>
      <c r="B5" s="2">
        <v>239</v>
      </c>
      <c r="C5" s="2">
        <v>4938</v>
      </c>
      <c r="D5" s="10" t="s">
        <v>132</v>
      </c>
      <c r="E5" s="10" t="s">
        <v>137</v>
      </c>
      <c r="F5" s="2" t="s">
        <v>13</v>
      </c>
      <c r="G5" s="2" t="s">
        <v>16</v>
      </c>
      <c r="H5" s="2" t="s">
        <v>51</v>
      </c>
      <c r="I5" s="2">
        <v>10</v>
      </c>
      <c r="J5" s="22" t="s">
        <v>52</v>
      </c>
      <c r="K5" t="s">
        <v>122</v>
      </c>
      <c r="L5" s="17" t="s">
        <v>8</v>
      </c>
      <c r="M5" t="s">
        <v>156</v>
      </c>
    </row>
    <row r="6" spans="1:13" ht="409.6" x14ac:dyDescent="0.2">
      <c r="A6" s="5">
        <v>242</v>
      </c>
      <c r="B6" s="2">
        <v>242</v>
      </c>
      <c r="C6" s="2">
        <v>6188</v>
      </c>
      <c r="D6" s="10" t="s">
        <v>133</v>
      </c>
      <c r="E6" s="10" t="s">
        <v>138</v>
      </c>
      <c r="F6" s="2">
        <v>0</v>
      </c>
      <c r="G6" s="2" t="s">
        <v>16</v>
      </c>
      <c r="H6" s="2" t="s">
        <v>51</v>
      </c>
      <c r="I6" s="2">
        <v>10</v>
      </c>
      <c r="J6" s="22" t="s">
        <v>52</v>
      </c>
      <c r="K6" t="s">
        <v>118</v>
      </c>
      <c r="L6" s="17" t="s">
        <v>8</v>
      </c>
      <c r="M6" t="s">
        <v>157</v>
      </c>
    </row>
    <row r="7" spans="1:13" ht="409.6" x14ac:dyDescent="0.2">
      <c r="A7" s="5">
        <v>243</v>
      </c>
      <c r="B7" s="2">
        <v>243</v>
      </c>
      <c r="C7" s="2">
        <v>8979</v>
      </c>
      <c r="D7" s="12" t="s">
        <v>54</v>
      </c>
      <c r="E7" s="10" t="s">
        <v>139</v>
      </c>
      <c r="F7" s="2" t="s">
        <v>13</v>
      </c>
      <c r="G7" s="2" t="s">
        <v>16</v>
      </c>
      <c r="H7" s="2" t="s">
        <v>51</v>
      </c>
      <c r="I7" s="2">
        <v>10</v>
      </c>
      <c r="J7" s="22" t="s">
        <v>52</v>
      </c>
      <c r="K7" t="s">
        <v>123</v>
      </c>
      <c r="L7" s="16" t="s">
        <v>8</v>
      </c>
      <c r="M7" s="19" t="s">
        <v>158</v>
      </c>
    </row>
    <row r="8" spans="1:13" ht="409.6" x14ac:dyDescent="0.2">
      <c r="A8" s="5">
        <v>244</v>
      </c>
      <c r="B8" s="2">
        <v>244</v>
      </c>
      <c r="C8" s="2">
        <v>10004</v>
      </c>
      <c r="D8" s="10" t="s">
        <v>55</v>
      </c>
      <c r="E8" s="10" t="s">
        <v>140</v>
      </c>
      <c r="F8" s="2" t="s">
        <v>13</v>
      </c>
      <c r="G8" s="2" t="s">
        <v>16</v>
      </c>
      <c r="H8" s="2" t="s">
        <v>51</v>
      </c>
      <c r="I8" s="2">
        <v>10</v>
      </c>
      <c r="J8" s="22" t="s">
        <v>52</v>
      </c>
      <c r="K8" t="s">
        <v>124</v>
      </c>
      <c r="L8" s="16" t="s">
        <v>8</v>
      </c>
      <c r="M8" s="19" t="s">
        <v>158</v>
      </c>
    </row>
    <row r="9" spans="1:13" ht="409.6" x14ac:dyDescent="0.2">
      <c r="A9" s="5">
        <v>249</v>
      </c>
      <c r="B9" s="2">
        <v>249</v>
      </c>
      <c r="C9" s="2">
        <v>11604</v>
      </c>
      <c r="D9" s="10" t="s">
        <v>56</v>
      </c>
      <c r="E9" s="10" t="s">
        <v>141</v>
      </c>
      <c r="F9" s="2" t="s">
        <v>13</v>
      </c>
      <c r="G9" s="2" t="s">
        <v>16</v>
      </c>
      <c r="H9" s="2" t="s">
        <v>51</v>
      </c>
      <c r="I9" s="2">
        <v>10</v>
      </c>
      <c r="J9" s="22" t="s">
        <v>52</v>
      </c>
      <c r="K9" t="s">
        <v>129</v>
      </c>
      <c r="L9" s="16" t="s">
        <v>8</v>
      </c>
      <c r="M9" s="19" t="s">
        <v>154</v>
      </c>
    </row>
    <row r="10" spans="1:13" ht="409.6" x14ac:dyDescent="0.2">
      <c r="A10" s="5">
        <v>253</v>
      </c>
      <c r="B10" s="2">
        <v>253</v>
      </c>
      <c r="C10" s="2">
        <v>24716</v>
      </c>
      <c r="D10" s="10" t="s">
        <v>57</v>
      </c>
      <c r="E10" s="10" t="s">
        <v>144</v>
      </c>
      <c r="F10" s="2" t="s">
        <v>13</v>
      </c>
      <c r="G10" s="2" t="s">
        <v>16</v>
      </c>
      <c r="H10" s="2" t="s">
        <v>51</v>
      </c>
      <c r="I10" s="2">
        <v>10</v>
      </c>
      <c r="J10" s="22" t="s">
        <v>52</v>
      </c>
      <c r="K10" t="s">
        <v>128</v>
      </c>
      <c r="L10" s="16" t="s">
        <v>13</v>
      </c>
      <c r="M10" t="s">
        <v>159</v>
      </c>
    </row>
    <row r="11" spans="1:13" ht="409.6" x14ac:dyDescent="0.2">
      <c r="A11" s="5">
        <v>263</v>
      </c>
      <c r="B11" s="2">
        <v>263</v>
      </c>
      <c r="C11" s="2">
        <v>26976</v>
      </c>
      <c r="D11" s="10" t="s">
        <v>58</v>
      </c>
      <c r="E11" s="2" t="s">
        <v>142</v>
      </c>
      <c r="F11" s="2" t="s">
        <v>13</v>
      </c>
      <c r="G11" s="2" t="s">
        <v>16</v>
      </c>
      <c r="H11" s="2" t="s">
        <v>51</v>
      </c>
      <c r="I11" s="2">
        <v>10</v>
      </c>
      <c r="J11" s="22" t="s">
        <v>52</v>
      </c>
      <c r="K11" t="s">
        <v>119</v>
      </c>
      <c r="L11" s="16" t="s">
        <v>8</v>
      </c>
      <c r="M11" t="s">
        <v>160</v>
      </c>
    </row>
    <row r="12" spans="1:13" ht="409.6" x14ac:dyDescent="0.2">
      <c r="A12" s="5">
        <v>264</v>
      </c>
      <c r="B12" s="2">
        <v>264</v>
      </c>
      <c r="C12" s="2">
        <v>30504</v>
      </c>
      <c r="D12" s="10" t="s">
        <v>59</v>
      </c>
      <c r="E12" s="10" t="s">
        <v>143</v>
      </c>
      <c r="F12" s="2" t="s">
        <v>13</v>
      </c>
      <c r="G12" s="2" t="s">
        <v>16</v>
      </c>
      <c r="H12" s="2" t="s">
        <v>51</v>
      </c>
      <c r="I12" s="2">
        <v>10</v>
      </c>
      <c r="J12" s="22" t="s">
        <v>52</v>
      </c>
      <c r="K12" t="s">
        <v>117</v>
      </c>
      <c r="L12" s="18" t="s">
        <v>8</v>
      </c>
      <c r="M12" t="s">
        <v>161</v>
      </c>
    </row>
    <row r="13" spans="1:13" ht="409.6" x14ac:dyDescent="0.2">
      <c r="A13" s="5">
        <v>266</v>
      </c>
      <c r="B13" s="2">
        <v>266</v>
      </c>
      <c r="C13" s="2">
        <v>47026</v>
      </c>
      <c r="D13" s="10" t="s">
        <v>60</v>
      </c>
      <c r="E13" s="10" t="s">
        <v>145</v>
      </c>
      <c r="F13" s="2" t="s">
        <v>13</v>
      </c>
      <c r="G13" s="2" t="s">
        <v>16</v>
      </c>
      <c r="H13" s="2" t="s">
        <v>51</v>
      </c>
      <c r="I13" s="2">
        <v>10</v>
      </c>
      <c r="J13" s="22" t="s">
        <v>52</v>
      </c>
      <c r="K13" t="s">
        <v>127</v>
      </c>
      <c r="L13" s="16" t="s">
        <v>13</v>
      </c>
    </row>
    <row r="14" spans="1:13" ht="409.6" x14ac:dyDescent="0.2">
      <c r="A14" s="5">
        <v>268</v>
      </c>
      <c r="B14" s="2">
        <v>268</v>
      </c>
      <c r="C14" s="2">
        <v>44132</v>
      </c>
      <c r="D14" s="10" t="s">
        <v>61</v>
      </c>
      <c r="E14" s="2" t="s">
        <v>146</v>
      </c>
      <c r="F14" s="2" t="s">
        <v>13</v>
      </c>
      <c r="G14" s="2" t="s">
        <v>16</v>
      </c>
      <c r="H14" s="2" t="s">
        <v>51</v>
      </c>
      <c r="I14" s="2">
        <v>10</v>
      </c>
      <c r="J14" s="22" t="s">
        <v>52</v>
      </c>
      <c r="K14" t="s">
        <v>120</v>
      </c>
      <c r="L14" s="17" t="s">
        <v>8</v>
      </c>
    </row>
    <row r="15" spans="1:13" ht="409.6" x14ac:dyDescent="0.2">
      <c r="A15" s="5">
        <v>277</v>
      </c>
      <c r="B15" s="2">
        <v>277</v>
      </c>
      <c r="C15" s="2">
        <v>34305</v>
      </c>
      <c r="D15" s="10" t="s">
        <v>62</v>
      </c>
      <c r="E15" s="10" t="s">
        <v>147</v>
      </c>
      <c r="F15" s="2" t="s">
        <v>13</v>
      </c>
      <c r="G15" s="2" t="s">
        <v>16</v>
      </c>
      <c r="H15" s="2" t="s">
        <v>51</v>
      </c>
      <c r="I15" s="2">
        <v>10</v>
      </c>
      <c r="J15" s="22" t="s">
        <v>52</v>
      </c>
      <c r="K15" t="s">
        <v>120</v>
      </c>
      <c r="L15" s="17" t="s">
        <v>8</v>
      </c>
      <c r="M15" t="s">
        <v>162</v>
      </c>
    </row>
    <row r="16" spans="1:13" ht="409.6" x14ac:dyDescent="0.2">
      <c r="A16" s="5">
        <v>281</v>
      </c>
      <c r="B16" s="2">
        <v>281</v>
      </c>
      <c r="C16" s="2">
        <v>51061</v>
      </c>
      <c r="D16" s="10" t="s">
        <v>63</v>
      </c>
      <c r="E16" s="10" t="s">
        <v>148</v>
      </c>
      <c r="F16" s="2" t="s">
        <v>13</v>
      </c>
      <c r="G16" s="2" t="s">
        <v>16</v>
      </c>
      <c r="H16" s="2" t="s">
        <v>51</v>
      </c>
      <c r="I16" s="2">
        <v>10</v>
      </c>
      <c r="J16" s="22" t="s">
        <v>52</v>
      </c>
      <c r="K16" t="s">
        <v>126</v>
      </c>
      <c r="L16" s="16" t="s">
        <v>8</v>
      </c>
      <c r="M16" t="s">
        <v>162</v>
      </c>
    </row>
    <row r="17" spans="1:13" ht="409.6" x14ac:dyDescent="0.2">
      <c r="A17" s="5">
        <v>282</v>
      </c>
      <c r="B17" s="2">
        <v>282</v>
      </c>
      <c r="C17" s="2">
        <v>49795</v>
      </c>
      <c r="D17" s="10" t="s">
        <v>64</v>
      </c>
      <c r="E17" s="10" t="s">
        <v>149</v>
      </c>
      <c r="F17" s="2" t="s">
        <v>13</v>
      </c>
      <c r="G17" s="2" t="s">
        <v>16</v>
      </c>
      <c r="H17" s="2" t="s">
        <v>51</v>
      </c>
      <c r="I17" s="2">
        <v>10</v>
      </c>
      <c r="J17" s="22" t="s">
        <v>52</v>
      </c>
      <c r="K17" t="s">
        <v>121</v>
      </c>
      <c r="L17" s="17" t="s">
        <v>8</v>
      </c>
      <c r="M17" t="s">
        <v>163</v>
      </c>
    </row>
    <row r="18" spans="1:13" ht="256" x14ac:dyDescent="0.2">
      <c r="A18" s="5">
        <v>294</v>
      </c>
      <c r="B18" s="9">
        <v>294</v>
      </c>
      <c r="C18" s="9">
        <v>59366</v>
      </c>
      <c r="D18" s="11" t="s">
        <v>65</v>
      </c>
      <c r="E18" s="11" t="s">
        <v>150</v>
      </c>
      <c r="F18" s="9" t="s">
        <v>13</v>
      </c>
      <c r="G18" s="9" t="s">
        <v>16</v>
      </c>
      <c r="H18" s="9" t="s">
        <v>51</v>
      </c>
      <c r="I18" s="9">
        <v>10</v>
      </c>
      <c r="J18" s="22" t="s">
        <v>52</v>
      </c>
      <c r="K18" t="s">
        <v>125</v>
      </c>
      <c r="L18" s="17" t="s">
        <v>8</v>
      </c>
      <c r="M18" t="s">
        <v>164</v>
      </c>
    </row>
    <row r="21" spans="1:13" x14ac:dyDescent="0.2">
      <c r="D21" s="2" t="s">
        <v>13</v>
      </c>
      <c r="E21" s="2"/>
      <c r="F21">
        <v>16</v>
      </c>
      <c r="G21" s="7" t="s">
        <v>111</v>
      </c>
      <c r="H21" s="6">
        <v>14</v>
      </c>
    </row>
    <row r="22" spans="1:13" x14ac:dyDescent="0.2">
      <c r="D22" s="2" t="s">
        <v>8</v>
      </c>
      <c r="E22" s="2"/>
      <c r="F22">
        <v>0</v>
      </c>
      <c r="G22" s="7" t="s">
        <v>112</v>
      </c>
      <c r="H22" s="6">
        <v>2</v>
      </c>
    </row>
    <row r="25" spans="1:13" x14ac:dyDescent="0.2">
      <c r="G25">
        <f>14/16</f>
        <v>0.875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6AD55-BA01-BE43-A34C-111B61BB7BA2}">
  <dimension ref="A1:J28"/>
  <sheetViews>
    <sheetView workbookViewId="0">
      <selection activeCell="E29" sqref="E29"/>
    </sheetView>
  </sheetViews>
  <sheetFormatPr baseColWidth="10" defaultRowHeight="15" x14ac:dyDescent="0.2"/>
  <sheetData>
    <row r="1" spans="1:10" x14ac:dyDescent="0.2">
      <c r="A1" s="2"/>
      <c r="B1" s="3" t="s">
        <v>0</v>
      </c>
      <c r="C1" s="4" t="s">
        <v>1</v>
      </c>
      <c r="D1" s="4" t="s">
        <v>2</v>
      </c>
      <c r="E1" s="4" t="s">
        <v>3</v>
      </c>
      <c r="F1" s="4" t="s">
        <v>4</v>
      </c>
      <c r="G1" s="4" t="s">
        <v>5</v>
      </c>
      <c r="H1" s="4" t="s">
        <v>47</v>
      </c>
      <c r="I1" s="4" t="s">
        <v>48</v>
      </c>
      <c r="J1" s="4" t="s">
        <v>66</v>
      </c>
    </row>
    <row r="2" spans="1:10" x14ac:dyDescent="0.2">
      <c r="A2" s="3">
        <v>113</v>
      </c>
      <c r="B2" s="2">
        <v>113</v>
      </c>
      <c r="C2" s="2">
        <v>100114</v>
      </c>
      <c r="D2" s="2" t="s">
        <v>67</v>
      </c>
      <c r="E2" s="2" t="s">
        <v>13</v>
      </c>
      <c r="F2" s="2" t="s">
        <v>28</v>
      </c>
      <c r="G2" s="2" t="s">
        <v>68</v>
      </c>
      <c r="H2" s="2">
        <v>5</v>
      </c>
      <c r="I2" s="2" t="s">
        <v>69</v>
      </c>
      <c r="J2" s="2" t="s">
        <v>70</v>
      </c>
    </row>
    <row r="3" spans="1:10" x14ac:dyDescent="0.2">
      <c r="A3" s="5">
        <v>143</v>
      </c>
      <c r="B3" s="2">
        <v>143</v>
      </c>
      <c r="C3" s="2">
        <v>100144</v>
      </c>
      <c r="D3" s="2" t="s">
        <v>71</v>
      </c>
      <c r="E3" s="2" t="s">
        <v>13</v>
      </c>
      <c r="F3" s="2" t="s">
        <v>14</v>
      </c>
      <c r="G3" s="2" t="s">
        <v>68</v>
      </c>
      <c r="H3" s="2">
        <v>5</v>
      </c>
      <c r="I3" s="2" t="s">
        <v>69</v>
      </c>
      <c r="J3" s="2" t="s">
        <v>70</v>
      </c>
    </row>
    <row r="4" spans="1:10" x14ac:dyDescent="0.2">
      <c r="A4" s="5">
        <v>157</v>
      </c>
      <c r="B4" s="2">
        <v>157</v>
      </c>
      <c r="C4" s="2">
        <v>100158</v>
      </c>
      <c r="D4" s="2" t="s">
        <v>72</v>
      </c>
      <c r="E4" s="2" t="s">
        <v>13</v>
      </c>
      <c r="F4" s="2" t="s">
        <v>50</v>
      </c>
      <c r="G4" s="2" t="s">
        <v>68</v>
      </c>
      <c r="H4" s="2">
        <v>5</v>
      </c>
      <c r="I4" s="2" t="s">
        <v>69</v>
      </c>
      <c r="J4" s="2" t="s">
        <v>70</v>
      </c>
    </row>
    <row r="5" spans="1:10" x14ac:dyDescent="0.2">
      <c r="A5" s="5">
        <v>161</v>
      </c>
      <c r="B5" s="2">
        <v>161</v>
      </c>
      <c r="C5" s="2">
        <v>100162</v>
      </c>
      <c r="D5" s="2" t="s">
        <v>73</v>
      </c>
      <c r="E5" s="2" t="s">
        <v>13</v>
      </c>
      <c r="F5" s="2" t="s">
        <v>50</v>
      </c>
      <c r="G5" s="2" t="s">
        <v>68</v>
      </c>
      <c r="H5" s="2">
        <v>5</v>
      </c>
      <c r="I5" s="2" t="s">
        <v>69</v>
      </c>
      <c r="J5" s="2" t="s">
        <v>70</v>
      </c>
    </row>
    <row r="6" spans="1:10" x14ac:dyDescent="0.2">
      <c r="A6" s="5">
        <v>204</v>
      </c>
      <c r="B6" s="2">
        <v>204</v>
      </c>
      <c r="C6" s="2">
        <v>100205</v>
      </c>
      <c r="D6" s="2" t="s">
        <v>74</v>
      </c>
      <c r="E6" s="2" t="s">
        <v>13</v>
      </c>
      <c r="F6" s="2" t="s">
        <v>9</v>
      </c>
      <c r="G6" s="2" t="s">
        <v>68</v>
      </c>
      <c r="H6" s="2">
        <v>5</v>
      </c>
      <c r="I6" s="2" t="s">
        <v>69</v>
      </c>
      <c r="J6" s="2" t="s">
        <v>70</v>
      </c>
    </row>
    <row r="7" spans="1:10" x14ac:dyDescent="0.2">
      <c r="A7" s="5">
        <v>227</v>
      </c>
      <c r="B7" s="2">
        <v>227</v>
      </c>
      <c r="C7" s="2">
        <v>100228</v>
      </c>
      <c r="D7" s="2" t="s">
        <v>75</v>
      </c>
      <c r="E7" s="2" t="s">
        <v>13</v>
      </c>
      <c r="F7" s="2" t="s">
        <v>76</v>
      </c>
      <c r="G7" s="2" t="s">
        <v>68</v>
      </c>
      <c r="H7" s="2">
        <v>5</v>
      </c>
      <c r="I7" s="2" t="s">
        <v>69</v>
      </c>
      <c r="J7" s="2" t="s">
        <v>70</v>
      </c>
    </row>
    <row r="8" spans="1:10" x14ac:dyDescent="0.2">
      <c r="A8" s="5">
        <v>233</v>
      </c>
      <c r="B8" s="2">
        <v>233</v>
      </c>
      <c r="C8" s="2">
        <v>977</v>
      </c>
      <c r="D8" s="2" t="s">
        <v>77</v>
      </c>
      <c r="E8" s="2" t="s">
        <v>13</v>
      </c>
      <c r="F8" s="2" t="s">
        <v>16</v>
      </c>
      <c r="G8" s="2" t="s">
        <v>68</v>
      </c>
      <c r="H8" s="2">
        <v>5</v>
      </c>
      <c r="I8" s="2" t="s">
        <v>69</v>
      </c>
      <c r="J8" s="2" t="s">
        <v>70</v>
      </c>
    </row>
    <row r="9" spans="1:10" x14ac:dyDescent="0.2">
      <c r="A9" s="5">
        <v>235</v>
      </c>
      <c r="B9" s="2">
        <v>235</v>
      </c>
      <c r="C9" s="2">
        <v>1790</v>
      </c>
      <c r="D9" s="2" t="s">
        <v>78</v>
      </c>
      <c r="E9" s="2" t="s">
        <v>13</v>
      </c>
      <c r="F9" s="2" t="s">
        <v>16</v>
      </c>
      <c r="G9" s="2" t="s">
        <v>68</v>
      </c>
      <c r="H9" s="2">
        <v>5</v>
      </c>
      <c r="I9" s="2" t="s">
        <v>69</v>
      </c>
      <c r="J9" s="2" t="s">
        <v>70</v>
      </c>
    </row>
    <row r="10" spans="1:10" x14ac:dyDescent="0.2">
      <c r="A10" s="5">
        <v>245</v>
      </c>
      <c r="B10" s="2">
        <v>245</v>
      </c>
      <c r="C10" s="2">
        <v>10715</v>
      </c>
      <c r="D10" s="2" t="s">
        <v>79</v>
      </c>
      <c r="E10" s="2" t="s">
        <v>13</v>
      </c>
      <c r="F10" s="2" t="s">
        <v>16</v>
      </c>
      <c r="G10" s="2" t="s">
        <v>68</v>
      </c>
      <c r="H10" s="2">
        <v>5</v>
      </c>
      <c r="I10" s="2" t="s">
        <v>69</v>
      </c>
      <c r="J10" s="2" t="s">
        <v>70</v>
      </c>
    </row>
    <row r="11" spans="1:10" x14ac:dyDescent="0.2">
      <c r="A11" s="5">
        <v>248</v>
      </c>
      <c r="B11" s="2">
        <v>248</v>
      </c>
      <c r="C11" s="2">
        <v>14936</v>
      </c>
      <c r="D11" s="2" t="s">
        <v>80</v>
      </c>
      <c r="E11" s="2" t="s">
        <v>13</v>
      </c>
      <c r="F11" s="2" t="s">
        <v>16</v>
      </c>
      <c r="G11" s="2" t="s">
        <v>68</v>
      </c>
      <c r="H11" s="2">
        <v>5</v>
      </c>
      <c r="I11" s="2" t="s">
        <v>69</v>
      </c>
      <c r="J11" s="2" t="s">
        <v>70</v>
      </c>
    </row>
    <row r="12" spans="1:10" x14ac:dyDescent="0.2">
      <c r="A12" s="5">
        <v>256</v>
      </c>
      <c r="B12" s="2">
        <v>256</v>
      </c>
      <c r="C12" s="2">
        <v>20162</v>
      </c>
      <c r="D12" s="2" t="s">
        <v>81</v>
      </c>
      <c r="E12" s="2" t="s">
        <v>13</v>
      </c>
      <c r="F12" s="2" t="s">
        <v>16</v>
      </c>
      <c r="G12" s="2" t="s">
        <v>68</v>
      </c>
      <c r="H12" s="2">
        <v>5</v>
      </c>
      <c r="I12" s="2" t="s">
        <v>69</v>
      </c>
      <c r="J12" s="2" t="s">
        <v>70</v>
      </c>
    </row>
    <row r="13" spans="1:10" x14ac:dyDescent="0.2">
      <c r="A13" s="5">
        <v>257</v>
      </c>
      <c r="B13" s="2">
        <v>257</v>
      </c>
      <c r="C13" s="2">
        <v>25095</v>
      </c>
      <c r="D13" s="2" t="s">
        <v>82</v>
      </c>
      <c r="E13" s="2" t="s">
        <v>13</v>
      </c>
      <c r="F13" s="2" t="s">
        <v>16</v>
      </c>
      <c r="G13" s="2" t="s">
        <v>68</v>
      </c>
      <c r="H13" s="2">
        <v>5</v>
      </c>
      <c r="I13" s="2" t="s">
        <v>69</v>
      </c>
      <c r="J13" s="2" t="s">
        <v>70</v>
      </c>
    </row>
    <row r="14" spans="1:10" x14ac:dyDescent="0.2">
      <c r="A14" s="5">
        <v>261</v>
      </c>
      <c r="B14" s="2">
        <v>261</v>
      </c>
      <c r="C14" s="2">
        <v>38759</v>
      </c>
      <c r="D14" s="2" t="s">
        <v>83</v>
      </c>
      <c r="E14" s="2" t="s">
        <v>13</v>
      </c>
      <c r="F14" s="2" t="s">
        <v>16</v>
      </c>
      <c r="G14" s="2" t="s">
        <v>68</v>
      </c>
      <c r="H14" s="2">
        <v>5</v>
      </c>
      <c r="I14" s="2" t="s">
        <v>69</v>
      </c>
      <c r="J14" s="2" t="s">
        <v>70</v>
      </c>
    </row>
    <row r="15" spans="1:10" x14ac:dyDescent="0.2">
      <c r="A15" s="5">
        <v>274</v>
      </c>
      <c r="B15" s="2">
        <v>274</v>
      </c>
      <c r="C15" s="2">
        <v>35658</v>
      </c>
      <c r="D15" s="2" t="s">
        <v>84</v>
      </c>
      <c r="E15" s="2" t="s">
        <v>13</v>
      </c>
      <c r="F15" s="2" t="s">
        <v>16</v>
      </c>
      <c r="G15" s="2" t="s">
        <v>68</v>
      </c>
      <c r="H15" s="2">
        <v>5</v>
      </c>
      <c r="I15" s="2" t="s">
        <v>69</v>
      </c>
      <c r="J15" s="2" t="s">
        <v>70</v>
      </c>
    </row>
    <row r="16" spans="1:10" x14ac:dyDescent="0.2">
      <c r="A16" s="5">
        <v>279</v>
      </c>
      <c r="B16" s="2">
        <v>279</v>
      </c>
      <c r="C16" s="2">
        <v>35323</v>
      </c>
      <c r="D16" s="2" t="s">
        <v>85</v>
      </c>
      <c r="E16" s="2" t="s">
        <v>13</v>
      </c>
      <c r="F16" s="2" t="s">
        <v>16</v>
      </c>
      <c r="G16" s="2" t="s">
        <v>68</v>
      </c>
      <c r="H16" s="2">
        <v>5</v>
      </c>
      <c r="I16" s="2" t="s">
        <v>69</v>
      </c>
      <c r="J16" s="2" t="s">
        <v>70</v>
      </c>
    </row>
    <row r="17" spans="1:10" x14ac:dyDescent="0.2">
      <c r="A17" s="5">
        <v>284</v>
      </c>
      <c r="B17" s="2">
        <v>284</v>
      </c>
      <c r="C17" s="2">
        <v>41451</v>
      </c>
      <c r="D17" s="2" t="s">
        <v>86</v>
      </c>
      <c r="E17" s="2" t="s">
        <v>13</v>
      </c>
      <c r="F17" s="2" t="s">
        <v>16</v>
      </c>
      <c r="G17" s="2" t="s">
        <v>68</v>
      </c>
      <c r="H17" s="2">
        <v>5</v>
      </c>
      <c r="I17" s="2" t="s">
        <v>69</v>
      </c>
      <c r="J17" s="2" t="s">
        <v>70</v>
      </c>
    </row>
    <row r="18" spans="1:10" x14ac:dyDescent="0.2">
      <c r="A18" s="5">
        <v>340</v>
      </c>
      <c r="B18" s="2">
        <v>340</v>
      </c>
      <c r="C18" s="2">
        <v>8001</v>
      </c>
      <c r="D18" s="2" t="s">
        <v>87</v>
      </c>
      <c r="E18" s="2" t="s">
        <v>8</v>
      </c>
      <c r="F18" s="2" t="s">
        <v>16</v>
      </c>
      <c r="G18" s="2" t="s">
        <v>68</v>
      </c>
      <c r="H18" s="2">
        <v>5</v>
      </c>
      <c r="I18" s="2" t="s">
        <v>69</v>
      </c>
      <c r="J18" s="2" t="s">
        <v>70</v>
      </c>
    </row>
    <row r="19" spans="1:10" x14ac:dyDescent="0.2">
      <c r="A19" s="5">
        <v>819</v>
      </c>
      <c r="B19" s="2">
        <v>819</v>
      </c>
      <c r="C19" s="2">
        <v>3333301</v>
      </c>
      <c r="D19" s="2" t="s">
        <v>88</v>
      </c>
      <c r="E19" s="2" t="s">
        <v>8</v>
      </c>
      <c r="F19" s="2" t="s">
        <v>18</v>
      </c>
      <c r="G19" s="2" t="s">
        <v>68</v>
      </c>
      <c r="H19" s="2">
        <v>5</v>
      </c>
      <c r="I19" s="2" t="s">
        <v>69</v>
      </c>
      <c r="J19" s="2" t="s">
        <v>70</v>
      </c>
    </row>
    <row r="20" spans="1:10" x14ac:dyDescent="0.2">
      <c r="A20" s="5">
        <v>827</v>
      </c>
      <c r="B20" s="2">
        <v>827</v>
      </c>
      <c r="C20" s="2">
        <v>3333309</v>
      </c>
      <c r="D20" s="2" t="s">
        <v>89</v>
      </c>
      <c r="E20" s="2" t="s">
        <v>8</v>
      </c>
      <c r="F20" s="2" t="s">
        <v>18</v>
      </c>
      <c r="G20" s="2" t="s">
        <v>68</v>
      </c>
      <c r="H20" s="2">
        <v>5</v>
      </c>
      <c r="I20" s="2" t="s">
        <v>69</v>
      </c>
      <c r="J20" s="2" t="s">
        <v>70</v>
      </c>
    </row>
    <row r="23" spans="1:10" x14ac:dyDescent="0.2">
      <c r="D23" s="2" t="s">
        <v>13</v>
      </c>
      <c r="E23">
        <v>15</v>
      </c>
      <c r="G23" s="7" t="s">
        <v>111</v>
      </c>
      <c r="H23" s="7">
        <v>11</v>
      </c>
    </row>
    <row r="24" spans="1:10" x14ac:dyDescent="0.2">
      <c r="D24" s="2" t="s">
        <v>8</v>
      </c>
      <c r="E24">
        <v>3</v>
      </c>
      <c r="G24" s="7" t="s">
        <v>113</v>
      </c>
      <c r="H24" s="7">
        <v>2</v>
      </c>
    </row>
    <row r="25" spans="1:10" x14ac:dyDescent="0.2">
      <c r="G25" s="7" t="s">
        <v>114</v>
      </c>
      <c r="H25" s="7">
        <v>1</v>
      </c>
    </row>
    <row r="26" spans="1:10" x14ac:dyDescent="0.2">
      <c r="G26" s="7" t="s">
        <v>112</v>
      </c>
      <c r="H26" s="7">
        <v>5</v>
      </c>
    </row>
    <row r="27" spans="1:10" x14ac:dyDescent="0.2">
      <c r="E27">
        <f>15/18</f>
        <v>0.83333333333333337</v>
      </c>
    </row>
    <row r="28" spans="1:10" x14ac:dyDescent="0.2">
      <c r="E28">
        <f>11/15</f>
        <v>0.73333333333333328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D1112-274C-C74D-8695-25E2F4225CBB}">
  <dimension ref="A1:J28"/>
  <sheetViews>
    <sheetView tabSelected="1" workbookViewId="0">
      <selection activeCell="D29" sqref="D29"/>
    </sheetView>
  </sheetViews>
  <sheetFormatPr baseColWidth="10" defaultRowHeight="15" x14ac:dyDescent="0.2"/>
  <sheetData>
    <row r="1" spans="1:10" x14ac:dyDescent="0.2">
      <c r="A1" s="2"/>
      <c r="B1" s="3" t="s">
        <v>0</v>
      </c>
      <c r="C1" s="4" t="s">
        <v>1</v>
      </c>
      <c r="D1" s="4" t="s">
        <v>2</v>
      </c>
      <c r="E1" s="4" t="s">
        <v>3</v>
      </c>
      <c r="F1" s="4" t="s">
        <v>4</v>
      </c>
      <c r="G1" s="4" t="s">
        <v>5</v>
      </c>
      <c r="H1" s="4" t="s">
        <v>47</v>
      </c>
      <c r="I1" s="4" t="s">
        <v>48</v>
      </c>
      <c r="J1" s="4" t="s">
        <v>66</v>
      </c>
    </row>
    <row r="2" spans="1:10" x14ac:dyDescent="0.2">
      <c r="A2" s="3">
        <v>126</v>
      </c>
      <c r="B2" s="2">
        <v>126</v>
      </c>
      <c r="C2" s="2">
        <v>100127</v>
      </c>
      <c r="D2" s="2" t="s">
        <v>90</v>
      </c>
      <c r="E2" s="2" t="s">
        <v>13</v>
      </c>
      <c r="F2" s="2" t="s">
        <v>28</v>
      </c>
      <c r="G2" s="2" t="s">
        <v>91</v>
      </c>
      <c r="H2" s="2">
        <v>10</v>
      </c>
      <c r="I2" s="2" t="s">
        <v>92</v>
      </c>
      <c r="J2" s="2" t="s">
        <v>70</v>
      </c>
    </row>
    <row r="3" spans="1:10" x14ac:dyDescent="0.2">
      <c r="A3" s="5">
        <v>151</v>
      </c>
      <c r="B3" s="2">
        <v>151</v>
      </c>
      <c r="C3" s="2">
        <v>100152</v>
      </c>
      <c r="D3" s="2" t="s">
        <v>93</v>
      </c>
      <c r="E3" s="2" t="s">
        <v>13</v>
      </c>
      <c r="F3" s="2" t="s">
        <v>14</v>
      </c>
      <c r="G3" s="2" t="s">
        <v>91</v>
      </c>
      <c r="H3" s="2">
        <v>10</v>
      </c>
      <c r="I3" s="2" t="s">
        <v>92</v>
      </c>
      <c r="J3" s="2" t="s">
        <v>70</v>
      </c>
    </row>
    <row r="4" spans="1:10" x14ac:dyDescent="0.2">
      <c r="A4" s="5">
        <v>155</v>
      </c>
      <c r="B4" s="2">
        <v>155</v>
      </c>
      <c r="C4" s="2">
        <v>100156</v>
      </c>
      <c r="D4" s="2" t="s">
        <v>94</v>
      </c>
      <c r="E4" s="2" t="s">
        <v>8</v>
      </c>
      <c r="F4" s="2" t="s">
        <v>50</v>
      </c>
      <c r="G4" s="2" t="s">
        <v>91</v>
      </c>
      <c r="H4" s="2">
        <v>10</v>
      </c>
      <c r="I4" s="2" t="s">
        <v>92</v>
      </c>
      <c r="J4" s="2" t="s">
        <v>70</v>
      </c>
    </row>
    <row r="5" spans="1:10" x14ac:dyDescent="0.2">
      <c r="A5" s="5">
        <v>167</v>
      </c>
      <c r="B5" s="2">
        <v>167</v>
      </c>
      <c r="C5" s="2">
        <v>100168</v>
      </c>
      <c r="D5" s="2" t="s">
        <v>95</v>
      </c>
      <c r="E5" s="2" t="s">
        <v>8</v>
      </c>
      <c r="F5" s="2" t="s">
        <v>50</v>
      </c>
      <c r="G5" s="2" t="s">
        <v>91</v>
      </c>
      <c r="H5" s="2">
        <v>10</v>
      </c>
      <c r="I5" s="2" t="s">
        <v>92</v>
      </c>
      <c r="J5" s="2" t="s">
        <v>70</v>
      </c>
    </row>
    <row r="6" spans="1:10" x14ac:dyDescent="0.2">
      <c r="A6" s="5">
        <v>173</v>
      </c>
      <c r="B6" s="2">
        <v>173</v>
      </c>
      <c r="C6" s="2">
        <v>100174</v>
      </c>
      <c r="D6" s="2" t="s">
        <v>96</v>
      </c>
      <c r="E6" s="2" t="s">
        <v>13</v>
      </c>
      <c r="F6" s="2" t="s">
        <v>53</v>
      </c>
      <c r="G6" s="2" t="s">
        <v>91</v>
      </c>
      <c r="H6" s="2">
        <v>10</v>
      </c>
      <c r="I6" s="2" t="s">
        <v>92</v>
      </c>
      <c r="J6" s="2" t="s">
        <v>70</v>
      </c>
    </row>
    <row r="7" spans="1:10" x14ac:dyDescent="0.2">
      <c r="A7" s="5">
        <v>218</v>
      </c>
      <c r="B7" s="2">
        <v>218</v>
      </c>
      <c r="C7" s="2">
        <v>100219</v>
      </c>
      <c r="D7" s="2" t="s">
        <v>97</v>
      </c>
      <c r="E7" s="2" t="s">
        <v>8</v>
      </c>
      <c r="F7" s="2" t="s">
        <v>76</v>
      </c>
      <c r="G7" s="2" t="s">
        <v>91</v>
      </c>
      <c r="H7" s="2">
        <v>10</v>
      </c>
      <c r="I7" s="2" t="s">
        <v>92</v>
      </c>
      <c r="J7" s="2" t="s">
        <v>70</v>
      </c>
    </row>
    <row r="8" spans="1:10" x14ac:dyDescent="0.2">
      <c r="A8" s="5">
        <v>230</v>
      </c>
      <c r="B8" s="2">
        <v>230</v>
      </c>
      <c r="C8" s="2">
        <v>761</v>
      </c>
      <c r="D8" s="2" t="s">
        <v>98</v>
      </c>
      <c r="E8" s="2" t="s">
        <v>13</v>
      </c>
      <c r="F8" s="2" t="s">
        <v>16</v>
      </c>
      <c r="G8" s="2" t="s">
        <v>91</v>
      </c>
      <c r="H8" s="2">
        <v>10</v>
      </c>
      <c r="I8" s="2" t="s">
        <v>92</v>
      </c>
      <c r="J8" s="2" t="s">
        <v>70</v>
      </c>
    </row>
    <row r="9" spans="1:10" x14ac:dyDescent="0.2">
      <c r="A9" s="5">
        <v>248</v>
      </c>
      <c r="B9" s="2">
        <v>248</v>
      </c>
      <c r="C9" s="2">
        <v>14936</v>
      </c>
      <c r="D9" s="2" t="s">
        <v>80</v>
      </c>
      <c r="E9" s="2" t="s">
        <v>13</v>
      </c>
      <c r="F9" s="2" t="s">
        <v>16</v>
      </c>
      <c r="G9" s="2" t="s">
        <v>91</v>
      </c>
      <c r="H9" s="2">
        <v>10</v>
      </c>
      <c r="I9" s="2" t="s">
        <v>92</v>
      </c>
      <c r="J9" s="2" t="s">
        <v>70</v>
      </c>
    </row>
    <row r="10" spans="1:10" x14ac:dyDescent="0.2">
      <c r="A10" s="5">
        <v>254</v>
      </c>
      <c r="B10" s="2">
        <v>254</v>
      </c>
      <c r="C10" s="2">
        <v>29225</v>
      </c>
      <c r="D10" s="2" t="s">
        <v>99</v>
      </c>
      <c r="E10" s="2" t="s">
        <v>13</v>
      </c>
      <c r="F10" s="2" t="s">
        <v>16</v>
      </c>
      <c r="G10" s="2" t="s">
        <v>91</v>
      </c>
      <c r="H10" s="2">
        <v>10</v>
      </c>
      <c r="I10" s="2" t="s">
        <v>92</v>
      </c>
      <c r="J10" s="2" t="s">
        <v>70</v>
      </c>
    </row>
    <row r="11" spans="1:10" x14ac:dyDescent="0.2">
      <c r="A11" s="5">
        <v>255</v>
      </c>
      <c r="B11" s="2">
        <v>255</v>
      </c>
      <c r="C11" s="2">
        <v>31210</v>
      </c>
      <c r="D11" s="2" t="s">
        <v>100</v>
      </c>
      <c r="E11" s="2" t="s">
        <v>13</v>
      </c>
      <c r="F11" s="2" t="s">
        <v>16</v>
      </c>
      <c r="G11" s="2" t="s">
        <v>91</v>
      </c>
      <c r="H11" s="2">
        <v>10</v>
      </c>
      <c r="I11" s="2" t="s">
        <v>92</v>
      </c>
      <c r="J11" s="2" t="s">
        <v>70</v>
      </c>
    </row>
    <row r="12" spans="1:10" x14ac:dyDescent="0.2">
      <c r="A12" s="5">
        <v>271</v>
      </c>
      <c r="B12" s="2">
        <v>271</v>
      </c>
      <c r="C12" s="2">
        <v>35397</v>
      </c>
      <c r="D12" s="2" t="s">
        <v>101</v>
      </c>
      <c r="E12" s="2" t="s">
        <v>13</v>
      </c>
      <c r="F12" s="2" t="s">
        <v>16</v>
      </c>
      <c r="G12" s="2" t="s">
        <v>91</v>
      </c>
      <c r="H12" s="2">
        <v>10</v>
      </c>
      <c r="I12" s="2" t="s">
        <v>92</v>
      </c>
      <c r="J12" s="2" t="s">
        <v>70</v>
      </c>
    </row>
    <row r="13" spans="1:10" x14ac:dyDescent="0.2">
      <c r="A13" s="5">
        <v>272</v>
      </c>
      <c r="B13" s="2">
        <v>272</v>
      </c>
      <c r="C13" s="2">
        <v>34416</v>
      </c>
      <c r="D13" s="2" t="s">
        <v>102</v>
      </c>
      <c r="E13" s="2" t="s">
        <v>13</v>
      </c>
      <c r="F13" s="2" t="s">
        <v>16</v>
      </c>
      <c r="G13" s="2" t="s">
        <v>91</v>
      </c>
      <c r="H13" s="2">
        <v>10</v>
      </c>
      <c r="I13" s="2" t="s">
        <v>92</v>
      </c>
      <c r="J13" s="2" t="s">
        <v>70</v>
      </c>
    </row>
    <row r="14" spans="1:10" x14ac:dyDescent="0.2">
      <c r="A14" s="5">
        <v>276</v>
      </c>
      <c r="B14" s="2">
        <v>276</v>
      </c>
      <c r="C14" s="2">
        <v>35228</v>
      </c>
      <c r="D14" s="2" t="s">
        <v>103</v>
      </c>
      <c r="E14" s="2" t="s">
        <v>13</v>
      </c>
      <c r="F14" s="2" t="s">
        <v>16</v>
      </c>
      <c r="G14" s="2" t="s">
        <v>91</v>
      </c>
      <c r="H14" s="2">
        <v>10</v>
      </c>
      <c r="I14" s="2" t="s">
        <v>92</v>
      </c>
      <c r="J14" s="2" t="s">
        <v>70</v>
      </c>
    </row>
    <row r="15" spans="1:10" x14ac:dyDescent="0.2">
      <c r="A15" s="5">
        <v>285</v>
      </c>
      <c r="B15" s="2">
        <v>285</v>
      </c>
      <c r="C15" s="2">
        <v>54937</v>
      </c>
      <c r="D15" s="2" t="s">
        <v>104</v>
      </c>
      <c r="E15" s="2" t="s">
        <v>13</v>
      </c>
      <c r="F15" s="2" t="s">
        <v>16</v>
      </c>
      <c r="G15" s="2" t="s">
        <v>91</v>
      </c>
      <c r="H15" s="2">
        <v>10</v>
      </c>
      <c r="I15" s="2" t="s">
        <v>92</v>
      </c>
      <c r="J15" s="2" t="s">
        <v>70</v>
      </c>
    </row>
    <row r="16" spans="1:10" x14ac:dyDescent="0.2">
      <c r="A16" s="5">
        <v>288</v>
      </c>
      <c r="B16" s="2">
        <v>288</v>
      </c>
      <c r="C16" s="2">
        <v>47713</v>
      </c>
      <c r="D16" s="2" t="s">
        <v>105</v>
      </c>
      <c r="E16" s="2" t="s">
        <v>13</v>
      </c>
      <c r="F16" s="2" t="s">
        <v>16</v>
      </c>
      <c r="G16" s="2" t="s">
        <v>91</v>
      </c>
      <c r="H16" s="2">
        <v>10</v>
      </c>
      <c r="I16" s="2" t="s">
        <v>92</v>
      </c>
      <c r="J16" s="2" t="s">
        <v>70</v>
      </c>
    </row>
    <row r="17" spans="1:10" x14ac:dyDescent="0.2">
      <c r="A17" s="5">
        <v>289</v>
      </c>
      <c r="B17" s="2">
        <v>289</v>
      </c>
      <c r="C17" s="2">
        <v>49482</v>
      </c>
      <c r="D17" s="2" t="s">
        <v>106</v>
      </c>
      <c r="E17" s="2" t="s">
        <v>13</v>
      </c>
      <c r="F17" s="2" t="s">
        <v>16</v>
      </c>
      <c r="G17" s="2" t="s">
        <v>91</v>
      </c>
      <c r="H17" s="2">
        <v>10</v>
      </c>
      <c r="I17" s="2" t="s">
        <v>92</v>
      </c>
      <c r="J17" s="2" t="s">
        <v>70</v>
      </c>
    </row>
    <row r="18" spans="1:10" x14ac:dyDescent="0.2">
      <c r="A18" s="5">
        <v>323</v>
      </c>
      <c r="B18" s="2">
        <v>323</v>
      </c>
      <c r="C18" s="2">
        <v>7363</v>
      </c>
      <c r="D18" s="2" t="s">
        <v>107</v>
      </c>
      <c r="E18" s="2" t="s">
        <v>8</v>
      </c>
      <c r="F18" s="2" t="s">
        <v>16</v>
      </c>
      <c r="G18" s="2" t="s">
        <v>91</v>
      </c>
      <c r="H18" s="2">
        <v>10</v>
      </c>
      <c r="I18" s="2" t="s">
        <v>92</v>
      </c>
      <c r="J18" s="2" t="s">
        <v>70</v>
      </c>
    </row>
    <row r="19" spans="1:10" x14ac:dyDescent="0.2">
      <c r="A19" s="5">
        <v>547</v>
      </c>
      <c r="B19" s="2">
        <v>547</v>
      </c>
      <c r="C19" s="2">
        <v>99994</v>
      </c>
      <c r="D19" s="2" t="s">
        <v>108</v>
      </c>
      <c r="E19" s="2" t="s">
        <v>13</v>
      </c>
      <c r="F19" s="2" t="s">
        <v>109</v>
      </c>
      <c r="G19" s="2" t="s">
        <v>91</v>
      </c>
      <c r="H19" s="2">
        <v>10</v>
      </c>
      <c r="I19" s="2" t="s">
        <v>92</v>
      </c>
      <c r="J19" s="2" t="s">
        <v>70</v>
      </c>
    </row>
    <row r="20" spans="1:10" x14ac:dyDescent="0.2">
      <c r="A20" s="5">
        <v>820</v>
      </c>
      <c r="B20" s="2">
        <v>820</v>
      </c>
      <c r="C20" s="2">
        <v>3333302</v>
      </c>
      <c r="D20" s="2" t="s">
        <v>110</v>
      </c>
      <c r="E20" s="2" t="s">
        <v>8</v>
      </c>
      <c r="F20" s="2" t="s">
        <v>18</v>
      </c>
      <c r="G20" s="2" t="s">
        <v>91</v>
      </c>
      <c r="H20" s="2">
        <v>10</v>
      </c>
      <c r="I20" s="2" t="s">
        <v>92</v>
      </c>
      <c r="J20" s="2" t="s">
        <v>70</v>
      </c>
    </row>
    <row r="23" spans="1:10" x14ac:dyDescent="0.2">
      <c r="D23" s="7" t="s">
        <v>13</v>
      </c>
      <c r="E23" s="6">
        <v>14</v>
      </c>
      <c r="G23" s="7" t="s">
        <v>111</v>
      </c>
      <c r="H23" s="7">
        <v>11</v>
      </c>
    </row>
    <row r="24" spans="1:10" x14ac:dyDescent="0.2">
      <c r="D24" s="7" t="s">
        <v>8</v>
      </c>
      <c r="E24" s="6">
        <v>5</v>
      </c>
      <c r="G24" s="7" t="s">
        <v>115</v>
      </c>
      <c r="H24" s="7">
        <v>1</v>
      </c>
    </row>
    <row r="25" spans="1:10" x14ac:dyDescent="0.2">
      <c r="G25" s="7" t="s">
        <v>116</v>
      </c>
      <c r="H25" s="7">
        <v>1</v>
      </c>
    </row>
    <row r="26" spans="1:10" x14ac:dyDescent="0.2">
      <c r="G26" s="7" t="s">
        <v>112</v>
      </c>
      <c r="H26" s="7">
        <v>5</v>
      </c>
    </row>
    <row r="27" spans="1:10" x14ac:dyDescent="0.2">
      <c r="D27">
        <f>17/19</f>
        <v>0.89473684210526316</v>
      </c>
      <c r="G27" s="7" t="s">
        <v>114</v>
      </c>
      <c r="H27" s="7">
        <v>1</v>
      </c>
    </row>
    <row r="28" spans="1:10" x14ac:dyDescent="0.2">
      <c r="D28">
        <f>11/14</f>
        <v>0.7857142857142857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6</vt:i4>
      </vt:variant>
    </vt:vector>
  </HeadingPairs>
  <TitlesOfParts>
    <vt:vector size="6" baseType="lpstr">
      <vt:lpstr>tree</vt:lpstr>
      <vt:lpstr>svm</vt:lpstr>
      <vt:lpstr>lr</vt:lpstr>
      <vt:lpstr>lstm</vt:lpstr>
      <vt:lpstr>cnn+lstm</vt:lpstr>
      <vt:lpstr>cnn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iLu</cp:lastModifiedBy>
  <dcterms:created xsi:type="dcterms:W3CDTF">2023-06-07T17:34:18Z</dcterms:created>
  <dcterms:modified xsi:type="dcterms:W3CDTF">2023-06-22T15:50:48Z</dcterms:modified>
</cp:coreProperties>
</file>