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8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" i="1" l="1"/>
  <c r="F14" i="1" l="1"/>
  <c r="E14" i="1"/>
  <c r="F13" i="1"/>
  <c r="E13" i="1"/>
  <c r="F12" i="1"/>
  <c r="E12" i="1"/>
  <c r="F11" i="1"/>
  <c r="E11" i="1"/>
  <c r="F6" i="1"/>
  <c r="E6" i="1"/>
  <c r="F5" i="1"/>
  <c r="E5" i="1"/>
  <c r="F4" i="1"/>
  <c r="E4" i="1"/>
  <c r="F3" i="1"/>
  <c r="E3" i="1"/>
  <c r="C14" i="1" l="1"/>
  <c r="C13" i="1"/>
  <c r="C12" i="1"/>
  <c r="C11" i="1"/>
  <c r="C6" i="1"/>
  <c r="C5" i="1"/>
  <c r="C4" i="1"/>
  <c r="C3" i="1"/>
  <c r="B14" i="1"/>
  <c r="B13" i="1"/>
  <c r="B12" i="1"/>
  <c r="B11" i="1"/>
  <c r="B6" i="1"/>
  <c r="B5" i="1"/>
  <c r="B4" i="1"/>
  <c r="B3" i="1"/>
  <c r="D6" i="1" l="1"/>
  <c r="D4" i="1"/>
  <c r="D12" i="1"/>
  <c r="D13" i="1"/>
  <c r="D14" i="1"/>
</calcChain>
</file>

<file path=xl/comments1.xml><?xml version="1.0" encoding="utf-8"?>
<comments xmlns="http://schemas.openxmlformats.org/spreadsheetml/2006/main">
  <authors>
    <author>Mati</author>
  </authors>
  <commentList>
    <comment ref="A14" authorId="0">
      <text>
        <r>
          <rPr>
            <b/>
            <sz val="8"/>
            <color indexed="81"/>
            <rFont val="Tahoma"/>
            <charset val="1"/>
          </rPr>
          <t>Mati:</t>
        </r>
        <r>
          <rPr>
            <sz val="8"/>
            <color indexed="81"/>
            <rFont val="Tahoma"/>
            <charset val="1"/>
          </rPr>
          <t xml:space="preserve">
no tenia el caño de presion bien apoyado
usamos un liston extra</t>
        </r>
      </text>
    </comment>
  </commentList>
</comments>
</file>

<file path=xl/sharedStrings.xml><?xml version="1.0" encoding="utf-8"?>
<sst xmlns="http://schemas.openxmlformats.org/spreadsheetml/2006/main" count="22" uniqueCount="12">
  <si>
    <t>Modulo</t>
  </si>
  <si>
    <t>Resistencia</t>
  </si>
  <si>
    <t>Desv Mod</t>
  </si>
  <si>
    <t>Desv Res</t>
  </si>
  <si>
    <t>#1</t>
  </si>
  <si>
    <t>#2</t>
  </si>
  <si>
    <t>#3</t>
  </si>
  <si>
    <t>#4</t>
  </si>
  <si>
    <t>#5</t>
  </si>
  <si>
    <t>#6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</si>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</sst>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  <xf numFmtId="9" fontId="0" fillId="0" borderId="0" xfId="1" applyFont="1"/>
    <xf numFmtId="9" fontId="0" fillId="2" borderId="0" xfId="0" applyNumberFormat="1" applyFill="1"/>
    <xf numFmtId="168" fontId="0" fillId="2" borderId="0" xfId="0" applyNumberFormat="1" applyFill="1"/>
    <xf numFmtId="9" fontId="0" fillId="2" borderId="0" xfId="1" applyFont="1" applyFill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D5" sqref="D5"/>
    </sheetView>
  </sheetViews>
  <sheetFormatPr defaultRowHeight="15" x14ac:dyDescent="0.25"/>
  <cols>
    <col min="3" max="3" width="11" bestFit="1" customWidth="1"/>
  </cols>
  <sheetData>
    <row r="1" spans="1:13" x14ac:dyDescent="0.25">
      <c r="H1" s="3" t="s">
        <v>0</v>
      </c>
      <c r="I1" s="3"/>
      <c r="J1" s="3"/>
      <c r="K1" s="3"/>
      <c r="L1" s="3"/>
      <c r="M1" s="3"/>
    </row>
    <row r="2" spans="1:13" x14ac:dyDescent="0.25">
      <c r="B2" t="s">
        <v>0</v>
      </c>
      <c r="C2" t="s">
        <v>2</v>
      </c>
      <c r="E2" t="s">
        <v>10</v>
      </c>
      <c r="F2" t="s">
        <v>11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</row>
    <row r="3" spans="1:13" x14ac:dyDescent="0.25">
      <c r="A3" s="1">
        <v>0.5</v>
      </c>
      <c r="B3" s="4" t="e">
        <f>AVERAGE(H3:M3)</f>
        <v>#DIV/0!</v>
      </c>
      <c r="C3" s="4" t="e">
        <f>STDEV(H3:M3)</f>
        <v>#DIV/0!</v>
      </c>
      <c r="D3" s="4"/>
      <c r="E3">
        <f>MAX(H3:M3)</f>
        <v>0</v>
      </c>
      <c r="F3">
        <f>MIN(H3:M3)</f>
        <v>0</v>
      </c>
    </row>
    <row r="4" spans="1:13" x14ac:dyDescent="0.25">
      <c r="A4" s="1">
        <v>0.55000000000000004</v>
      </c>
      <c r="B4" s="4">
        <f>AVERAGE(H4:M4)</f>
        <v>17</v>
      </c>
      <c r="C4" s="4">
        <f>STDEV(H4:M4)</f>
        <v>2.7166155414412243</v>
      </c>
      <c r="D4" s="5">
        <f>C4/B4</f>
        <v>0.15980091420242495</v>
      </c>
      <c r="E4">
        <f>MAX(H4:M4)</f>
        <v>20.3</v>
      </c>
      <c r="F4">
        <f>MIN(H4:M4)</f>
        <v>14.4</v>
      </c>
      <c r="H4">
        <v>19.5</v>
      </c>
      <c r="J4">
        <v>15.9</v>
      </c>
      <c r="K4">
        <v>14.4</v>
      </c>
      <c r="L4">
        <v>14.9</v>
      </c>
      <c r="M4">
        <v>20.3</v>
      </c>
    </row>
    <row r="5" spans="1:13" x14ac:dyDescent="0.25">
      <c r="A5" s="1">
        <v>0.6</v>
      </c>
      <c r="B5" s="4">
        <f>AVERAGE(H5:M5)</f>
        <v>11.25</v>
      </c>
      <c r="C5" s="4">
        <f>STDEV(H5:M5)</f>
        <v>3.2919092737599351</v>
      </c>
      <c r="D5" s="5">
        <f>C5/B5</f>
        <v>0.29261415766754978</v>
      </c>
      <c r="E5">
        <f>MAX(H5:M5)</f>
        <v>14.7</v>
      </c>
      <c r="F5">
        <f>MIN(H5:M5)</f>
        <v>7.7</v>
      </c>
      <c r="H5">
        <v>7.7</v>
      </c>
      <c r="I5">
        <v>13.3</v>
      </c>
      <c r="J5">
        <v>9.3000000000000007</v>
      </c>
      <c r="K5">
        <v>14.7</v>
      </c>
    </row>
    <row r="6" spans="1:13" s="9" customFormat="1" x14ac:dyDescent="0.25">
      <c r="A6" s="6">
        <v>0.65</v>
      </c>
      <c r="B6" s="7">
        <f>AVERAGE(H6:M6)</f>
        <v>14.516666666666667</v>
      </c>
      <c r="C6" s="7">
        <f>STDEV(H6:M6)</f>
        <v>3.0681699214135176</v>
      </c>
      <c r="D6" s="8">
        <f>C6/B6</f>
        <v>0.2113549888459369</v>
      </c>
      <c r="E6" s="9">
        <f>MAX(H6:M6)</f>
        <v>18</v>
      </c>
      <c r="F6" s="9">
        <f>MIN(H6:M6)</f>
        <v>9.6999999999999993</v>
      </c>
      <c r="H6" s="9">
        <v>9.6999999999999993</v>
      </c>
      <c r="I6" s="9">
        <v>15.2</v>
      </c>
      <c r="J6" s="9">
        <v>12.5</v>
      </c>
      <c r="K6" s="9">
        <v>14.5</v>
      </c>
      <c r="L6" s="9">
        <v>18</v>
      </c>
      <c r="M6" s="9">
        <v>17.2</v>
      </c>
    </row>
    <row r="9" spans="1:13" x14ac:dyDescent="0.25">
      <c r="H9" s="3" t="s">
        <v>1</v>
      </c>
      <c r="I9" s="3"/>
      <c r="J9" s="3"/>
      <c r="K9" s="3"/>
      <c r="L9" s="3"/>
      <c r="M9" s="3"/>
    </row>
    <row r="10" spans="1:13" x14ac:dyDescent="0.25">
      <c r="B10" t="s">
        <v>1</v>
      </c>
      <c r="C10" t="s">
        <v>3</v>
      </c>
      <c r="E10" t="s">
        <v>10</v>
      </c>
      <c r="F10" t="s">
        <v>11</v>
      </c>
      <c r="H10" s="2" t="s">
        <v>4</v>
      </c>
      <c r="I10" s="2" t="s">
        <v>5</v>
      </c>
      <c r="J10" s="2" t="s">
        <v>6</v>
      </c>
      <c r="K10" s="2" t="s">
        <v>7</v>
      </c>
      <c r="L10" s="2" t="s">
        <v>8</v>
      </c>
      <c r="M10" s="2" t="s">
        <v>9</v>
      </c>
    </row>
    <row r="11" spans="1:13" x14ac:dyDescent="0.25">
      <c r="A11" s="1">
        <v>0.5</v>
      </c>
      <c r="B11" s="4" t="e">
        <f>AVERAGE(H11:M11)</f>
        <v>#DIV/0!</v>
      </c>
      <c r="C11" s="4" t="e">
        <f>STDEV(H11:M11)</f>
        <v>#DIV/0!</v>
      </c>
      <c r="D11" s="4"/>
      <c r="E11">
        <f>MAX(H11:M11)</f>
        <v>0</v>
      </c>
      <c r="F11">
        <f>MIN(H11:M11)</f>
        <v>0</v>
      </c>
    </row>
    <row r="12" spans="1:13" x14ac:dyDescent="0.25">
      <c r="A12" s="1">
        <v>0.55000000000000004</v>
      </c>
      <c r="B12" s="4">
        <f>AVERAGE(H12:M12)</f>
        <v>72</v>
      </c>
      <c r="C12" s="4">
        <f>STDEV(H12:M12)</f>
        <v>8.8881944173155887</v>
      </c>
      <c r="D12" s="5">
        <f>C12/B12</f>
        <v>0.12344714468493873</v>
      </c>
      <c r="E12">
        <f>MAX(H12:M12)</f>
        <v>84</v>
      </c>
      <c r="F12">
        <f>MIN(H12:M12)</f>
        <v>61</v>
      </c>
      <c r="H12">
        <v>71</v>
      </c>
      <c r="J12">
        <v>67</v>
      </c>
      <c r="K12">
        <v>61</v>
      </c>
      <c r="L12">
        <v>77</v>
      </c>
      <c r="M12">
        <v>84</v>
      </c>
    </row>
    <row r="13" spans="1:13" x14ac:dyDescent="0.25">
      <c r="A13" s="1">
        <v>0.6</v>
      </c>
      <c r="B13" s="4">
        <f>AVERAGE(H13:M13)</f>
        <v>75.25</v>
      </c>
      <c r="C13" s="4">
        <f>STDEV(H13:M13)</f>
        <v>2.0615528128088303</v>
      </c>
      <c r="D13" s="5">
        <f>C13/B13</f>
        <v>2.7396050668555886E-2</v>
      </c>
      <c r="E13">
        <f>MAX(H13:M13)</f>
        <v>77</v>
      </c>
      <c r="F13">
        <f>MIN(H13:M13)</f>
        <v>73</v>
      </c>
      <c r="H13">
        <v>73</v>
      </c>
      <c r="I13">
        <v>77</v>
      </c>
      <c r="J13">
        <v>77</v>
      </c>
      <c r="K13">
        <v>74</v>
      </c>
    </row>
    <row r="14" spans="1:13" s="9" customFormat="1" x14ac:dyDescent="0.25">
      <c r="A14" s="6">
        <v>0.65</v>
      </c>
      <c r="B14" s="7">
        <f>AVERAGE(H14:M14)</f>
        <v>41</v>
      </c>
      <c r="C14" s="7">
        <f>STDEV(H14:M14)</f>
        <v>4.0987803063838397</v>
      </c>
      <c r="D14" s="8">
        <f>C14/B14</f>
        <v>9.9970251375215605E-2</v>
      </c>
      <c r="E14" s="9">
        <f>MAX(H14:M14)</f>
        <v>46</v>
      </c>
      <c r="F14" s="9">
        <f>MIN(H14:M14)</f>
        <v>36</v>
      </c>
      <c r="H14" s="9">
        <v>45</v>
      </c>
      <c r="I14" s="9">
        <v>46</v>
      </c>
      <c r="J14" s="9">
        <v>42</v>
      </c>
      <c r="K14" s="9">
        <v>36</v>
      </c>
      <c r="L14" s="9">
        <v>37</v>
      </c>
      <c r="M14" s="9">
        <v>40</v>
      </c>
    </row>
  </sheetData>
  <mergeCells count="2">
    <mergeCell ref="H1:M1"/>
    <mergeCell ref="H9:M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Nairotech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2019-04-24T12:41:44Z</dcterms:created>
  <dcterms:modified xsi:type="dcterms:W3CDTF">2019-04-25T17:40:20Z</dcterms:modified>
</cp:coreProperties>
</file>