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8_{56ACAF2E-32F1-4B33-9190-4C3FABEE7E05}" xr6:coauthVersionLast="47" xr6:coauthVersionMax="47" xr10:uidLastSave="{00000000-0000-0000-0000-000000000000}"/>
  <bookViews>
    <workbookView xWindow="-120" yWindow="-120" windowWidth="38640" windowHeight="21390" tabRatio="415" activeTab="1" xr2:uid="{00000000-000D-0000-FFFF-FFFF00000000}"/>
  </bookViews>
  <sheets>
    <sheet name="About" sheetId="12" r:id="rId1"/>
    <sheet name="Light" sheetId="17" r:id="rId2"/>
  </sheets>
  <definedNames>
    <definedName name="_xlnm.Print_Titles" localSheetId="1">Light!$6:$9</definedName>
    <definedName name="Project_Start" localSheetId="1">Light!$C$6</definedName>
    <definedName name="Project_Start">#REF!</definedName>
    <definedName name="Scrolling_Increment" localSheetId="1">Light!$C$7</definedName>
    <definedName name="Scrolling_Increment">#REF!</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7" l="1"/>
  <c r="I21" i="17" s="1"/>
  <c r="I28" i="17" l="1"/>
  <c r="I16" i="17"/>
  <c r="I18" i="17"/>
  <c r="J7" i="17"/>
  <c r="I9" i="17"/>
  <c r="I13" i="17"/>
  <c r="I11" i="17"/>
  <c r="I27" i="17"/>
  <c r="I29" i="17"/>
  <c r="I17" i="17"/>
  <c r="I12" i="17"/>
  <c r="I22" i="17"/>
  <c r="I15" i="17"/>
  <c r="I24" i="17"/>
  <c r="I14" i="17"/>
  <c r="I6" i="17"/>
  <c r="I23" i="17"/>
  <c r="I26" i="17"/>
  <c r="J21" i="17" l="1"/>
  <c r="J20" i="17"/>
  <c r="J28" i="17"/>
  <c r="J16" i="17"/>
  <c r="J18" i="17"/>
  <c r="J15" i="17"/>
  <c r="J14" i="17"/>
  <c r="J17" i="17"/>
  <c r="J26" i="17"/>
  <c r="J23" i="17"/>
  <c r="K7" i="17"/>
  <c r="J22" i="17"/>
  <c r="J9" i="17"/>
  <c r="J12" i="17"/>
  <c r="J27" i="17"/>
  <c r="J24" i="17"/>
  <c r="J11" i="17"/>
  <c r="J13" i="17"/>
  <c r="J29" i="17"/>
  <c r="K21" i="17" l="1"/>
  <c r="K20" i="17"/>
  <c r="K28" i="17"/>
  <c r="K16" i="17"/>
  <c r="K18" i="17"/>
  <c r="K23" i="17"/>
  <c r="K9" i="17"/>
  <c r="K13" i="17"/>
  <c r="K12" i="17"/>
  <c r="K29" i="17"/>
  <c r="K11" i="17"/>
  <c r="K27" i="17"/>
  <c r="K26" i="17"/>
  <c r="K22" i="17"/>
  <c r="K24" i="17"/>
  <c r="K14" i="17"/>
  <c r="K15" i="17"/>
  <c r="L7" i="17"/>
  <c r="K17" i="17"/>
  <c r="L21" i="17" l="1"/>
  <c r="L20" i="17"/>
  <c r="L28" i="17"/>
  <c r="L16" i="17"/>
  <c r="L18" i="17"/>
  <c r="L29" i="17"/>
  <c r="L26" i="17"/>
  <c r="L15" i="17"/>
  <c r="L17" i="17"/>
  <c r="L13" i="17"/>
  <c r="M7" i="17"/>
  <c r="L22" i="17"/>
  <c r="L24" i="17"/>
  <c r="L23" i="17"/>
  <c r="L9" i="17"/>
  <c r="L12" i="17"/>
  <c r="L27" i="17"/>
  <c r="L14" i="17"/>
  <c r="L11" i="17"/>
  <c r="M21" i="17" l="1"/>
  <c r="M20" i="17"/>
  <c r="M28" i="17"/>
  <c r="M16" i="17"/>
  <c r="M18" i="17"/>
  <c r="M12" i="17"/>
  <c r="M27" i="17"/>
  <c r="M23" i="17"/>
  <c r="M24" i="17"/>
  <c r="M14" i="17"/>
  <c r="M22" i="17"/>
  <c r="M15" i="17"/>
  <c r="M17" i="17"/>
  <c r="M26" i="17"/>
  <c r="M9" i="17"/>
  <c r="M29" i="17"/>
  <c r="N7" i="17"/>
  <c r="M13" i="17"/>
  <c r="M11" i="17"/>
  <c r="N21" i="17" l="1"/>
  <c r="N20" i="17"/>
  <c r="N28" i="17"/>
  <c r="N16" i="17"/>
  <c r="N18" i="17"/>
  <c r="N11" i="17"/>
  <c r="N22" i="17"/>
  <c r="N27" i="17"/>
  <c r="N15" i="17"/>
  <c r="O7" i="17"/>
  <c r="N24" i="17"/>
  <c r="N12" i="17"/>
  <c r="N14" i="17"/>
  <c r="N9" i="17"/>
  <c r="N17" i="17"/>
  <c r="N13" i="17"/>
  <c r="N23" i="17"/>
  <c r="N26" i="17"/>
  <c r="N29" i="17"/>
  <c r="O21" i="17" l="1"/>
  <c r="O20" i="17"/>
  <c r="O28" i="17"/>
  <c r="O16" i="17"/>
  <c r="O18" i="17"/>
  <c r="O12" i="17"/>
  <c r="O26" i="17"/>
  <c r="O17" i="17"/>
  <c r="O9" i="17"/>
  <c r="O29" i="17"/>
  <c r="O11" i="17"/>
  <c r="O24" i="17"/>
  <c r="O22" i="17"/>
  <c r="O15" i="17"/>
  <c r="O27" i="17"/>
  <c r="O14" i="17"/>
  <c r="P7" i="17"/>
  <c r="O13" i="17"/>
  <c r="O23" i="17"/>
  <c r="P21" i="17" l="1"/>
  <c r="P20" i="17"/>
  <c r="P28" i="17"/>
  <c r="P16" i="17"/>
  <c r="P18" i="17"/>
  <c r="P15" i="17"/>
  <c r="P12" i="17"/>
  <c r="P14" i="17"/>
  <c r="P23" i="17"/>
  <c r="P24" i="17"/>
  <c r="P17" i="17"/>
  <c r="P29" i="17"/>
  <c r="P6" i="17"/>
  <c r="P9" i="17"/>
  <c r="P22" i="17"/>
  <c r="P13" i="17"/>
  <c r="P11" i="17"/>
  <c r="Q7" i="17"/>
  <c r="P26" i="17"/>
  <c r="P27" i="17"/>
  <c r="Q21" i="17" l="1"/>
  <c r="Q20" i="17"/>
  <c r="Q28" i="17"/>
  <c r="Q16" i="17"/>
  <c r="Q18" i="17"/>
  <c r="Q23" i="17"/>
  <c r="Q24" i="17"/>
  <c r="Q13" i="17"/>
  <c r="Q26" i="17"/>
  <c r="Q22" i="17"/>
  <c r="Q27" i="17"/>
  <c r="Q9" i="17"/>
  <c r="Q29" i="17"/>
  <c r="Q14" i="17"/>
  <c r="Q11" i="17"/>
  <c r="Q12" i="17"/>
  <c r="R7" i="17"/>
  <c r="Q17" i="17"/>
  <c r="Q15" i="17"/>
  <c r="R21" i="17" l="1"/>
  <c r="R20" i="17"/>
  <c r="R28" i="17"/>
  <c r="R16" i="17"/>
  <c r="R18" i="17"/>
  <c r="R27" i="17"/>
  <c r="R24" i="17"/>
  <c r="S7" i="17"/>
  <c r="R13" i="17"/>
  <c r="R11" i="17"/>
  <c r="R12" i="17"/>
  <c r="R14" i="17"/>
  <c r="R23" i="17"/>
  <c r="R9" i="17"/>
  <c r="R17" i="17"/>
  <c r="R29" i="17"/>
  <c r="R15" i="17"/>
  <c r="R26" i="17"/>
  <c r="R22" i="17"/>
  <c r="S21" i="17" l="1"/>
  <c r="S20" i="17"/>
  <c r="S28" i="17"/>
  <c r="S16" i="17"/>
  <c r="S18" i="17"/>
  <c r="S26" i="17"/>
  <c r="S17" i="17"/>
  <c r="S15" i="17"/>
  <c r="T7" i="17"/>
  <c r="S14" i="17"/>
  <c r="S24" i="17"/>
  <c r="S12" i="17"/>
  <c r="S23" i="17"/>
  <c r="S9" i="17"/>
  <c r="S22" i="17"/>
  <c r="S13" i="17"/>
  <c r="S29" i="17"/>
  <c r="S11" i="17"/>
  <c r="S27" i="17"/>
  <c r="T21" i="17" l="1"/>
  <c r="T20" i="17"/>
  <c r="T28" i="17"/>
  <c r="T16" i="17"/>
  <c r="T18" i="17"/>
  <c r="T15" i="17"/>
  <c r="T23" i="17"/>
  <c r="T22" i="17"/>
  <c r="T26" i="17"/>
  <c r="T27" i="17"/>
  <c r="T13" i="17"/>
  <c r="U7" i="17"/>
  <c r="T14" i="17"/>
  <c r="T9" i="17"/>
  <c r="T12" i="17"/>
  <c r="T24" i="17"/>
  <c r="T11" i="17"/>
  <c r="T29" i="17"/>
  <c r="T17" i="17"/>
  <c r="U21" i="17" l="1"/>
  <c r="U20" i="17"/>
  <c r="U28" i="17"/>
  <c r="U16" i="17"/>
  <c r="U18" i="17"/>
  <c r="U22" i="17"/>
  <c r="U11" i="17"/>
  <c r="U15" i="17"/>
  <c r="U24" i="17"/>
  <c r="U23" i="17"/>
  <c r="V7" i="17"/>
  <c r="U27" i="17"/>
  <c r="U29" i="17"/>
  <c r="U17" i="17"/>
  <c r="U14" i="17"/>
  <c r="U12" i="17"/>
  <c r="U13" i="17"/>
  <c r="U9" i="17"/>
  <c r="U26" i="17"/>
  <c r="V21" i="17" l="1"/>
  <c r="V20" i="17"/>
  <c r="V28" i="17"/>
  <c r="V16" i="17"/>
  <c r="V18" i="17"/>
  <c r="V17" i="17"/>
  <c r="V11" i="17"/>
  <c r="V29" i="17"/>
  <c r="V14" i="17"/>
  <c r="W7" i="17"/>
  <c r="W20" i="17" s="1"/>
  <c r="V15" i="17"/>
  <c r="V22" i="17"/>
  <c r="V13" i="17"/>
  <c r="V27" i="17"/>
  <c r="V9" i="17"/>
  <c r="V12" i="17"/>
  <c r="V26" i="17"/>
  <c r="V23" i="17"/>
  <c r="V24" i="17"/>
  <c r="W21" i="17" l="1"/>
  <c r="W18" i="17"/>
  <c r="W28" i="17"/>
  <c r="W29" i="17"/>
  <c r="W16" i="17"/>
  <c r="X7" i="17"/>
  <c r="X20" i="17" s="1"/>
  <c r="W26" i="17"/>
  <c r="W12" i="17"/>
  <c r="W24" i="17"/>
  <c r="W13" i="17"/>
  <c r="W14" i="17"/>
  <c r="W6" i="17"/>
  <c r="W9" i="17"/>
  <c r="W27" i="17"/>
  <c r="W17" i="17"/>
  <c r="W22" i="17"/>
  <c r="W11" i="17"/>
  <c r="W23" i="17"/>
  <c r="W15" i="17"/>
  <c r="X21" i="17" l="1"/>
  <c r="X18" i="17"/>
  <c r="X28" i="17"/>
  <c r="X17" i="17"/>
  <c r="X16" i="17"/>
  <c r="X26" i="17"/>
  <c r="X13" i="17"/>
  <c r="X22" i="17"/>
  <c r="X27" i="17"/>
  <c r="X11" i="17"/>
  <c r="X23" i="17"/>
  <c r="X14" i="17"/>
  <c r="X15" i="17"/>
  <c r="Y7" i="17"/>
  <c r="Y20" i="17" s="1"/>
  <c r="X29" i="17"/>
  <c r="X12" i="17"/>
  <c r="X24" i="17"/>
  <c r="X9" i="17"/>
  <c r="Y18" i="17" l="1"/>
  <c r="Y21" i="17"/>
  <c r="Y28" i="17"/>
  <c r="Y16" i="17"/>
  <c r="Y14" i="17"/>
  <c r="Y17" i="17"/>
  <c r="Y22" i="17"/>
  <c r="Y26" i="17"/>
  <c r="Y27" i="17"/>
  <c r="Y9" i="17"/>
  <c r="Y15" i="17"/>
  <c r="Y11" i="17"/>
  <c r="Y23" i="17"/>
  <c r="Y12" i="17"/>
  <c r="Y29" i="17"/>
  <c r="Z7" i="17"/>
  <c r="Z20" i="17" s="1"/>
  <c r="Y13" i="17"/>
  <c r="Y24" i="17"/>
  <c r="Z18" i="17" l="1"/>
  <c r="Z21" i="17"/>
  <c r="Z28" i="17"/>
  <c r="Z16" i="17"/>
  <c r="Z12" i="17"/>
  <c r="Z9" i="17"/>
  <c r="Z13" i="17"/>
  <c r="Z14" i="17"/>
  <c r="Z23" i="17"/>
  <c r="Z24" i="17"/>
  <c r="Z22" i="17"/>
  <c r="Z11" i="17"/>
  <c r="Z26" i="17"/>
  <c r="AA7" i="17"/>
  <c r="Z17" i="17"/>
  <c r="Z27" i="17"/>
  <c r="Z15" i="17"/>
  <c r="Z29" i="17"/>
  <c r="AA21" i="17" l="1"/>
  <c r="AA20" i="17"/>
  <c r="AA18" i="17"/>
  <c r="AA28" i="17"/>
  <c r="AA15" i="17"/>
  <c r="AA16" i="17"/>
  <c r="AA23" i="17"/>
  <c r="AA24" i="17"/>
  <c r="AB7" i="17"/>
  <c r="AA12" i="17"/>
  <c r="AA26" i="17"/>
  <c r="AA13" i="17"/>
  <c r="AA22" i="17"/>
  <c r="AA14" i="17"/>
  <c r="AA17" i="17"/>
  <c r="AA9" i="17"/>
  <c r="AA11" i="17"/>
  <c r="AA27" i="17"/>
  <c r="AA29" i="17"/>
  <c r="AB27" i="17" l="1"/>
  <c r="AB20" i="17"/>
  <c r="AB21" i="17"/>
  <c r="AB9" i="17"/>
  <c r="AB28" i="17"/>
  <c r="AB29" i="17"/>
  <c r="AB18" i="17"/>
  <c r="AB17" i="17"/>
  <c r="AB16" i="17"/>
  <c r="AB15" i="17"/>
  <c r="AB26" i="17"/>
  <c r="AB22" i="17"/>
  <c r="AB13" i="17"/>
  <c r="AB11" i="17"/>
  <c r="AC7" i="17"/>
  <c r="AC20" i="17" s="1"/>
  <c r="AB12" i="17"/>
  <c r="AB14" i="17"/>
  <c r="AB23" i="17"/>
  <c r="AB24" i="17"/>
  <c r="AC21" i="17" l="1"/>
  <c r="AC18" i="17"/>
  <c r="AC28" i="17"/>
  <c r="AC29" i="17"/>
  <c r="AC16" i="17"/>
  <c r="AC26" i="17"/>
  <c r="AC11" i="17"/>
  <c r="AC15" i="17"/>
  <c r="AC13" i="17"/>
  <c r="AC12" i="17"/>
  <c r="AD7" i="17"/>
  <c r="AD20" i="17" s="1"/>
  <c r="AC14" i="17"/>
  <c r="AC27" i="17"/>
  <c r="AC22" i="17"/>
  <c r="AC17" i="17"/>
  <c r="AC24" i="17"/>
  <c r="AC23" i="17"/>
  <c r="AC9" i="17"/>
  <c r="AD21" i="17" l="1"/>
  <c r="AD18" i="17"/>
  <c r="AD28" i="17"/>
  <c r="AD27" i="17"/>
  <c r="AD16" i="17"/>
  <c r="AD12" i="17"/>
  <c r="AD15" i="17"/>
  <c r="AD17" i="17"/>
  <c r="AD6" i="17"/>
  <c r="AD22" i="17"/>
  <c r="AD14" i="17"/>
  <c r="AD24" i="17"/>
  <c r="AD26" i="17"/>
  <c r="AD13" i="17"/>
  <c r="AD23" i="17"/>
  <c r="AD11" i="17"/>
  <c r="AE7" i="17"/>
  <c r="AE20" i="17" s="1"/>
  <c r="AD9" i="17"/>
  <c r="AD29" i="17"/>
  <c r="AE21" i="17" l="1"/>
  <c r="AE18" i="17"/>
  <c r="AE28" i="17"/>
  <c r="AE29" i="17"/>
  <c r="AE16" i="17"/>
  <c r="AE14" i="17"/>
  <c r="AE15" i="17"/>
  <c r="AF7" i="17"/>
  <c r="AE17" i="17"/>
  <c r="AE11" i="17"/>
  <c r="AE27" i="17"/>
  <c r="AE12" i="17"/>
  <c r="AE13" i="17"/>
  <c r="AE24" i="17"/>
  <c r="AE26" i="17"/>
  <c r="AE22" i="17"/>
  <c r="AE23" i="17"/>
  <c r="AE9" i="17"/>
  <c r="AF21" i="17" l="1"/>
  <c r="AF20" i="17"/>
  <c r="AF26" i="17"/>
  <c r="AF17" i="17"/>
  <c r="AF24" i="17"/>
  <c r="AF18" i="17"/>
  <c r="AF28" i="17"/>
  <c r="AF23" i="17"/>
  <c r="AF16" i="17"/>
  <c r="AF11" i="17"/>
  <c r="AG7" i="17"/>
  <c r="AF12" i="17"/>
  <c r="AF22" i="17"/>
  <c r="AF29" i="17"/>
  <c r="AF15" i="17"/>
  <c r="AF13" i="17"/>
  <c r="AF14" i="17"/>
  <c r="AF27" i="17"/>
  <c r="AF9" i="17"/>
  <c r="AG21" i="17" l="1"/>
  <c r="AG20" i="17"/>
  <c r="AG28" i="17"/>
  <c r="AG23" i="17"/>
  <c r="AG18" i="17"/>
  <c r="AG27" i="17"/>
  <c r="AG26" i="17"/>
  <c r="AG16" i="17"/>
  <c r="AG24" i="17"/>
  <c r="AG12" i="17"/>
  <c r="AG13" i="17"/>
  <c r="AG14" i="17"/>
  <c r="AG17" i="17"/>
  <c r="AG22" i="17"/>
  <c r="AG9" i="17"/>
  <c r="AG11" i="17"/>
  <c r="AG29" i="17"/>
  <c r="AG15" i="17"/>
  <c r="AH7" i="17"/>
  <c r="AH20" i="17" s="1"/>
  <c r="I19" i="17" l="1"/>
  <c r="J19" i="17"/>
  <c r="K19" i="17"/>
  <c r="L19" i="17"/>
  <c r="M19" i="17"/>
  <c r="N19" i="17"/>
  <c r="O19" i="17"/>
  <c r="P19" i="17"/>
  <c r="Q19" i="17"/>
  <c r="R19" i="17"/>
  <c r="S19" i="17"/>
  <c r="T19" i="17"/>
  <c r="U19" i="17"/>
  <c r="V19" i="17"/>
  <c r="W19" i="17"/>
  <c r="X19" i="17"/>
  <c r="Y19" i="17"/>
  <c r="Z19" i="17"/>
  <c r="AA19" i="17"/>
  <c r="AB19" i="17"/>
  <c r="AC19" i="17"/>
  <c r="AD19" i="17"/>
  <c r="AE19" i="17"/>
  <c r="AF19" i="17"/>
  <c r="AG19" i="17"/>
  <c r="AH19" i="17"/>
  <c r="AH21" i="17"/>
  <c r="AH18" i="17"/>
  <c r="AH28" i="17"/>
  <c r="AH12" i="17"/>
  <c r="AH16" i="17"/>
  <c r="AH13" i="17"/>
  <c r="AH26" i="17"/>
  <c r="AH17" i="17"/>
  <c r="AH27" i="17"/>
  <c r="AH22" i="17"/>
  <c r="AH29" i="17"/>
  <c r="AH11" i="17"/>
  <c r="AH9" i="17"/>
  <c r="AH24" i="17"/>
  <c r="AH14" i="17"/>
  <c r="AH15" i="17"/>
  <c r="AH23" i="17"/>
  <c r="AI7" i="17"/>
  <c r="AI20" i="17" s="1"/>
  <c r="AI19" i="17" l="1"/>
  <c r="AI21" i="17"/>
  <c r="AI18" i="17"/>
  <c r="AI28" i="17"/>
  <c r="AI11" i="17"/>
  <c r="AI16" i="17"/>
  <c r="AJ7" i="17"/>
  <c r="AI13" i="17"/>
  <c r="AI26" i="17"/>
  <c r="AI12" i="17"/>
  <c r="AI15" i="17"/>
  <c r="AI17" i="17"/>
  <c r="AI27" i="17"/>
  <c r="AI14" i="17"/>
  <c r="AI23" i="17"/>
  <c r="AI24" i="17"/>
  <c r="AI22" i="17"/>
  <c r="AI29" i="17"/>
  <c r="AI9" i="17"/>
  <c r="AJ21" i="17" l="1"/>
  <c r="AJ20" i="17"/>
  <c r="AJ11" i="17"/>
  <c r="AJ18" i="17"/>
  <c r="AJ19" i="17"/>
  <c r="AJ26" i="17"/>
  <c r="AJ12" i="17"/>
  <c r="AK7" i="17"/>
  <c r="AJ17" i="17"/>
  <c r="AJ29" i="17"/>
  <c r="AJ9" i="17"/>
  <c r="AJ28" i="17"/>
  <c r="AJ22" i="17"/>
  <c r="AJ15" i="17"/>
  <c r="AJ23" i="17"/>
  <c r="AJ16" i="17"/>
  <c r="AJ13" i="17"/>
  <c r="AJ27" i="17"/>
  <c r="AJ14" i="17"/>
  <c r="AJ24" i="17"/>
  <c r="AK26" i="17" l="1"/>
  <c r="AK20" i="17"/>
  <c r="AK19" i="17"/>
  <c r="AK21" i="17"/>
  <c r="AK18" i="17"/>
  <c r="AK22" i="17"/>
  <c r="AK13" i="17"/>
  <c r="AK14" i="17"/>
  <c r="AK28" i="17"/>
  <c r="AK12" i="17"/>
  <c r="AK9" i="17"/>
  <c r="AK23" i="17"/>
  <c r="AK11" i="17"/>
  <c r="AK24" i="17"/>
  <c r="AK15" i="17"/>
  <c r="AK16" i="17"/>
  <c r="AK29" i="17"/>
  <c r="AL7" i="17"/>
  <c r="AL20" i="17" s="1"/>
  <c r="AK17" i="17"/>
  <c r="AK27" i="17"/>
  <c r="AK6" i="17"/>
  <c r="AL21" i="17" l="1"/>
  <c r="AL26" i="17"/>
  <c r="AM7" i="17"/>
  <c r="AM20" i="17" s="1"/>
  <c r="AL19" i="17"/>
  <c r="AL23" i="17"/>
  <c r="AL24" i="17"/>
  <c r="AL18" i="17"/>
  <c r="AL22" i="17"/>
  <c r="AL15" i="17"/>
  <c r="AL16" i="17"/>
  <c r="AL13" i="17"/>
  <c r="AL14" i="17"/>
  <c r="AL28" i="17"/>
  <c r="AL12" i="17"/>
  <c r="AL17" i="17"/>
  <c r="AL27" i="17"/>
  <c r="AL9" i="17"/>
  <c r="AL29" i="17"/>
  <c r="AL11" i="17"/>
  <c r="AM21" i="17" l="1"/>
  <c r="AM26" i="17"/>
  <c r="AN7" i="17"/>
  <c r="AN20" i="17" s="1"/>
  <c r="AM19" i="17"/>
  <c r="AM29" i="17"/>
  <c r="AM9" i="17"/>
  <c r="AM27" i="17"/>
  <c r="AM28" i="17"/>
  <c r="AM23" i="17"/>
  <c r="AM24" i="17"/>
  <c r="AM18" i="17"/>
  <c r="AM22" i="17"/>
  <c r="AM16" i="17"/>
  <c r="AM17" i="17"/>
  <c r="AM14" i="17"/>
  <c r="AM15" i="17"/>
  <c r="AM12" i="17"/>
  <c r="AM13" i="17"/>
  <c r="AM11" i="17"/>
  <c r="AN21" i="17" l="1"/>
  <c r="AN26" i="17"/>
  <c r="AO7" i="17"/>
  <c r="AO20" i="17" s="1"/>
  <c r="AN19" i="17"/>
  <c r="AN29" i="17"/>
  <c r="AN9" i="17"/>
  <c r="AN27" i="17"/>
  <c r="AN28" i="17"/>
  <c r="AN23" i="17"/>
  <c r="AN24" i="17"/>
  <c r="AN18" i="17"/>
  <c r="AN22" i="17"/>
  <c r="AN16" i="17"/>
  <c r="AN17" i="17"/>
  <c r="AN14" i="17"/>
  <c r="AN15" i="17"/>
  <c r="AN12" i="17"/>
  <c r="AN13" i="17"/>
  <c r="AN11" i="17"/>
  <c r="AO21" i="17" l="1"/>
  <c r="AO26" i="17"/>
  <c r="AP7" i="17"/>
  <c r="AP20" i="17" s="1"/>
  <c r="AO19" i="17"/>
  <c r="AO29" i="17"/>
  <c r="AO9" i="17"/>
  <c r="AO27" i="17"/>
  <c r="AO28" i="17"/>
  <c r="AO23" i="17"/>
  <c r="AO24" i="17"/>
  <c r="AO18" i="17"/>
  <c r="AO22" i="17"/>
  <c r="AO16" i="17"/>
  <c r="AO17" i="17"/>
  <c r="AO14" i="17"/>
  <c r="AO15" i="17"/>
  <c r="AO12" i="17"/>
  <c r="AO13" i="17"/>
  <c r="AO11" i="17"/>
  <c r="AP21" i="17" l="1"/>
  <c r="AP26" i="17"/>
  <c r="AQ7" i="17"/>
  <c r="AQ20" i="17" s="1"/>
  <c r="AP19" i="17"/>
  <c r="AP29" i="17"/>
  <c r="AP9" i="17"/>
  <c r="AP27" i="17"/>
  <c r="AP28" i="17"/>
  <c r="AP24" i="17"/>
  <c r="AP22" i="17"/>
  <c r="AP23" i="17"/>
  <c r="AP18" i="17"/>
  <c r="AP16" i="17"/>
  <c r="AP17" i="17"/>
  <c r="AP14" i="17"/>
  <c r="AP15" i="17"/>
  <c r="AP11" i="17"/>
  <c r="AP12" i="17"/>
  <c r="AP13" i="17"/>
  <c r="AQ21" i="17" l="1"/>
  <c r="AQ26" i="17"/>
  <c r="AQ9" i="17"/>
  <c r="AR7" i="17"/>
  <c r="AQ19" i="17"/>
  <c r="AQ13" i="17"/>
  <c r="AQ29" i="17"/>
  <c r="AQ11" i="17"/>
  <c r="AQ27" i="17"/>
  <c r="AQ28" i="17"/>
  <c r="AQ12" i="17"/>
  <c r="AQ23" i="17"/>
  <c r="AQ24" i="17"/>
  <c r="AQ15" i="17"/>
  <c r="AQ14" i="17"/>
  <c r="AQ18" i="17"/>
  <c r="AQ22" i="17"/>
  <c r="AQ16" i="17"/>
  <c r="AQ17" i="17"/>
  <c r="AR6" i="17"/>
  <c r="AR26" i="17" l="1"/>
  <c r="AR20" i="17"/>
  <c r="AR19" i="17"/>
  <c r="AR21" i="17"/>
  <c r="AS7" i="17"/>
  <c r="AS20" i="17" s="1"/>
  <c r="AR23" i="17"/>
  <c r="AR17" i="17"/>
  <c r="AR16" i="17"/>
  <c r="AR14" i="17"/>
  <c r="AR28" i="17"/>
  <c r="AR11" i="17"/>
  <c r="AR18" i="17"/>
  <c r="AR13" i="17"/>
  <c r="AR27" i="17"/>
  <c r="AR12" i="17"/>
  <c r="AR22" i="17"/>
  <c r="AR15" i="17"/>
  <c r="AR24" i="17"/>
  <c r="AR29" i="17"/>
  <c r="AR9" i="17"/>
  <c r="AS29" i="17"/>
  <c r="AS27" i="17"/>
  <c r="AS22" i="17"/>
  <c r="AS12" i="17"/>
  <c r="AS13" i="17" l="1"/>
  <c r="AS9" i="17"/>
  <c r="AS17" i="17"/>
  <c r="AS26" i="17"/>
  <c r="AS24" i="17"/>
  <c r="AS28" i="17"/>
  <c r="AS11" i="17"/>
  <c r="AS14" i="17"/>
  <c r="AS18" i="17"/>
  <c r="AS23" i="17"/>
  <c r="AS16" i="17"/>
  <c r="AS15" i="17"/>
  <c r="AT7" i="17"/>
  <c r="AT20" i="17" s="1"/>
  <c r="AS19" i="17"/>
  <c r="AS21" i="17"/>
  <c r="AT21" i="17" l="1"/>
  <c r="AT26" i="17"/>
  <c r="AT19" i="17"/>
  <c r="AT16" i="17"/>
  <c r="AT15" i="17"/>
  <c r="AT18" i="17"/>
  <c r="AT17" i="17"/>
  <c r="AT9" i="17"/>
  <c r="AT23" i="17"/>
  <c r="AT22" i="17"/>
  <c r="AT24" i="17"/>
  <c r="AT12" i="17"/>
  <c r="AU7" i="17"/>
  <c r="AT13" i="17"/>
  <c r="AT29" i="17"/>
  <c r="AT27" i="17"/>
  <c r="AT11" i="17"/>
  <c r="AT28" i="17"/>
  <c r="AT14" i="17"/>
  <c r="AU9" i="17" l="1"/>
  <c r="AU20" i="17"/>
  <c r="AU21" i="17"/>
  <c r="AU26" i="17"/>
  <c r="AU24" i="17"/>
  <c r="AU22" i="17"/>
  <c r="AU23" i="17"/>
  <c r="AU28" i="17"/>
  <c r="AU11" i="17"/>
  <c r="AV7" i="17"/>
  <c r="AV22" i="17" s="1"/>
  <c r="AU12" i="17"/>
  <c r="AU19" i="17"/>
  <c r="AU13" i="17"/>
  <c r="AU29" i="17"/>
  <c r="AU14" i="17"/>
  <c r="AU16" i="17"/>
  <c r="AU17" i="17"/>
  <c r="AU27" i="17"/>
  <c r="AU15" i="17"/>
  <c r="AU18" i="17"/>
  <c r="AV27" i="17" l="1"/>
  <c r="AV28" i="17"/>
  <c r="AV15" i="17"/>
  <c r="AV20" i="17"/>
  <c r="AV23" i="17"/>
  <c r="AV12" i="17"/>
  <c r="AV11" i="17"/>
  <c r="AV29" i="17"/>
  <c r="AV9" i="17"/>
  <c r="AW7" i="17"/>
  <c r="AW22" i="17" s="1"/>
  <c r="AV19" i="17"/>
  <c r="AV24" i="17"/>
  <c r="AV26" i="17"/>
  <c r="AV21" i="17"/>
  <c r="AV16" i="17"/>
  <c r="AV17" i="17"/>
  <c r="AV13" i="17"/>
  <c r="AV18" i="17"/>
  <c r="AV14" i="17"/>
  <c r="AW13" i="17" l="1"/>
  <c r="AW24" i="17"/>
  <c r="AW18" i="17"/>
  <c r="AW28" i="17"/>
  <c r="AW27" i="17"/>
  <c r="AW23" i="17"/>
  <c r="AW12" i="17"/>
  <c r="AX7" i="17"/>
  <c r="AX20" i="17" s="1"/>
  <c r="AW14" i="17"/>
  <c r="AW9" i="17"/>
  <c r="AW11" i="17"/>
  <c r="AW29" i="17"/>
  <c r="AW15" i="17"/>
  <c r="AW17" i="17"/>
  <c r="AW16" i="17"/>
  <c r="AW26" i="17"/>
  <c r="AW20" i="17"/>
  <c r="AW21" i="17"/>
  <c r="AW19" i="17"/>
  <c r="AX28" i="17"/>
  <c r="AX23" i="17" l="1"/>
  <c r="AX27" i="17"/>
  <c r="AX21" i="17"/>
  <c r="AX19" i="17"/>
  <c r="AX11" i="17"/>
  <c r="AX9" i="17"/>
  <c r="AY7" i="17"/>
  <c r="AY20" i="17" s="1"/>
  <c r="AX12" i="17"/>
  <c r="AX13" i="17"/>
  <c r="AX15" i="17"/>
  <c r="AX26" i="17"/>
  <c r="AX14" i="17"/>
  <c r="AX17" i="17"/>
  <c r="AX16" i="17"/>
  <c r="AX18" i="17"/>
  <c r="AX22" i="17"/>
  <c r="AX24" i="17"/>
  <c r="AX29" i="17"/>
  <c r="AY19" i="17"/>
  <c r="AY21" i="17"/>
  <c r="AY23" i="17"/>
  <c r="AY27" i="17"/>
  <c r="AY28" i="17"/>
  <c r="AY18" i="17"/>
  <c r="AY14" i="17" l="1"/>
  <c r="AY16" i="17"/>
  <c r="AY6" i="17"/>
  <c r="AY9" i="17"/>
  <c r="AY11" i="17"/>
  <c r="AY24" i="17"/>
  <c r="AY29" i="17"/>
  <c r="AZ7" i="17"/>
  <c r="AZ15" i="17" s="1"/>
  <c r="AY12" i="17"/>
  <c r="AY13" i="17"/>
  <c r="AY22" i="17"/>
  <c r="AY15" i="17"/>
  <c r="AY26" i="17"/>
  <c r="AY17" i="17"/>
  <c r="AZ14" i="17" l="1"/>
  <c r="AZ13" i="17"/>
  <c r="AZ24" i="17"/>
  <c r="AZ26" i="17"/>
  <c r="AZ18" i="17"/>
  <c r="AZ17" i="17"/>
  <c r="AZ22" i="17"/>
  <c r="AZ16" i="17"/>
  <c r="AZ23" i="17"/>
  <c r="AZ9" i="17"/>
  <c r="AZ11" i="17"/>
  <c r="AZ19" i="17"/>
  <c r="BA7" i="17"/>
  <c r="BA20" i="17" s="1"/>
  <c r="AZ27" i="17"/>
  <c r="AZ28" i="17"/>
  <c r="AZ12" i="17"/>
  <c r="AZ20" i="17"/>
  <c r="AZ29" i="17"/>
  <c r="AZ21" i="17"/>
  <c r="BA21" i="17"/>
  <c r="BA28" i="17"/>
  <c r="BA23" i="17"/>
  <c r="BA16" i="17"/>
  <c r="BA18" i="17"/>
  <c r="BA26" i="17"/>
  <c r="BA15" i="17"/>
  <c r="BA24" i="17"/>
  <c r="BA27" i="17"/>
  <c r="BA13" i="17"/>
  <c r="BA22" i="17"/>
  <c r="BB7" i="17"/>
  <c r="BA12" i="17"/>
  <c r="BA17" i="17"/>
  <c r="BA9" i="17" l="1"/>
  <c r="BA11" i="17"/>
  <c r="BA14" i="17"/>
  <c r="BA19" i="17"/>
  <c r="BA29" i="17"/>
  <c r="BB21" i="17"/>
  <c r="BB20" i="17"/>
  <c r="BB28" i="17"/>
  <c r="BB19" i="17"/>
  <c r="BB16" i="17"/>
  <c r="BB18" i="17"/>
  <c r="BB24" i="17"/>
  <c r="BB29" i="17"/>
  <c r="BB23" i="17"/>
  <c r="BB27" i="17"/>
  <c r="BB26" i="17"/>
  <c r="BB14" i="17"/>
  <c r="BB13" i="17"/>
  <c r="BB22" i="17"/>
  <c r="BB17" i="17"/>
  <c r="BB12" i="17"/>
  <c r="BC7" i="17"/>
  <c r="BB11" i="17"/>
  <c r="BB15" i="17"/>
  <c r="BB9" i="17"/>
  <c r="BC21" i="17" l="1"/>
  <c r="BC20" i="17"/>
  <c r="BC28" i="17"/>
  <c r="BC19" i="17"/>
  <c r="BC16" i="17"/>
  <c r="BC18" i="17"/>
  <c r="BC29" i="17"/>
  <c r="BC23" i="17"/>
  <c r="BC27" i="17"/>
  <c r="BC22" i="17"/>
  <c r="BC17" i="17"/>
  <c r="BC26" i="17"/>
  <c r="BC13" i="17"/>
  <c r="BC24" i="17"/>
  <c r="BC12" i="17"/>
  <c r="BD7" i="17"/>
  <c r="BC15" i="17"/>
  <c r="BC11" i="17"/>
  <c r="BC9" i="17"/>
  <c r="BC14" i="17"/>
  <c r="BD21" i="17" l="1"/>
  <c r="BD20" i="17"/>
  <c r="BD28" i="17"/>
  <c r="BD19" i="17"/>
  <c r="BD16" i="17"/>
  <c r="BD18" i="17"/>
  <c r="BD27" i="17"/>
  <c r="BD22" i="17"/>
  <c r="BD17" i="17"/>
  <c r="BD26" i="17"/>
  <c r="BD15" i="17"/>
  <c r="BD24" i="17"/>
  <c r="BD12" i="17"/>
  <c r="BE7" i="17"/>
  <c r="BD23" i="17"/>
  <c r="BD11" i="17"/>
  <c r="BD9" i="17"/>
  <c r="BD29" i="17"/>
  <c r="BD14" i="17"/>
  <c r="BD13" i="17"/>
  <c r="BE21" i="17" l="1"/>
  <c r="BE20" i="17"/>
  <c r="BE28" i="17"/>
  <c r="BE19" i="17"/>
  <c r="BE16" i="17"/>
  <c r="BE18" i="17"/>
  <c r="BE26" i="17"/>
  <c r="BE15" i="17"/>
  <c r="BE24" i="17"/>
  <c r="BE29" i="17"/>
  <c r="BE23" i="17"/>
  <c r="BE11" i="17"/>
  <c r="BE9" i="17"/>
  <c r="BE27" i="17"/>
  <c r="BE22" i="17"/>
  <c r="BE17" i="17"/>
  <c r="BE14" i="17"/>
  <c r="BE13" i="17"/>
  <c r="BF7" i="17"/>
  <c r="BE12" i="17"/>
  <c r="BF21" i="17" l="1"/>
  <c r="BF20" i="17"/>
  <c r="BF28" i="17"/>
  <c r="BF19" i="17"/>
  <c r="BF16" i="17"/>
  <c r="BF18" i="17"/>
  <c r="BF24" i="17"/>
  <c r="BF29" i="17"/>
  <c r="BF23" i="17"/>
  <c r="BF27" i="17"/>
  <c r="BF22" i="17"/>
  <c r="BF17" i="17"/>
  <c r="BF14" i="17"/>
  <c r="BF15" i="17"/>
  <c r="BF13" i="17"/>
  <c r="BF6" i="17"/>
  <c r="BF12" i="17"/>
  <c r="BG7" i="17"/>
  <c r="BF26" i="17"/>
  <c r="BF11" i="17"/>
  <c r="BF9" i="17"/>
  <c r="BG21" i="17" l="1"/>
  <c r="BG20" i="17"/>
  <c r="BG28" i="17"/>
  <c r="BG19" i="17"/>
  <c r="BG16" i="17"/>
  <c r="BG18" i="17"/>
  <c r="BG29" i="17"/>
  <c r="BG23" i="17"/>
  <c r="BG27" i="17"/>
  <c r="BG22" i="17"/>
  <c r="BG17" i="17"/>
  <c r="BG26" i="17"/>
  <c r="BG15" i="17"/>
  <c r="BG13" i="17"/>
  <c r="BG12" i="17"/>
  <c r="BH7" i="17"/>
  <c r="BG24" i="17"/>
  <c r="BG11" i="17"/>
  <c r="BG9" i="17"/>
  <c r="BG14" i="17"/>
  <c r="BH21" i="17" l="1"/>
  <c r="BH20" i="17"/>
  <c r="BH28" i="17"/>
  <c r="BH19" i="17"/>
  <c r="BH16" i="17"/>
  <c r="BH18" i="17"/>
  <c r="BH27" i="17"/>
  <c r="BH22" i="17"/>
  <c r="BH17" i="17"/>
  <c r="BH26" i="17"/>
  <c r="BH15" i="17"/>
  <c r="BH12" i="17"/>
  <c r="BI7" i="17"/>
  <c r="BH11" i="17"/>
  <c r="BH9" i="17"/>
  <c r="BH29" i="17"/>
  <c r="BH24" i="17"/>
  <c r="BH14" i="17"/>
  <c r="BH23" i="17"/>
  <c r="BH13" i="17"/>
  <c r="BI21" i="17" l="1"/>
  <c r="BI20" i="17"/>
  <c r="BI28" i="17"/>
  <c r="BI19" i="17"/>
  <c r="BI16" i="17"/>
  <c r="BI18" i="17"/>
  <c r="BI26" i="17"/>
  <c r="BI15" i="17"/>
  <c r="BI24" i="17"/>
  <c r="BI29" i="17"/>
  <c r="BI27" i="17"/>
  <c r="BI11" i="17"/>
  <c r="BI9" i="17"/>
  <c r="BI14" i="17"/>
  <c r="BI23" i="17"/>
  <c r="BI13" i="17"/>
  <c r="BI12" i="17"/>
  <c r="BI22" i="17"/>
  <c r="BI17" i="17"/>
  <c r="BJ7" i="17"/>
  <c r="BJ21" i="17" l="1"/>
  <c r="BJ20" i="17"/>
  <c r="BJ28" i="17"/>
  <c r="BJ19" i="17"/>
  <c r="BJ16" i="17"/>
  <c r="BJ18" i="17"/>
  <c r="BJ24" i="17"/>
  <c r="BJ29" i="17"/>
  <c r="BJ23" i="17"/>
  <c r="BJ27" i="17"/>
  <c r="BJ14" i="17"/>
  <c r="BJ13" i="17"/>
  <c r="BJ26" i="17"/>
  <c r="BJ22" i="17"/>
  <c r="BJ17" i="17"/>
  <c r="BJ12" i="17"/>
  <c r="BK7" i="17"/>
  <c r="BJ15" i="17"/>
  <c r="BJ9" i="17"/>
  <c r="BJ11" i="17"/>
  <c r="BK21" i="17" l="1"/>
  <c r="BK20" i="17"/>
  <c r="BK28" i="17"/>
  <c r="BK19" i="17"/>
  <c r="BK16" i="17"/>
  <c r="BK18" i="17"/>
  <c r="BK29" i="17"/>
  <c r="BK23" i="17"/>
  <c r="BK27" i="17"/>
  <c r="BK22" i="17"/>
  <c r="BK17" i="17"/>
  <c r="BK26" i="17"/>
  <c r="BK13" i="17"/>
  <c r="BK24" i="17"/>
  <c r="BK12" i="17"/>
  <c r="BL7" i="17"/>
  <c r="BK15" i="17"/>
  <c r="BK11" i="17"/>
  <c r="BK9" i="17"/>
  <c r="BK14" i="17"/>
  <c r="BL21" i="17" l="1"/>
  <c r="BL20" i="17"/>
  <c r="BL28" i="17"/>
  <c r="BL19" i="17"/>
  <c r="BL16" i="17"/>
  <c r="BL18" i="17"/>
  <c r="BL27" i="17"/>
  <c r="BL22" i="17"/>
  <c r="BL17" i="17"/>
  <c r="BL26" i="17"/>
  <c r="BL15" i="17"/>
  <c r="BL24" i="17"/>
  <c r="BL12" i="17"/>
  <c r="BL29" i="17"/>
  <c r="BL23" i="17"/>
  <c r="BL11" i="17"/>
  <c r="BL9" i="17"/>
  <c r="BL14" i="17"/>
  <c r="BL13" i="17"/>
</calcChain>
</file>

<file path=xl/sharedStrings.xml><?xml version="1.0" encoding="utf-8"?>
<sst xmlns="http://schemas.openxmlformats.org/spreadsheetml/2006/main" count="75" uniqueCount="47">
  <si>
    <t>Goal</t>
  </si>
  <si>
    <t>Milestone</t>
  </si>
  <si>
    <t>Scrolling Increment:</t>
  </si>
  <si>
    <t>Med Risk</t>
  </si>
  <si>
    <t>Low Risk</t>
  </si>
  <si>
    <t>High Risk</t>
  </si>
  <si>
    <t>Project Start Date:</t>
  </si>
  <si>
    <t>Unassigned</t>
  </si>
  <si>
    <t>On track</t>
  </si>
  <si>
    <t>Low risk</t>
  </si>
  <si>
    <t>Med risk</t>
  </si>
  <si>
    <t>High risk</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</si>
  <si>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</si>
  <si>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</si>
  <si>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</si>
  <si>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8A: Clustering y visualización de curvas de luz de estrellas periódicas</t>
  </si>
  <si>
    <t>Inteligencia Computacional, 2021-2</t>
  </si>
  <si>
    <t>Tutor: Javier Molina F.</t>
  </si>
  <si>
    <t>Alumnos: Nicolás Canales, Matías Vergara</t>
  </si>
  <si>
    <t>Prof: Pablo Estévez</t>
  </si>
  <si>
    <t>Preparar presentación e informe</t>
  </si>
  <si>
    <t>Definir aspectos a mejorar</t>
  </si>
  <si>
    <t>Para agregar más tareas, insertar otra fila SOBRE esta.</t>
  </si>
  <si>
    <t>Alumnos</t>
  </si>
  <si>
    <t>Alumnos + Tutor</t>
  </si>
  <si>
    <t>Presentación Intermedia</t>
  </si>
  <si>
    <t>FASE FINAL</t>
  </si>
  <si>
    <t>FASE INTERMEDIA</t>
  </si>
  <si>
    <t>Receso Académico</t>
  </si>
  <si>
    <t>Descripción de la tarea</t>
  </si>
  <si>
    <t>Categoría</t>
  </si>
  <si>
    <t>Asignada a</t>
  </si>
  <si>
    <t>Progreso</t>
  </si>
  <si>
    <t>Inicio</t>
  </si>
  <si>
    <t>Días</t>
  </si>
  <si>
    <t>Estudiar referencias + Gantt</t>
  </si>
  <si>
    <t>Exploración preliminar de datos con visualizaciones</t>
  </si>
  <si>
    <t>Visualización de datos mediante autoencoders</t>
  </si>
  <si>
    <t>Clustering con modelo de mezcla de gaussianas</t>
  </si>
  <si>
    <t>Visualización de las curvas  asociadas a clusters y analisis</t>
  </si>
  <si>
    <t>MP1: Planificación y Exploración de datos</t>
  </si>
  <si>
    <t>MP2: Resultados preliminares</t>
  </si>
  <si>
    <t>MP3: Resultados intermedios</t>
  </si>
  <si>
    <t>MP4: Resultados finales</t>
  </si>
  <si>
    <t>Estudiar referencias pt 2</t>
  </si>
  <si>
    <t>Presentación final (grupos adelantados)</t>
  </si>
  <si>
    <t>Entrega informe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</si>
</sst>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26"/>
      <color theme="0"/>
      <name val="Calibri"/>
      <family val="2"/>
      <scheme val="major"/>
    </font>
    <font>
      <b/>
      <sz val="16"/>
      <name val="Calibri"/>
      <family val="2"/>
      <scheme val="min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
      <sz val="11"/>
      <color rgb="FF9C570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rgb="FFFFEB9C"/>
      </patternFill>
    </fill>
    <fill>
      <patternFill patternType="solid">
        <fgColor theme="6" tint="0.59999389629810485"/>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xf numFmtId="0" fontId="28" fillId="12" borderId="0" applyNumberFormat="0" applyBorder="0" applyAlignment="0" applyProtection="0"/>
  </cellStyleXfs>
  <cellXfs count="10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0" fontId="0" fillId="0" borderId="0" xfId="0" applyFill="1" applyAlignment="1">
      <alignment vertical="center"/>
    </xf>
    <xf numFmtId="0" fontId="0" fillId="0" borderId="4" xfId="0" applyFill="1"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Fill="1" applyBorder="1" applyAlignment="1">
      <alignment horizontal="center" vertical="center"/>
    </xf>
    <xf numFmtId="9" fontId="15"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Fill="1" applyBorder="1" applyAlignment="1">
      <alignment horizontal="left" vertical="center" wrapText="1" indent="2"/>
    </xf>
    <xf numFmtId="0" fontId="3" fillId="2" borderId="0" xfId="0" applyFont="1" applyFill="1"/>
    <xf numFmtId="0" fontId="20" fillId="0" borderId="0" xfId="5" applyFont="1" applyFill="1" applyBorder="1" applyAlignment="1">
      <alignment horizontal="left" vertical="center"/>
    </xf>
    <xf numFmtId="0" fontId="19" fillId="0" borderId="0" xfId="0" applyFont="1" applyFill="1" applyBorder="1" applyAlignment="1">
      <alignment horizontal="left" vertical="center"/>
    </xf>
    <xf numFmtId="0" fontId="3" fillId="0" borderId="0" xfId="0" applyFont="1" applyFill="1" applyBorder="1" applyAlignment="1">
      <alignment vertical="center"/>
    </xf>
    <xf numFmtId="0" fontId="16" fillId="0" borderId="0" xfId="0" applyFont="1" applyFill="1" applyBorder="1" applyAlignment="1">
      <alignment horizontal="center" vertical="center"/>
    </xf>
    <xf numFmtId="0" fontId="22" fillId="0" borderId="0" xfId="6" applyFont="1" applyFill="1" applyAlignment="1">
      <alignment horizontal="left" vertical="center" indent="2"/>
    </xf>
    <xf numFmtId="0" fontId="16" fillId="0" borderId="0" xfId="6" applyFont="1" applyFill="1" applyAlignment="1">
      <alignment horizontal="left" vertical="center" indent="2"/>
    </xf>
    <xf numFmtId="0" fontId="3" fillId="0" borderId="0" xfId="0" applyFont="1" applyFill="1" applyAlignment="1">
      <alignment horizontal="left" vertical="center" indent="2"/>
    </xf>
    <xf numFmtId="0" fontId="3" fillId="0" borderId="0" xfId="0" applyFont="1" applyFill="1"/>
    <xf numFmtId="0" fontId="22" fillId="0" borderId="0" xfId="0" applyFont="1" applyFill="1" applyAlignment="1">
      <alignment horizontal="left" vertical="center" indent="2"/>
    </xf>
    <xf numFmtId="0" fontId="3" fillId="0" borderId="0" xfId="0" applyFont="1" applyFill="1" applyBorder="1"/>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Fill="1" applyAlignment="1">
      <alignment horizontal="center"/>
    </xf>
    <xf numFmtId="0" fontId="3" fillId="0" borderId="0" xfId="0" applyNumberFormat="1" applyFont="1" applyFill="1" applyBorder="1" applyAlignment="1">
      <alignment horizontal="left" vertical="center"/>
    </xf>
    <xf numFmtId="0" fontId="3" fillId="0" borderId="3" xfId="0" applyFont="1" applyFill="1" applyBorder="1"/>
    <xf numFmtId="0" fontId="3" fillId="0" borderId="0" xfId="0" applyFont="1" applyFill="1" applyBorder="1" applyAlignment="1">
      <alignment horizontal="left" vertical="center" indent="2"/>
    </xf>
    <xf numFmtId="0" fontId="16"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xf numFmtId="0" fontId="0" fillId="0" borderId="0" xfId="0" applyFill="1"/>
    <xf numFmtId="0" fontId="3" fillId="0" borderId="0" xfId="0" applyFont="1" applyFill="1" applyAlignment="1">
      <alignment horizontal="center" vertical="center"/>
    </xf>
    <xf numFmtId="14" fontId="3" fillId="0" borderId="0" xfId="9" applyFont="1" applyFill="1">
      <alignment horizontal="center" vertical="center"/>
    </xf>
    <xf numFmtId="37" fontId="3" fillId="0" borderId="0" xfId="10" applyFont="1" applyFill="1">
      <alignment horizontal="center" vertical="center"/>
    </xf>
    <xf numFmtId="0" fontId="3"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11" fillId="0" borderId="3" xfId="0" applyFont="1" applyFill="1" applyBorder="1" applyAlignment="1">
      <alignment horizontal="center" vertical="center" wrapText="1"/>
    </xf>
    <xf numFmtId="0" fontId="0" fillId="0" borderId="4" xfId="0" applyFont="1" applyFill="1" applyBorder="1" applyAlignment="1">
      <alignment horizontal="center" vertical="center"/>
    </xf>
    <xf numFmtId="0" fontId="14" fillId="0" borderId="10" xfId="0" applyFont="1" applyBorder="1"/>
    <xf numFmtId="0" fontId="22" fillId="0" borderId="10" xfId="0" applyFont="1" applyBorder="1" applyAlignment="1">
      <alignment vertical="center"/>
    </xf>
    <xf numFmtId="0" fontId="23" fillId="0" borderId="10" xfId="0" applyFont="1" applyBorder="1" applyAlignment="1">
      <alignment vertical="center"/>
    </xf>
    <xf numFmtId="0" fontId="17" fillId="0" borderId="10" xfId="0" applyFont="1" applyBorder="1" applyAlignment="1">
      <alignment vertical="center"/>
    </xf>
    <xf numFmtId="165" fontId="1" fillId="11" borderId="8" xfId="0" applyNumberFormat="1" applyFont="1" applyFill="1" applyBorder="1" applyAlignment="1">
      <alignment horizontal="center" vertical="center"/>
    </xf>
    <xf numFmtId="165" fontId="1" fillId="11" borderId="5" xfId="0" applyNumberFormat="1" applyFont="1" applyFill="1" applyBorder="1" applyAlignment="1">
      <alignment horizontal="center" vertical="center"/>
    </xf>
    <xf numFmtId="165" fontId="1" fillId="11" borderId="9" xfId="0" applyNumberFormat="1" applyFont="1" applyFill="1" applyBorder="1" applyAlignment="1">
      <alignment horizontal="center" vertical="center"/>
    </xf>
    <xf numFmtId="165" fontId="1" fillId="11" borderId="2" xfId="0" applyNumberFormat="1" applyFont="1" applyFill="1" applyBorder="1" applyAlignment="1">
      <alignment horizontal="center" vertical="center"/>
    </xf>
    <xf numFmtId="165" fontId="1" fillId="11" borderId="0" xfId="0" applyNumberFormat="1" applyFont="1" applyFill="1" applyBorder="1" applyAlignment="1">
      <alignment horizontal="center" vertical="center"/>
    </xf>
    <xf numFmtId="165" fontId="1" fillId="11" borderId="11" xfId="0" applyNumberFormat="1" applyFont="1" applyFill="1" applyBorder="1" applyAlignment="1">
      <alignment horizontal="center" vertical="center"/>
    </xf>
    <xf numFmtId="165" fontId="1" fillId="11" borderId="12" xfId="0" applyNumberFormat="1" applyFont="1" applyFill="1" applyBorder="1" applyAlignment="1">
      <alignment horizontal="center" vertical="center"/>
    </xf>
    <xf numFmtId="165" fontId="1" fillId="11" borderId="3" xfId="0" applyNumberFormat="1" applyFont="1" applyFill="1" applyBorder="1" applyAlignment="1">
      <alignment horizontal="center" vertical="center"/>
    </xf>
    <xf numFmtId="0" fontId="1" fillId="11" borderId="1" xfId="0" applyFont="1" applyFill="1" applyBorder="1" applyAlignment="1">
      <alignment horizontal="center" vertical="center" shrinkToFit="1"/>
    </xf>
    <xf numFmtId="0" fontId="24" fillId="0" borderId="0" xfId="6" applyFont="1" applyFill="1" applyAlignment="1">
      <alignment vertical="center"/>
    </xf>
    <xf numFmtId="0" fontId="9" fillId="2" borderId="0" xfId="0" applyFont="1" applyFill="1"/>
    <xf numFmtId="0" fontId="25" fillId="2" borderId="0" xfId="0" applyFont="1" applyFill="1"/>
    <xf numFmtId="0" fontId="20"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0" borderId="0" xfId="0" applyFont="1" applyFill="1"/>
    <xf numFmtId="0" fontId="18" fillId="9" borderId="0" xfId="0" applyFont="1" applyFill="1" applyBorder="1" applyAlignment="1">
      <alignment horizontal="left" vertical="center" indent="1"/>
    </xf>
    <xf numFmtId="0" fontId="18" fillId="9" borderId="0" xfId="0" applyFont="1" applyFill="1" applyBorder="1" applyAlignment="1">
      <alignment horizontal="center" vertical="center" wrapText="1"/>
    </xf>
    <xf numFmtId="0" fontId="15" fillId="0" borderId="0" xfId="0" applyFont="1" applyFill="1" applyBorder="1" applyAlignment="1">
      <alignment horizontal="left" vertical="center" wrapText="1" indent="1"/>
    </xf>
    <xf numFmtId="0" fontId="3" fillId="0" borderId="0" xfId="0" applyFont="1" applyFill="1" applyAlignment="1">
      <alignment horizontal="left" vertical="center" wrapText="1" indent="1"/>
    </xf>
    <xf numFmtId="0" fontId="26" fillId="10" borderId="0" xfId="6" applyFont="1" applyFill="1" applyAlignment="1">
      <alignment horizontal="left" vertical="center"/>
    </xf>
    <xf numFmtId="0" fontId="27" fillId="2" borderId="0" xfId="6" applyFont="1" applyFill="1" applyAlignment="1">
      <alignment horizontal="left" vertical="center" wrapText="1"/>
    </xf>
    <xf numFmtId="0" fontId="13" fillId="6" borderId="0" xfId="0" applyFont="1" applyFill="1" applyAlignment="1">
      <alignment horizontal="center" vertical="center"/>
    </xf>
    <xf numFmtId="0" fontId="12" fillId="4" borderId="0" xfId="0" applyFont="1" applyFill="1" applyAlignment="1">
      <alignment horizontal="center" vertical="center"/>
    </xf>
    <xf numFmtId="0" fontId="13" fillId="5" borderId="0" xfId="11" applyFont="1" applyFill="1" applyAlignment="1">
      <alignment horizontal="center" vertical="center"/>
    </xf>
    <xf numFmtId="0" fontId="13" fillId="7" borderId="0" xfId="0" applyFont="1" applyFill="1" applyAlignment="1">
      <alignment horizontal="center" vertical="center"/>
    </xf>
    <xf numFmtId="0" fontId="13" fillId="8" borderId="0" xfId="0" applyFont="1" applyFill="1" applyAlignment="1">
      <alignment horizontal="center" vertical="center"/>
    </xf>
    <xf numFmtId="0" fontId="22" fillId="0" borderId="0" xfId="0" applyFont="1" applyFill="1" applyAlignment="1">
      <alignment horizontal="center" vertical="center"/>
    </xf>
    <xf numFmtId="0" fontId="22" fillId="0" borderId="0" xfId="0" applyFont="1" applyFill="1" applyAlignment="1">
      <alignment horizontal="right" vertical="center"/>
    </xf>
    <xf numFmtId="0" fontId="28" fillId="12" borderId="7" xfId="12" applyBorder="1" applyAlignment="1">
      <alignment vertical="center"/>
    </xf>
    <xf numFmtId="0" fontId="3" fillId="2" borderId="0" xfId="0" applyFont="1" applyFill="1" applyBorder="1" applyAlignment="1">
      <alignment horizontal="left" vertical="center" wrapText="1" indent="2"/>
    </xf>
    <xf numFmtId="0" fontId="3" fillId="2" borderId="0" xfId="0" applyFont="1" applyFill="1" applyBorder="1" applyAlignment="1">
      <alignment horizontal="center" vertical="center"/>
    </xf>
    <xf numFmtId="9" fontId="15" fillId="2" borderId="0" xfId="2" applyNumberFormat="1" applyFont="1" applyFill="1" applyBorder="1" applyAlignment="1">
      <alignment horizontal="center" vertical="center"/>
    </xf>
    <xf numFmtId="14" fontId="3" fillId="2" borderId="0" xfId="9" applyNumberFormat="1" applyFont="1" applyFill="1" applyBorder="1" applyAlignment="1">
      <alignment horizontal="center" vertical="center"/>
    </xf>
    <xf numFmtId="37" fontId="3" fillId="2" borderId="0" xfId="10" applyNumberFormat="1" applyFont="1" applyFill="1" applyBorder="1" applyAlignment="1">
      <alignment horizontal="center" vertical="center"/>
    </xf>
    <xf numFmtId="0" fontId="0" fillId="13" borderId="4" xfId="0" applyFill="1" applyBorder="1" applyAlignment="1">
      <alignment horizontal="center" vertical="center"/>
    </xf>
    <xf numFmtId="0" fontId="3" fillId="0" borderId="0" xfId="0" applyFont="1" applyBorder="1" applyAlignment="1">
      <alignment horizontal="left" vertical="center" wrapText="1" indent="2"/>
    </xf>
    <xf numFmtId="0" fontId="3" fillId="0" borderId="0" xfId="0" applyFont="1" applyBorder="1" applyAlignment="1">
      <alignment horizontal="center" vertical="center"/>
    </xf>
    <xf numFmtId="9" fontId="15" fillId="0" borderId="0" xfId="2" applyNumberFormat="1" applyFont="1" applyBorder="1" applyAlignment="1">
      <alignment horizontal="center" vertical="center"/>
    </xf>
    <xf numFmtId="14" fontId="3" fillId="0" borderId="0" xfId="9" applyNumberFormat="1" applyFont="1" applyBorder="1" applyAlignment="1">
      <alignment horizontal="center" vertical="center"/>
    </xf>
    <xf numFmtId="37" fontId="3" fillId="0" borderId="0" xfId="10" applyNumberFormat="1" applyFont="1" applyBorder="1" applyAlignment="1">
      <alignment horizontal="center" vertical="center"/>
    </xf>
    <xf numFmtId="0" fontId="3" fillId="9" borderId="0" xfId="0" applyFont="1" applyFill="1"/>
    <xf numFmtId="0" fontId="21" fillId="9" borderId="0" xfId="5" applyFont="1" applyFill="1" applyAlignment="1">
      <alignment horizontal="left" vertical="center"/>
    </xf>
  </cellXfs>
  <cellStyles count="13">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eutral" xfId="12" builtinId="28"/>
    <cellStyle name="Normal" xfId="0" builtinId="0"/>
    <cellStyle name="Percent" xfId="2" builtinId="5" customBuiltin="1"/>
    <cellStyle name="Title" xfId="5" builtinId="15" customBuiltin="1"/>
    <cellStyle name="zHiddenText" xfId="3" xr:uid="{26E66EE6-E33F-4D77-BAE4-0FB4F5BBF673}"/>
  </cellStyles>
  <dxfs count="35">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4"/>
      <tableStyleElement type="headerRow" dxfId="33"/>
      <tableStyleElement type="firstRowStripe" dxfId="32"/>
      <tableStyleElement type="second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7</xdr:row>
          <xdr:rowOff>238125</xdr:rowOff>
        </xdr:to>
        <xdr:sp macro="" textlink="">
          <xdr:nvSpPr>
            <xdr:cNvPr id="16385" name="Scroll Bar 1" descr="Scroll bar to scroll through the Ghantt project timeline." hidden="1">
              <a:extLst>
                <a:ext uri="{63B3BB69-23CF-44E3-9099-C40C66FF867C}">
                  <a14:compatExt spid="_x0000_s16385"/>
                </a:ext>
                <a:ext uri="{FF2B5EF4-FFF2-40B4-BE49-F238E27FC236}">
                  <a16:creationId xmlns:a16="http://schemas.microsoft.com/office/drawing/2014/main" id="{00000000-0008-0000-01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30" totalsRowShown="0" headerRowDxfId="21" dataDxfId="20">
  <autoFilter ref="B9:G30"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Descripción de la tarea" dataDxfId="19"/>
    <tableColumn id="2" xr3:uid="{39BD914E-FB02-4352-846C-6D59624DC0B0}" name="Categoría" dataDxfId="18"/>
    <tableColumn id="3" xr3:uid="{D274194F-BCA0-44F3-84B2-217254EE241C}" name="Asignada a" dataDxfId="17"/>
    <tableColumn id="4" xr3:uid="{8385BC6F-56EE-4363-A106-8DB0A1E4EF5A}" name="Progreso" dataDxfId="16"/>
    <tableColumn id="5" xr3:uid="{02926609-7B93-4B6F-BE96-92EC7A949E4B}" name="Inicio" dataDxfId="15" dataCellStyle="Date"/>
    <tableColumn id="6" xr3:uid="{8FF9BE8E-04B7-4B39-AC27-D2E534204BC3}" name="Días" dataDxfId="14"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70"/>
    </row>
    <row r="2" spans="1:13" ht="50.1" customHeight="1" x14ac:dyDescent="0.4">
      <c r="A2" s="7"/>
      <c r="B2" s="76"/>
      <c r="C2" s="81" t="s">
        <v>12</v>
      </c>
      <c r="D2" s="81"/>
      <c r="E2" s="81"/>
      <c r="F2" s="76"/>
      <c r="G2" s="7"/>
      <c r="H2" s="7"/>
      <c r="I2" s="7"/>
      <c r="J2" s="7"/>
      <c r="K2" s="7"/>
      <c r="L2" s="7"/>
      <c r="M2" s="7"/>
    </row>
    <row r="3" spans="1:13" ht="14.45" customHeight="1" x14ac:dyDescent="0.4">
      <c r="A3" s="7"/>
      <c r="B3" s="71"/>
      <c r="C3" s="72"/>
      <c r="D3" s="73"/>
      <c r="E3" s="71"/>
      <c r="F3" s="71"/>
      <c r="G3" s="7"/>
      <c r="H3" s="7"/>
      <c r="I3" s="7"/>
      <c r="J3" s="7"/>
      <c r="K3" s="7"/>
      <c r="L3" s="7"/>
      <c r="M3" s="7"/>
    </row>
    <row r="4" spans="1:13" s="8" customFormat="1" ht="67.150000000000006" customHeight="1" x14ac:dyDescent="0.4">
      <c r="A4" s="7"/>
      <c r="B4" s="71"/>
      <c r="C4" s="82" t="s">
        <v>13</v>
      </c>
      <c r="D4" s="82"/>
      <c r="E4" s="82"/>
      <c r="F4" s="71"/>
      <c r="G4" s="7"/>
      <c r="H4" s="7"/>
      <c r="I4" s="7"/>
      <c r="J4" s="7"/>
      <c r="K4" s="7"/>
      <c r="L4" s="7"/>
      <c r="M4" s="7"/>
    </row>
    <row r="5" spans="1:13" s="8" customFormat="1" ht="67.150000000000006" customHeight="1" x14ac:dyDescent="0.4">
      <c r="A5" s="7"/>
      <c r="B5" s="71"/>
      <c r="C5" s="82" t="s">
        <v>14</v>
      </c>
      <c r="D5" s="82"/>
      <c r="E5" s="82"/>
      <c r="F5" s="71"/>
      <c r="G5" s="7"/>
      <c r="H5" s="7"/>
      <c r="I5" s="7"/>
      <c r="J5" s="7"/>
      <c r="K5" s="7"/>
      <c r="L5" s="7"/>
      <c r="M5" s="7"/>
    </row>
    <row r="6" spans="1:13" ht="15" x14ac:dyDescent="0.25">
      <c r="A6" s="6"/>
      <c r="B6" s="74"/>
      <c r="C6" s="74"/>
      <c r="D6" s="75"/>
      <c r="E6" s="74"/>
      <c r="F6" s="74"/>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P41"/>
  <sheetViews>
    <sheetView showGridLines="0" tabSelected="1" showRuler="0" topLeftCell="A5" zoomScaleNormal="100" zoomScalePageLayoutView="70" workbookViewId="0">
      <selection activeCell="F43" sqref="F43"/>
    </sheetView>
  </sheetViews>
  <sheetFormatPr defaultColWidth="8.85546875" defaultRowHeight="30" customHeight="1" x14ac:dyDescent="0.25"/>
  <cols>
    <col min="1" max="1" width="4.7109375" style="9" customWidth="1"/>
    <col min="2" max="2" width="30.7109375" style="12" customWidth="1"/>
    <col min="3" max="3" width="13.28515625" style="12" bestFit="1" customWidth="1"/>
    <col min="4" max="4" width="20.5703125" style="12" customWidth="1"/>
    <col min="5" max="5" width="15.7109375" style="12" customWidth="1"/>
    <col min="6" max="6" width="10.42578125" style="2" customWidth="1"/>
    <col min="7" max="7" width="10.42578125" style="12" customWidth="1"/>
    <col min="8" max="8" width="2.7109375" style="12" customWidth="1"/>
    <col min="9" max="64" width="3.5703125" style="12" customWidth="1"/>
    <col min="65" max="65" width="2.7109375" style="12" customWidth="1"/>
    <col min="66" max="16384" width="8.85546875" style="12"/>
  </cols>
  <sheetData>
    <row r="1" spans="1:68" ht="25.15" customHeight="1" x14ac:dyDescent="0.25"/>
    <row r="2" spans="1:68" ht="49.9" customHeight="1" x14ac:dyDescent="0.25">
      <c r="A2" s="10"/>
      <c r="B2" s="103" t="s">
        <v>15</v>
      </c>
      <c r="C2" s="103"/>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28"/>
    </row>
    <row r="3" spans="1:68" ht="19.899999999999999" customHeight="1" x14ac:dyDescent="0.25">
      <c r="A3" s="10"/>
      <c r="B3" s="29"/>
      <c r="C3" s="30"/>
      <c r="D3" s="31"/>
      <c r="E3" s="31"/>
      <c r="F3" s="32"/>
      <c r="G3" s="31"/>
      <c r="H3" s="31"/>
      <c r="I3" s="46"/>
      <c r="J3" s="47"/>
      <c r="K3" s="47"/>
      <c r="L3" s="47"/>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9"/>
    </row>
    <row r="4" spans="1:68" ht="30" customHeight="1" x14ac:dyDescent="0.25">
      <c r="A4" s="10"/>
      <c r="B4" s="33" t="s">
        <v>16</v>
      </c>
      <c r="C4" s="34"/>
      <c r="D4" s="35"/>
      <c r="E4" s="88" t="s">
        <v>19</v>
      </c>
      <c r="F4" s="88"/>
      <c r="G4" s="88"/>
      <c r="H4" s="88"/>
      <c r="I4" s="85" t="s">
        <v>8</v>
      </c>
      <c r="J4" s="85"/>
      <c r="K4" s="85"/>
      <c r="L4" s="85"/>
      <c r="M4" s="49"/>
      <c r="N4" s="86" t="s">
        <v>9</v>
      </c>
      <c r="O4" s="86"/>
      <c r="P4" s="86"/>
      <c r="Q4" s="86"/>
      <c r="R4" s="49"/>
      <c r="S4" s="87" t="s">
        <v>10</v>
      </c>
      <c r="T4" s="87"/>
      <c r="U4" s="87"/>
      <c r="V4" s="87"/>
      <c r="W4" s="49"/>
      <c r="X4" s="83" t="s">
        <v>11</v>
      </c>
      <c r="Y4" s="83"/>
      <c r="Z4" s="83"/>
      <c r="AA4" s="83"/>
      <c r="AB4" s="49"/>
      <c r="AC4" s="84" t="s">
        <v>7</v>
      </c>
      <c r="AD4" s="84"/>
      <c r="AE4" s="84"/>
      <c r="AF4" s="84"/>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row>
    <row r="5" spans="1:68" ht="30" customHeight="1" x14ac:dyDescent="0.25">
      <c r="A5" s="10"/>
      <c r="B5" s="37" t="s">
        <v>17</v>
      </c>
      <c r="C5" s="89" t="s">
        <v>18</v>
      </c>
      <c r="D5" s="89"/>
      <c r="E5" s="89"/>
      <c r="F5" s="89"/>
      <c r="G5" s="89"/>
      <c r="H5" s="3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9"/>
    </row>
    <row r="6" spans="1:68" ht="30" customHeight="1" x14ac:dyDescent="0.35">
      <c r="A6" s="10"/>
      <c r="B6" s="39" t="s">
        <v>6</v>
      </c>
      <c r="C6" s="40">
        <v>44470</v>
      </c>
      <c r="D6" s="41"/>
      <c r="E6" s="36"/>
      <c r="F6" s="42"/>
      <c r="G6" s="36"/>
      <c r="H6" s="36"/>
      <c r="I6" s="58" t="str">
        <f ca="1">TEXT(I7,"mmmm")</f>
        <v>octubre</v>
      </c>
      <c r="J6" s="58"/>
      <c r="K6" s="58"/>
      <c r="L6" s="58"/>
      <c r="M6" s="58"/>
      <c r="N6" s="58"/>
      <c r="O6" s="58"/>
      <c r="P6" s="58" t="str">
        <f ca="1">IF(TEXT(P7,"mmmm")=I6,"",TEXT(P7,"mmmm"))</f>
        <v/>
      </c>
      <c r="Q6" s="58"/>
      <c r="R6" s="58"/>
      <c r="S6" s="58"/>
      <c r="T6" s="58"/>
      <c r="U6" s="58"/>
      <c r="V6" s="58"/>
      <c r="W6" s="58" t="str">
        <f ca="1">IF(OR(TEXT(W7,"mmmm")=P6,TEXT(W7,"mmmm")=I6),"",TEXT(W7,"mmmm"))</f>
        <v/>
      </c>
      <c r="X6" s="58"/>
      <c r="Y6" s="58"/>
      <c r="Z6" s="58"/>
      <c r="AA6" s="58"/>
      <c r="AB6" s="58"/>
      <c r="AC6" s="58"/>
      <c r="AD6" s="58" t="str">
        <f ca="1">IF(OR(TEXT(AD7,"mmmm")=W6,TEXT(AD7,"mmmm")=P6,TEXT(AD7,"mmmm")=I6),"",TEXT(AD7,"mmmm"))</f>
        <v/>
      </c>
      <c r="AE6" s="58"/>
      <c r="AF6" s="58"/>
      <c r="AG6" s="58"/>
      <c r="AH6" s="58"/>
      <c r="AI6" s="58"/>
      <c r="AJ6" s="58"/>
      <c r="AK6" s="58" t="str">
        <f ca="1">IF(OR(TEXT(AK7,"mmmm")=AD6,TEXT(AK7,"mmmm")=W6,TEXT(AK7,"mmmm")=P6,TEXT(AK7,"mmmm")=I6),"",TEXT(AK7,"mmmm"))</f>
        <v/>
      </c>
      <c r="AL6" s="58"/>
      <c r="AM6" s="58"/>
      <c r="AN6" s="58"/>
      <c r="AO6" s="58"/>
      <c r="AP6" s="58"/>
      <c r="AQ6" s="58"/>
      <c r="AR6" s="58" t="str">
        <f ca="1">IF(OR(TEXT(AR7,"mmmm")=AK6,TEXT(AR7,"mmmm")=AD6,TEXT(AR7,"mmmm")=W6,TEXT(AR7,"mmmm")=P6),"",TEXT(AR7,"mmmm"))</f>
        <v>noviembre</v>
      </c>
      <c r="AS6" s="58"/>
      <c r="AT6" s="58"/>
      <c r="AU6" s="58"/>
      <c r="AV6" s="58"/>
      <c r="AW6" s="58"/>
      <c r="AX6" s="59"/>
      <c r="AY6" s="59" t="str">
        <f ca="1">IF(OR(TEXT(AY7,"mmmm")=AR6,TEXT(AY7,"mmmm")=AK6,TEXT(AY7,"mmmm")=AD6,TEXT(AY7,"mmmm")=W6),"",TEXT(AY7,"mmmm"))</f>
        <v/>
      </c>
      <c r="AZ6" s="59"/>
      <c r="BA6" s="59"/>
      <c r="BB6" s="60"/>
      <c r="BC6" s="57"/>
      <c r="BD6" s="57"/>
      <c r="BE6" s="57"/>
      <c r="BF6" s="57" t="str">
        <f ca="1">IF(OR(TEXT(BF7,"mmmm")=AY6,TEXT(BF7,"mmmm")=AR6,TEXT(BF7,"mmmm")=AK6,TEXT(BF7,"mmmm")=AD6),"",TEXT(BF7,"mmmm"))</f>
        <v/>
      </c>
      <c r="BG6" s="57"/>
      <c r="BH6" s="57"/>
      <c r="BI6" s="57"/>
      <c r="BJ6" s="57"/>
      <c r="BK6" s="57"/>
      <c r="BL6" s="57"/>
      <c r="BM6" s="49"/>
    </row>
    <row r="7" spans="1:68" ht="30" customHeight="1" x14ac:dyDescent="0.25">
      <c r="A7" s="10"/>
      <c r="B7" s="39" t="s">
        <v>2</v>
      </c>
      <c r="C7" s="43">
        <v>0</v>
      </c>
      <c r="D7" s="35"/>
      <c r="E7" s="36"/>
      <c r="F7" s="38"/>
      <c r="G7" s="38"/>
      <c r="H7" s="44"/>
      <c r="I7" s="61">
        <f ca="1">IFERROR(Project_Start+Scrolling_Increment,TODAY())</f>
        <v>44470</v>
      </c>
      <c r="J7" s="62">
        <f ca="1">I7+1</f>
        <v>44471</v>
      </c>
      <c r="K7" s="62">
        <f t="shared" ref="K7:AX7" ca="1" si="0">J7+1</f>
        <v>44472</v>
      </c>
      <c r="L7" s="62">
        <f t="shared" ca="1" si="0"/>
        <v>44473</v>
      </c>
      <c r="M7" s="62">
        <f t="shared" ca="1" si="0"/>
        <v>44474</v>
      </c>
      <c r="N7" s="62">
        <f t="shared" ca="1" si="0"/>
        <v>44475</v>
      </c>
      <c r="O7" s="63">
        <f t="shared" ca="1" si="0"/>
        <v>44476</v>
      </c>
      <c r="P7" s="62">
        <f ca="1">O7+1</f>
        <v>44477</v>
      </c>
      <c r="Q7" s="62">
        <f ca="1">P7+1</f>
        <v>44478</v>
      </c>
      <c r="R7" s="62">
        <f t="shared" ca="1" si="0"/>
        <v>44479</v>
      </c>
      <c r="S7" s="62">
        <f t="shared" ca="1" si="0"/>
        <v>44480</v>
      </c>
      <c r="T7" s="62">
        <f t="shared" ca="1" si="0"/>
        <v>44481</v>
      </c>
      <c r="U7" s="62">
        <f t="shared" ca="1" si="0"/>
        <v>44482</v>
      </c>
      <c r="V7" s="63">
        <f t="shared" ca="1" si="0"/>
        <v>44483</v>
      </c>
      <c r="W7" s="62">
        <f ca="1">V7+1</f>
        <v>44484</v>
      </c>
      <c r="X7" s="62">
        <f ca="1">W7+1</f>
        <v>44485</v>
      </c>
      <c r="Y7" s="62">
        <f t="shared" ca="1" si="0"/>
        <v>44486</v>
      </c>
      <c r="Z7" s="62">
        <f t="shared" ca="1" si="0"/>
        <v>44487</v>
      </c>
      <c r="AA7" s="62">
        <f t="shared" ca="1" si="0"/>
        <v>44488</v>
      </c>
      <c r="AB7" s="62">
        <f t="shared" ca="1" si="0"/>
        <v>44489</v>
      </c>
      <c r="AC7" s="63">
        <f t="shared" ca="1" si="0"/>
        <v>44490</v>
      </c>
      <c r="AD7" s="62">
        <f ca="1">AC7+1</f>
        <v>44491</v>
      </c>
      <c r="AE7" s="62">
        <f ca="1">AD7+1</f>
        <v>44492</v>
      </c>
      <c r="AF7" s="62">
        <f t="shared" ca="1" si="0"/>
        <v>44493</v>
      </c>
      <c r="AG7" s="62">
        <f t="shared" ca="1" si="0"/>
        <v>44494</v>
      </c>
      <c r="AH7" s="62">
        <f t="shared" ca="1" si="0"/>
        <v>44495</v>
      </c>
      <c r="AI7" s="62">
        <f t="shared" ca="1" si="0"/>
        <v>44496</v>
      </c>
      <c r="AJ7" s="63">
        <f t="shared" ca="1" si="0"/>
        <v>44497</v>
      </c>
      <c r="AK7" s="62">
        <f ca="1">AJ7+1</f>
        <v>44498</v>
      </c>
      <c r="AL7" s="62">
        <f ca="1">AK7+1</f>
        <v>44499</v>
      </c>
      <c r="AM7" s="62">
        <f t="shared" ref="AM7" ca="1" si="1">AL7+1</f>
        <v>44500</v>
      </c>
      <c r="AN7" s="62">
        <f t="shared" ref="AN7" ca="1" si="2">AM7+1</f>
        <v>44501</v>
      </c>
      <c r="AO7" s="63">
        <f t="shared" ref="AO7:AQ7" ca="1" si="3">AN7+1</f>
        <v>44502</v>
      </c>
      <c r="AP7" s="62">
        <f t="shared" ca="1" si="3"/>
        <v>44503</v>
      </c>
      <c r="AQ7" s="62">
        <f t="shared" ca="1" si="3"/>
        <v>44504</v>
      </c>
      <c r="AR7" s="62">
        <f t="shared" ref="AR7" ca="1" si="4">AQ7+1</f>
        <v>44505</v>
      </c>
      <c r="AS7" s="62">
        <f ca="1">AR7+1</f>
        <v>44506</v>
      </c>
      <c r="AT7" s="62">
        <f t="shared" ca="1" si="0"/>
        <v>44507</v>
      </c>
      <c r="AU7" s="62">
        <f t="shared" ca="1" si="0"/>
        <v>44508</v>
      </c>
      <c r="AV7" s="62">
        <f t="shared" ca="1" si="0"/>
        <v>44509</v>
      </c>
      <c r="AW7" s="62">
        <f t="shared" ca="1" si="0"/>
        <v>44510</v>
      </c>
      <c r="AX7" s="63">
        <f t="shared" ca="1" si="0"/>
        <v>44511</v>
      </c>
      <c r="AY7" s="62">
        <f ca="1">AX7+1</f>
        <v>44512</v>
      </c>
      <c r="AZ7" s="62">
        <f ca="1">AY7+1</f>
        <v>44513</v>
      </c>
      <c r="BA7" s="62">
        <f t="shared" ref="BA7:BE7" ca="1" si="5">AZ7+1</f>
        <v>44514</v>
      </c>
      <c r="BB7" s="62">
        <f t="shared" ca="1" si="5"/>
        <v>44515</v>
      </c>
      <c r="BC7" s="62">
        <f t="shared" ca="1" si="5"/>
        <v>44516</v>
      </c>
      <c r="BD7" s="62">
        <f t="shared" ca="1" si="5"/>
        <v>44517</v>
      </c>
      <c r="BE7" s="63">
        <f t="shared" ca="1" si="5"/>
        <v>44518</v>
      </c>
      <c r="BF7" s="62">
        <f ca="1">BE7+1</f>
        <v>44519</v>
      </c>
      <c r="BG7" s="62">
        <f ca="1">BF7+1</f>
        <v>44520</v>
      </c>
      <c r="BH7" s="62">
        <f t="shared" ref="BH7:BL7" ca="1" si="6">BG7+1</f>
        <v>44521</v>
      </c>
      <c r="BI7" s="62">
        <f t="shared" ca="1" si="6"/>
        <v>44522</v>
      </c>
      <c r="BJ7" s="62">
        <f t="shared" ca="1" si="6"/>
        <v>44523</v>
      </c>
      <c r="BK7" s="62">
        <f t="shared" ca="1" si="6"/>
        <v>44524</v>
      </c>
      <c r="BL7" s="63">
        <f t="shared" ca="1" si="6"/>
        <v>44525</v>
      </c>
      <c r="BM7" s="49"/>
    </row>
    <row r="8" spans="1:68" ht="19.899999999999999" customHeight="1" x14ac:dyDescent="0.25">
      <c r="A8" s="10"/>
      <c r="B8" s="45"/>
      <c r="C8" s="45"/>
      <c r="D8" s="45"/>
      <c r="E8" s="38"/>
      <c r="F8" s="38"/>
      <c r="G8" s="38"/>
      <c r="H8" s="44"/>
      <c r="I8" s="64"/>
      <c r="J8" s="65"/>
      <c r="K8" s="65"/>
      <c r="L8" s="65"/>
      <c r="M8" s="65"/>
      <c r="N8" s="65"/>
      <c r="O8" s="65"/>
      <c r="P8" s="66"/>
      <c r="Q8" s="65"/>
      <c r="R8" s="65"/>
      <c r="S8" s="65"/>
      <c r="T8" s="65"/>
      <c r="U8" s="65"/>
      <c r="V8" s="67"/>
      <c r="W8" s="65"/>
      <c r="X8" s="65"/>
      <c r="Y8" s="65"/>
      <c r="Z8" s="65"/>
      <c r="AA8" s="65"/>
      <c r="AB8" s="65"/>
      <c r="AC8" s="67"/>
      <c r="AD8" s="65"/>
      <c r="AE8" s="65"/>
      <c r="AF8" s="65"/>
      <c r="AG8" s="65"/>
      <c r="AH8" s="65"/>
      <c r="AI8" s="65"/>
      <c r="AJ8" s="67"/>
      <c r="AK8" s="65"/>
      <c r="AL8" s="65"/>
      <c r="AM8" s="65"/>
      <c r="AN8" s="65"/>
      <c r="AO8" s="67"/>
      <c r="AP8" s="65"/>
      <c r="AQ8" s="65"/>
      <c r="AR8" s="65"/>
      <c r="AS8" s="65"/>
      <c r="AT8" s="65"/>
      <c r="AU8" s="65"/>
      <c r="AV8" s="65"/>
      <c r="AW8" s="65"/>
      <c r="AX8" s="67"/>
      <c r="AY8" s="65"/>
      <c r="AZ8" s="65"/>
      <c r="BA8" s="65"/>
      <c r="BB8" s="65"/>
      <c r="BC8" s="65"/>
      <c r="BD8" s="65"/>
      <c r="BE8" s="67"/>
      <c r="BF8" s="65"/>
      <c r="BG8" s="65"/>
      <c r="BH8" s="65"/>
      <c r="BI8" s="65"/>
      <c r="BJ8" s="65"/>
      <c r="BK8" s="65"/>
      <c r="BL8" s="68"/>
      <c r="BM8" s="49"/>
    </row>
    <row r="9" spans="1:68" ht="40.15" customHeight="1" x14ac:dyDescent="0.25">
      <c r="A9" s="10"/>
      <c r="B9" s="77" t="s">
        <v>29</v>
      </c>
      <c r="C9" s="78" t="s">
        <v>30</v>
      </c>
      <c r="D9" s="78" t="s">
        <v>31</v>
      </c>
      <c r="E9" s="78" t="s">
        <v>32</v>
      </c>
      <c r="F9" s="78" t="s">
        <v>33</v>
      </c>
      <c r="G9" s="78" t="s">
        <v>34</v>
      </c>
      <c r="H9" s="55"/>
      <c r="I9" s="69" t="str">
        <f t="shared" ref="I9:BL9" ca="1" si="7">LEFT(TEXT(I7,"ddd"),1)</f>
        <v>v</v>
      </c>
      <c r="J9" s="69" t="str">
        <f t="shared" ca="1" si="7"/>
        <v>s</v>
      </c>
      <c r="K9" s="69" t="str">
        <f t="shared" ca="1" si="7"/>
        <v>d</v>
      </c>
      <c r="L9" s="69" t="str">
        <f t="shared" ca="1" si="7"/>
        <v>l</v>
      </c>
      <c r="M9" s="69" t="str">
        <f t="shared" ca="1" si="7"/>
        <v>m</v>
      </c>
      <c r="N9" s="69" t="str">
        <f t="shared" ca="1" si="7"/>
        <v>m</v>
      </c>
      <c r="O9" s="69" t="str">
        <f t="shared" ca="1" si="7"/>
        <v>j</v>
      </c>
      <c r="P9" s="69" t="str">
        <f t="shared" ca="1" si="7"/>
        <v>v</v>
      </c>
      <c r="Q9" s="69" t="str">
        <f t="shared" ca="1" si="7"/>
        <v>s</v>
      </c>
      <c r="R9" s="69" t="str">
        <f t="shared" ca="1" si="7"/>
        <v>d</v>
      </c>
      <c r="S9" s="69" t="str">
        <f t="shared" ca="1" si="7"/>
        <v>l</v>
      </c>
      <c r="T9" s="69" t="str">
        <f t="shared" ca="1" si="7"/>
        <v>m</v>
      </c>
      <c r="U9" s="69" t="str">
        <f t="shared" ca="1" si="7"/>
        <v>m</v>
      </c>
      <c r="V9" s="69" t="str">
        <f t="shared" ca="1" si="7"/>
        <v>j</v>
      </c>
      <c r="W9" s="69" t="str">
        <f t="shared" ca="1" si="7"/>
        <v>v</v>
      </c>
      <c r="X9" s="69" t="str">
        <f t="shared" ca="1" si="7"/>
        <v>s</v>
      </c>
      <c r="Y9" s="69" t="str">
        <f t="shared" ca="1" si="7"/>
        <v>d</v>
      </c>
      <c r="Z9" s="69" t="str">
        <f t="shared" ca="1" si="7"/>
        <v>l</v>
      </c>
      <c r="AA9" s="69" t="str">
        <f t="shared" ca="1" si="7"/>
        <v>m</v>
      </c>
      <c r="AB9" s="69" t="str">
        <f t="shared" ca="1" si="7"/>
        <v>m</v>
      </c>
      <c r="AC9" s="69" t="str">
        <f t="shared" ca="1" si="7"/>
        <v>j</v>
      </c>
      <c r="AD9" s="69" t="str">
        <f t="shared" ca="1" si="7"/>
        <v>v</v>
      </c>
      <c r="AE9" s="69" t="str">
        <f t="shared" ca="1" si="7"/>
        <v>s</v>
      </c>
      <c r="AF9" s="69" t="str">
        <f t="shared" ca="1" si="7"/>
        <v>d</v>
      </c>
      <c r="AG9" s="69" t="str">
        <f t="shared" ca="1" si="7"/>
        <v>l</v>
      </c>
      <c r="AH9" s="69" t="str">
        <f t="shared" ca="1" si="7"/>
        <v>m</v>
      </c>
      <c r="AI9" s="69" t="str">
        <f t="shared" ca="1" si="7"/>
        <v>m</v>
      </c>
      <c r="AJ9" s="69" t="str">
        <f t="shared" ca="1" si="7"/>
        <v>j</v>
      </c>
      <c r="AK9" s="69" t="str">
        <f t="shared" ca="1" si="7"/>
        <v>v</v>
      </c>
      <c r="AL9" s="69" t="str">
        <f t="shared" ca="1" si="7"/>
        <v>s</v>
      </c>
      <c r="AM9" s="69" t="str">
        <f t="shared" ca="1" si="7"/>
        <v>d</v>
      </c>
      <c r="AN9" s="69" t="str">
        <f t="shared" ca="1" si="7"/>
        <v>l</v>
      </c>
      <c r="AO9" s="69" t="str">
        <f t="shared" ca="1" si="7"/>
        <v>m</v>
      </c>
      <c r="AP9" s="69" t="str">
        <f t="shared" ca="1" si="7"/>
        <v>m</v>
      </c>
      <c r="AQ9" s="69" t="str">
        <f t="shared" ca="1" si="7"/>
        <v>j</v>
      </c>
      <c r="AR9" s="69" t="str">
        <f t="shared" ca="1" si="7"/>
        <v>v</v>
      </c>
      <c r="AS9" s="69" t="str">
        <f t="shared" ca="1" si="7"/>
        <v>s</v>
      </c>
      <c r="AT9" s="69" t="str">
        <f t="shared" ca="1" si="7"/>
        <v>d</v>
      </c>
      <c r="AU9" s="69" t="str">
        <f t="shared" ca="1" si="7"/>
        <v>l</v>
      </c>
      <c r="AV9" s="69" t="str">
        <f t="shared" ca="1" si="7"/>
        <v>m</v>
      </c>
      <c r="AW9" s="69" t="str">
        <f t="shared" ca="1" si="7"/>
        <v>m</v>
      </c>
      <c r="AX9" s="69" t="str">
        <f t="shared" ca="1" si="7"/>
        <v>j</v>
      </c>
      <c r="AY9" s="69" t="str">
        <f t="shared" ca="1" si="7"/>
        <v>v</v>
      </c>
      <c r="AZ9" s="69" t="str">
        <f t="shared" ca="1" si="7"/>
        <v>s</v>
      </c>
      <c r="BA9" s="69" t="str">
        <f t="shared" ca="1" si="7"/>
        <v>d</v>
      </c>
      <c r="BB9" s="69" t="str">
        <f t="shared" ca="1" si="7"/>
        <v>l</v>
      </c>
      <c r="BC9" s="69" t="str">
        <f t="shared" ca="1" si="7"/>
        <v>m</v>
      </c>
      <c r="BD9" s="69" t="str">
        <f t="shared" ca="1" si="7"/>
        <v>m</v>
      </c>
      <c r="BE9" s="69" t="str">
        <f t="shared" ca="1" si="7"/>
        <v>j</v>
      </c>
      <c r="BF9" s="69" t="str">
        <f t="shared" ca="1" si="7"/>
        <v>v</v>
      </c>
      <c r="BG9" s="69" t="str">
        <f t="shared" ca="1" si="7"/>
        <v>s</v>
      </c>
      <c r="BH9" s="69" t="str">
        <f t="shared" ca="1" si="7"/>
        <v>d</v>
      </c>
      <c r="BI9" s="69" t="str">
        <f t="shared" ca="1" si="7"/>
        <v>l</v>
      </c>
      <c r="BJ9" s="69" t="str">
        <f t="shared" ca="1" si="7"/>
        <v>m</v>
      </c>
      <c r="BK9" s="69" t="str">
        <f t="shared" ca="1" si="7"/>
        <v>m</v>
      </c>
      <c r="BL9" s="69" t="str">
        <f t="shared" ca="1" si="7"/>
        <v>j</v>
      </c>
      <c r="BM9" s="49"/>
    </row>
    <row r="10" spans="1:68" ht="30" hidden="1" customHeight="1" thickBot="1" x14ac:dyDescent="0.3">
      <c r="B10" s="18"/>
      <c r="C10" s="14"/>
      <c r="D10" s="13"/>
      <c r="E10" s="15"/>
      <c r="F10" s="16"/>
      <c r="G10" s="17"/>
      <c r="H10" s="49"/>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90"/>
      <c r="AN10" s="90"/>
      <c r="AO10" s="90"/>
      <c r="AP10" s="90"/>
      <c r="AQ10" s="90"/>
      <c r="AR10" s="21"/>
      <c r="AS10" s="21"/>
      <c r="AT10" s="21"/>
      <c r="AU10" s="21"/>
      <c r="AV10" s="21"/>
      <c r="AW10" s="21"/>
      <c r="AX10" s="21"/>
      <c r="AY10" s="21"/>
      <c r="AZ10" s="21"/>
      <c r="BA10" s="21"/>
      <c r="BB10" s="21"/>
      <c r="BC10" s="21"/>
      <c r="BD10" s="21"/>
      <c r="BE10" s="21"/>
      <c r="BF10" s="21"/>
      <c r="BG10" s="21"/>
      <c r="BH10" s="21"/>
      <c r="BI10" s="21"/>
      <c r="BJ10" s="21"/>
      <c r="BK10" s="21"/>
      <c r="BL10" s="21"/>
      <c r="BM10" s="49"/>
    </row>
    <row r="11" spans="1:68" s="1" customFormat="1" ht="40.15" customHeight="1" x14ac:dyDescent="0.25">
      <c r="A11" s="10"/>
      <c r="B11" s="79" t="s">
        <v>27</v>
      </c>
      <c r="C11" s="23"/>
      <c r="D11" s="23"/>
      <c r="E11" s="24"/>
      <c r="F11" s="25"/>
      <c r="G11" s="26"/>
      <c r="H11" s="53"/>
      <c r="I11" s="20" t="str">
        <f t="shared" ref="I11:X29" ca="1" si="8">IF(AND($C11="Goal",I$7&gt;=$F11,I$7&lt;=$F11+$G11-1),2,IF(AND($C11="Milestone",I$7&gt;=$F11,I$7&lt;=$F11+$G11-1),1,""))</f>
        <v/>
      </c>
      <c r="J11" s="20" t="str">
        <f t="shared" ca="1" si="8"/>
        <v/>
      </c>
      <c r="K11" s="20" t="str">
        <f t="shared" ca="1" si="8"/>
        <v/>
      </c>
      <c r="L11" s="20" t="str">
        <f t="shared" ca="1" si="8"/>
        <v/>
      </c>
      <c r="M11" s="20" t="str">
        <f t="shared" ca="1" si="8"/>
        <v/>
      </c>
      <c r="N11" s="20" t="str">
        <f t="shared" ca="1" si="8"/>
        <v/>
      </c>
      <c r="O11" s="20" t="str">
        <f t="shared" ca="1" si="8"/>
        <v/>
      </c>
      <c r="P11" s="20" t="str">
        <f t="shared" ca="1" si="8"/>
        <v/>
      </c>
      <c r="Q11" s="20" t="str">
        <f t="shared" ca="1" si="8"/>
        <v/>
      </c>
      <c r="R11" s="20" t="str">
        <f t="shared" ca="1" si="8"/>
        <v/>
      </c>
      <c r="S11" s="20" t="str">
        <f t="shared" ca="1" si="8"/>
        <v/>
      </c>
      <c r="T11" s="20" t="str">
        <f t="shared" ca="1" si="8"/>
        <v/>
      </c>
      <c r="U11" s="20" t="str">
        <f t="shared" ca="1" si="8"/>
        <v/>
      </c>
      <c r="V11" s="20" t="str">
        <f t="shared" ca="1" si="8"/>
        <v/>
      </c>
      <c r="W11" s="20" t="str">
        <f t="shared" ca="1" si="8"/>
        <v/>
      </c>
      <c r="X11" s="20" t="str">
        <f t="shared" ca="1" si="8"/>
        <v/>
      </c>
      <c r="Y11" s="20" t="str">
        <f t="shared" ref="Y11:AN29" ca="1" si="9">IF(AND($C11="Goal",Y$7&gt;=$F11,Y$7&lt;=$F11+$G11-1),2,IF(AND($C11="Milestone",Y$7&gt;=$F11,Y$7&lt;=$F11+$G11-1),1,""))</f>
        <v/>
      </c>
      <c r="Z11" s="20" t="str">
        <f t="shared" ca="1" si="9"/>
        <v/>
      </c>
      <c r="AA11" s="20" t="str">
        <f t="shared" ca="1" si="9"/>
        <v/>
      </c>
      <c r="AB11" s="20" t="str">
        <f t="shared" ca="1" si="9"/>
        <v/>
      </c>
      <c r="AC11" s="20" t="str">
        <f t="shared" ca="1" si="9"/>
        <v/>
      </c>
      <c r="AD11" s="20" t="str">
        <f t="shared" ca="1" si="9"/>
        <v/>
      </c>
      <c r="AE11" s="20" t="str">
        <f t="shared" ca="1" si="9"/>
        <v/>
      </c>
      <c r="AF11" s="20" t="str">
        <f t="shared" ca="1" si="9"/>
        <v/>
      </c>
      <c r="AG11" s="20" t="str">
        <f t="shared" ca="1" si="9"/>
        <v/>
      </c>
      <c r="AH11" s="20" t="str">
        <f t="shared" ca="1" si="9"/>
        <v/>
      </c>
      <c r="AI11" s="20" t="str">
        <f t="shared" ca="1" si="9"/>
        <v/>
      </c>
      <c r="AJ11" s="20" t="str">
        <f t="shared" ca="1" si="9"/>
        <v/>
      </c>
      <c r="AK11" s="20" t="str">
        <f t="shared" ca="1" si="9"/>
        <v/>
      </c>
      <c r="AL11" s="20" t="str">
        <f t="shared" ca="1" si="9"/>
        <v/>
      </c>
      <c r="AM11" s="20" t="str">
        <f t="shared" ca="1" si="9"/>
        <v/>
      </c>
      <c r="AN11" s="20" t="str">
        <f t="shared" ca="1" si="9"/>
        <v/>
      </c>
      <c r="AO11" s="20" t="str">
        <f t="shared" ref="AO11:AU15" ca="1" si="10">IF(AND($C11="Goal",AO$7&gt;=$F11,AO$7&lt;=$F11+$G11-1),2,IF(AND($C11="Milestone",AO$7&gt;=$F11,AO$7&lt;=$F11+$G11-1),1,""))</f>
        <v/>
      </c>
      <c r="AP11" s="20" t="str">
        <f t="shared" ca="1" si="10"/>
        <v/>
      </c>
      <c r="AQ11" s="20" t="str">
        <f t="shared" ca="1" si="10"/>
        <v/>
      </c>
      <c r="AR11" s="20" t="str">
        <f t="shared" ca="1" si="10"/>
        <v/>
      </c>
      <c r="AS11" s="20" t="str">
        <f t="shared" ca="1" si="10"/>
        <v/>
      </c>
      <c r="AT11" s="20" t="str">
        <f t="shared" ca="1" si="10"/>
        <v/>
      </c>
      <c r="AU11" s="20" t="str">
        <f t="shared" ref="AO11:BD29" ca="1" si="11">IF(AND($C11="Goal",AU$7&gt;=$F11,AU$7&lt;=$F11+$G11-1),2,IF(AND($C11="Milestone",AU$7&gt;=$F11,AU$7&lt;=$F11+$G11-1),1,""))</f>
        <v/>
      </c>
      <c r="AV11" s="20" t="str">
        <f t="shared" ca="1" si="11"/>
        <v/>
      </c>
      <c r="AW11" s="20" t="str">
        <f t="shared" ca="1" si="11"/>
        <v/>
      </c>
      <c r="AX11" s="20" t="str">
        <f t="shared" ca="1" si="11"/>
        <v/>
      </c>
      <c r="AY11" s="20" t="str">
        <f t="shared" ca="1" si="11"/>
        <v/>
      </c>
      <c r="AZ11" s="20" t="str">
        <f t="shared" ca="1" si="11"/>
        <v/>
      </c>
      <c r="BA11" s="20" t="str">
        <f t="shared" ca="1" si="11"/>
        <v/>
      </c>
      <c r="BB11" s="20" t="str">
        <f t="shared" ca="1" si="11"/>
        <v/>
      </c>
      <c r="BC11" s="20" t="str">
        <f t="shared" ca="1" si="11"/>
        <v/>
      </c>
      <c r="BD11" s="20" t="str">
        <f t="shared" ca="1" si="11"/>
        <v/>
      </c>
      <c r="BE11" s="20" t="str">
        <f t="shared" ref="BE11:BL29" ca="1" si="12">IF(AND($C11="Goal",BE$7&gt;=$F11,BE$7&lt;=$F11+$G11-1),2,IF(AND($C11="Milestone",BE$7&gt;=$F11,BE$7&lt;=$F11+$G11-1),1,""))</f>
        <v/>
      </c>
      <c r="BF11" s="20" t="str">
        <f t="shared" ca="1" si="12"/>
        <v/>
      </c>
      <c r="BG11" s="20" t="str">
        <f t="shared" ca="1" si="12"/>
        <v/>
      </c>
      <c r="BH11" s="20" t="str">
        <f t="shared" ca="1" si="12"/>
        <v/>
      </c>
      <c r="BI11" s="20" t="str">
        <f t="shared" ca="1" si="12"/>
        <v/>
      </c>
      <c r="BJ11" s="20" t="str">
        <f t="shared" ca="1" si="12"/>
        <v/>
      </c>
      <c r="BK11" s="20" t="str">
        <f t="shared" ca="1" si="12"/>
        <v/>
      </c>
      <c r="BL11" s="20" t="str">
        <f t="shared" ca="1" si="12"/>
        <v/>
      </c>
      <c r="BM11" s="19"/>
      <c r="BP11" s="22"/>
    </row>
    <row r="12" spans="1:68" s="1" customFormat="1" ht="40.15" customHeight="1" x14ac:dyDescent="0.25">
      <c r="A12" s="10"/>
      <c r="B12" s="27" t="s">
        <v>35</v>
      </c>
      <c r="C12" s="23" t="s">
        <v>5</v>
      </c>
      <c r="D12" s="23" t="s">
        <v>23</v>
      </c>
      <c r="E12" s="24">
        <v>0.5</v>
      </c>
      <c r="F12" s="25">
        <v>44470</v>
      </c>
      <c r="G12" s="26">
        <v>4</v>
      </c>
      <c r="H12" s="53"/>
      <c r="I12" s="20" t="str">
        <f ca="1">IF(AND($C12="Goal",I$7&gt;=$F12,I$7&lt;=$F12+$G12-1),2,IF(AND($C12="Milestone",I$7&gt;=$F12,I$7&lt;=$F12+$G12-1),1,""))</f>
        <v/>
      </c>
      <c r="J12" s="20" t="str">
        <f t="shared" ca="1" si="8"/>
        <v/>
      </c>
      <c r="K12" s="20" t="str">
        <f t="shared" ca="1" si="8"/>
        <v/>
      </c>
      <c r="L12" s="20" t="str">
        <f t="shared" ca="1" si="8"/>
        <v/>
      </c>
      <c r="M12" s="20" t="str">
        <f t="shared" ca="1" si="8"/>
        <v/>
      </c>
      <c r="N12" s="20" t="str">
        <f t="shared" ca="1" si="8"/>
        <v/>
      </c>
      <c r="O12" s="20" t="str">
        <f t="shared" ca="1" si="8"/>
        <v/>
      </c>
      <c r="P12" s="20" t="str">
        <f t="shared" ca="1" si="8"/>
        <v/>
      </c>
      <c r="Q12" s="20" t="str">
        <f t="shared" ca="1" si="8"/>
        <v/>
      </c>
      <c r="R12" s="56" t="str">
        <f t="shared" ca="1" si="8"/>
        <v/>
      </c>
      <c r="S12" s="20" t="str">
        <f t="shared" ca="1" si="8"/>
        <v/>
      </c>
      <c r="T12" s="20" t="str">
        <f t="shared" ca="1" si="8"/>
        <v/>
      </c>
      <c r="U12" s="20" t="str">
        <f t="shared" ca="1" si="8"/>
        <v/>
      </c>
      <c r="V12" s="20" t="str">
        <f t="shared" ca="1" si="8"/>
        <v/>
      </c>
      <c r="W12" s="20" t="str">
        <f t="shared" ca="1" si="8"/>
        <v/>
      </c>
      <c r="X12" s="20" t="str">
        <f t="shared" ca="1" si="8"/>
        <v/>
      </c>
      <c r="Y12" s="20" t="str">
        <f t="shared" ca="1" si="9"/>
        <v/>
      </c>
      <c r="Z12" s="20" t="str">
        <f t="shared" ca="1" si="9"/>
        <v/>
      </c>
      <c r="AA12" s="20" t="str">
        <f t="shared" ca="1" si="9"/>
        <v/>
      </c>
      <c r="AB12" s="20" t="str">
        <f t="shared" ca="1" si="9"/>
        <v/>
      </c>
      <c r="AC12" s="20" t="str">
        <f t="shared" ca="1" si="9"/>
        <v/>
      </c>
      <c r="AD12" s="20" t="str">
        <f t="shared" ca="1" si="9"/>
        <v/>
      </c>
      <c r="AE12" s="20" t="str">
        <f t="shared" ca="1" si="9"/>
        <v/>
      </c>
      <c r="AF12" s="20" t="str">
        <f t="shared" ca="1" si="9"/>
        <v/>
      </c>
      <c r="AG12" s="20" t="str">
        <f t="shared" ca="1" si="9"/>
        <v/>
      </c>
      <c r="AH12" s="20" t="str">
        <f t="shared" ca="1" si="9"/>
        <v/>
      </c>
      <c r="AI12" s="20" t="str">
        <f t="shared" ca="1" si="9"/>
        <v/>
      </c>
      <c r="AJ12" s="20" t="str">
        <f t="shared" ca="1" si="9"/>
        <v/>
      </c>
      <c r="AK12" s="20" t="str">
        <f t="shared" ca="1" si="9"/>
        <v/>
      </c>
      <c r="AL12" s="20" t="str">
        <f t="shared" ca="1" si="9"/>
        <v/>
      </c>
      <c r="AM12" s="20" t="str">
        <f t="shared" ca="1" si="9"/>
        <v/>
      </c>
      <c r="AN12" s="20" t="str">
        <f t="shared" ca="1" si="9"/>
        <v/>
      </c>
      <c r="AO12" s="20" t="str">
        <f t="shared" ca="1" si="10"/>
        <v/>
      </c>
      <c r="AP12" s="20" t="str">
        <f t="shared" ca="1" si="10"/>
        <v/>
      </c>
      <c r="AQ12" s="20" t="str">
        <f t="shared" ca="1" si="10"/>
        <v/>
      </c>
      <c r="AR12" s="20" t="str">
        <f t="shared" ca="1" si="10"/>
        <v/>
      </c>
      <c r="AS12" s="20" t="str">
        <f t="shared" ca="1" si="10"/>
        <v/>
      </c>
      <c r="AT12" s="20" t="str">
        <f t="shared" ca="1" si="10"/>
        <v/>
      </c>
      <c r="AU12" s="20" t="str">
        <f t="shared" ca="1" si="11"/>
        <v/>
      </c>
      <c r="AV12" s="20" t="str">
        <f t="shared" ca="1" si="11"/>
        <v/>
      </c>
      <c r="AW12" s="20" t="str">
        <f t="shared" ca="1" si="11"/>
        <v/>
      </c>
      <c r="AX12" s="20" t="str">
        <f t="shared" ca="1" si="11"/>
        <v/>
      </c>
      <c r="AY12" s="20" t="str">
        <f t="shared" ca="1" si="11"/>
        <v/>
      </c>
      <c r="AZ12" s="20" t="str">
        <f t="shared" ca="1" si="11"/>
        <v/>
      </c>
      <c r="BA12" s="20" t="str">
        <f t="shared" ca="1" si="11"/>
        <v/>
      </c>
      <c r="BB12" s="20" t="str">
        <f t="shared" ca="1" si="11"/>
        <v/>
      </c>
      <c r="BC12" s="20" t="str">
        <f t="shared" ca="1" si="11"/>
        <v/>
      </c>
      <c r="BD12" s="20" t="str">
        <f t="shared" ca="1" si="11"/>
        <v/>
      </c>
      <c r="BE12" s="20" t="str">
        <f t="shared" ca="1" si="12"/>
        <v/>
      </c>
      <c r="BF12" s="20" t="str">
        <f t="shared" ca="1" si="12"/>
        <v/>
      </c>
      <c r="BG12" s="20" t="str">
        <f t="shared" ca="1" si="12"/>
        <v/>
      </c>
      <c r="BH12" s="20" t="str">
        <f t="shared" ca="1" si="12"/>
        <v/>
      </c>
      <c r="BI12" s="20" t="str">
        <f t="shared" ca="1" si="12"/>
        <v/>
      </c>
      <c r="BJ12" s="20" t="str">
        <f t="shared" ca="1" si="12"/>
        <v/>
      </c>
      <c r="BK12" s="20" t="str">
        <f t="shared" ca="1" si="12"/>
        <v/>
      </c>
      <c r="BL12" s="20" t="str">
        <f t="shared" ca="1" si="12"/>
        <v/>
      </c>
      <c r="BM12" s="19"/>
    </row>
    <row r="13" spans="1:68" s="1" customFormat="1" ht="40.15" customHeight="1" x14ac:dyDescent="0.25">
      <c r="A13" s="10"/>
      <c r="B13" s="97" t="s">
        <v>36</v>
      </c>
      <c r="C13" s="98" t="s">
        <v>5</v>
      </c>
      <c r="D13" s="98" t="s">
        <v>23</v>
      </c>
      <c r="E13" s="99">
        <v>0</v>
      </c>
      <c r="F13" s="100">
        <v>44473</v>
      </c>
      <c r="G13" s="101">
        <v>3</v>
      </c>
      <c r="H13" s="53"/>
      <c r="I13" s="20" t="str">
        <f t="shared" ref="I13:X29" ca="1" si="13">IF(AND($C13="Goal",I$7&gt;=$F13,I$7&lt;=$F13+$G13-1),2,IF(AND($C13="Milestone",I$7&gt;=$F13,I$7&lt;=$F13+$G13-1),1,""))</f>
        <v/>
      </c>
      <c r="J13" s="20" t="str">
        <f t="shared" ca="1" si="8"/>
        <v/>
      </c>
      <c r="K13" s="20" t="str">
        <f t="shared" ca="1" si="8"/>
        <v/>
      </c>
      <c r="L13" s="20" t="str">
        <f t="shared" ca="1" si="8"/>
        <v/>
      </c>
      <c r="M13" s="20" t="str">
        <f t="shared" ca="1" si="8"/>
        <v/>
      </c>
      <c r="N13" s="20" t="str">
        <f t="shared" ca="1" si="8"/>
        <v/>
      </c>
      <c r="O13" s="20" t="str">
        <f t="shared" ca="1" si="8"/>
        <v/>
      </c>
      <c r="P13" s="20" t="str">
        <f t="shared" ca="1" si="8"/>
        <v/>
      </c>
      <c r="Q13" s="20" t="str">
        <f t="shared" ca="1" si="8"/>
        <v/>
      </c>
      <c r="R13" s="20" t="str">
        <f t="shared" ca="1" si="8"/>
        <v/>
      </c>
      <c r="S13" s="20" t="str">
        <f t="shared" ca="1" si="8"/>
        <v/>
      </c>
      <c r="T13" s="20" t="str">
        <f t="shared" ca="1" si="8"/>
        <v/>
      </c>
      <c r="U13" s="20" t="str">
        <f t="shared" ca="1" si="8"/>
        <v/>
      </c>
      <c r="V13" s="20" t="str">
        <f t="shared" ca="1" si="8"/>
        <v/>
      </c>
      <c r="W13" s="20" t="str">
        <f t="shared" ca="1" si="8"/>
        <v/>
      </c>
      <c r="X13" s="20" t="str">
        <f t="shared" ca="1" si="8"/>
        <v/>
      </c>
      <c r="Y13" s="20" t="str">
        <f t="shared" ca="1" si="9"/>
        <v/>
      </c>
      <c r="Z13" s="20" t="str">
        <f t="shared" ca="1" si="9"/>
        <v/>
      </c>
      <c r="AA13" s="20" t="str">
        <f t="shared" ca="1" si="9"/>
        <v/>
      </c>
      <c r="AB13" s="20" t="str">
        <f t="shared" ca="1" si="9"/>
        <v/>
      </c>
      <c r="AC13" s="20" t="str">
        <f t="shared" ca="1" si="9"/>
        <v/>
      </c>
      <c r="AD13" s="20" t="str">
        <f t="shared" ca="1" si="9"/>
        <v/>
      </c>
      <c r="AE13" s="20" t="str">
        <f t="shared" ca="1" si="9"/>
        <v/>
      </c>
      <c r="AF13" s="20" t="str">
        <f t="shared" ca="1" si="9"/>
        <v/>
      </c>
      <c r="AG13" s="20" t="str">
        <f t="shared" ca="1" si="9"/>
        <v/>
      </c>
      <c r="AH13" s="20" t="str">
        <f t="shared" ca="1" si="9"/>
        <v/>
      </c>
      <c r="AI13" s="20" t="str">
        <f t="shared" ca="1" si="9"/>
        <v/>
      </c>
      <c r="AJ13" s="20" t="str">
        <f t="shared" ca="1" si="9"/>
        <v/>
      </c>
      <c r="AK13" s="20" t="str">
        <f t="shared" ca="1" si="9"/>
        <v/>
      </c>
      <c r="AL13" s="20" t="str">
        <f t="shared" ca="1" si="9"/>
        <v/>
      </c>
      <c r="AM13" s="20" t="str">
        <f t="shared" ca="1" si="9"/>
        <v/>
      </c>
      <c r="AN13" s="20" t="str">
        <f t="shared" ca="1" si="9"/>
        <v/>
      </c>
      <c r="AO13" s="20" t="str">
        <f t="shared" ca="1" si="10"/>
        <v/>
      </c>
      <c r="AP13" s="20" t="str">
        <f t="shared" ca="1" si="10"/>
        <v/>
      </c>
      <c r="AQ13" s="20" t="str">
        <f t="shared" ca="1" si="10"/>
        <v/>
      </c>
      <c r="AR13" s="20" t="str">
        <f t="shared" ca="1" si="10"/>
        <v/>
      </c>
      <c r="AS13" s="20" t="str">
        <f t="shared" ca="1" si="11"/>
        <v/>
      </c>
      <c r="AT13" s="20" t="str">
        <f t="shared" ca="1" si="11"/>
        <v/>
      </c>
      <c r="AU13" s="20" t="str">
        <f t="shared" ca="1" si="11"/>
        <v/>
      </c>
      <c r="AV13" s="20" t="str">
        <f t="shared" ca="1" si="11"/>
        <v/>
      </c>
      <c r="AW13" s="20" t="str">
        <f t="shared" ca="1" si="11"/>
        <v/>
      </c>
      <c r="AX13" s="20" t="str">
        <f t="shared" ca="1" si="11"/>
        <v/>
      </c>
      <c r="AY13" s="20" t="str">
        <f t="shared" ca="1" si="11"/>
        <v/>
      </c>
      <c r="AZ13" s="20" t="str">
        <f t="shared" ca="1" si="11"/>
        <v/>
      </c>
      <c r="BA13" s="20" t="str">
        <f t="shared" ca="1" si="11"/>
        <v/>
      </c>
      <c r="BB13" s="20" t="str">
        <f t="shared" ca="1" si="11"/>
        <v/>
      </c>
      <c r="BC13" s="20" t="str">
        <f t="shared" ca="1" si="11"/>
        <v/>
      </c>
      <c r="BD13" s="20" t="str">
        <f t="shared" ca="1" si="11"/>
        <v/>
      </c>
      <c r="BE13" s="20" t="str">
        <f t="shared" ca="1" si="12"/>
        <v/>
      </c>
      <c r="BF13" s="20" t="str">
        <f t="shared" ca="1" si="12"/>
        <v/>
      </c>
      <c r="BG13" s="20" t="str">
        <f t="shared" ca="1" si="12"/>
        <v/>
      </c>
      <c r="BH13" s="20" t="str">
        <f t="shared" ca="1" si="12"/>
        <v/>
      </c>
      <c r="BI13" s="20" t="str">
        <f t="shared" ca="1" si="12"/>
        <v/>
      </c>
      <c r="BJ13" s="20" t="str">
        <f t="shared" ca="1" si="12"/>
        <v/>
      </c>
      <c r="BK13" s="20" t="str">
        <f t="shared" ca="1" si="12"/>
        <v/>
      </c>
      <c r="BL13" s="20" t="str">
        <f t="shared" ca="1" si="12"/>
        <v/>
      </c>
      <c r="BM13" s="19"/>
    </row>
    <row r="14" spans="1:68" s="1" customFormat="1" ht="40.15" customHeight="1" x14ac:dyDescent="0.25">
      <c r="A14" s="9"/>
      <c r="B14" s="27" t="s">
        <v>40</v>
      </c>
      <c r="C14" s="23" t="s">
        <v>1</v>
      </c>
      <c r="D14" s="23" t="s">
        <v>24</v>
      </c>
      <c r="E14" s="24">
        <v>0</v>
      </c>
      <c r="F14" s="25">
        <v>44475</v>
      </c>
      <c r="G14" s="26">
        <v>1</v>
      </c>
      <c r="H14" s="53"/>
      <c r="I14" s="20" t="str">
        <f t="shared" ca="1" si="13"/>
        <v/>
      </c>
      <c r="J14" s="20" t="str">
        <f t="shared" ca="1" si="8"/>
        <v/>
      </c>
      <c r="K14" s="20" t="str">
        <f t="shared" ca="1" si="8"/>
        <v/>
      </c>
      <c r="L14" s="20" t="str">
        <f t="shared" ca="1" si="8"/>
        <v/>
      </c>
      <c r="M14" s="20" t="str">
        <f t="shared" ca="1" si="8"/>
        <v/>
      </c>
      <c r="N14" s="20">
        <f t="shared" ca="1" si="8"/>
        <v>1</v>
      </c>
      <c r="O14" s="20" t="str">
        <f t="shared" ca="1" si="8"/>
        <v/>
      </c>
      <c r="P14" s="20" t="str">
        <f t="shared" ca="1" si="8"/>
        <v/>
      </c>
      <c r="Q14" s="20" t="str">
        <f t="shared" ca="1" si="8"/>
        <v/>
      </c>
      <c r="R14" s="20" t="str">
        <f t="shared" ca="1" si="8"/>
        <v/>
      </c>
      <c r="S14" s="20" t="str">
        <f t="shared" ca="1" si="8"/>
        <v/>
      </c>
      <c r="T14" s="20" t="str">
        <f t="shared" ca="1" si="8"/>
        <v/>
      </c>
      <c r="U14" s="20" t="str">
        <f t="shared" ca="1" si="8"/>
        <v/>
      </c>
      <c r="V14" s="20" t="str">
        <f t="shared" ca="1" si="8"/>
        <v/>
      </c>
      <c r="W14" s="20" t="str">
        <f t="shared" ca="1" si="8"/>
        <v/>
      </c>
      <c r="X14" s="20" t="str">
        <f t="shared" ca="1" si="8"/>
        <v/>
      </c>
      <c r="Y14" s="20" t="str">
        <f t="shared" ca="1" si="9"/>
        <v/>
      </c>
      <c r="Z14" s="20" t="str">
        <f t="shared" ca="1" si="9"/>
        <v/>
      </c>
      <c r="AA14" s="20" t="str">
        <f t="shared" ca="1" si="9"/>
        <v/>
      </c>
      <c r="AB14" s="20" t="str">
        <f t="shared" ca="1" si="9"/>
        <v/>
      </c>
      <c r="AC14" s="20" t="str">
        <f t="shared" ca="1" si="9"/>
        <v/>
      </c>
      <c r="AD14" s="20" t="str">
        <f t="shared" ca="1" si="9"/>
        <v/>
      </c>
      <c r="AE14" s="20" t="str">
        <f t="shared" ca="1" si="9"/>
        <v/>
      </c>
      <c r="AF14" s="20" t="str">
        <f t="shared" ca="1" si="9"/>
        <v/>
      </c>
      <c r="AG14" s="20" t="str">
        <f t="shared" ca="1" si="9"/>
        <v/>
      </c>
      <c r="AH14" s="20" t="str">
        <f t="shared" ca="1" si="9"/>
        <v/>
      </c>
      <c r="AI14" s="20" t="str">
        <f t="shared" ca="1" si="9"/>
        <v/>
      </c>
      <c r="AJ14" s="20" t="str">
        <f t="shared" ca="1" si="9"/>
        <v/>
      </c>
      <c r="AK14" s="20" t="str">
        <f t="shared" ca="1" si="9"/>
        <v/>
      </c>
      <c r="AL14" s="20" t="str">
        <f t="shared" ca="1" si="9"/>
        <v/>
      </c>
      <c r="AM14" s="20" t="str">
        <f t="shared" ca="1" si="9"/>
        <v/>
      </c>
      <c r="AN14" s="20" t="str">
        <f t="shared" ca="1" si="9"/>
        <v/>
      </c>
      <c r="AO14" s="20" t="str">
        <f t="shared" ca="1" si="10"/>
        <v/>
      </c>
      <c r="AP14" s="20" t="str">
        <f t="shared" ca="1" si="10"/>
        <v/>
      </c>
      <c r="AQ14" s="20" t="str">
        <f t="shared" ca="1" si="10"/>
        <v/>
      </c>
      <c r="AR14" s="20" t="str">
        <f t="shared" ca="1" si="10"/>
        <v/>
      </c>
      <c r="AS14" s="20" t="str">
        <f t="shared" ca="1" si="10"/>
        <v/>
      </c>
      <c r="AT14" s="20" t="str">
        <f t="shared" ca="1" si="10"/>
        <v/>
      </c>
      <c r="AU14" s="20" t="str">
        <f t="shared" ca="1" si="10"/>
        <v/>
      </c>
      <c r="AV14" s="20" t="str">
        <f t="shared" ca="1" si="11"/>
        <v/>
      </c>
      <c r="AW14" s="20" t="str">
        <f t="shared" ca="1" si="11"/>
        <v/>
      </c>
      <c r="AX14" s="20" t="str">
        <f t="shared" ca="1" si="11"/>
        <v/>
      </c>
      <c r="AY14" s="20" t="str">
        <f t="shared" ca="1" si="11"/>
        <v/>
      </c>
      <c r="AZ14" s="20" t="str">
        <f t="shared" ca="1" si="11"/>
        <v/>
      </c>
      <c r="BA14" s="20" t="str">
        <f t="shared" ca="1" si="11"/>
        <v/>
      </c>
      <c r="BB14" s="20" t="str">
        <f t="shared" ca="1" si="11"/>
        <v/>
      </c>
      <c r="BC14" s="20" t="str">
        <f t="shared" ca="1" si="11"/>
        <v/>
      </c>
      <c r="BD14" s="20" t="str">
        <f t="shared" ca="1" si="11"/>
        <v/>
      </c>
      <c r="BE14" s="20" t="str">
        <f t="shared" ca="1" si="12"/>
        <v/>
      </c>
      <c r="BF14" s="20" t="str">
        <f t="shared" ca="1" si="12"/>
        <v/>
      </c>
      <c r="BG14" s="20" t="str">
        <f t="shared" ca="1" si="12"/>
        <v/>
      </c>
      <c r="BH14" s="20" t="str">
        <f t="shared" ca="1" si="12"/>
        <v/>
      </c>
      <c r="BI14" s="20" t="str">
        <f t="shared" ca="1" si="12"/>
        <v/>
      </c>
      <c r="BJ14" s="20" t="str">
        <f t="shared" ca="1" si="12"/>
        <v/>
      </c>
      <c r="BK14" s="20" t="str">
        <f t="shared" ca="1" si="12"/>
        <v/>
      </c>
      <c r="BL14" s="20" t="str">
        <f t="shared" ca="1" si="12"/>
        <v/>
      </c>
      <c r="BM14" s="19"/>
    </row>
    <row r="15" spans="1:68" s="1" customFormat="1" ht="40.15" customHeight="1" x14ac:dyDescent="0.25">
      <c r="A15" s="9"/>
      <c r="B15" s="27" t="s">
        <v>37</v>
      </c>
      <c r="C15" s="23" t="s">
        <v>5</v>
      </c>
      <c r="D15" s="23" t="s">
        <v>23</v>
      </c>
      <c r="E15" s="24">
        <v>0</v>
      </c>
      <c r="F15" s="25">
        <v>44475</v>
      </c>
      <c r="G15" s="26">
        <v>7</v>
      </c>
      <c r="H15" s="53"/>
      <c r="I15" s="20" t="str">
        <f t="shared" ca="1" si="13"/>
        <v/>
      </c>
      <c r="J15" s="20" t="str">
        <f t="shared" ca="1" si="8"/>
        <v/>
      </c>
      <c r="K15" s="20" t="str">
        <f t="shared" ca="1" si="8"/>
        <v/>
      </c>
      <c r="L15" s="20" t="str">
        <f t="shared" ca="1" si="8"/>
        <v/>
      </c>
      <c r="M15" s="20" t="str">
        <f t="shared" ca="1" si="8"/>
        <v/>
      </c>
      <c r="N15" s="20" t="str">
        <f t="shared" ca="1" si="8"/>
        <v/>
      </c>
      <c r="O15" s="20" t="str">
        <f t="shared" ca="1" si="8"/>
        <v/>
      </c>
      <c r="P15" s="20" t="str">
        <f t="shared" ca="1" si="8"/>
        <v/>
      </c>
      <c r="Q15" s="20" t="str">
        <f t="shared" ca="1" si="8"/>
        <v/>
      </c>
      <c r="R15" s="20" t="str">
        <f t="shared" ca="1" si="8"/>
        <v/>
      </c>
      <c r="S15" s="20" t="str">
        <f t="shared" ca="1" si="8"/>
        <v/>
      </c>
      <c r="T15" s="20" t="str">
        <f t="shared" ca="1" si="8"/>
        <v/>
      </c>
      <c r="U15" s="20" t="str">
        <f t="shared" ca="1" si="8"/>
        <v/>
      </c>
      <c r="V15" s="20" t="str">
        <f t="shared" ca="1" si="8"/>
        <v/>
      </c>
      <c r="W15" s="20" t="str">
        <f t="shared" ca="1" si="8"/>
        <v/>
      </c>
      <c r="X15" s="20" t="str">
        <f t="shared" ca="1" si="8"/>
        <v/>
      </c>
      <c r="Y15" s="20" t="str">
        <f t="shared" ca="1" si="9"/>
        <v/>
      </c>
      <c r="Z15" s="20" t="str">
        <f t="shared" ca="1" si="9"/>
        <v/>
      </c>
      <c r="AA15" s="20" t="str">
        <f t="shared" ca="1" si="9"/>
        <v/>
      </c>
      <c r="AB15" s="20" t="str">
        <f t="shared" ca="1" si="9"/>
        <v/>
      </c>
      <c r="AC15" s="20" t="str">
        <f t="shared" ca="1" si="9"/>
        <v/>
      </c>
      <c r="AD15" s="20" t="str">
        <f t="shared" ca="1" si="9"/>
        <v/>
      </c>
      <c r="AE15" s="20" t="str">
        <f t="shared" ca="1" si="9"/>
        <v/>
      </c>
      <c r="AF15" s="20" t="str">
        <f t="shared" ca="1" si="9"/>
        <v/>
      </c>
      <c r="AG15" s="20" t="str">
        <f t="shared" ca="1" si="9"/>
        <v/>
      </c>
      <c r="AH15" s="20" t="str">
        <f t="shared" ca="1" si="9"/>
        <v/>
      </c>
      <c r="AI15" s="20" t="str">
        <f t="shared" ca="1" si="9"/>
        <v/>
      </c>
      <c r="AJ15" s="20" t="str">
        <f t="shared" ca="1" si="9"/>
        <v/>
      </c>
      <c r="AK15" s="20" t="str">
        <f t="shared" ca="1" si="9"/>
        <v/>
      </c>
      <c r="AL15" s="20" t="str">
        <f t="shared" ca="1" si="9"/>
        <v/>
      </c>
      <c r="AM15" s="20" t="str">
        <f t="shared" ca="1" si="9"/>
        <v/>
      </c>
      <c r="AN15" s="20" t="str">
        <f t="shared" ca="1" si="9"/>
        <v/>
      </c>
      <c r="AO15" s="20" t="str">
        <f t="shared" ca="1" si="10"/>
        <v/>
      </c>
      <c r="AP15" s="20" t="str">
        <f t="shared" ca="1" si="10"/>
        <v/>
      </c>
      <c r="AQ15" s="20" t="str">
        <f t="shared" ca="1" si="10"/>
        <v/>
      </c>
      <c r="AR15" s="20" t="str">
        <f t="shared" ca="1" si="10"/>
        <v/>
      </c>
      <c r="AS15" s="20" t="str">
        <f t="shared" ca="1" si="10"/>
        <v/>
      </c>
      <c r="AT15" s="20" t="str">
        <f t="shared" ca="1" si="10"/>
        <v/>
      </c>
      <c r="AU15" s="20" t="str">
        <f t="shared" ca="1" si="10"/>
        <v/>
      </c>
      <c r="AV15" s="20" t="str">
        <f t="shared" ca="1" si="11"/>
        <v/>
      </c>
      <c r="AW15" s="20" t="str">
        <f t="shared" ca="1" si="11"/>
        <v/>
      </c>
      <c r="AX15" s="20" t="str">
        <f t="shared" ca="1" si="11"/>
        <v/>
      </c>
      <c r="AY15" s="20" t="str">
        <f t="shared" ca="1" si="11"/>
        <v/>
      </c>
      <c r="AZ15" s="20" t="str">
        <f t="shared" ca="1" si="11"/>
        <v/>
      </c>
      <c r="BA15" s="20" t="str">
        <f t="shared" ca="1" si="11"/>
        <v/>
      </c>
      <c r="BB15" s="20" t="str">
        <f t="shared" ca="1" si="11"/>
        <v/>
      </c>
      <c r="BC15" s="20" t="str">
        <f t="shared" ca="1" si="11"/>
        <v/>
      </c>
      <c r="BD15" s="20" t="str">
        <f t="shared" ca="1" si="11"/>
        <v/>
      </c>
      <c r="BE15" s="20" t="str">
        <f t="shared" ca="1" si="12"/>
        <v/>
      </c>
      <c r="BF15" s="20" t="str">
        <f t="shared" ca="1" si="12"/>
        <v/>
      </c>
      <c r="BG15" s="20" t="str">
        <f t="shared" ca="1" si="12"/>
        <v/>
      </c>
      <c r="BH15" s="20" t="str">
        <f t="shared" ca="1" si="12"/>
        <v/>
      </c>
      <c r="BI15" s="20" t="str">
        <f t="shared" ca="1" si="12"/>
        <v/>
      </c>
      <c r="BJ15" s="20" t="str">
        <f t="shared" ca="1" si="12"/>
        <v/>
      </c>
      <c r="BK15" s="20" t="str">
        <f t="shared" ca="1" si="12"/>
        <v/>
      </c>
      <c r="BL15" s="20" t="str">
        <f t="shared" ca="1" si="12"/>
        <v/>
      </c>
      <c r="BM15" s="19"/>
    </row>
    <row r="16" spans="1:68" s="1" customFormat="1" ht="40.15" customHeight="1" x14ac:dyDescent="0.25">
      <c r="A16" s="9"/>
      <c r="B16" s="91" t="s">
        <v>41</v>
      </c>
      <c r="C16" s="92" t="s">
        <v>1</v>
      </c>
      <c r="D16" s="92" t="s">
        <v>24</v>
      </c>
      <c r="E16" s="93">
        <v>0</v>
      </c>
      <c r="F16" s="94">
        <v>44482</v>
      </c>
      <c r="G16" s="95">
        <v>1</v>
      </c>
      <c r="H16" s="53"/>
      <c r="I16" s="20" t="str">
        <f t="shared" ca="1" si="13"/>
        <v/>
      </c>
      <c r="J16" s="20" t="str">
        <f t="shared" ca="1" si="8"/>
        <v/>
      </c>
      <c r="K16" s="20" t="str">
        <f t="shared" ca="1" si="8"/>
        <v/>
      </c>
      <c r="L16" s="20" t="str">
        <f t="shared" ca="1" si="8"/>
        <v/>
      </c>
      <c r="M16" s="20" t="str">
        <f t="shared" ca="1" si="8"/>
        <v/>
      </c>
      <c r="N16" s="20" t="str">
        <f t="shared" ca="1" si="8"/>
        <v/>
      </c>
      <c r="O16" s="20" t="str">
        <f t="shared" ca="1" si="8"/>
        <v/>
      </c>
      <c r="P16" s="20" t="str">
        <f t="shared" ca="1" si="8"/>
        <v/>
      </c>
      <c r="Q16" s="20" t="str">
        <f t="shared" ca="1" si="8"/>
        <v/>
      </c>
      <c r="R16" s="20" t="str">
        <f t="shared" ca="1" si="8"/>
        <v/>
      </c>
      <c r="S16" s="20" t="str">
        <f t="shared" ca="1" si="8"/>
        <v/>
      </c>
      <c r="T16" s="20" t="str">
        <f t="shared" ca="1" si="8"/>
        <v/>
      </c>
      <c r="U16" s="20">
        <f t="shared" ca="1" si="8"/>
        <v>1</v>
      </c>
      <c r="V16" s="20" t="str">
        <f t="shared" ca="1" si="8"/>
        <v/>
      </c>
      <c r="W16" s="20" t="str">
        <f t="shared" ca="1" si="8"/>
        <v/>
      </c>
      <c r="X16" s="20" t="str">
        <f t="shared" ref="X16:BD17" ca="1" si="14">IF(AND($C16="Goal",X$7&gt;=$F16,X$7&lt;=$F16+$G16-1),2,IF(AND($C16="Milestone",X$7&gt;=$F16,X$7&lt;=$F16+$G16-1),1,""))</f>
        <v/>
      </c>
      <c r="Y16" s="20" t="str">
        <f t="shared" ca="1" si="14"/>
        <v/>
      </c>
      <c r="Z16" s="20" t="str">
        <f t="shared" ca="1" si="14"/>
        <v/>
      </c>
      <c r="AA16" s="20" t="str">
        <f t="shared" ca="1" si="14"/>
        <v/>
      </c>
      <c r="AB16" s="20" t="str">
        <f t="shared" ca="1" si="14"/>
        <v/>
      </c>
      <c r="AC16" s="20" t="str">
        <f t="shared" ca="1" si="14"/>
        <v/>
      </c>
      <c r="AD16" s="20" t="str">
        <f t="shared" ca="1" si="14"/>
        <v/>
      </c>
      <c r="AE16" s="20" t="str">
        <f t="shared" ca="1" si="14"/>
        <v/>
      </c>
      <c r="AF16" s="20" t="str">
        <f t="shared" ca="1" si="14"/>
        <v/>
      </c>
      <c r="AG16" s="20" t="str">
        <f t="shared" ca="1" si="14"/>
        <v/>
      </c>
      <c r="AH16" s="20" t="str">
        <f t="shared" ca="1" si="14"/>
        <v/>
      </c>
      <c r="AI16" s="20" t="str">
        <f t="shared" ca="1" si="14"/>
        <v/>
      </c>
      <c r="AJ16" s="20" t="str">
        <f t="shared" ca="1" si="14"/>
        <v/>
      </c>
      <c r="AK16" s="20" t="str">
        <f t="shared" ca="1" si="14"/>
        <v/>
      </c>
      <c r="AL16" s="20" t="str">
        <f t="shared" ca="1" si="14"/>
        <v/>
      </c>
      <c r="AM16" s="20" t="str">
        <f t="shared" ca="1" si="14"/>
        <v/>
      </c>
      <c r="AN16" s="20" t="str">
        <f t="shared" ca="1" si="14"/>
        <v/>
      </c>
      <c r="AO16" s="20" t="str">
        <f t="shared" ca="1" si="14"/>
        <v/>
      </c>
      <c r="AP16" s="20" t="str">
        <f t="shared" ca="1" si="14"/>
        <v/>
      </c>
      <c r="AQ16" s="20" t="str">
        <f t="shared" ca="1" si="14"/>
        <v/>
      </c>
      <c r="AR16" s="20" t="str">
        <f t="shared" ca="1" si="14"/>
        <v/>
      </c>
      <c r="AS16" s="20" t="str">
        <f t="shared" ca="1" si="14"/>
        <v/>
      </c>
      <c r="AT16" s="20" t="str">
        <f t="shared" ca="1" si="14"/>
        <v/>
      </c>
      <c r="AU16" s="20" t="str">
        <f t="shared" ca="1" si="14"/>
        <v/>
      </c>
      <c r="AV16" s="20" t="str">
        <f t="shared" ca="1" si="14"/>
        <v/>
      </c>
      <c r="AW16" s="20" t="str">
        <f t="shared" ca="1" si="14"/>
        <v/>
      </c>
      <c r="AX16" s="20" t="str">
        <f t="shared" ca="1" si="14"/>
        <v/>
      </c>
      <c r="AY16" s="20" t="str">
        <f t="shared" ca="1" si="14"/>
        <v/>
      </c>
      <c r="AZ16" s="20" t="str">
        <f t="shared" ca="1" si="14"/>
        <v/>
      </c>
      <c r="BA16" s="20" t="str">
        <f t="shared" ca="1" si="14"/>
        <v/>
      </c>
      <c r="BB16" s="20" t="str">
        <f t="shared" ca="1" si="14"/>
        <v/>
      </c>
      <c r="BC16" s="20" t="str">
        <f t="shared" ca="1" si="14"/>
        <v/>
      </c>
      <c r="BD16" s="20" t="str">
        <f t="shared" ca="1" si="14"/>
        <v/>
      </c>
      <c r="BE16" s="20" t="str">
        <f t="shared" ca="1" si="12"/>
        <v/>
      </c>
      <c r="BF16" s="20" t="str">
        <f t="shared" ca="1" si="12"/>
        <v/>
      </c>
      <c r="BG16" s="20" t="str">
        <f t="shared" ca="1" si="12"/>
        <v/>
      </c>
      <c r="BH16" s="20" t="str">
        <f t="shared" ca="1" si="12"/>
        <v/>
      </c>
      <c r="BI16" s="20" t="str">
        <f t="shared" ca="1" si="12"/>
        <v/>
      </c>
      <c r="BJ16" s="20" t="str">
        <f t="shared" ca="1" si="12"/>
        <v/>
      </c>
      <c r="BK16" s="20" t="str">
        <f t="shared" ca="1" si="12"/>
        <v/>
      </c>
      <c r="BL16" s="20" t="str">
        <f t="shared" ca="1" si="12"/>
        <v/>
      </c>
      <c r="BM16" s="19"/>
    </row>
    <row r="17" spans="1:65" s="1" customFormat="1" ht="40.15" customHeight="1" x14ac:dyDescent="0.25">
      <c r="A17" s="9"/>
      <c r="B17" s="27" t="s">
        <v>20</v>
      </c>
      <c r="C17" s="23" t="s">
        <v>3</v>
      </c>
      <c r="D17" s="23" t="s">
        <v>23</v>
      </c>
      <c r="E17" s="24">
        <v>0</v>
      </c>
      <c r="F17" s="25">
        <v>44482</v>
      </c>
      <c r="G17" s="26">
        <v>5</v>
      </c>
      <c r="H17" s="53"/>
      <c r="I17" s="20" t="str">
        <f t="shared" ca="1" si="13"/>
        <v/>
      </c>
      <c r="J17" s="20" t="str">
        <f t="shared" ca="1" si="8"/>
        <v/>
      </c>
      <c r="K17" s="20" t="str">
        <f t="shared" ca="1" si="8"/>
        <v/>
      </c>
      <c r="L17" s="20" t="str">
        <f t="shared" ca="1" si="8"/>
        <v/>
      </c>
      <c r="M17" s="20" t="str">
        <f t="shared" ca="1" si="8"/>
        <v/>
      </c>
      <c r="N17" s="20" t="str">
        <f t="shared" ca="1" si="8"/>
        <v/>
      </c>
      <c r="O17" s="20" t="str">
        <f t="shared" ca="1" si="8"/>
        <v/>
      </c>
      <c r="P17" s="20" t="str">
        <f t="shared" ca="1" si="8"/>
        <v/>
      </c>
      <c r="Q17" s="20" t="str">
        <f t="shared" ca="1" si="8"/>
        <v/>
      </c>
      <c r="R17" s="20" t="str">
        <f t="shared" ca="1" si="8"/>
        <v/>
      </c>
      <c r="S17" s="20" t="str">
        <f t="shared" ca="1" si="8"/>
        <v/>
      </c>
      <c r="T17" s="20" t="str">
        <f t="shared" ca="1" si="8"/>
        <v/>
      </c>
      <c r="U17" s="20" t="str">
        <f t="shared" ca="1" si="8"/>
        <v/>
      </c>
      <c r="V17" s="20" t="str">
        <f t="shared" ca="1" si="8"/>
        <v/>
      </c>
      <c r="W17" s="20" t="str">
        <f t="shared" ca="1" si="8"/>
        <v/>
      </c>
      <c r="X17" s="20" t="str">
        <f t="shared" ca="1" si="8"/>
        <v/>
      </c>
      <c r="Y17" s="20" t="str">
        <f t="shared" ca="1" si="9"/>
        <v/>
      </c>
      <c r="Z17" s="20" t="str">
        <f t="shared" ca="1" si="9"/>
        <v/>
      </c>
      <c r="AA17" s="20" t="str">
        <f t="shared" ca="1" si="9"/>
        <v/>
      </c>
      <c r="AB17" s="20" t="str">
        <f t="shared" ca="1" si="9"/>
        <v/>
      </c>
      <c r="AC17" s="20" t="str">
        <f t="shared" ca="1" si="9"/>
        <v/>
      </c>
      <c r="AD17" s="20" t="str">
        <f t="shared" ca="1" si="9"/>
        <v/>
      </c>
      <c r="AE17" s="20" t="str">
        <f t="shared" ca="1" si="9"/>
        <v/>
      </c>
      <c r="AF17" s="20" t="str">
        <f t="shared" ca="1" si="9"/>
        <v/>
      </c>
      <c r="AG17" s="20" t="str">
        <f t="shared" ca="1" si="9"/>
        <v/>
      </c>
      <c r="AH17" s="20" t="str">
        <f t="shared" ca="1" si="9"/>
        <v/>
      </c>
      <c r="AI17" s="20" t="str">
        <f t="shared" ca="1" si="9"/>
        <v/>
      </c>
      <c r="AJ17" s="20" t="str">
        <f t="shared" ca="1" si="9"/>
        <v/>
      </c>
      <c r="AK17" s="20" t="str">
        <f t="shared" ca="1" si="9"/>
        <v/>
      </c>
      <c r="AL17" s="20" t="str">
        <f t="shared" ca="1" si="9"/>
        <v/>
      </c>
      <c r="AM17" s="20" t="str">
        <f t="shared" ca="1" si="9"/>
        <v/>
      </c>
      <c r="AN17" s="20" t="str">
        <f t="shared" ca="1" si="9"/>
        <v/>
      </c>
      <c r="AO17" s="20" t="str">
        <f t="shared" ca="1" si="14"/>
        <v/>
      </c>
      <c r="AP17" s="20" t="str">
        <f t="shared" ca="1" si="14"/>
        <v/>
      </c>
      <c r="AQ17" s="20" t="str">
        <f t="shared" ca="1" si="14"/>
        <v/>
      </c>
      <c r="AR17" s="20" t="str">
        <f t="shared" ca="1" si="14"/>
        <v/>
      </c>
      <c r="AS17" s="20" t="str">
        <f t="shared" ca="1" si="14"/>
        <v/>
      </c>
      <c r="AT17" s="20" t="str">
        <f t="shared" ca="1" si="14"/>
        <v/>
      </c>
      <c r="AU17" s="20" t="str">
        <f t="shared" ca="1" si="14"/>
        <v/>
      </c>
      <c r="AV17" s="20" t="str">
        <f t="shared" ca="1" si="14"/>
        <v/>
      </c>
      <c r="AW17" s="20" t="str">
        <f t="shared" ca="1" si="14"/>
        <v/>
      </c>
      <c r="AX17" s="20" t="str">
        <f t="shared" ca="1" si="11"/>
        <v/>
      </c>
      <c r="AY17" s="20" t="str">
        <f t="shared" ca="1" si="11"/>
        <v/>
      </c>
      <c r="AZ17" s="20" t="str">
        <f t="shared" ca="1" si="11"/>
        <v/>
      </c>
      <c r="BA17" s="20" t="str">
        <f t="shared" ca="1" si="11"/>
        <v/>
      </c>
      <c r="BB17" s="20" t="str">
        <f t="shared" ca="1" si="11"/>
        <v/>
      </c>
      <c r="BC17" s="20" t="str">
        <f t="shared" ca="1" si="11"/>
        <v/>
      </c>
      <c r="BD17" s="20" t="str">
        <f t="shared" ca="1" si="11"/>
        <v/>
      </c>
      <c r="BE17" s="20" t="str">
        <f t="shared" ca="1" si="12"/>
        <v/>
      </c>
      <c r="BF17" s="20" t="str">
        <f t="shared" ca="1" si="12"/>
        <v/>
      </c>
      <c r="BG17" s="20" t="str">
        <f t="shared" ca="1" si="12"/>
        <v/>
      </c>
      <c r="BH17" s="20" t="str">
        <f t="shared" ca="1" si="12"/>
        <v/>
      </c>
      <c r="BI17" s="20" t="str">
        <f t="shared" ca="1" si="12"/>
        <v/>
      </c>
      <c r="BJ17" s="20" t="str">
        <f t="shared" ca="1" si="12"/>
        <v/>
      </c>
      <c r="BK17" s="20" t="str">
        <f t="shared" ca="1" si="12"/>
        <v/>
      </c>
      <c r="BL17" s="20" t="str">
        <f t="shared" ca="1" si="12"/>
        <v/>
      </c>
      <c r="BM17" s="19"/>
    </row>
    <row r="18" spans="1:65" s="1" customFormat="1" ht="40.15" customHeight="1" x14ac:dyDescent="0.25">
      <c r="A18" s="9"/>
      <c r="B18" s="27" t="s">
        <v>25</v>
      </c>
      <c r="C18" s="23" t="s">
        <v>0</v>
      </c>
      <c r="D18" s="23" t="s">
        <v>23</v>
      </c>
      <c r="E18" s="24">
        <v>0</v>
      </c>
      <c r="F18" s="25">
        <v>44487</v>
      </c>
      <c r="G18" s="26">
        <v>14</v>
      </c>
      <c r="H18" s="53"/>
      <c r="I18" s="20" t="str">
        <f t="shared" ca="1" si="13"/>
        <v/>
      </c>
      <c r="J18" s="20" t="str">
        <f t="shared" ca="1" si="13"/>
        <v/>
      </c>
      <c r="K18" s="20" t="str">
        <f t="shared" ca="1" si="13"/>
        <v/>
      </c>
      <c r="L18" s="20" t="str">
        <f t="shared" ca="1" si="13"/>
        <v/>
      </c>
      <c r="M18" s="20" t="str">
        <f t="shared" ca="1" si="13"/>
        <v/>
      </c>
      <c r="N18" s="20" t="str">
        <f t="shared" ca="1" si="13"/>
        <v/>
      </c>
      <c r="O18" s="20" t="str">
        <f t="shared" ca="1" si="13"/>
        <v/>
      </c>
      <c r="P18" s="20" t="str">
        <f t="shared" ca="1" si="13"/>
        <v/>
      </c>
      <c r="Q18" s="20" t="str">
        <f t="shared" ca="1" si="13"/>
        <v/>
      </c>
      <c r="R18" s="20" t="str">
        <f t="shared" ca="1" si="13"/>
        <v/>
      </c>
      <c r="S18" s="20" t="str">
        <f t="shared" ca="1" si="13"/>
        <v/>
      </c>
      <c r="T18" s="20" t="str">
        <f t="shared" ca="1" si="13"/>
        <v/>
      </c>
      <c r="U18" s="20" t="str">
        <f t="shared" ca="1" si="13"/>
        <v/>
      </c>
      <c r="V18" s="20" t="str">
        <f t="shared" ca="1" si="13"/>
        <v/>
      </c>
      <c r="W18" s="20" t="str">
        <f t="shared" ca="1" si="13"/>
        <v/>
      </c>
      <c r="X18" s="20" t="str">
        <f t="shared" ca="1" si="13"/>
        <v/>
      </c>
      <c r="Y18" s="20" t="str">
        <f t="shared" ref="Y18:BD24" ca="1" si="15">IF(AND($C18="Goal",Y$7&gt;=$F18,Y$7&lt;=$F18+$G18-1),2,IF(AND($C18="Milestone",Y$7&gt;=$F18,Y$7&lt;=$F18+$G18-1),1,""))</f>
        <v/>
      </c>
      <c r="Z18" s="20">
        <f t="shared" ca="1" si="15"/>
        <v>2</v>
      </c>
      <c r="AA18" s="20">
        <f t="shared" ca="1" si="15"/>
        <v>2</v>
      </c>
      <c r="AB18" s="20">
        <f t="shared" ca="1" si="15"/>
        <v>2</v>
      </c>
      <c r="AC18" s="20">
        <f t="shared" ca="1" si="15"/>
        <v>2</v>
      </c>
      <c r="AD18" s="20">
        <f t="shared" ca="1" si="15"/>
        <v>2</v>
      </c>
      <c r="AE18" s="20">
        <f t="shared" ca="1" si="15"/>
        <v>2</v>
      </c>
      <c r="AF18" s="20">
        <f t="shared" ca="1" si="15"/>
        <v>2</v>
      </c>
      <c r="AG18" s="20">
        <f t="shared" ca="1" si="15"/>
        <v>2</v>
      </c>
      <c r="AH18" s="96">
        <f t="shared" ca="1" si="15"/>
        <v>2</v>
      </c>
      <c r="AI18" s="20">
        <f t="shared" ca="1" si="15"/>
        <v>2</v>
      </c>
      <c r="AJ18" s="20">
        <f t="shared" ca="1" si="15"/>
        <v>2</v>
      </c>
      <c r="AK18" s="20">
        <f t="shared" ca="1" si="15"/>
        <v>2</v>
      </c>
      <c r="AL18" s="20">
        <f t="shared" ca="1" si="15"/>
        <v>2</v>
      </c>
      <c r="AM18" s="20">
        <f t="shared" ca="1" si="15"/>
        <v>2</v>
      </c>
      <c r="AN18" s="20" t="str">
        <f t="shared" ca="1" si="15"/>
        <v/>
      </c>
      <c r="AO18" s="20" t="str">
        <f t="shared" ca="1" si="15"/>
        <v/>
      </c>
      <c r="AP18" s="20" t="str">
        <f t="shared" ca="1" si="15"/>
        <v/>
      </c>
      <c r="AQ18" s="20" t="str">
        <f t="shared" ca="1" si="15"/>
        <v/>
      </c>
      <c r="AR18" s="20" t="str">
        <f t="shared" ca="1" si="15"/>
        <v/>
      </c>
      <c r="AS18" s="20" t="str">
        <f t="shared" ca="1" si="15"/>
        <v/>
      </c>
      <c r="AT18" s="20" t="str">
        <f t="shared" ca="1" si="15"/>
        <v/>
      </c>
      <c r="AU18" s="20" t="str">
        <f t="shared" ca="1" si="15"/>
        <v/>
      </c>
      <c r="AV18" s="20" t="str">
        <f t="shared" ca="1" si="15"/>
        <v/>
      </c>
      <c r="AW18" s="20" t="str">
        <f t="shared" ca="1" si="15"/>
        <v/>
      </c>
      <c r="AX18" s="20" t="str">
        <f t="shared" ca="1" si="15"/>
        <v/>
      </c>
      <c r="AY18" s="20" t="str">
        <f t="shared" ca="1" si="15"/>
        <v/>
      </c>
      <c r="AZ18" s="20" t="str">
        <f t="shared" ca="1" si="15"/>
        <v/>
      </c>
      <c r="BA18" s="20" t="str">
        <f t="shared" ca="1" si="15"/>
        <v/>
      </c>
      <c r="BB18" s="20" t="str">
        <f t="shared" ca="1" si="15"/>
        <v/>
      </c>
      <c r="BC18" s="20" t="str">
        <f t="shared" ca="1" si="15"/>
        <v/>
      </c>
      <c r="BD18" s="20" t="str">
        <f t="shared" ca="1" si="15"/>
        <v/>
      </c>
      <c r="BE18" s="20" t="str">
        <f t="shared" ca="1" si="12"/>
        <v/>
      </c>
      <c r="BF18" s="20" t="str">
        <f t="shared" ca="1" si="12"/>
        <v/>
      </c>
      <c r="BG18" s="20" t="str">
        <f t="shared" ca="1" si="12"/>
        <v/>
      </c>
      <c r="BH18" s="20" t="str">
        <f t="shared" ca="1" si="12"/>
        <v/>
      </c>
      <c r="BI18" s="20" t="str">
        <f t="shared" ca="1" si="12"/>
        <v/>
      </c>
      <c r="BJ18" s="20" t="str">
        <f t="shared" ca="1" si="12"/>
        <v/>
      </c>
      <c r="BK18" s="20" t="str">
        <f t="shared" ca="1" si="12"/>
        <v/>
      </c>
      <c r="BL18" s="20" t="str">
        <f t="shared" ca="1" si="12"/>
        <v/>
      </c>
      <c r="BM18" s="19"/>
    </row>
    <row r="19" spans="1:65" s="1" customFormat="1" ht="40.15" customHeight="1" x14ac:dyDescent="0.25">
      <c r="A19" s="9"/>
      <c r="B19" s="27" t="s">
        <v>21</v>
      </c>
      <c r="C19" s="23" t="s">
        <v>4</v>
      </c>
      <c r="D19" s="23" t="s">
        <v>23</v>
      </c>
      <c r="E19" s="24">
        <v>0</v>
      </c>
      <c r="F19" s="25">
        <v>44497</v>
      </c>
      <c r="G19" s="26">
        <v>2</v>
      </c>
      <c r="H19" s="53"/>
      <c r="I19" s="20" t="str">
        <f ca="1">IF(AND($C19="Goal",I$7&gt;=$F19,I$7&lt;=$F19+$G19-1),2,IF(AND($C19="Milestone",I$7&gt;=$F19,I$7&lt;=$F19+$G19-1),1,""))</f>
        <v/>
      </c>
      <c r="J19" s="20" t="str">
        <f ca="1">IF(AND($C19="Goal",J$7&gt;=$F19,J$7&lt;=$F19+$G19-1),2,IF(AND($C19="Milestone",J$7&gt;=$F19,J$7&lt;=$F19+$G19-1),1,""))</f>
        <v/>
      </c>
      <c r="K19" s="20" t="str">
        <f ca="1">IF(AND($C19="Goal",K$7&gt;=$F19,K$7&lt;=$F19+$G19-1),2,IF(AND($C19="Milestone",K$7&gt;=$F19,K$7&lt;=$F19+$G19-1),1,""))</f>
        <v/>
      </c>
      <c r="L19" s="20" t="str">
        <f ca="1">IF(AND($C19="Goal",L$7&gt;=$F19,L$7&lt;=$F19+$G19-1),2,IF(AND($C19="Milestone",L$7&gt;=$F19,L$7&lt;=$F19+$G19-1),1,""))</f>
        <v/>
      </c>
      <c r="M19" s="20" t="str">
        <f ca="1">IF(AND($C19="Goal",M$7&gt;=$F19,M$7&lt;=$F19+$G19-1),2,IF(AND($C19="Milestone",M$7&gt;=$F19,M$7&lt;=$F19+$G19-1),1,""))</f>
        <v/>
      </c>
      <c r="N19" s="20" t="str">
        <f ca="1">IF(AND($C19="Goal",N$7&gt;=$F19,N$7&lt;=$F19+$G19-1),2,IF(AND($C19="Milestone",N$7&gt;=$F19,N$7&lt;=$F19+$G19-1),1,""))</f>
        <v/>
      </c>
      <c r="O19" s="20" t="str">
        <f ca="1">IF(AND($C19="Goal",O$7&gt;=$F19,O$7&lt;=$F19+$G19-1),2,IF(AND($C19="Milestone",O$7&gt;=$F19,O$7&lt;=$F19+$G19-1),1,""))</f>
        <v/>
      </c>
      <c r="P19" s="20" t="str">
        <f ca="1">IF(AND($C19="Goal",P$7&gt;=$F19,P$7&lt;=$F19+$G19-1),2,IF(AND($C19="Milestone",P$7&gt;=$F19,P$7&lt;=$F19+$G19-1),1,""))</f>
        <v/>
      </c>
      <c r="Q19" s="20" t="str">
        <f ca="1">IF(AND($C19="Goal",Q$7&gt;=$F19,Q$7&lt;=$F19+$G19-1),2,IF(AND($C19="Milestone",Q$7&gt;=$F19,Q$7&lt;=$F19+$G19-1),1,""))</f>
        <v/>
      </c>
      <c r="R19" s="20" t="str">
        <f ca="1">IF(AND($C19="Goal",R$7&gt;=$F19,R$7&lt;=$F19+$G19-1),2,IF(AND($C19="Milestone",R$7&gt;=$F19,R$7&lt;=$F19+$G19-1),1,""))</f>
        <v/>
      </c>
      <c r="S19" s="20" t="str">
        <f ca="1">IF(AND($C19="Goal",S$7&gt;=$F19,S$7&lt;=$F19+$G19-1),2,IF(AND($C19="Milestone",S$7&gt;=$F19,S$7&lt;=$F19+$G19-1),1,""))</f>
        <v/>
      </c>
      <c r="T19" s="20" t="str">
        <f ca="1">IF(AND($C19="Goal",T$7&gt;=$F19,T$7&lt;=$F19+$G19-1),2,IF(AND($C19="Milestone",T$7&gt;=$F19,T$7&lt;=$F19+$G19-1),1,""))</f>
        <v/>
      </c>
      <c r="U19" s="20" t="str">
        <f ca="1">IF(AND($C19="Goal",U$7&gt;=$F19,U$7&lt;=$F19+$G19-1),2,IF(AND($C19="Milestone",U$7&gt;=$F19,U$7&lt;=$F19+$G19-1),1,""))</f>
        <v/>
      </c>
      <c r="V19" s="20" t="str">
        <f ca="1">IF(AND($C19="Goal",V$7&gt;=$F19,V$7&lt;=$F19+$G19-1),2,IF(AND($C19="Milestone",V$7&gt;=$F19,V$7&lt;=$F19+$G19-1),1,""))</f>
        <v/>
      </c>
      <c r="W19" s="20" t="str">
        <f ca="1">IF(AND($C19="Goal",W$7&gt;=$F19,W$7&lt;=$F19+$G19-1),2,IF(AND($C19="Milestone",W$7&gt;=$F19,W$7&lt;=$F19+$G19-1),1,""))</f>
        <v/>
      </c>
      <c r="X19" s="20" t="str">
        <f ca="1">IF(AND($C19="Goal",X$7&gt;=$F19,X$7&lt;=$F19+$G19-1),2,IF(AND($C19="Milestone",X$7&gt;=$F19,X$7&lt;=$F19+$G19-1),1,""))</f>
        <v/>
      </c>
      <c r="Y19" s="20" t="str">
        <f ca="1">IF(AND($C19="Goal",Y$7&gt;=$F19,Y$7&lt;=$F19+$G19-1),2,IF(AND($C19="Milestone",Y$7&gt;=$F19,Y$7&lt;=$F19+$G19-1),1,""))</f>
        <v/>
      </c>
      <c r="Z19" s="20" t="str">
        <f ca="1">IF(AND($C19="Goal",Z$7&gt;=$F19,Z$7&lt;=$F19+$G19-1),2,IF(AND($C19="Milestone",Z$7&gt;=$F19,Z$7&lt;=$F19+$G19-1),1,""))</f>
        <v/>
      </c>
      <c r="AA19" s="20" t="str">
        <f ca="1">IF(AND($C19="Goal",AA$7&gt;=$F19,AA$7&lt;=$F19+$G19-1),2,IF(AND($C19="Milestone",AA$7&gt;=$F19,AA$7&lt;=$F19+$G19-1),1,""))</f>
        <v/>
      </c>
      <c r="AB19" s="20" t="str">
        <f ca="1">IF(AND($C19="Goal",AB$7&gt;=$F19,AB$7&lt;=$F19+$G19-1),2,IF(AND($C19="Milestone",AB$7&gt;=$F19,AB$7&lt;=$F19+$G19-1),1,""))</f>
        <v/>
      </c>
      <c r="AC19" s="20" t="str">
        <f ca="1">IF(AND($C19="Goal",AC$7&gt;=$F19,AC$7&lt;=$F19+$G19-1),2,IF(AND($C19="Milestone",AC$7&gt;=$F19,AC$7&lt;=$F19+$G19-1),1,""))</f>
        <v/>
      </c>
      <c r="AD19" s="20" t="str">
        <f ca="1">IF(AND($C19="Goal",AD$7&gt;=$F19,AD$7&lt;=$F19+$G19-1),2,IF(AND($C19="Milestone",AD$7&gt;=$F19,AD$7&lt;=$F19+$G19-1),1,""))</f>
        <v/>
      </c>
      <c r="AE19" s="20" t="str">
        <f ca="1">IF(AND($C19="Goal",AE$7&gt;=$F19,AE$7&lt;=$F19+$G19-1),2,IF(AND($C19="Milestone",AE$7&gt;=$F19,AE$7&lt;=$F19+$G19-1),1,""))</f>
        <v/>
      </c>
      <c r="AF19" s="20" t="str">
        <f ca="1">IF(AND($C19="Goal",AF$7&gt;=$F19,AF$7&lt;=$F19+$G19-1),2,IF(AND($C19="Milestone",AF$7&gt;=$F19,AF$7&lt;=$F19+$G19-1),1,""))</f>
        <v/>
      </c>
      <c r="AG19" s="20" t="str">
        <f ca="1">IF(AND($C19="Goal",AG$7&gt;=$F19,AG$7&lt;=$F19+$G19-1),2,IF(AND($C19="Milestone",AG$7&gt;=$F19,AG$7&lt;=$F19+$G19-1),1,""))</f>
        <v/>
      </c>
      <c r="AH19" s="20" t="str">
        <f ca="1">IF(AND($C19="Goal",AH$7&gt;=$F19,AH$7&lt;=$F19+$G19-1),2,IF(AND($C19="Milestone",AH$7&gt;=$F19,AH$7&lt;=$F19+$G19-1),1,""))</f>
        <v/>
      </c>
      <c r="AI19" s="20" t="str">
        <f ca="1">IF(AND($C19="Goal",AI$7&gt;=$F19,AI$7&lt;=$F19+$G19-1),2,IF(AND($C19="Milestone",AI$7&gt;=$F19,AI$7&lt;=$F19+$G19-1),1,""))</f>
        <v/>
      </c>
      <c r="AJ19" s="20" t="str">
        <f ca="1">IF(AND($C19="Goal",AJ$7&gt;=$F19,AJ$7&lt;=$F19+$G19-1),2,IF(AND($C19="Milestone",AJ$7&gt;=$F19,AJ$7&lt;=$F19+$G19-1),1,""))</f>
        <v/>
      </c>
      <c r="AK19" s="20" t="str">
        <f ca="1">IF(AND($C19="Goal",AK$7&gt;=$F19,AK$7&lt;=$F19+$G19-1),2,IF(AND($C19="Milestone",AK$7&gt;=$F19,AK$7&lt;=$F19+$G19-1),1,""))</f>
        <v/>
      </c>
      <c r="AL19" s="20" t="str">
        <f ca="1">IF(AND($C19="Goal",AL$7&gt;=$F19,AL$7&lt;=$F19+$G19-1),2,IF(AND($C19="Milestone",AL$7&gt;=$F19,AL$7&lt;=$F19+$G19-1),1,""))</f>
        <v/>
      </c>
      <c r="AM19" s="20" t="str">
        <f ca="1">IF(AND($C19="Goal",AM$7&gt;=$F19,AM$7&lt;=$F19+$G19-1),2,IF(AND($C19="Milestone",AM$7&gt;=$F19,AM$7&lt;=$F19+$G19-1),1,""))</f>
        <v/>
      </c>
      <c r="AN19" s="20" t="str">
        <f ca="1">IF(AND($C19="Goal",AN$7&gt;=$F19,AN$7&lt;=$F19+$G19-1),2,IF(AND($C19="Milestone",AN$7&gt;=$F19,AN$7&lt;=$F19+$G19-1),1,""))</f>
        <v/>
      </c>
      <c r="AO19" s="20" t="str">
        <f ca="1">IF(AND($C19="Goal",AO$7&gt;=$F19,AO$7&lt;=$F19+$G19-1),2,IF(AND($C19="Milestone",AO$7&gt;=$F19,AO$7&lt;=$F19+$G19-1),1,""))</f>
        <v/>
      </c>
      <c r="AP19" s="20" t="str">
        <f ca="1">IF(AND($C19="Goal",AP$7&gt;=$F19,AP$7&lt;=$F19+$G19-1),2,IF(AND($C19="Milestone",AP$7&gt;=$F19,AP$7&lt;=$F19+$G19-1),1,""))</f>
        <v/>
      </c>
      <c r="AQ19" s="20" t="str">
        <f ca="1">IF(AND($C19="Goal",AQ$7&gt;=$F19,AQ$7&lt;=$F19+$G19-1),2,IF(AND($C19="Milestone",AQ$7&gt;=$F19,AQ$7&lt;=$F19+$G19-1),1,""))</f>
        <v/>
      </c>
      <c r="AR19" s="20" t="str">
        <f ca="1">IF(AND($C19="Goal",AR$7&gt;=$F19,AR$7&lt;=$F19+$G19-1),2,IF(AND($C19="Milestone",AR$7&gt;=$F19,AR$7&lt;=$F19+$G19-1),1,""))</f>
        <v/>
      </c>
      <c r="AS19" s="20" t="str">
        <f ca="1">IF(AND($C19="Goal",AS$7&gt;=$F19,AS$7&lt;=$F19+$G19-1),2,IF(AND($C19="Milestone",AS$7&gt;=$F19,AS$7&lt;=$F19+$G19-1),1,""))</f>
        <v/>
      </c>
      <c r="AT19" s="20" t="str">
        <f ca="1">IF(AND($C19="Goal",AT$7&gt;=$F19,AT$7&lt;=$F19+$G19-1),2,IF(AND($C19="Milestone",AT$7&gt;=$F19,AT$7&lt;=$F19+$G19-1),1,""))</f>
        <v/>
      </c>
      <c r="AU19" s="20" t="str">
        <f ca="1">IF(AND($C19="Goal",AU$7&gt;=$F19,AU$7&lt;=$F19+$G19-1),2,IF(AND($C19="Milestone",AU$7&gt;=$F19,AU$7&lt;=$F19+$G19-1),1,""))</f>
        <v/>
      </c>
      <c r="AV19" s="20" t="str">
        <f ca="1">IF(AND($C19="Goal",AV$7&gt;=$F19,AV$7&lt;=$F19+$G19-1),2,IF(AND($C19="Milestone",AV$7&gt;=$F19,AV$7&lt;=$F19+$G19-1),1,""))</f>
        <v/>
      </c>
      <c r="AW19" s="20" t="str">
        <f ca="1">IF(AND($C19="Goal",AW$7&gt;=$F19,AW$7&lt;=$F19+$G19-1),2,IF(AND($C19="Milestone",AW$7&gt;=$F19,AW$7&lt;=$F19+$G19-1),1,""))</f>
        <v/>
      </c>
      <c r="AX19" s="20" t="str">
        <f ca="1">IF(AND($C19="Goal",AX$7&gt;=$F19,AX$7&lt;=$F19+$G19-1),2,IF(AND($C19="Milestone",AX$7&gt;=$F19,AX$7&lt;=$F19+$G19-1),1,""))</f>
        <v/>
      </c>
      <c r="AY19" s="20" t="str">
        <f ca="1">IF(AND($C19="Goal",AY$7&gt;=$F19,AY$7&lt;=$F19+$G19-1),2,IF(AND($C19="Milestone",AY$7&gt;=$F19,AY$7&lt;=$F19+$G19-1),1,""))</f>
        <v/>
      </c>
      <c r="AZ19" s="20" t="str">
        <f ca="1">IF(AND($C19="Goal",AZ$7&gt;=$F19,AZ$7&lt;=$F19+$G19-1),2,IF(AND($C19="Milestone",AZ$7&gt;=$F19,AZ$7&lt;=$F19+$G19-1),1,""))</f>
        <v/>
      </c>
      <c r="BA19" s="20" t="str">
        <f ca="1">IF(AND($C19="Goal",BA$7&gt;=$F19,BA$7&lt;=$F19+$G19-1),2,IF(AND($C19="Milestone",BA$7&gt;=$F19,BA$7&lt;=$F19+$G19-1),1,""))</f>
        <v/>
      </c>
      <c r="BB19" s="20" t="str">
        <f ca="1">IF(AND($C19="Goal",BB$7&gt;=$F19,BB$7&lt;=$F19+$G19-1),2,IF(AND($C19="Milestone",BB$7&gt;=$F19,BB$7&lt;=$F19+$G19-1),1,""))</f>
        <v/>
      </c>
      <c r="BC19" s="20" t="str">
        <f ca="1">IF(AND($C19="Goal",BC$7&gt;=$F19,BC$7&lt;=$F19+$G19-1),2,IF(AND($C19="Milestone",BC$7&gt;=$F19,BC$7&lt;=$F19+$G19-1),1,""))</f>
        <v/>
      </c>
      <c r="BD19" s="20" t="str">
        <f ca="1">IF(AND($C19="Goal",BD$7&gt;=$F19,BD$7&lt;=$F19+$G19-1),2,IF(AND($C19="Milestone",BD$7&gt;=$F19,BD$7&lt;=$F19+$G19-1),1,""))</f>
        <v/>
      </c>
      <c r="BE19" s="20" t="str">
        <f ca="1">IF(AND($C19="Goal",BE$7&gt;=$F19,BE$7&lt;=$F19+$G19-1),2,IF(AND($C19="Milestone",BE$7&gt;=$F19,BE$7&lt;=$F19+$G19-1),1,""))</f>
        <v/>
      </c>
      <c r="BF19" s="20" t="str">
        <f ca="1">IF(AND($C19="Goal",BF$7&gt;=$F19,BF$7&lt;=$F19+$G19-1),2,IF(AND($C19="Milestone",BF$7&gt;=$F19,BF$7&lt;=$F19+$G19-1),1,""))</f>
        <v/>
      </c>
      <c r="BG19" s="20" t="str">
        <f ca="1">IF(AND($C19="Goal",BG$7&gt;=$F19,BG$7&lt;=$F19+$G19-1),2,IF(AND($C19="Milestone",BG$7&gt;=$F19,BG$7&lt;=$F19+$G19-1),1,""))</f>
        <v/>
      </c>
      <c r="BH19" s="20" t="str">
        <f ca="1">IF(AND($C19="Goal",BH$7&gt;=$F19,BH$7&lt;=$F19+$G19-1),2,IF(AND($C19="Milestone",BH$7&gt;=$F19,BH$7&lt;=$F19+$G19-1),1,""))</f>
        <v/>
      </c>
      <c r="BI19" s="20" t="str">
        <f ca="1">IF(AND($C19="Goal",BI$7&gt;=$F19,BI$7&lt;=$F19+$G19-1),2,IF(AND($C19="Milestone",BI$7&gt;=$F19,BI$7&lt;=$F19+$G19-1),1,""))</f>
        <v/>
      </c>
      <c r="BJ19" s="20" t="str">
        <f ca="1">IF(AND($C19="Goal",BJ$7&gt;=$F19,BJ$7&lt;=$F19+$G19-1),2,IF(AND($C19="Milestone",BJ$7&gt;=$F19,BJ$7&lt;=$F19+$G19-1),1,""))</f>
        <v/>
      </c>
      <c r="BK19" s="20" t="str">
        <f ca="1">IF(AND($C19="Goal",BK$7&gt;=$F19,BK$7&lt;=$F19+$G19-1),2,IF(AND($C19="Milestone",BK$7&gt;=$F19,BK$7&lt;=$F19+$G19-1),1,""))</f>
        <v/>
      </c>
      <c r="BL19" s="20" t="str">
        <f ca="1">IF(AND($C19="Goal",BL$7&gt;=$F19,BL$7&lt;=$F19+$G19-1),2,IF(AND($C19="Milestone",BL$7&gt;=$F19,BL$7&lt;=$F19+$G19-1),1,""))</f>
        <v/>
      </c>
      <c r="BM19" s="19"/>
    </row>
    <row r="20" spans="1:65" s="1" customFormat="1" ht="40.15" customHeight="1" x14ac:dyDescent="0.25">
      <c r="A20" s="9"/>
      <c r="B20" s="27" t="s">
        <v>44</v>
      </c>
      <c r="C20" s="23" t="s">
        <v>3</v>
      </c>
      <c r="D20" s="23" t="s">
        <v>23</v>
      </c>
      <c r="E20" s="24">
        <v>0</v>
      </c>
      <c r="F20" s="25">
        <v>44498</v>
      </c>
      <c r="G20" s="26">
        <v>4</v>
      </c>
      <c r="H20" s="53"/>
      <c r="I20" s="20"/>
      <c r="J20" s="20" t="str">
        <f ca="1">IF(AND($C20="Goal",J$7&gt;=$F20,J$7&lt;=$F20+$G20-1),2,IF(AND($C20="Milestone",J$7&gt;=$F20,J$7&lt;=$F20+$G20-1),1,""))</f>
        <v/>
      </c>
      <c r="K20" s="20" t="str">
        <f ca="1">IF(AND($C20="Goal",K$7&gt;=$F20,K$7&lt;=$F20+$G20-1),2,IF(AND($C20="Milestone",K$7&gt;=$F20,K$7&lt;=$F20+$G20-1),1,""))</f>
        <v/>
      </c>
      <c r="L20" s="20" t="str">
        <f ca="1">IF(AND($C20="Goal",L$7&gt;=$F20,L$7&lt;=$F20+$G20-1),2,IF(AND($C20="Milestone",L$7&gt;=$F20,L$7&lt;=$F20+$G20-1),1,""))</f>
        <v/>
      </c>
      <c r="M20" s="20" t="str">
        <f ca="1">IF(AND($C20="Goal",M$7&gt;=$F20,M$7&lt;=$F20+$G20-1),2,IF(AND($C20="Milestone",M$7&gt;=$F20,M$7&lt;=$F20+$G20-1),1,""))</f>
        <v/>
      </c>
      <c r="N20" s="20" t="str">
        <f ca="1">IF(AND($C20="Goal",N$7&gt;=$F20,N$7&lt;=$F20+$G20-1),2,IF(AND($C20="Milestone",N$7&gt;=$F20,N$7&lt;=$F20+$G20-1),1,""))</f>
        <v/>
      </c>
      <c r="O20" s="20" t="str">
        <f ca="1">IF(AND($C20="Goal",O$7&gt;=$F20,O$7&lt;=$F20+$G20-1),2,IF(AND($C20="Milestone",O$7&gt;=$F20,O$7&lt;=$F20+$G20-1),1,""))</f>
        <v/>
      </c>
      <c r="P20" s="20" t="str">
        <f ca="1">IF(AND($C20="Goal",P$7&gt;=$F20,P$7&lt;=$F20+$G20-1),2,IF(AND($C20="Milestone",P$7&gt;=$F20,P$7&lt;=$F20+$G20-1),1,""))</f>
        <v/>
      </c>
      <c r="Q20" s="20" t="str">
        <f ca="1">IF(AND($C20="Goal",Q$7&gt;=$F20,Q$7&lt;=$F20+$G20-1),2,IF(AND($C20="Milestone",Q$7&gt;=$F20,Q$7&lt;=$F20+$G20-1),1,""))</f>
        <v/>
      </c>
      <c r="R20" s="20" t="str">
        <f ca="1">IF(AND($C20="Goal",R$7&gt;=$F20,R$7&lt;=$F20+$G20-1),2,IF(AND($C20="Milestone",R$7&gt;=$F20,R$7&lt;=$F20+$G20-1),1,""))</f>
        <v/>
      </c>
      <c r="S20" s="20" t="str">
        <f ca="1">IF(AND($C20="Goal",S$7&gt;=$F20,S$7&lt;=$F20+$G20-1),2,IF(AND($C20="Milestone",S$7&gt;=$F20,S$7&lt;=$F20+$G20-1),1,""))</f>
        <v/>
      </c>
      <c r="T20" s="20" t="str">
        <f ca="1">IF(AND($C20="Goal",T$7&gt;=$F20,T$7&lt;=$F20+$G20-1),2,IF(AND($C20="Milestone",T$7&gt;=$F20,T$7&lt;=$F20+$G20-1),1,""))</f>
        <v/>
      </c>
      <c r="U20" s="20" t="str">
        <f ca="1">IF(AND($C20="Goal",U$7&gt;=$F20,U$7&lt;=$F20+$G20-1),2,IF(AND($C20="Milestone",U$7&gt;=$F20,U$7&lt;=$F20+$G20-1),1,""))</f>
        <v/>
      </c>
      <c r="V20" s="20" t="str">
        <f ca="1">IF(AND($C20="Goal",V$7&gt;=$F20,V$7&lt;=$F20+$G20-1),2,IF(AND($C20="Milestone",V$7&gt;=$F20,V$7&lt;=$F20+$G20-1),1,""))</f>
        <v/>
      </c>
      <c r="W20" s="20" t="str">
        <f ca="1">IF(AND($C20="Goal",W$7&gt;=$F20,W$7&lt;=$F20+$G20-1),2,IF(AND($C20="Milestone",W$7&gt;=$F20,W$7&lt;=$F20+$G20-1),1,""))</f>
        <v/>
      </c>
      <c r="X20" s="20" t="str">
        <f ca="1">IF(AND($C20="Goal",X$7&gt;=$F20,X$7&lt;=$F20+$G20-1),2,IF(AND($C20="Milestone",X$7&gt;=$F20,X$7&lt;=$F20+$G20-1),1,""))</f>
        <v/>
      </c>
      <c r="Y20" s="20" t="str">
        <f ca="1">IF(AND($C20="Goal",Y$7&gt;=$F20,Y$7&lt;=$F20+$G20-1),2,IF(AND($C20="Milestone",Y$7&gt;=$F20,Y$7&lt;=$F20+$G20-1),1,""))</f>
        <v/>
      </c>
      <c r="Z20" s="20" t="str">
        <f ca="1">IF(AND($C20="Goal",Z$7&gt;=$F20,Z$7&lt;=$F20+$G20-1),2,IF(AND($C20="Milestone",Z$7&gt;=$F20,Z$7&lt;=$F20+$G20-1),1,""))</f>
        <v/>
      </c>
      <c r="AA20" s="20" t="str">
        <f ca="1">IF(AND($C20="Goal",AA$7&gt;=$F20,AA$7&lt;=$F20+$G20-1),2,IF(AND($C20="Milestone",AA$7&gt;=$F20,AA$7&lt;=$F20+$G20-1),1,""))</f>
        <v/>
      </c>
      <c r="AB20" s="20" t="str">
        <f ca="1">IF(AND($C20="Goal",AB$7&gt;=$F20,AB$7&lt;=$F20+$G20-1),2,IF(AND($C20="Milestone",AB$7&gt;=$F20,AB$7&lt;=$F20+$G20-1),1,""))</f>
        <v/>
      </c>
      <c r="AC20" s="20" t="str">
        <f ca="1">IF(AND($C20="Goal",AC$7&gt;=$F20,AC$7&lt;=$F20+$G20-1),2,IF(AND($C20="Milestone",AC$7&gt;=$F20,AC$7&lt;=$F20+$G20-1),1,""))</f>
        <v/>
      </c>
      <c r="AD20" s="20" t="str">
        <f ca="1">IF(AND($C20="Goal",AD$7&gt;=$F20,AD$7&lt;=$F20+$G20-1),2,IF(AND($C20="Milestone",AD$7&gt;=$F20,AD$7&lt;=$F20+$G20-1),1,""))</f>
        <v/>
      </c>
      <c r="AE20" s="20" t="str">
        <f ca="1">IF(AND($C20="Goal",AE$7&gt;=$F20,AE$7&lt;=$F20+$G20-1),2,IF(AND($C20="Milestone",AE$7&gt;=$F20,AE$7&lt;=$F20+$G20-1),1,""))</f>
        <v/>
      </c>
      <c r="AF20" s="20" t="str">
        <f ca="1">IF(AND($C20="Goal",AF$7&gt;=$F20,AF$7&lt;=$F20+$G20-1),2,IF(AND($C20="Milestone",AF$7&gt;=$F20,AF$7&lt;=$F20+$G20-1),1,""))</f>
        <v/>
      </c>
      <c r="AG20" s="20" t="str">
        <f ca="1">IF(AND($C20="Goal",AG$7&gt;=$F20,AG$7&lt;=$F20+$G20-1),2,IF(AND($C20="Milestone",AG$7&gt;=$F20,AG$7&lt;=$F20+$G20-1),1,""))</f>
        <v/>
      </c>
      <c r="AH20" s="20" t="str">
        <f ca="1">IF(AND($C20="Goal",AH$7&gt;=$F20,AH$7&lt;=$F20+$G20-1),2,IF(AND($C20="Milestone",AH$7&gt;=$F20,AH$7&lt;=$F20+$G20-1),1,""))</f>
        <v/>
      </c>
      <c r="AI20" s="20" t="str">
        <f ca="1">IF(AND($C20="Goal",AI$7&gt;=$F20,AI$7&lt;=$F20+$G20-1),2,IF(AND($C20="Milestone",AI$7&gt;=$F20,AI$7&lt;=$F20+$G20-1),1,""))</f>
        <v/>
      </c>
      <c r="AJ20" s="20" t="str">
        <f ca="1">IF(AND($C20="Goal",AJ$7&gt;=$F20,AJ$7&lt;=$F20+$G20-1),2,IF(AND($C20="Milestone",AJ$7&gt;=$F20,AJ$7&lt;=$F20+$G20-1),1,""))</f>
        <v/>
      </c>
      <c r="AK20" s="20" t="str">
        <f ca="1">IF(AND($C20="Goal",AK$7&gt;=$F20,AK$7&lt;=$F20+$G20-1),2,IF(AND($C20="Milestone",AK$7&gt;=$F20,AK$7&lt;=$F20+$G20-1),1,""))</f>
        <v/>
      </c>
      <c r="AL20" s="20" t="str">
        <f ca="1">IF(AND($C20="Goal",AL$7&gt;=$F20,AL$7&lt;=$F20+$G20-1),2,IF(AND($C20="Milestone",AL$7&gt;=$F20,AL$7&lt;=$F20+$G20-1),1,""))</f>
        <v/>
      </c>
      <c r="AM20" s="20" t="str">
        <f ca="1">IF(AND($C20="Goal",AM$7&gt;=$F20,AM$7&lt;=$F20+$G20-1),2,IF(AND($C20="Milestone",AM$7&gt;=$F20,AM$7&lt;=$F20+$G20-1),1,""))</f>
        <v/>
      </c>
      <c r="AN20" s="20" t="str">
        <f ca="1">IF(AND($C20="Goal",AN$7&gt;=$F20,AN$7&lt;=$F20+$G20-1),2,IF(AND($C20="Milestone",AN$7&gt;=$F20,AN$7&lt;=$F20+$G20-1),1,""))</f>
        <v/>
      </c>
      <c r="AO20" s="20" t="str">
        <f ca="1">IF(AND($C20="Goal",AO$7&gt;=$F20,AO$7&lt;=$F20+$G20-1),2,IF(AND($C20="Milestone",AO$7&gt;=$F20,AO$7&lt;=$F20+$G20-1),1,""))</f>
        <v/>
      </c>
      <c r="AP20" s="20" t="str">
        <f ca="1">IF(AND($C20="Goal",AP$7&gt;=$F20,AP$7&lt;=$F20+$G20-1),2,IF(AND($C20="Milestone",AP$7&gt;=$F20,AP$7&lt;=$F20+$G20-1),1,""))</f>
        <v/>
      </c>
      <c r="AQ20" s="20" t="str">
        <f ca="1">IF(AND($C20="Goal",AQ$7&gt;=$F20,AQ$7&lt;=$F20+$G20-1),2,IF(AND($C20="Milestone",AQ$7&gt;=$F20,AQ$7&lt;=$F20+$G20-1),1,""))</f>
        <v/>
      </c>
      <c r="AR20" s="20" t="str">
        <f ca="1">IF(AND($C20="Goal",AR$7&gt;=$F20,AR$7&lt;=$F20+$G20-1),2,IF(AND($C20="Milestone",AR$7&gt;=$F20,AR$7&lt;=$F20+$G20-1),1,""))</f>
        <v/>
      </c>
      <c r="AS20" s="20" t="str">
        <f ca="1">IF(AND($C20="Goal",AS$7&gt;=$F20,AS$7&lt;=$F20+$G20-1),2,IF(AND($C20="Milestone",AS$7&gt;=$F20,AS$7&lt;=$F20+$G20-1),1,""))</f>
        <v/>
      </c>
      <c r="AT20" s="20" t="str">
        <f ca="1">IF(AND($C20="Goal",AT$7&gt;=$F20,AT$7&lt;=$F20+$G20-1),2,IF(AND($C20="Milestone",AT$7&gt;=$F20,AT$7&lt;=$F20+$G20-1),1,""))</f>
        <v/>
      </c>
      <c r="AU20" s="20" t="str">
        <f ca="1">IF(AND($C20="Goal",AU$7&gt;=$F20,AU$7&lt;=$F20+$G20-1),2,IF(AND($C20="Milestone",AU$7&gt;=$F20,AU$7&lt;=$F20+$G20-1),1,""))</f>
        <v/>
      </c>
      <c r="AV20" s="20" t="str">
        <f ca="1">IF(AND($C20="Goal",AV$7&gt;=$F20,AV$7&lt;=$F20+$G20-1),2,IF(AND($C20="Milestone",AV$7&gt;=$F20,AV$7&lt;=$F20+$G20-1),1,""))</f>
        <v/>
      </c>
      <c r="AW20" s="20" t="str">
        <f ca="1">IF(AND($C20="Goal",AW$7&gt;=$F20,AW$7&lt;=$F20+$G20-1),2,IF(AND($C20="Milestone",AW$7&gt;=$F20,AW$7&lt;=$F20+$G20-1),1,""))</f>
        <v/>
      </c>
      <c r="AX20" s="20" t="str">
        <f ca="1">IF(AND($C20="Goal",AX$7&gt;=$F20,AX$7&lt;=$F20+$G20-1),2,IF(AND($C20="Milestone",AX$7&gt;=$F20,AX$7&lt;=$F20+$G20-1),1,""))</f>
        <v/>
      </c>
      <c r="AY20" s="20" t="str">
        <f ca="1">IF(AND($C20="Goal",AY$7&gt;=$F20,AY$7&lt;=$F20+$G20-1),2,IF(AND($C20="Milestone",AY$7&gt;=$F20,AY$7&lt;=$F20+$G20-1),1,""))</f>
        <v/>
      </c>
      <c r="AZ20" s="20" t="str">
        <f ca="1">IF(AND($C20="Goal",AZ$7&gt;=$F20,AZ$7&lt;=$F20+$G20-1),2,IF(AND($C20="Milestone",AZ$7&gt;=$F20,AZ$7&lt;=$F20+$G20-1),1,""))</f>
        <v/>
      </c>
      <c r="BA20" s="20" t="str">
        <f ca="1">IF(AND($C20="Goal",BA$7&gt;=$F20,BA$7&lt;=$F20+$G20-1),2,IF(AND($C20="Milestone",BA$7&gt;=$F20,BA$7&lt;=$F20+$G20-1),1,""))</f>
        <v/>
      </c>
      <c r="BB20" s="20" t="str">
        <f ca="1">IF(AND($C20="Goal",BB$7&gt;=$F20,BB$7&lt;=$F20+$G20-1),2,IF(AND($C20="Milestone",BB$7&gt;=$F20,BB$7&lt;=$F20+$G20-1),1,""))</f>
        <v/>
      </c>
      <c r="BC20" s="20" t="str">
        <f ca="1">IF(AND($C20="Goal",BC$7&gt;=$F20,BC$7&lt;=$F20+$G20-1),2,IF(AND($C20="Milestone",BC$7&gt;=$F20,BC$7&lt;=$F20+$G20-1),1,""))</f>
        <v/>
      </c>
      <c r="BD20" s="20" t="str">
        <f ca="1">IF(AND($C20="Goal",BD$7&gt;=$F20,BD$7&lt;=$F20+$G20-1),2,IF(AND($C20="Milestone",BD$7&gt;=$F20,BD$7&lt;=$F20+$G20-1),1,""))</f>
        <v/>
      </c>
      <c r="BE20" s="20" t="str">
        <f ca="1">IF(AND($C20="Goal",BE$7&gt;=$F20,BE$7&lt;=$F20+$G20-1),2,IF(AND($C20="Milestone",BE$7&gt;=$F20,BE$7&lt;=$F20+$G20-1),1,""))</f>
        <v/>
      </c>
      <c r="BF20" s="20" t="str">
        <f ca="1">IF(AND($C20="Goal",BF$7&gt;=$F20,BF$7&lt;=$F20+$G20-1),2,IF(AND($C20="Milestone",BF$7&gt;=$F20,BF$7&lt;=$F20+$G20-1),1,""))</f>
        <v/>
      </c>
      <c r="BG20" s="20" t="str">
        <f ca="1">IF(AND($C20="Goal",BG$7&gt;=$F20,BG$7&lt;=$F20+$G20-1),2,IF(AND($C20="Milestone",BG$7&gt;=$F20,BG$7&lt;=$F20+$G20-1),1,""))</f>
        <v/>
      </c>
      <c r="BH20" s="20" t="str">
        <f ca="1">IF(AND($C20="Goal",BH$7&gt;=$F20,BH$7&lt;=$F20+$G20-1),2,IF(AND($C20="Milestone",BH$7&gt;=$F20,BH$7&lt;=$F20+$G20-1),1,""))</f>
        <v/>
      </c>
      <c r="BI20" s="20" t="str">
        <f ca="1">IF(AND($C20="Goal",BI$7&gt;=$F20,BI$7&lt;=$F20+$G20-1),2,IF(AND($C20="Milestone",BI$7&gt;=$F20,BI$7&lt;=$F20+$G20-1),1,""))</f>
        <v/>
      </c>
      <c r="BJ20" s="20" t="str">
        <f ca="1">IF(AND($C20="Goal",BJ$7&gt;=$F20,BJ$7&lt;=$F20+$G20-1),2,IF(AND($C20="Milestone",BJ$7&gt;=$F20,BJ$7&lt;=$F20+$G20-1),1,""))</f>
        <v/>
      </c>
      <c r="BK20" s="20" t="str">
        <f ca="1">IF(AND($C20="Goal",BK$7&gt;=$F20,BK$7&lt;=$F20+$G20-1),2,IF(AND($C20="Milestone",BK$7&gt;=$F20,BK$7&lt;=$F20+$G20-1),1,""))</f>
        <v/>
      </c>
      <c r="BL20" s="20" t="str">
        <f ca="1">IF(AND($C20="Goal",BL$7&gt;=$F20,BL$7&lt;=$F20+$G20-1),2,IF(AND($C20="Milestone",BL$7&gt;=$F20,BL$7&lt;=$F20+$G20-1),1,""))</f>
        <v/>
      </c>
      <c r="BM20" s="19"/>
    </row>
    <row r="21" spans="1:65" s="1" customFormat="1" ht="40.15" customHeight="1" x14ac:dyDescent="0.25">
      <c r="A21" s="9"/>
      <c r="B21" s="91" t="s">
        <v>28</v>
      </c>
      <c r="C21" s="92" t="s">
        <v>4</v>
      </c>
      <c r="D21" s="92" t="s">
        <v>24</v>
      </c>
      <c r="E21" s="93">
        <v>0</v>
      </c>
      <c r="F21" s="94">
        <v>44501</v>
      </c>
      <c r="G21" s="95">
        <v>7</v>
      </c>
      <c r="H21" s="12"/>
      <c r="I21" s="20" t="str">
        <f ca="1">IF(AND($C21="Goal",I$7&gt;=$F21,I$7&lt;=$F21+$G21-1),2,IF(AND($C21="Milestone",I$7&gt;=$F21,I$7&lt;=$F21+$G21-1),1,""))</f>
        <v/>
      </c>
      <c r="J21" s="20" t="str">
        <f ca="1">IF(AND($C21="Goal",J$7&gt;=$F21,J$7&lt;=$F21+$G21-1),2,IF(AND($C21="Milestone",J$7&gt;=$F21,J$7&lt;=$F21+$G21-1),1,""))</f>
        <v/>
      </c>
      <c r="K21" s="20" t="str">
        <f ca="1">IF(AND($C21="Goal",K$7&gt;=$F21,K$7&lt;=$F21+$G21-1),2,IF(AND($C21="Milestone",K$7&gt;=$F21,K$7&lt;=$F21+$G21-1),1,""))</f>
        <v/>
      </c>
      <c r="L21" s="20" t="str">
        <f ca="1">IF(AND($C21="Goal",L$7&gt;=$F21,L$7&lt;=$F21+$G21-1),2,IF(AND($C21="Milestone",L$7&gt;=$F21,L$7&lt;=$F21+$G21-1),1,""))</f>
        <v/>
      </c>
      <c r="M21" s="20" t="str">
        <f ca="1">IF(AND($C21="Goal",M$7&gt;=$F21,M$7&lt;=$F21+$G21-1),2,IF(AND($C21="Milestone",M$7&gt;=$F21,M$7&lt;=$F21+$G21-1),1,""))</f>
        <v/>
      </c>
      <c r="N21" s="20" t="str">
        <f ca="1">IF(AND($C21="Goal",N$7&gt;=$F21,N$7&lt;=$F21+$G21-1),2,IF(AND($C21="Milestone",N$7&gt;=$F21,N$7&lt;=$F21+$G21-1),1,""))</f>
        <v/>
      </c>
      <c r="O21" s="20" t="str">
        <f ca="1">IF(AND($C21="Goal",O$7&gt;=$F21,O$7&lt;=$F21+$G21-1),2,IF(AND($C21="Milestone",O$7&gt;=$F21,O$7&lt;=$F21+$G21-1),1,""))</f>
        <v/>
      </c>
      <c r="P21" s="20" t="str">
        <f ca="1">IF(AND($C21="Goal",P$7&gt;=$F21,P$7&lt;=$F21+$G21-1),2,IF(AND($C21="Milestone",P$7&gt;=$F21,P$7&lt;=$F21+$G21-1),1,""))</f>
        <v/>
      </c>
      <c r="Q21" s="20" t="str">
        <f ca="1">IF(AND($C21="Goal",Q$7&gt;=$F21,Q$7&lt;=$F21+$G21-1),2,IF(AND($C21="Milestone",Q$7&gt;=$F21,Q$7&lt;=$F21+$G21-1),1,""))</f>
        <v/>
      </c>
      <c r="R21" s="20" t="str">
        <f ca="1">IF(AND($C21="Goal",R$7&gt;=$F21,R$7&lt;=$F21+$G21-1),2,IF(AND($C21="Milestone",R$7&gt;=$F21,R$7&lt;=$F21+$G21-1),1,""))</f>
        <v/>
      </c>
      <c r="S21" s="20" t="str">
        <f ca="1">IF(AND($C21="Goal",S$7&gt;=$F21,S$7&lt;=$F21+$G21-1),2,IF(AND($C21="Milestone",S$7&gt;=$F21,S$7&lt;=$F21+$G21-1),1,""))</f>
        <v/>
      </c>
      <c r="T21" s="20" t="str">
        <f ca="1">IF(AND($C21="Goal",T$7&gt;=$F21,T$7&lt;=$F21+$G21-1),2,IF(AND($C21="Milestone",T$7&gt;=$F21,T$7&lt;=$F21+$G21-1),1,""))</f>
        <v/>
      </c>
      <c r="U21" s="20" t="str">
        <f ca="1">IF(AND($C21="Goal",U$7&gt;=$F21,U$7&lt;=$F21+$G21-1),2,IF(AND($C21="Milestone",U$7&gt;=$F21,U$7&lt;=$F21+$G21-1),1,""))</f>
        <v/>
      </c>
      <c r="V21" s="20" t="str">
        <f ca="1">IF(AND($C21="Goal",V$7&gt;=$F21,V$7&lt;=$F21+$G21-1),2,IF(AND($C21="Milestone",V$7&gt;=$F21,V$7&lt;=$F21+$G21-1),1,""))</f>
        <v/>
      </c>
      <c r="W21" s="20" t="str">
        <f ca="1">IF(AND($C21="Goal",W$7&gt;=$F21,W$7&lt;=$F21+$G21-1),2,IF(AND($C21="Milestone",W$7&gt;=$F21,W$7&lt;=$F21+$G21-1),1,""))</f>
        <v/>
      </c>
      <c r="X21" s="20" t="str">
        <f ca="1">IF(AND($C21="Goal",X$7&gt;=$F21,X$7&lt;=$F21+$G21-1),2,IF(AND($C21="Milestone",X$7&gt;=$F21,X$7&lt;=$F21+$G21-1),1,""))</f>
        <v/>
      </c>
      <c r="Y21" s="20" t="str">
        <f ca="1">IF(AND($C21="Goal",Y$7&gt;=$F21,Y$7&lt;=$F21+$G21-1),2,IF(AND($C21="Milestone",Y$7&gt;=$F21,Y$7&lt;=$F21+$G21-1),1,""))</f>
        <v/>
      </c>
      <c r="Z21" s="20" t="str">
        <f ca="1">IF(AND($C21="Goal",Z$7&gt;=$F21,Z$7&lt;=$F21+$G21-1),2,IF(AND($C21="Milestone",Z$7&gt;=$F21,Z$7&lt;=$F21+$G21-1),1,""))</f>
        <v/>
      </c>
      <c r="AA21" s="20" t="str">
        <f ca="1">IF(AND($C21="Goal",AA$7&gt;=$F21,AA$7&lt;=$F21+$G21-1),2,IF(AND($C21="Milestone",AA$7&gt;=$F21,AA$7&lt;=$F21+$G21-1),1,""))</f>
        <v/>
      </c>
      <c r="AB21" s="20" t="str">
        <f ca="1">IF(AND($C21="Goal",AB$7&gt;=$F21,AB$7&lt;=$F21+$G21-1),2,IF(AND($C21="Milestone",AB$7&gt;=$F21,AB$7&lt;=$F21+$G21-1),1,""))</f>
        <v/>
      </c>
      <c r="AC21" s="20" t="str">
        <f ca="1">IF(AND($C21="Goal",AC$7&gt;=$F21,AC$7&lt;=$F21+$G21-1),2,IF(AND($C21="Milestone",AC$7&gt;=$F21,AC$7&lt;=$F21+$G21-1),1,""))</f>
        <v/>
      </c>
      <c r="AD21" s="20" t="str">
        <f ca="1">IF(AND($C21="Goal",AD$7&gt;=$F21,AD$7&lt;=$F21+$G21-1),2,IF(AND($C21="Milestone",AD$7&gt;=$F21,AD$7&lt;=$F21+$G21-1),1,""))</f>
        <v/>
      </c>
      <c r="AE21" s="20" t="str">
        <f ca="1">IF(AND($C21="Goal",AE$7&gt;=$F21,AE$7&lt;=$F21+$G21-1),2,IF(AND($C21="Milestone",AE$7&gt;=$F21,AE$7&lt;=$F21+$G21-1),1,""))</f>
        <v/>
      </c>
      <c r="AF21" s="20" t="str">
        <f ca="1">IF(AND($C21="Goal",AF$7&gt;=$F21,AF$7&lt;=$F21+$G21-1),2,IF(AND($C21="Milestone",AF$7&gt;=$F21,AF$7&lt;=$F21+$G21-1),1,""))</f>
        <v/>
      </c>
      <c r="AG21" s="20" t="str">
        <f ca="1">IF(AND($C21="Goal",AG$7&gt;=$F21,AG$7&lt;=$F21+$G21-1),2,IF(AND($C21="Milestone",AG$7&gt;=$F21,AG$7&lt;=$F21+$G21-1),1,""))</f>
        <v/>
      </c>
      <c r="AH21" s="20" t="str">
        <f ca="1">IF(AND($C21="Goal",AH$7&gt;=$F21,AH$7&lt;=$F21+$G21-1),2,IF(AND($C21="Milestone",AH$7&gt;=$F21,AH$7&lt;=$F21+$G21-1),1,""))</f>
        <v/>
      </c>
      <c r="AI21" s="20" t="str">
        <f ca="1">IF(AND($C21="Goal",AI$7&gt;=$F21,AI$7&lt;=$F21+$G21-1),2,IF(AND($C21="Milestone",AI$7&gt;=$F21,AI$7&lt;=$F21+$G21-1),1,""))</f>
        <v/>
      </c>
      <c r="AJ21" s="20" t="str">
        <f ca="1">IF(AND($C21="Goal",AJ$7&gt;=$F21,AJ$7&lt;=$F21+$G21-1),2,IF(AND($C21="Milestone",AJ$7&gt;=$F21,AJ$7&lt;=$F21+$G21-1),1,""))</f>
        <v/>
      </c>
      <c r="AK21" s="20" t="str">
        <f ca="1">IF(AND($C21="Goal",AK$7&gt;=$F21,AK$7&lt;=$F21+$G21-1),2,IF(AND($C21="Milestone",AK$7&gt;=$F21,AK$7&lt;=$F21+$G21-1),1,""))</f>
        <v/>
      </c>
      <c r="AL21" s="20" t="str">
        <f ca="1">IF(AND($C21="Goal",AL$7&gt;=$F21,AL$7&lt;=$F21+$G21-1),2,IF(AND($C21="Milestone",AL$7&gt;=$F21,AL$7&lt;=$F21+$G21-1),1,""))</f>
        <v/>
      </c>
      <c r="AM21" s="20" t="str">
        <f ca="1">IF(AND($C21="Goal",AM$7&gt;=$F21,AM$7&lt;=$F21+$G21-1),2,IF(AND($C21="Milestone",AM$7&gt;=$F21,AM$7&lt;=$F21+$G21-1),1,""))</f>
        <v/>
      </c>
      <c r="AN21" s="20" t="str">
        <f ca="1">IF(AND($C21="Goal",AN$7&gt;=$F21,AN$7&lt;=$F21+$G21-1),2,IF(AND($C21="Milestone",AN$7&gt;=$F21,AN$7&lt;=$F21+$G21-1),1,""))</f>
        <v/>
      </c>
      <c r="AO21" s="20" t="str">
        <f ca="1">IF(AND($C21="Goal",AO$7&gt;=$F21,AO$7&lt;=$F21+$G21-1),2,IF(AND($C21="Milestone",AO$7&gt;=$F21,AO$7&lt;=$F21+$G21-1),1,""))</f>
        <v/>
      </c>
      <c r="AP21" s="20" t="str">
        <f ca="1">IF(AND($C21="Goal",AP$7&gt;=$F21,AP$7&lt;=$F21+$G21-1),2,IF(AND($C21="Milestone",AP$7&gt;=$F21,AP$7&lt;=$F21+$G21-1),1,""))</f>
        <v/>
      </c>
      <c r="AQ21" s="20" t="str">
        <f ca="1">IF(AND($C21="Goal",AQ$7&gt;=$F21,AQ$7&lt;=$F21+$G21-1),2,IF(AND($C21="Milestone",AQ$7&gt;=$F21,AQ$7&lt;=$F21+$G21-1),1,""))</f>
        <v/>
      </c>
      <c r="AR21" s="20" t="str">
        <f ca="1">IF(AND($C21="Goal",AR$7&gt;=$F21,AR$7&lt;=$F21+$G21-1),2,IF(AND($C21="Milestone",AR$7&gt;=$F21,AR$7&lt;=$F21+$G21-1),1,""))</f>
        <v/>
      </c>
      <c r="AS21" s="20" t="str">
        <f ca="1">IF(AND($C21="Goal",AS$7&gt;=$F21,AS$7&lt;=$F21+$G21-1),2,IF(AND($C21="Milestone",AS$7&gt;=$F21,AS$7&lt;=$F21+$G21-1),1,""))</f>
        <v/>
      </c>
      <c r="AT21" s="20" t="str">
        <f ca="1">IF(AND($C21="Goal",AT$7&gt;=$F21,AT$7&lt;=$F21+$G21-1),2,IF(AND($C21="Milestone",AT$7&gt;=$F21,AT$7&lt;=$F21+$G21-1),1,""))</f>
        <v/>
      </c>
      <c r="AU21" s="20" t="str">
        <f ca="1">IF(AND($C21="Goal",AU$7&gt;=$F21,AU$7&lt;=$F21+$G21-1),2,IF(AND($C21="Milestone",AU$7&gt;=$F21,AU$7&lt;=$F21+$G21-1),1,""))</f>
        <v/>
      </c>
      <c r="AV21" s="20" t="str">
        <f ca="1">IF(AND($C21="Goal",AV$7&gt;=$F21,AV$7&lt;=$F21+$G21-1),2,IF(AND($C21="Milestone",AV$7&gt;=$F21,AV$7&lt;=$F21+$G21-1),1,""))</f>
        <v/>
      </c>
      <c r="AW21" s="20" t="str">
        <f ca="1">IF(AND($C21="Goal",AW$7&gt;=$F21,AW$7&lt;=$F21+$G21-1),2,IF(AND($C21="Milestone",AW$7&gt;=$F21,AW$7&lt;=$F21+$G21-1),1,""))</f>
        <v/>
      </c>
      <c r="AX21" s="20" t="str">
        <f ca="1">IF(AND($C21="Goal",AX$7&gt;=$F21,AX$7&lt;=$F21+$G21-1),2,IF(AND($C21="Milestone",AX$7&gt;=$F21,AX$7&lt;=$F21+$G21-1),1,""))</f>
        <v/>
      </c>
      <c r="AY21" s="20" t="str">
        <f ca="1">IF(AND($C21="Goal",AY$7&gt;=$F21,AY$7&lt;=$F21+$G21-1),2,IF(AND($C21="Milestone",AY$7&gt;=$F21,AY$7&lt;=$F21+$G21-1),1,""))</f>
        <v/>
      </c>
      <c r="AZ21" s="20" t="str">
        <f ca="1">IF(AND($C21="Goal",AZ$7&gt;=$F21,AZ$7&lt;=$F21+$G21-1),2,IF(AND($C21="Milestone",AZ$7&gt;=$F21,AZ$7&lt;=$F21+$G21-1),1,""))</f>
        <v/>
      </c>
      <c r="BA21" s="20" t="str">
        <f ca="1">IF(AND($C21="Goal",BA$7&gt;=$F21,BA$7&lt;=$F21+$G21-1),2,IF(AND($C21="Milestone",BA$7&gt;=$F21,BA$7&lt;=$F21+$G21-1),1,""))</f>
        <v/>
      </c>
      <c r="BB21" s="20" t="str">
        <f ca="1">IF(AND($C21="Goal",BB$7&gt;=$F21,BB$7&lt;=$F21+$G21-1),2,IF(AND($C21="Milestone",BB$7&gt;=$F21,BB$7&lt;=$F21+$G21-1),1,""))</f>
        <v/>
      </c>
      <c r="BC21" s="20" t="str">
        <f ca="1">IF(AND($C21="Goal",BC$7&gt;=$F21,BC$7&lt;=$F21+$G21-1),2,IF(AND($C21="Milestone",BC$7&gt;=$F21,BC$7&lt;=$F21+$G21-1),1,""))</f>
        <v/>
      </c>
      <c r="BD21" s="20" t="str">
        <f ca="1">IF(AND($C21="Goal",BD$7&gt;=$F21,BD$7&lt;=$F21+$G21-1),2,IF(AND($C21="Milestone",BD$7&gt;=$F21,BD$7&lt;=$F21+$G21-1),1,""))</f>
        <v/>
      </c>
      <c r="BE21" s="20" t="str">
        <f ca="1">IF(AND($C21="Goal",BE$7&gt;=$F21,BE$7&lt;=$F21+$G21-1),2,IF(AND($C21="Milestone",BE$7&gt;=$F21,BE$7&lt;=$F21+$G21-1),1,""))</f>
        <v/>
      </c>
      <c r="BF21" s="20" t="str">
        <f ca="1">IF(AND($C21="Goal",BF$7&gt;=$F21,BF$7&lt;=$F21+$G21-1),2,IF(AND($C21="Milestone",BF$7&gt;=$F21,BF$7&lt;=$F21+$G21-1),1,""))</f>
        <v/>
      </c>
      <c r="BG21" s="20" t="str">
        <f ca="1">IF(AND($C21="Goal",BG$7&gt;=$F21,BG$7&lt;=$F21+$G21-1),2,IF(AND($C21="Milestone",BG$7&gt;=$F21,BG$7&lt;=$F21+$G21-1),1,""))</f>
        <v/>
      </c>
      <c r="BH21" s="20" t="str">
        <f ca="1">IF(AND($C21="Goal",BH$7&gt;=$F21,BH$7&lt;=$F21+$G21-1),2,IF(AND($C21="Milestone",BH$7&gt;=$F21,BH$7&lt;=$F21+$G21-1),1,""))</f>
        <v/>
      </c>
      <c r="BI21" s="20" t="str">
        <f ca="1">IF(AND($C21="Goal",BI$7&gt;=$F21,BI$7&lt;=$F21+$G21-1),2,IF(AND($C21="Milestone",BI$7&gt;=$F21,BI$7&lt;=$F21+$G21-1),1,""))</f>
        <v/>
      </c>
      <c r="BJ21" s="20" t="str">
        <f ca="1">IF(AND($C21="Goal",BJ$7&gt;=$F21,BJ$7&lt;=$F21+$G21-1),2,IF(AND($C21="Milestone",BJ$7&gt;=$F21,BJ$7&lt;=$F21+$G21-1),1,""))</f>
        <v/>
      </c>
      <c r="BK21" s="20" t="str">
        <f ca="1">IF(AND($C21="Goal",BK$7&gt;=$F21,BK$7&lt;=$F21+$G21-1),2,IF(AND($C21="Milestone",BK$7&gt;=$F21,BK$7&lt;=$F21+$G21-1),1,""))</f>
        <v/>
      </c>
      <c r="BL21" s="20" t="str">
        <f ca="1">IF(AND($C21="Goal",BL$7&gt;=$F21,BL$7&lt;=$F21+$G21-1),2,IF(AND($C21="Milestone",BL$7&gt;=$F21,BL$7&lt;=$F21+$G21-1),1,""))</f>
        <v/>
      </c>
      <c r="BM21" s="19"/>
    </row>
    <row r="22" spans="1:65" s="1" customFormat="1" ht="40.15" customHeight="1" x14ac:dyDescent="0.25">
      <c r="A22" s="10"/>
      <c r="B22" s="79" t="s">
        <v>26</v>
      </c>
      <c r="C22" s="23"/>
      <c r="D22" s="23"/>
      <c r="E22" s="24"/>
      <c r="F22" s="25"/>
      <c r="G22" s="26"/>
      <c r="H22" s="53"/>
      <c r="I22" s="20" t="str">
        <f t="shared" ca="1" si="13"/>
        <v/>
      </c>
      <c r="J22" s="20" t="str">
        <f t="shared" ca="1" si="8"/>
        <v/>
      </c>
      <c r="K22" s="20" t="str">
        <f t="shared" ca="1" si="8"/>
        <v/>
      </c>
      <c r="L22" s="20" t="str">
        <f t="shared" ca="1" si="8"/>
        <v/>
      </c>
      <c r="M22" s="20" t="str">
        <f t="shared" ca="1" si="8"/>
        <v/>
      </c>
      <c r="N22" s="20" t="str">
        <f t="shared" ca="1" si="8"/>
        <v/>
      </c>
      <c r="O22" s="20" t="str">
        <f t="shared" ca="1" si="8"/>
        <v/>
      </c>
      <c r="P22" s="20" t="str">
        <f t="shared" ca="1" si="8"/>
        <v/>
      </c>
      <c r="Q22" s="20" t="str">
        <f t="shared" ca="1" si="8"/>
        <v/>
      </c>
      <c r="R22" s="20" t="str">
        <f t="shared" ca="1" si="8"/>
        <v/>
      </c>
      <c r="S22" s="20" t="str">
        <f t="shared" ca="1" si="8"/>
        <v/>
      </c>
      <c r="T22" s="20" t="str">
        <f t="shared" ca="1" si="8"/>
        <v/>
      </c>
      <c r="U22" s="20" t="str">
        <f t="shared" ca="1" si="8"/>
        <v/>
      </c>
      <c r="V22" s="20" t="str">
        <f t="shared" ca="1" si="8"/>
        <v/>
      </c>
      <c r="W22" s="20" t="str">
        <f t="shared" ca="1" si="8"/>
        <v/>
      </c>
      <c r="X22" s="20" t="str">
        <f t="shared" ca="1" si="8"/>
        <v/>
      </c>
      <c r="Y22" s="20" t="str">
        <f t="shared" ca="1" si="9"/>
        <v/>
      </c>
      <c r="Z22" s="20" t="str">
        <f t="shared" ca="1" si="9"/>
        <v/>
      </c>
      <c r="AA22" s="20" t="str">
        <f t="shared" ca="1" si="9"/>
        <v/>
      </c>
      <c r="AB22" s="20" t="str">
        <f t="shared" ca="1" si="9"/>
        <v/>
      </c>
      <c r="AC22" s="20" t="str">
        <f t="shared" ca="1" si="9"/>
        <v/>
      </c>
      <c r="AD22" s="20" t="str">
        <f t="shared" ca="1" si="9"/>
        <v/>
      </c>
      <c r="AE22" s="20" t="str">
        <f t="shared" ca="1" si="9"/>
        <v/>
      </c>
      <c r="AF22" s="20" t="str">
        <f t="shared" ca="1" si="9"/>
        <v/>
      </c>
      <c r="AG22" s="20" t="str">
        <f t="shared" ca="1" si="9"/>
        <v/>
      </c>
      <c r="AH22" s="20" t="str">
        <f t="shared" ca="1" si="9"/>
        <v/>
      </c>
      <c r="AI22" s="20" t="str">
        <f t="shared" ca="1" si="9"/>
        <v/>
      </c>
      <c r="AJ22" s="20" t="str">
        <f t="shared" ca="1" si="9"/>
        <v/>
      </c>
      <c r="AK22" s="20" t="str">
        <f t="shared" ca="1" si="9"/>
        <v/>
      </c>
      <c r="AL22" s="20" t="str">
        <f t="shared" ca="1" si="9"/>
        <v/>
      </c>
      <c r="AM22" s="20" t="str">
        <f t="shared" ca="1" si="9"/>
        <v/>
      </c>
      <c r="AN22" s="20" t="str">
        <f t="shared" ca="1" si="9"/>
        <v/>
      </c>
      <c r="AO22" s="20" t="str">
        <f t="shared" ca="1" si="15"/>
        <v/>
      </c>
      <c r="AP22" s="20" t="str">
        <f t="shared" ca="1" si="15"/>
        <v/>
      </c>
      <c r="AQ22" s="20" t="str">
        <f t="shared" ca="1" si="15"/>
        <v/>
      </c>
      <c r="AR22" s="20" t="str">
        <f t="shared" ca="1" si="15"/>
        <v/>
      </c>
      <c r="AS22" s="20" t="str">
        <f t="shared" ca="1" si="15"/>
        <v/>
      </c>
      <c r="AT22" s="20" t="str">
        <f t="shared" ca="1" si="15"/>
        <v/>
      </c>
      <c r="AU22" s="20" t="str">
        <f t="shared" ca="1" si="15"/>
        <v/>
      </c>
      <c r="AV22" s="20" t="str">
        <f t="shared" ca="1" si="15"/>
        <v/>
      </c>
      <c r="AW22" s="20" t="str">
        <f t="shared" ca="1" si="15"/>
        <v/>
      </c>
      <c r="AX22" s="20" t="str">
        <f t="shared" ca="1" si="11"/>
        <v/>
      </c>
      <c r="AY22" s="20" t="str">
        <f t="shared" ca="1" si="11"/>
        <v/>
      </c>
      <c r="AZ22" s="20" t="str">
        <f t="shared" ca="1" si="11"/>
        <v/>
      </c>
      <c r="BA22" s="20" t="str">
        <f t="shared" ca="1" si="11"/>
        <v/>
      </c>
      <c r="BB22" s="20" t="str">
        <f t="shared" ca="1" si="11"/>
        <v/>
      </c>
      <c r="BC22" s="20" t="str">
        <f t="shared" ca="1" si="11"/>
        <v/>
      </c>
      <c r="BD22" s="20" t="str">
        <f t="shared" ca="1" si="11"/>
        <v/>
      </c>
      <c r="BE22" s="20" t="str">
        <f t="shared" ca="1" si="12"/>
        <v/>
      </c>
      <c r="BF22" s="20" t="str">
        <f t="shared" ca="1" si="12"/>
        <v/>
      </c>
      <c r="BG22" s="20" t="str">
        <f t="shared" ca="1" si="12"/>
        <v/>
      </c>
      <c r="BH22" s="20" t="str">
        <f t="shared" ca="1" si="12"/>
        <v/>
      </c>
      <c r="BI22" s="20" t="str">
        <f t="shared" ca="1" si="12"/>
        <v/>
      </c>
      <c r="BJ22" s="20" t="str">
        <f t="shared" ca="1" si="12"/>
        <v/>
      </c>
      <c r="BK22" s="20" t="str">
        <f t="shared" ca="1" si="12"/>
        <v/>
      </c>
      <c r="BL22" s="20" t="str">
        <f t="shared" ca="1" si="12"/>
        <v/>
      </c>
      <c r="BM22" s="19"/>
    </row>
    <row r="23" spans="1:65" s="1" customFormat="1" ht="40.15" customHeight="1" x14ac:dyDescent="0.25">
      <c r="A23" s="10"/>
      <c r="B23" s="27" t="s">
        <v>38</v>
      </c>
      <c r="C23" s="23" t="s">
        <v>5</v>
      </c>
      <c r="D23" s="23" t="s">
        <v>23</v>
      </c>
      <c r="E23" s="24">
        <v>0</v>
      </c>
      <c r="F23" s="25">
        <v>44508</v>
      </c>
      <c r="G23" s="26">
        <v>6</v>
      </c>
      <c r="H23" s="53"/>
      <c r="I23" s="20" t="str">
        <f t="shared" ca="1" si="13"/>
        <v/>
      </c>
      <c r="J23" s="20" t="str">
        <f t="shared" ca="1" si="8"/>
        <v/>
      </c>
      <c r="K23" s="20" t="str">
        <f t="shared" ca="1" si="8"/>
        <v/>
      </c>
      <c r="L23" s="20" t="str">
        <f t="shared" ca="1" si="8"/>
        <v/>
      </c>
      <c r="M23" s="20" t="str">
        <f t="shared" ca="1" si="8"/>
        <v/>
      </c>
      <c r="N23" s="20" t="str">
        <f t="shared" ca="1" si="8"/>
        <v/>
      </c>
      <c r="O23" s="20" t="str">
        <f t="shared" ca="1" si="8"/>
        <v/>
      </c>
      <c r="P23" s="20" t="str">
        <f t="shared" ca="1" si="8"/>
        <v/>
      </c>
      <c r="Q23" s="20" t="str">
        <f t="shared" ca="1" si="8"/>
        <v/>
      </c>
      <c r="R23" s="20" t="str">
        <f t="shared" ca="1" si="8"/>
        <v/>
      </c>
      <c r="S23" s="20" t="str">
        <f t="shared" ca="1" si="8"/>
        <v/>
      </c>
      <c r="T23" s="20" t="str">
        <f t="shared" ca="1" si="8"/>
        <v/>
      </c>
      <c r="U23" s="20" t="str">
        <f t="shared" ca="1" si="8"/>
        <v/>
      </c>
      <c r="V23" s="20" t="str">
        <f t="shared" ca="1" si="8"/>
        <v/>
      </c>
      <c r="W23" s="20" t="str">
        <f t="shared" ca="1" si="8"/>
        <v/>
      </c>
      <c r="X23" s="20" t="str">
        <f t="shared" ca="1" si="8"/>
        <v/>
      </c>
      <c r="Y23" s="20" t="str">
        <f t="shared" ca="1" si="9"/>
        <v/>
      </c>
      <c r="Z23" s="20" t="str">
        <f t="shared" ca="1" si="9"/>
        <v/>
      </c>
      <c r="AA23" s="20" t="str">
        <f t="shared" ca="1" si="9"/>
        <v/>
      </c>
      <c r="AB23" s="20" t="str">
        <f t="shared" ca="1" si="9"/>
        <v/>
      </c>
      <c r="AC23" s="20" t="str">
        <f t="shared" ca="1" si="9"/>
        <v/>
      </c>
      <c r="AD23" s="20" t="str">
        <f t="shared" ca="1" si="9"/>
        <v/>
      </c>
      <c r="AE23" s="20" t="str">
        <f t="shared" ca="1" si="9"/>
        <v/>
      </c>
      <c r="AF23" s="20" t="str">
        <f t="shared" ca="1" si="9"/>
        <v/>
      </c>
      <c r="AG23" s="20" t="str">
        <f t="shared" ca="1" si="9"/>
        <v/>
      </c>
      <c r="AH23" s="20" t="str">
        <f t="shared" ca="1" si="9"/>
        <v/>
      </c>
      <c r="AI23" s="20" t="str">
        <f t="shared" ca="1" si="9"/>
        <v/>
      </c>
      <c r="AJ23" s="20" t="str">
        <f t="shared" ca="1" si="9"/>
        <v/>
      </c>
      <c r="AK23" s="20" t="str">
        <f t="shared" ca="1" si="9"/>
        <v/>
      </c>
      <c r="AL23" s="20" t="str">
        <f t="shared" ca="1" si="9"/>
        <v/>
      </c>
      <c r="AM23" s="20" t="str">
        <f t="shared" ca="1" si="9"/>
        <v/>
      </c>
      <c r="AN23" s="20" t="str">
        <f t="shared" ca="1" si="9"/>
        <v/>
      </c>
      <c r="AO23" s="20" t="str">
        <f t="shared" ca="1" si="15"/>
        <v/>
      </c>
      <c r="AP23" s="20" t="str">
        <f t="shared" ca="1" si="15"/>
        <v/>
      </c>
      <c r="AQ23" s="20" t="str">
        <f t="shared" ca="1" si="15"/>
        <v/>
      </c>
      <c r="AR23" s="20" t="str">
        <f t="shared" ca="1" si="15"/>
        <v/>
      </c>
      <c r="AS23" s="20" t="str">
        <f t="shared" ca="1" si="15"/>
        <v/>
      </c>
      <c r="AT23" s="20" t="str">
        <f t="shared" ca="1" si="15"/>
        <v/>
      </c>
      <c r="AU23" s="20" t="str">
        <f t="shared" ca="1" si="15"/>
        <v/>
      </c>
      <c r="AV23" s="20" t="str">
        <f t="shared" ca="1" si="15"/>
        <v/>
      </c>
      <c r="AW23" s="20" t="str">
        <f t="shared" ca="1" si="15"/>
        <v/>
      </c>
      <c r="AX23" s="20" t="str">
        <f t="shared" ca="1" si="15"/>
        <v/>
      </c>
      <c r="AY23" s="20" t="str">
        <f t="shared" ca="1" si="15"/>
        <v/>
      </c>
      <c r="AZ23" s="20" t="str">
        <f t="shared" ca="1" si="15"/>
        <v/>
      </c>
      <c r="BA23" s="20" t="str">
        <f t="shared" ca="1" si="15"/>
        <v/>
      </c>
      <c r="BB23" s="20" t="str">
        <f t="shared" ca="1" si="11"/>
        <v/>
      </c>
      <c r="BC23" s="20" t="str">
        <f t="shared" ca="1" si="11"/>
        <v/>
      </c>
      <c r="BD23" s="20" t="str">
        <f t="shared" ca="1" si="11"/>
        <v/>
      </c>
      <c r="BE23" s="20" t="str">
        <f t="shared" ca="1" si="12"/>
        <v/>
      </c>
      <c r="BF23" s="20" t="str">
        <f t="shared" ca="1" si="12"/>
        <v/>
      </c>
      <c r="BG23" s="20" t="str">
        <f t="shared" ca="1" si="12"/>
        <v/>
      </c>
      <c r="BH23" s="20" t="str">
        <f t="shared" ca="1" si="12"/>
        <v/>
      </c>
      <c r="BI23" s="20" t="str">
        <f t="shared" ca="1" si="12"/>
        <v/>
      </c>
      <c r="BJ23" s="20" t="str">
        <f t="shared" ca="1" si="12"/>
        <v/>
      </c>
      <c r="BK23" s="20" t="str">
        <f t="shared" ca="1" si="12"/>
        <v/>
      </c>
      <c r="BL23" s="20" t="str">
        <f t="shared" ca="1" si="12"/>
        <v/>
      </c>
      <c r="BM23" s="19"/>
    </row>
    <row r="24" spans="1:65" s="1" customFormat="1" ht="40.15" customHeight="1" x14ac:dyDescent="0.25">
      <c r="A24" s="9"/>
      <c r="B24" s="27" t="s">
        <v>42</v>
      </c>
      <c r="C24" s="23" t="s">
        <v>1</v>
      </c>
      <c r="D24" s="23" t="s">
        <v>24</v>
      </c>
      <c r="E24" s="24">
        <v>0</v>
      </c>
      <c r="F24" s="25">
        <v>44510</v>
      </c>
      <c r="G24" s="26">
        <v>1</v>
      </c>
      <c r="H24" s="53"/>
      <c r="I24" s="20" t="str">
        <f t="shared" ca="1" si="13"/>
        <v/>
      </c>
      <c r="J24" s="20" t="str">
        <f t="shared" ca="1" si="8"/>
        <v/>
      </c>
      <c r="K24" s="20" t="str">
        <f t="shared" ca="1" si="8"/>
        <v/>
      </c>
      <c r="L24" s="20" t="str">
        <f t="shared" ca="1" si="8"/>
        <v/>
      </c>
      <c r="M24" s="20" t="str">
        <f t="shared" ca="1" si="8"/>
        <v/>
      </c>
      <c r="N24" s="20" t="str">
        <f t="shared" ca="1" si="8"/>
        <v/>
      </c>
      <c r="O24" s="20" t="str">
        <f t="shared" ca="1" si="8"/>
        <v/>
      </c>
      <c r="P24" s="20" t="str">
        <f t="shared" ca="1" si="8"/>
        <v/>
      </c>
      <c r="Q24" s="20" t="str">
        <f t="shared" ca="1" si="8"/>
        <v/>
      </c>
      <c r="R24" s="20" t="str">
        <f t="shared" ca="1" si="8"/>
        <v/>
      </c>
      <c r="S24" s="20" t="str">
        <f t="shared" ca="1" si="8"/>
        <v/>
      </c>
      <c r="T24" s="20" t="str">
        <f t="shared" ca="1" si="8"/>
        <v/>
      </c>
      <c r="U24" s="20" t="str">
        <f t="shared" ca="1" si="8"/>
        <v/>
      </c>
      <c r="V24" s="20" t="str">
        <f t="shared" ca="1" si="8"/>
        <v/>
      </c>
      <c r="W24" s="20" t="str">
        <f t="shared" ca="1" si="8"/>
        <v/>
      </c>
      <c r="X24" s="20" t="str">
        <f t="shared" ca="1" si="8"/>
        <v/>
      </c>
      <c r="Y24" s="20" t="str">
        <f t="shared" ca="1" si="9"/>
        <v/>
      </c>
      <c r="Z24" s="20" t="str">
        <f t="shared" ca="1" si="9"/>
        <v/>
      </c>
      <c r="AA24" s="20" t="str">
        <f t="shared" ca="1" si="9"/>
        <v/>
      </c>
      <c r="AB24" s="20" t="str">
        <f t="shared" ca="1" si="9"/>
        <v/>
      </c>
      <c r="AC24" s="20" t="str">
        <f t="shared" ca="1" si="9"/>
        <v/>
      </c>
      <c r="AD24" s="20" t="str">
        <f t="shared" ca="1" si="9"/>
        <v/>
      </c>
      <c r="AE24" s="20" t="str">
        <f t="shared" ca="1" si="9"/>
        <v/>
      </c>
      <c r="AF24" s="20" t="str">
        <f t="shared" ca="1" si="9"/>
        <v/>
      </c>
      <c r="AG24" s="20" t="str">
        <f t="shared" ca="1" si="9"/>
        <v/>
      </c>
      <c r="AH24" s="20" t="str">
        <f t="shared" ca="1" si="9"/>
        <v/>
      </c>
      <c r="AI24" s="20" t="str">
        <f t="shared" ca="1" si="9"/>
        <v/>
      </c>
      <c r="AJ24" s="20" t="str">
        <f t="shared" ca="1" si="9"/>
        <v/>
      </c>
      <c r="AK24" s="20" t="str">
        <f t="shared" ca="1" si="9"/>
        <v/>
      </c>
      <c r="AL24" s="20" t="str">
        <f t="shared" ca="1" si="9"/>
        <v/>
      </c>
      <c r="AM24" s="20" t="str">
        <f t="shared" ca="1" si="9"/>
        <v/>
      </c>
      <c r="AN24" s="20" t="str">
        <f t="shared" ca="1" si="9"/>
        <v/>
      </c>
      <c r="AO24" s="20" t="str">
        <f t="shared" ca="1" si="15"/>
        <v/>
      </c>
      <c r="AP24" s="20" t="str">
        <f t="shared" ca="1" si="15"/>
        <v/>
      </c>
      <c r="AQ24" s="20" t="str">
        <f t="shared" ca="1" si="15"/>
        <v/>
      </c>
      <c r="AR24" s="20" t="str">
        <f t="shared" ca="1" si="15"/>
        <v/>
      </c>
      <c r="AS24" s="20" t="str">
        <f t="shared" ca="1" si="15"/>
        <v/>
      </c>
      <c r="AT24" s="20" t="str">
        <f t="shared" ca="1" si="15"/>
        <v/>
      </c>
      <c r="AU24" s="20" t="str">
        <f t="shared" ca="1" si="15"/>
        <v/>
      </c>
      <c r="AV24" s="20" t="str">
        <f t="shared" ca="1" si="15"/>
        <v/>
      </c>
      <c r="AW24" s="20">
        <f t="shared" ca="1" si="15"/>
        <v>1</v>
      </c>
      <c r="AX24" s="20" t="str">
        <f t="shared" ca="1" si="11"/>
        <v/>
      </c>
      <c r="AY24" s="20" t="str">
        <f t="shared" ca="1" si="11"/>
        <v/>
      </c>
      <c r="AZ24" s="20" t="str">
        <f t="shared" ca="1" si="11"/>
        <v/>
      </c>
      <c r="BA24" s="20" t="str">
        <f t="shared" ca="1" si="11"/>
        <v/>
      </c>
      <c r="BB24" s="20" t="str">
        <f t="shared" ca="1" si="11"/>
        <v/>
      </c>
      <c r="BC24" s="20" t="str">
        <f t="shared" ca="1" si="11"/>
        <v/>
      </c>
      <c r="BD24" s="20" t="str">
        <f t="shared" ca="1" si="11"/>
        <v/>
      </c>
      <c r="BE24" s="20" t="str">
        <f t="shared" ca="1" si="12"/>
        <v/>
      </c>
      <c r="BF24" s="20" t="str">
        <f t="shared" ca="1" si="12"/>
        <v/>
      </c>
      <c r="BG24" s="20" t="str">
        <f t="shared" ca="1" si="12"/>
        <v/>
      </c>
      <c r="BH24" s="20" t="str">
        <f t="shared" ca="1" si="12"/>
        <v/>
      </c>
      <c r="BI24" s="20" t="str">
        <f t="shared" ca="1" si="12"/>
        <v/>
      </c>
      <c r="BJ24" s="20" t="str">
        <f t="shared" ca="1" si="12"/>
        <v/>
      </c>
      <c r="BK24" s="20" t="str">
        <f t="shared" ca="1" si="12"/>
        <v/>
      </c>
      <c r="BL24" s="20" t="str">
        <f t="shared" ca="1" si="12"/>
        <v/>
      </c>
      <c r="BM24" s="19"/>
    </row>
    <row r="25" spans="1:65" s="1" customFormat="1" ht="40.15" customHeight="1" x14ac:dyDescent="0.25">
      <c r="A25" s="9"/>
      <c r="B25" s="27" t="s">
        <v>39</v>
      </c>
      <c r="C25" s="23" t="s">
        <v>5</v>
      </c>
      <c r="D25" s="23" t="s">
        <v>23</v>
      </c>
      <c r="E25" s="24">
        <v>0</v>
      </c>
      <c r="F25" s="25">
        <v>44513</v>
      </c>
      <c r="G25" s="26">
        <v>9</v>
      </c>
      <c r="H25" s="53"/>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19"/>
    </row>
    <row r="26" spans="1:65" s="1" customFormat="1" ht="40.15" customHeight="1" x14ac:dyDescent="0.25">
      <c r="A26" s="9"/>
      <c r="B26" s="27" t="s">
        <v>20</v>
      </c>
      <c r="C26" s="23" t="s">
        <v>5</v>
      </c>
      <c r="D26" s="23" t="s">
        <v>23</v>
      </c>
      <c r="E26" s="24">
        <v>0</v>
      </c>
      <c r="F26" s="25">
        <v>44521</v>
      </c>
      <c r="G26" s="26">
        <v>4</v>
      </c>
      <c r="H26" s="53"/>
      <c r="I26" s="20" t="str">
        <f t="shared" ca="1" si="13"/>
        <v/>
      </c>
      <c r="J26" s="20" t="str">
        <f t="shared" ca="1" si="8"/>
        <v/>
      </c>
      <c r="K26" s="20" t="str">
        <f t="shared" ca="1" si="8"/>
        <v/>
      </c>
      <c r="L26" s="20" t="str">
        <f t="shared" ca="1" si="8"/>
        <v/>
      </c>
      <c r="M26" s="20" t="str">
        <f t="shared" ca="1" si="8"/>
        <v/>
      </c>
      <c r="N26" s="20" t="str">
        <f t="shared" ca="1" si="8"/>
        <v/>
      </c>
      <c r="O26" s="20" t="str">
        <f t="shared" ca="1" si="8"/>
        <v/>
      </c>
      <c r="P26" s="20" t="str">
        <f t="shared" ca="1" si="8"/>
        <v/>
      </c>
      <c r="Q26" s="20" t="str">
        <f t="shared" ca="1" si="8"/>
        <v/>
      </c>
      <c r="R26" s="20" t="str">
        <f t="shared" ca="1" si="8"/>
        <v/>
      </c>
      <c r="S26" s="20" t="str">
        <f t="shared" ca="1" si="8"/>
        <v/>
      </c>
      <c r="T26" s="20" t="str">
        <f t="shared" ca="1" si="8"/>
        <v/>
      </c>
      <c r="U26" s="20" t="str">
        <f t="shared" ca="1" si="8"/>
        <v/>
      </c>
      <c r="V26" s="20" t="str">
        <f t="shared" ca="1" si="8"/>
        <v/>
      </c>
      <c r="W26" s="20" t="str">
        <f t="shared" ca="1" si="8"/>
        <v/>
      </c>
      <c r="X26" s="20" t="str">
        <f t="shared" ca="1" si="8"/>
        <v/>
      </c>
      <c r="Y26" s="20" t="str">
        <f t="shared" ca="1" si="9"/>
        <v/>
      </c>
      <c r="Z26" s="20" t="str">
        <f t="shared" ca="1" si="9"/>
        <v/>
      </c>
      <c r="AA26" s="20" t="str">
        <f t="shared" ca="1" si="9"/>
        <v/>
      </c>
      <c r="AB26" s="20" t="str">
        <f t="shared" ca="1" si="9"/>
        <v/>
      </c>
      <c r="AC26" s="20" t="str">
        <f t="shared" ca="1" si="9"/>
        <v/>
      </c>
      <c r="AD26" s="20" t="str">
        <f t="shared" ca="1" si="9"/>
        <v/>
      </c>
      <c r="AE26" s="20" t="str">
        <f t="shared" ca="1" si="9"/>
        <v/>
      </c>
      <c r="AF26" s="20" t="str">
        <f t="shared" ca="1" si="9"/>
        <v/>
      </c>
      <c r="AG26" s="20" t="str">
        <f t="shared" ca="1" si="9"/>
        <v/>
      </c>
      <c r="AH26" s="20" t="str">
        <f t="shared" ca="1" si="9"/>
        <v/>
      </c>
      <c r="AI26" s="20" t="str">
        <f t="shared" ca="1" si="9"/>
        <v/>
      </c>
      <c r="AJ26" s="20" t="str">
        <f t="shared" ca="1" si="9"/>
        <v/>
      </c>
      <c r="AK26" s="20" t="str">
        <f t="shared" ca="1" si="9"/>
        <v/>
      </c>
      <c r="AL26" s="20" t="str">
        <f t="shared" ca="1" si="9"/>
        <v/>
      </c>
      <c r="AM26" s="20" t="str">
        <f t="shared" ca="1" si="9"/>
        <v/>
      </c>
      <c r="AN26" s="20" t="str">
        <f t="shared" ca="1" si="9"/>
        <v/>
      </c>
      <c r="AO26" s="20" t="str">
        <f t="shared" ref="AO26:AW26" ca="1" si="16">IF(AND($C26="Goal",AO$7&gt;=$F26,AO$7&lt;=$F26+$G26-1),2,IF(AND($C26="Milestone",AO$7&gt;=$F26,AO$7&lt;=$F26+$G26-1),1,""))</f>
        <v/>
      </c>
      <c r="AP26" s="20" t="str">
        <f t="shared" ca="1" si="16"/>
        <v/>
      </c>
      <c r="AQ26" s="20" t="str">
        <f t="shared" ca="1" si="16"/>
        <v/>
      </c>
      <c r="AR26" s="20" t="str">
        <f t="shared" ca="1" si="16"/>
        <v/>
      </c>
      <c r="AS26" s="20" t="str">
        <f t="shared" ca="1" si="16"/>
        <v/>
      </c>
      <c r="AT26" s="20" t="str">
        <f t="shared" ca="1" si="16"/>
        <v/>
      </c>
      <c r="AU26" s="20" t="str">
        <f t="shared" ca="1" si="16"/>
        <v/>
      </c>
      <c r="AV26" s="20" t="str">
        <f t="shared" ca="1" si="16"/>
        <v/>
      </c>
      <c r="AW26" s="20" t="str">
        <f t="shared" ca="1" si="16"/>
        <v/>
      </c>
      <c r="AX26" s="20" t="str">
        <f t="shared" ca="1" si="11"/>
        <v/>
      </c>
      <c r="AY26" s="20" t="str">
        <f t="shared" ca="1" si="11"/>
        <v/>
      </c>
      <c r="AZ26" s="20" t="str">
        <f t="shared" ca="1" si="11"/>
        <v/>
      </c>
      <c r="BA26" s="20" t="str">
        <f t="shared" ca="1" si="11"/>
        <v/>
      </c>
      <c r="BB26" s="20" t="str">
        <f t="shared" ca="1" si="11"/>
        <v/>
      </c>
      <c r="BC26" s="20" t="str">
        <f t="shared" ca="1" si="11"/>
        <v/>
      </c>
      <c r="BD26" s="20" t="str">
        <f t="shared" ca="1" si="11"/>
        <v/>
      </c>
      <c r="BE26" s="20" t="str">
        <f t="shared" ca="1" si="12"/>
        <v/>
      </c>
      <c r="BF26" s="20" t="str">
        <f t="shared" ca="1" si="12"/>
        <v/>
      </c>
      <c r="BG26" s="20" t="str">
        <f t="shared" ca="1" si="12"/>
        <v/>
      </c>
      <c r="BH26" s="20" t="str">
        <f t="shared" ca="1" si="12"/>
        <v/>
      </c>
      <c r="BI26" s="20" t="str">
        <f t="shared" ca="1" si="12"/>
        <v/>
      </c>
      <c r="BJ26" s="20" t="str">
        <f t="shared" ca="1" si="12"/>
        <v/>
      </c>
      <c r="BK26" s="20" t="str">
        <f t="shared" ca="1" si="12"/>
        <v/>
      </c>
      <c r="BL26" s="20" t="str">
        <f t="shared" ca="1" si="12"/>
        <v/>
      </c>
      <c r="BM26" s="19"/>
    </row>
    <row r="27" spans="1:65" s="1" customFormat="1" ht="40.15" customHeight="1" x14ac:dyDescent="0.25">
      <c r="A27" s="9"/>
      <c r="B27" s="27" t="s">
        <v>43</v>
      </c>
      <c r="C27" s="23" t="s">
        <v>1</v>
      </c>
      <c r="D27" s="23" t="s">
        <v>24</v>
      </c>
      <c r="E27" s="24">
        <v>0</v>
      </c>
      <c r="F27" s="25">
        <v>44524</v>
      </c>
      <c r="G27" s="26">
        <v>1</v>
      </c>
      <c r="H27" s="53"/>
      <c r="I27" s="20" t="str">
        <f t="shared" ca="1" si="13"/>
        <v/>
      </c>
      <c r="J27" s="20" t="str">
        <f t="shared" ca="1" si="8"/>
        <v/>
      </c>
      <c r="K27" s="20" t="str">
        <f t="shared" ca="1" si="8"/>
        <v/>
      </c>
      <c r="L27" s="20" t="str">
        <f t="shared" ca="1" si="8"/>
        <v/>
      </c>
      <c r="M27" s="20" t="str">
        <f t="shared" ca="1" si="8"/>
        <v/>
      </c>
      <c r="N27" s="20" t="str">
        <f t="shared" ca="1" si="8"/>
        <v/>
      </c>
      <c r="O27" s="20" t="str">
        <f t="shared" ca="1" si="8"/>
        <v/>
      </c>
      <c r="P27" s="20" t="str">
        <f t="shared" ca="1" si="8"/>
        <v/>
      </c>
      <c r="Q27" s="20" t="str">
        <f t="shared" ca="1" si="8"/>
        <v/>
      </c>
      <c r="R27" s="20" t="str">
        <f t="shared" ca="1" si="8"/>
        <v/>
      </c>
      <c r="S27" s="20" t="str">
        <f t="shared" ca="1" si="8"/>
        <v/>
      </c>
      <c r="T27" s="20" t="str">
        <f t="shared" ca="1" si="8"/>
        <v/>
      </c>
      <c r="U27" s="20" t="str">
        <f t="shared" ca="1" si="8"/>
        <v/>
      </c>
      <c r="V27" s="20" t="str">
        <f t="shared" ca="1" si="8"/>
        <v/>
      </c>
      <c r="W27" s="20" t="str">
        <f t="shared" ca="1" si="8"/>
        <v/>
      </c>
      <c r="X27" s="20" t="str">
        <f t="shared" ca="1" si="8"/>
        <v/>
      </c>
      <c r="Y27" s="20" t="str">
        <f t="shared" ca="1" si="9"/>
        <v/>
      </c>
      <c r="Z27" s="20" t="str">
        <f t="shared" ca="1" si="9"/>
        <v/>
      </c>
      <c r="AA27" s="20" t="str">
        <f t="shared" ca="1" si="9"/>
        <v/>
      </c>
      <c r="AB27" s="20" t="str">
        <f t="shared" ca="1" si="9"/>
        <v/>
      </c>
      <c r="AC27" s="20" t="str">
        <f t="shared" ca="1" si="9"/>
        <v/>
      </c>
      <c r="AD27" s="20" t="str">
        <f t="shared" ca="1" si="9"/>
        <v/>
      </c>
      <c r="AE27" s="20" t="str">
        <f t="shared" ca="1" si="9"/>
        <v/>
      </c>
      <c r="AF27" s="20" t="str">
        <f t="shared" ca="1" si="9"/>
        <v/>
      </c>
      <c r="AG27" s="20" t="str">
        <f t="shared" ca="1" si="9"/>
        <v/>
      </c>
      <c r="AH27" s="20" t="str">
        <f t="shared" ca="1" si="9"/>
        <v/>
      </c>
      <c r="AI27" s="20" t="str">
        <f t="shared" ca="1" si="9"/>
        <v/>
      </c>
      <c r="AJ27" s="20" t="str">
        <f t="shared" ca="1" si="9"/>
        <v/>
      </c>
      <c r="AK27" s="20" t="str">
        <f t="shared" ca="1" si="9"/>
        <v/>
      </c>
      <c r="AL27" s="20" t="str">
        <f t="shared" ca="1" si="9"/>
        <v/>
      </c>
      <c r="AM27" s="20" t="str">
        <f t="shared" ca="1" si="9"/>
        <v/>
      </c>
      <c r="AN27" s="20" t="str">
        <f t="shared" ca="1" si="9"/>
        <v/>
      </c>
      <c r="AO27" s="20" t="str">
        <f t="shared" ca="1" si="11"/>
        <v/>
      </c>
      <c r="AP27" s="20" t="str">
        <f t="shared" ca="1" si="11"/>
        <v/>
      </c>
      <c r="AQ27" s="20" t="str">
        <f t="shared" ca="1" si="11"/>
        <v/>
      </c>
      <c r="AR27" s="20" t="str">
        <f t="shared" ca="1" si="11"/>
        <v/>
      </c>
      <c r="AS27" s="20" t="str">
        <f t="shared" ca="1" si="11"/>
        <v/>
      </c>
      <c r="AT27" s="20" t="str">
        <f t="shared" ca="1" si="11"/>
        <v/>
      </c>
      <c r="AU27" s="20" t="str">
        <f t="shared" ca="1" si="11"/>
        <v/>
      </c>
      <c r="AV27" s="20" t="str">
        <f t="shared" ca="1" si="11"/>
        <v/>
      </c>
      <c r="AW27" s="20" t="str">
        <f t="shared" ca="1" si="11"/>
        <v/>
      </c>
      <c r="AX27" s="20" t="str">
        <f t="shared" ca="1" si="11"/>
        <v/>
      </c>
      <c r="AY27" s="20" t="str">
        <f t="shared" ca="1" si="11"/>
        <v/>
      </c>
      <c r="AZ27" s="20" t="str">
        <f t="shared" ca="1" si="11"/>
        <v/>
      </c>
      <c r="BA27" s="20" t="str">
        <f t="shared" ca="1" si="11"/>
        <v/>
      </c>
      <c r="BB27" s="20" t="str">
        <f t="shared" ca="1" si="11"/>
        <v/>
      </c>
      <c r="BC27" s="20" t="str">
        <f t="shared" ca="1" si="11"/>
        <v/>
      </c>
      <c r="BD27" s="20" t="str">
        <f t="shared" ca="1" si="11"/>
        <v/>
      </c>
      <c r="BE27" s="20" t="str">
        <f t="shared" ca="1" si="12"/>
        <v/>
      </c>
      <c r="BF27" s="20" t="str">
        <f t="shared" ca="1" si="12"/>
        <v/>
      </c>
      <c r="BG27" s="20" t="str">
        <f t="shared" ca="1" si="12"/>
        <v/>
      </c>
      <c r="BH27" s="20" t="str">
        <f t="shared" ca="1" si="12"/>
        <v/>
      </c>
      <c r="BI27" s="20" t="str">
        <f t="shared" ca="1" si="12"/>
        <v/>
      </c>
      <c r="BJ27" s="20" t="str">
        <f t="shared" ca="1" si="12"/>
        <v/>
      </c>
      <c r="BK27" s="20">
        <f t="shared" ca="1" si="12"/>
        <v>1</v>
      </c>
      <c r="BL27" s="20" t="str">
        <f t="shared" ca="1" si="12"/>
        <v/>
      </c>
      <c r="BM27" s="19"/>
    </row>
    <row r="28" spans="1:65" s="1" customFormat="1" ht="40.15" customHeight="1" x14ac:dyDescent="0.25">
      <c r="A28" s="9"/>
      <c r="B28" s="27" t="s">
        <v>45</v>
      </c>
      <c r="C28" s="23" t="s">
        <v>0</v>
      </c>
      <c r="D28" s="23" t="s">
        <v>23</v>
      </c>
      <c r="E28" s="24">
        <v>0</v>
      </c>
      <c r="F28" s="25">
        <v>44529</v>
      </c>
      <c r="G28" s="26">
        <v>5</v>
      </c>
      <c r="H28" s="53"/>
      <c r="I28" s="20" t="str">
        <f t="shared" ca="1" si="13"/>
        <v/>
      </c>
      <c r="J28" s="20" t="str">
        <f t="shared" ca="1" si="13"/>
        <v/>
      </c>
      <c r="K28" s="20" t="str">
        <f t="shared" ca="1" si="13"/>
        <v/>
      </c>
      <c r="L28" s="20" t="str">
        <f t="shared" ca="1" si="13"/>
        <v/>
      </c>
      <c r="M28" s="20" t="str">
        <f t="shared" ca="1" si="13"/>
        <v/>
      </c>
      <c r="N28" s="20" t="str">
        <f t="shared" ca="1" si="13"/>
        <v/>
      </c>
      <c r="O28" s="20" t="str">
        <f t="shared" ca="1" si="13"/>
        <v/>
      </c>
      <c r="P28" s="20" t="str">
        <f t="shared" ca="1" si="13"/>
        <v/>
      </c>
      <c r="Q28" s="20" t="str">
        <f t="shared" ca="1" si="13"/>
        <v/>
      </c>
      <c r="R28" s="20" t="str">
        <f t="shared" ca="1" si="13"/>
        <v/>
      </c>
      <c r="S28" s="20" t="str">
        <f t="shared" ca="1" si="13"/>
        <v/>
      </c>
      <c r="T28" s="20" t="str">
        <f t="shared" ca="1" si="13"/>
        <v/>
      </c>
      <c r="U28" s="20" t="str">
        <f t="shared" ca="1" si="13"/>
        <v/>
      </c>
      <c r="V28" s="20" t="str">
        <f t="shared" ca="1" si="13"/>
        <v/>
      </c>
      <c r="W28" s="20" t="str">
        <f t="shared" ca="1" si="13"/>
        <v/>
      </c>
      <c r="X28" s="20" t="str">
        <f t="shared" ca="1" si="13"/>
        <v/>
      </c>
      <c r="Y28" s="20" t="str">
        <f t="shared" ref="Y28:BD29" ca="1" si="17">IF(AND($C28="Goal",Y$7&gt;=$F28,Y$7&lt;=$F28+$G28-1),2,IF(AND($C28="Milestone",Y$7&gt;=$F28,Y$7&lt;=$F28+$G28-1),1,""))</f>
        <v/>
      </c>
      <c r="Z28" s="20" t="str">
        <f t="shared" ca="1" si="17"/>
        <v/>
      </c>
      <c r="AA28" s="20" t="str">
        <f t="shared" ca="1" si="17"/>
        <v/>
      </c>
      <c r="AB28" s="20" t="str">
        <f t="shared" ca="1" si="17"/>
        <v/>
      </c>
      <c r="AC28" s="20" t="str">
        <f t="shared" ca="1" si="17"/>
        <v/>
      </c>
      <c r="AD28" s="20" t="str">
        <f t="shared" ca="1" si="17"/>
        <v/>
      </c>
      <c r="AE28" s="20" t="str">
        <f t="shared" ca="1" si="17"/>
        <v/>
      </c>
      <c r="AF28" s="20" t="str">
        <f t="shared" ca="1" si="17"/>
        <v/>
      </c>
      <c r="AG28" s="20" t="str">
        <f t="shared" ca="1" si="17"/>
        <v/>
      </c>
      <c r="AH28" s="20" t="str">
        <f t="shared" ca="1" si="17"/>
        <v/>
      </c>
      <c r="AI28" s="20" t="str">
        <f t="shared" ca="1" si="17"/>
        <v/>
      </c>
      <c r="AJ28" s="20" t="str">
        <f t="shared" ca="1" si="17"/>
        <v/>
      </c>
      <c r="AK28" s="20" t="str">
        <f t="shared" ca="1" si="17"/>
        <v/>
      </c>
      <c r="AL28" s="20" t="str">
        <f t="shared" ca="1" si="17"/>
        <v/>
      </c>
      <c r="AM28" s="20" t="str">
        <f t="shared" ca="1" si="17"/>
        <v/>
      </c>
      <c r="AN28" s="20" t="str">
        <f t="shared" ca="1" si="17"/>
        <v/>
      </c>
      <c r="AO28" s="20" t="str">
        <f t="shared" ca="1" si="17"/>
        <v/>
      </c>
      <c r="AP28" s="20" t="str">
        <f t="shared" ca="1" si="17"/>
        <v/>
      </c>
      <c r="AQ28" s="20" t="str">
        <f t="shared" ca="1" si="17"/>
        <v/>
      </c>
      <c r="AR28" s="20" t="str">
        <f t="shared" ca="1" si="17"/>
        <v/>
      </c>
      <c r="AS28" s="20" t="str">
        <f t="shared" ca="1" si="17"/>
        <v/>
      </c>
      <c r="AT28" s="20" t="str">
        <f t="shared" ca="1" si="17"/>
        <v/>
      </c>
      <c r="AU28" s="20" t="str">
        <f t="shared" ca="1" si="17"/>
        <v/>
      </c>
      <c r="AV28" s="20" t="str">
        <f t="shared" ca="1" si="17"/>
        <v/>
      </c>
      <c r="AW28" s="20" t="str">
        <f t="shared" ca="1" si="17"/>
        <v/>
      </c>
      <c r="AX28" s="20" t="str">
        <f t="shared" ca="1" si="17"/>
        <v/>
      </c>
      <c r="AY28" s="20" t="str">
        <f t="shared" ca="1" si="17"/>
        <v/>
      </c>
      <c r="AZ28" s="20" t="str">
        <f t="shared" ca="1" si="17"/>
        <v/>
      </c>
      <c r="BA28" s="20" t="str">
        <f t="shared" ca="1" si="17"/>
        <v/>
      </c>
      <c r="BB28" s="20" t="str">
        <f t="shared" ca="1" si="17"/>
        <v/>
      </c>
      <c r="BC28" s="20" t="str">
        <f t="shared" ca="1" si="17"/>
        <v/>
      </c>
      <c r="BD28" s="20" t="str">
        <f t="shared" ca="1" si="17"/>
        <v/>
      </c>
      <c r="BE28" s="20" t="str">
        <f t="shared" ca="1" si="12"/>
        <v/>
      </c>
      <c r="BF28" s="20" t="str">
        <f t="shared" ca="1" si="12"/>
        <v/>
      </c>
      <c r="BG28" s="20" t="str">
        <f t="shared" ca="1" si="12"/>
        <v/>
      </c>
      <c r="BH28" s="20" t="str">
        <f t="shared" ca="1" si="12"/>
        <v/>
      </c>
      <c r="BI28" s="20" t="str">
        <f t="shared" ca="1" si="12"/>
        <v/>
      </c>
      <c r="BJ28" s="20" t="str">
        <f t="shared" ca="1" si="12"/>
        <v/>
      </c>
      <c r="BK28" s="20" t="str">
        <f t="shared" ca="1" si="12"/>
        <v/>
      </c>
      <c r="BL28" s="20" t="str">
        <f t="shared" ca="1" si="12"/>
        <v/>
      </c>
      <c r="BM28" s="19"/>
    </row>
    <row r="29" spans="1:65" s="1" customFormat="1" ht="40.15" customHeight="1" x14ac:dyDescent="0.25">
      <c r="A29" s="9"/>
      <c r="B29" s="27" t="s">
        <v>46</v>
      </c>
      <c r="C29" s="23" t="s">
        <v>0</v>
      </c>
      <c r="D29" s="23" t="s">
        <v>23</v>
      </c>
      <c r="E29" s="24">
        <v>0</v>
      </c>
      <c r="F29" s="25">
        <v>44543</v>
      </c>
      <c r="G29" s="26">
        <v>11</v>
      </c>
      <c r="H29" s="53"/>
      <c r="I29" s="20" t="str">
        <f t="shared" ca="1" si="13"/>
        <v/>
      </c>
      <c r="J29" s="20" t="str">
        <f t="shared" ca="1" si="8"/>
        <v/>
      </c>
      <c r="K29" s="20" t="str">
        <f t="shared" ca="1" si="8"/>
        <v/>
      </c>
      <c r="L29" s="20" t="str">
        <f t="shared" ca="1" si="8"/>
        <v/>
      </c>
      <c r="M29" s="20" t="str">
        <f t="shared" ca="1" si="8"/>
        <v/>
      </c>
      <c r="N29" s="20" t="str">
        <f t="shared" ca="1" si="8"/>
        <v/>
      </c>
      <c r="O29" s="20" t="str">
        <f t="shared" ca="1" si="8"/>
        <v/>
      </c>
      <c r="P29" s="20" t="str">
        <f t="shared" ca="1" si="8"/>
        <v/>
      </c>
      <c r="Q29" s="20" t="str">
        <f t="shared" ca="1" si="8"/>
        <v/>
      </c>
      <c r="R29" s="20" t="str">
        <f t="shared" ca="1" si="8"/>
        <v/>
      </c>
      <c r="S29" s="20" t="str">
        <f t="shared" ca="1" si="8"/>
        <v/>
      </c>
      <c r="T29" s="20" t="str">
        <f t="shared" ca="1" si="8"/>
        <v/>
      </c>
      <c r="U29" s="20" t="str">
        <f t="shared" ca="1" si="8"/>
        <v/>
      </c>
      <c r="V29" s="20" t="str">
        <f t="shared" ca="1" si="8"/>
        <v/>
      </c>
      <c r="W29" s="20" t="str">
        <f t="shared" ca="1" si="8"/>
        <v/>
      </c>
      <c r="X29" s="20" t="str">
        <f t="shared" ca="1" si="8"/>
        <v/>
      </c>
      <c r="Y29" s="20" t="str">
        <f t="shared" ca="1" si="9"/>
        <v/>
      </c>
      <c r="Z29" s="20" t="str">
        <f t="shared" ca="1" si="9"/>
        <v/>
      </c>
      <c r="AA29" s="20" t="str">
        <f t="shared" ca="1" si="9"/>
        <v/>
      </c>
      <c r="AB29" s="20" t="str">
        <f t="shared" ca="1" si="9"/>
        <v/>
      </c>
      <c r="AC29" s="20" t="str">
        <f t="shared" ca="1" si="9"/>
        <v/>
      </c>
      <c r="AD29" s="20" t="str">
        <f t="shared" ca="1" si="9"/>
        <v/>
      </c>
      <c r="AE29" s="20" t="str">
        <f t="shared" ca="1" si="9"/>
        <v/>
      </c>
      <c r="AF29" s="20" t="str">
        <f t="shared" ca="1" si="9"/>
        <v/>
      </c>
      <c r="AG29" s="20" t="str">
        <f t="shared" ca="1" si="9"/>
        <v/>
      </c>
      <c r="AH29" s="20" t="str">
        <f t="shared" ca="1" si="9"/>
        <v/>
      </c>
      <c r="AI29" s="20" t="str">
        <f t="shared" ca="1" si="9"/>
        <v/>
      </c>
      <c r="AJ29" s="20" t="str">
        <f t="shared" ca="1" si="9"/>
        <v/>
      </c>
      <c r="AK29" s="20" t="str">
        <f t="shared" ca="1" si="9"/>
        <v/>
      </c>
      <c r="AL29" s="20" t="str">
        <f t="shared" ca="1" si="9"/>
        <v/>
      </c>
      <c r="AM29" s="20" t="str">
        <f t="shared" ca="1" si="9"/>
        <v/>
      </c>
      <c r="AN29" s="20" t="str">
        <f t="shared" ca="1" si="9"/>
        <v/>
      </c>
      <c r="AO29" s="20" t="str">
        <f t="shared" ca="1" si="17"/>
        <v/>
      </c>
      <c r="AP29" s="20" t="str">
        <f t="shared" ca="1" si="17"/>
        <v/>
      </c>
      <c r="AQ29" s="20" t="str">
        <f t="shared" ca="1" si="17"/>
        <v/>
      </c>
      <c r="AR29" s="20" t="str">
        <f t="shared" ca="1" si="17"/>
        <v/>
      </c>
      <c r="AS29" s="20" t="str">
        <f t="shared" ca="1" si="17"/>
        <v/>
      </c>
      <c r="AT29" s="20" t="str">
        <f t="shared" ca="1" si="17"/>
        <v/>
      </c>
      <c r="AU29" s="20" t="str">
        <f t="shared" ca="1" si="17"/>
        <v/>
      </c>
      <c r="AV29" s="20" t="str">
        <f t="shared" ca="1" si="11"/>
        <v/>
      </c>
      <c r="AW29" s="20" t="str">
        <f t="shared" ca="1" si="11"/>
        <v/>
      </c>
      <c r="AX29" s="20" t="str">
        <f t="shared" ca="1" si="11"/>
        <v/>
      </c>
      <c r="AY29" s="20" t="str">
        <f t="shared" ca="1" si="11"/>
        <v/>
      </c>
      <c r="AZ29" s="20" t="str">
        <f t="shared" ca="1" si="11"/>
        <v/>
      </c>
      <c r="BA29" s="20" t="str">
        <f t="shared" ca="1" si="11"/>
        <v/>
      </c>
      <c r="BB29" s="20" t="str">
        <f t="shared" ca="1" si="11"/>
        <v/>
      </c>
      <c r="BC29" s="20" t="str">
        <f t="shared" ca="1" si="11"/>
        <v/>
      </c>
      <c r="BD29" s="20" t="str">
        <f t="shared" ca="1" si="11"/>
        <v/>
      </c>
      <c r="BE29" s="20" t="str">
        <f t="shared" ca="1" si="12"/>
        <v/>
      </c>
      <c r="BF29" s="20" t="str">
        <f t="shared" ca="1" si="12"/>
        <v/>
      </c>
      <c r="BG29" s="20" t="str">
        <f t="shared" ca="1" si="12"/>
        <v/>
      </c>
      <c r="BH29" s="20" t="str">
        <f t="shared" ca="1" si="12"/>
        <v/>
      </c>
      <c r="BI29" s="20" t="str">
        <f t="shared" ca="1" si="12"/>
        <v/>
      </c>
      <c r="BJ29" s="20" t="str">
        <f t="shared" ca="1" si="12"/>
        <v/>
      </c>
      <c r="BK29" s="20" t="str">
        <f t="shared" ca="1" si="12"/>
        <v/>
      </c>
      <c r="BL29" s="20" t="str">
        <f t="shared" ca="1" si="12"/>
        <v/>
      </c>
      <c r="BM29" s="19"/>
    </row>
    <row r="30" spans="1:65" s="1" customFormat="1" ht="40.15" customHeight="1" x14ac:dyDescent="0.25">
      <c r="A30" s="10"/>
      <c r="B30" s="80" t="s">
        <v>22</v>
      </c>
      <c r="C30" s="50"/>
      <c r="D30" s="50"/>
      <c r="E30" s="36"/>
      <c r="F30" s="51"/>
      <c r="G30" s="52"/>
      <c r="H30" s="53"/>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47"/>
    </row>
    <row r="31" spans="1:65" ht="30" customHeight="1" x14ac:dyDescent="0.25">
      <c r="D31" s="4"/>
      <c r="G31" s="11"/>
      <c r="H31" s="3"/>
    </row>
    <row r="32" spans="1:65" ht="30" customHeight="1" x14ac:dyDescent="0.25">
      <c r="D32" s="5"/>
    </row>
    <row r="35" spans="6:6" ht="30" customHeight="1" x14ac:dyDescent="0.25">
      <c r="F35" s="12"/>
    </row>
    <row r="36" spans="6:6" ht="30" customHeight="1" x14ac:dyDescent="0.25">
      <c r="F36" s="12"/>
    </row>
    <row r="37" spans="6:6" ht="30" customHeight="1" x14ac:dyDescent="0.25">
      <c r="F37" s="12"/>
    </row>
    <row r="38" spans="6:6" ht="30" customHeight="1" x14ac:dyDescent="0.25">
      <c r="F38" s="12"/>
    </row>
    <row r="39" spans="6:6" ht="30" customHeight="1" x14ac:dyDescent="0.25">
      <c r="F39" s="12"/>
    </row>
    <row r="40" spans="6:6" ht="30" customHeight="1" x14ac:dyDescent="0.25">
      <c r="F40" s="12"/>
    </row>
    <row r="41" spans="6:6" ht="30" customHeight="1" x14ac:dyDescent="0.25">
      <c r="F41" s="12"/>
    </row>
  </sheetData>
  <mergeCells count="8">
    <mergeCell ref="E4:H4"/>
    <mergeCell ref="C5:G5"/>
    <mergeCell ref="X4:AA4"/>
    <mergeCell ref="AC4:AF4"/>
    <mergeCell ref="I4:L4"/>
    <mergeCell ref="N4:Q4"/>
    <mergeCell ref="S4:V4"/>
    <mergeCell ref="B2:AH2"/>
  </mergeCells>
  <conditionalFormatting sqref="E9:E12 E17 E30 E22:E27">
    <cfRule type="dataBar" priority="28">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7:BL30">
    <cfRule type="expression" dxfId="13" priority="24">
      <formula>AND(TODAY()&gt;=I$7,TODAY()&lt;J$7)</formula>
    </cfRule>
  </conditionalFormatting>
  <conditionalFormatting sqref="I6:AM6">
    <cfRule type="expression" dxfId="12" priority="27">
      <formula>I$7&lt;=EOMONTH($I$7,0)</formula>
    </cfRule>
  </conditionalFormatting>
  <conditionalFormatting sqref="J6:BL6">
    <cfRule type="expression" dxfId="11" priority="26">
      <formula>AND(J$7&lt;=EOMONTH($I$7,2),J$7&gt;EOMONTH($I$7,0),J$7&gt;EOMONTH($I$7,1))</formula>
    </cfRule>
  </conditionalFormatting>
  <conditionalFormatting sqref="I6:BL6">
    <cfRule type="expression" dxfId="10" priority="25">
      <formula>AND(I$7&lt;=EOMONTH($I$7,1),I$7&gt;EOMONTH($I$7,0))</formula>
    </cfRule>
  </conditionalFormatting>
  <conditionalFormatting sqref="I10:BL29">
    <cfRule type="expression" dxfId="9" priority="30" stopIfTrue="1">
      <formula>AND($C10="Low Risk",I$7&gt;=$F10,I$7&lt;=$F10+$G10-1)</formula>
    </cfRule>
    <cfRule type="expression" dxfId="8" priority="31" stopIfTrue="1">
      <formula>AND($C10="High Risk",I$7&gt;=$F10,I$7&lt;=$F10+$G10-1)</formula>
    </cfRule>
    <cfRule type="expression" dxfId="7" priority="32" stopIfTrue="1">
      <formula>AND($C10="On Track",I$7&gt;=$F10,I$7&lt;=$F10+$G10-1)</formula>
    </cfRule>
    <cfRule type="expression" dxfId="6" priority="33" stopIfTrue="1">
      <formula>AND($C10="Med Risk",I$7&gt;=$F10,I$7&lt;=$F10+$G10-1)</formula>
    </cfRule>
    <cfRule type="expression" dxfId="5" priority="34" stopIfTrue="1">
      <formula>AND(LEN($C10)=0,I$7&gt;=$F10,I$7&lt;=$F10+$G10-1)</formula>
    </cfRule>
  </conditionalFormatting>
  <conditionalFormatting sqref="I30:BL30">
    <cfRule type="expression" dxfId="4" priority="36" stopIfTrue="1">
      <formula>AND(#REF!="Low Risk",I$7&gt;=#REF!,I$7&lt;=#REF!+#REF!-1)</formula>
    </cfRule>
    <cfRule type="expression" dxfId="3" priority="37" stopIfTrue="1">
      <formula>AND(#REF!="High Risk",I$7&gt;=#REF!,I$7&lt;=#REF!+#REF!-1)</formula>
    </cfRule>
    <cfRule type="expression" dxfId="2" priority="38" stopIfTrue="1">
      <formula>AND(#REF!="On Track",I$7&gt;=#REF!,I$7&lt;=#REF!+#REF!-1)</formula>
    </cfRule>
    <cfRule type="expression" dxfId="1" priority="39" stopIfTrue="1">
      <formula>AND(#REF!="Med Risk",I$7&gt;=#REF!,I$7&lt;=#REF!+#REF!-1)</formula>
    </cfRule>
    <cfRule type="expression" dxfId="0" priority="40" stopIfTrue="1">
      <formula>AND(LEN(#REF!)=0,I$7&gt;=#REF!,I$7&lt;=#REF!+#REF!-1)</formula>
    </cfRule>
  </conditionalFormatting>
  <conditionalFormatting sqref="E18">
    <cfRule type="dataBar" priority="22">
      <dataBar>
        <cfvo type="num" val="0"/>
        <cfvo type="num" val="1"/>
        <color theme="6"/>
      </dataBar>
      <extLst>
        <ext xmlns:x14="http://schemas.microsoft.com/office/spreadsheetml/2009/9/main" uri="{B025F937-C7B1-47D3-B67F-A62EFF666E3E}">
          <x14:id>{CC885458-7685-472F-BE7A-D937EA312539}</x14:id>
        </ext>
      </extLst>
    </cfRule>
  </conditionalFormatting>
  <conditionalFormatting sqref="E25">
    <cfRule type="dataBar" priority="21">
      <dataBar>
        <cfvo type="num" val="0"/>
        <cfvo type="num" val="1"/>
        <color theme="6"/>
      </dataBar>
      <extLst>
        <ext xmlns:x14="http://schemas.microsoft.com/office/spreadsheetml/2009/9/main" uri="{B025F937-C7B1-47D3-B67F-A62EFF666E3E}">
          <x14:id>{047B2026-B9B2-46C8-89B8-34EEE12BDDFB}</x14:id>
        </ext>
      </extLst>
    </cfRule>
  </conditionalFormatting>
  <conditionalFormatting sqref="E29">
    <cfRule type="dataBar" priority="19">
      <dataBar>
        <cfvo type="num" val="0"/>
        <cfvo type="num" val="1"/>
        <color theme="6"/>
      </dataBar>
      <extLst>
        <ext xmlns:x14="http://schemas.microsoft.com/office/spreadsheetml/2009/9/main" uri="{B025F937-C7B1-47D3-B67F-A62EFF666E3E}">
          <x14:id>{F21EA3F4-7D9A-461D-B86E-FD0A10374020}</x14:id>
        </ext>
      </extLst>
    </cfRule>
  </conditionalFormatting>
  <conditionalFormatting sqref="E28">
    <cfRule type="dataBar" priority="20">
      <dataBar>
        <cfvo type="num" val="0"/>
        <cfvo type="num" val="1"/>
        <color theme="6"/>
      </dataBar>
      <extLst>
        <ext xmlns:x14="http://schemas.microsoft.com/office/spreadsheetml/2009/9/main" uri="{B025F937-C7B1-47D3-B67F-A62EFF666E3E}">
          <x14:id>{AB3F2C52-B13F-4E77-9D4B-2C872E3E3294}</x14:id>
        </ext>
      </extLst>
    </cfRule>
  </conditionalFormatting>
  <conditionalFormatting sqref="E13">
    <cfRule type="dataBar" priority="5">
      <dataBar>
        <cfvo type="num" val="0"/>
        <cfvo type="num" val="1"/>
        <color theme="6"/>
      </dataBar>
      <extLst>
        <ext xmlns:x14="http://schemas.microsoft.com/office/spreadsheetml/2009/9/main" uri="{B025F937-C7B1-47D3-B67F-A62EFF666E3E}">
          <x14:id>{1B476051-1187-4170-AF1F-6809B25A2101}</x14:id>
        </ext>
      </extLst>
    </cfRule>
  </conditionalFormatting>
  <conditionalFormatting sqref="E16">
    <cfRule type="dataBar" priority="2">
      <dataBar>
        <cfvo type="num" val="0"/>
        <cfvo type="num" val="1"/>
        <color theme="6"/>
      </dataBar>
      <extLst>
        <ext xmlns:x14="http://schemas.microsoft.com/office/spreadsheetml/2009/9/main" uri="{B025F937-C7B1-47D3-B67F-A62EFF666E3E}">
          <x14:id>{98863921-95C8-4666-808D-0570BC26B5CC}</x14:id>
        </ext>
      </extLst>
    </cfRule>
  </conditionalFormatting>
  <conditionalFormatting sqref="E19">
    <cfRule type="dataBar" priority="14">
      <dataBar>
        <cfvo type="num" val="0"/>
        <cfvo type="num" val="1"/>
        <color theme="6"/>
      </dataBar>
      <extLst>
        <ext xmlns:x14="http://schemas.microsoft.com/office/spreadsheetml/2009/9/main" uri="{B025F937-C7B1-47D3-B67F-A62EFF666E3E}">
          <x14:id>{11B7F0B2-9F73-4447-AC3B-750692E32688}</x14:id>
        </ext>
      </extLst>
    </cfRule>
  </conditionalFormatting>
  <conditionalFormatting sqref="E21">
    <cfRule type="dataBar" priority="13">
      <dataBar>
        <cfvo type="num" val="0"/>
        <cfvo type="num" val="1"/>
        <color theme="6"/>
      </dataBar>
      <extLst>
        <ext xmlns:x14="http://schemas.microsoft.com/office/spreadsheetml/2009/9/main" uri="{B025F937-C7B1-47D3-B67F-A62EFF666E3E}">
          <x14:id>{48A11F6E-33AB-4186-A3F7-9C6812CE74BF}</x14:id>
        </ext>
      </extLst>
    </cfRule>
  </conditionalFormatting>
  <conditionalFormatting sqref="E24">
    <cfRule type="dataBar" priority="12">
      <dataBar>
        <cfvo type="num" val="0"/>
        <cfvo type="num" val="1"/>
        <color theme="6"/>
      </dataBar>
      <extLst>
        <ext xmlns:x14="http://schemas.microsoft.com/office/spreadsheetml/2009/9/main" uri="{B025F937-C7B1-47D3-B67F-A62EFF666E3E}">
          <x14:id>{60A5B07F-27F9-4836-9F6B-C208DBFF03DF}</x14:id>
        </ext>
      </extLst>
    </cfRule>
  </conditionalFormatting>
  <conditionalFormatting sqref="E28">
    <cfRule type="dataBar" priority="10">
      <dataBar>
        <cfvo type="num" val="0"/>
        <cfvo type="num" val="1"/>
        <color theme="6"/>
      </dataBar>
      <extLst>
        <ext xmlns:x14="http://schemas.microsoft.com/office/spreadsheetml/2009/9/main" uri="{B025F937-C7B1-47D3-B67F-A62EFF666E3E}">
          <x14:id>{EE43EE5B-A7FA-42A1-A24C-4E84AE72A330}</x14:id>
        </ext>
      </extLst>
    </cfRule>
  </conditionalFormatting>
  <conditionalFormatting sqref="E27">
    <cfRule type="dataBar" priority="11">
      <dataBar>
        <cfvo type="num" val="0"/>
        <cfvo type="num" val="1"/>
        <color theme="6"/>
      </dataBar>
      <extLst>
        <ext xmlns:x14="http://schemas.microsoft.com/office/spreadsheetml/2009/9/main" uri="{B025F937-C7B1-47D3-B67F-A62EFF666E3E}">
          <x14:id>{0ADAA7BD-A377-4D23-B495-3AA1EFE45A1F}</x14:id>
        </ext>
      </extLst>
    </cfRule>
  </conditionalFormatting>
  <conditionalFormatting sqref="E14">
    <cfRule type="dataBar" priority="6">
      <dataBar>
        <cfvo type="num" val="0"/>
        <cfvo type="num" val="1"/>
        <color theme="6"/>
      </dataBar>
      <extLst>
        <ext xmlns:x14="http://schemas.microsoft.com/office/spreadsheetml/2009/9/main" uri="{B025F937-C7B1-47D3-B67F-A62EFF666E3E}">
          <x14:id>{488A4C5B-5051-4AD3-A8FE-806F4B8E1F79}</x14:id>
        </ext>
      </extLst>
    </cfRule>
  </conditionalFormatting>
  <conditionalFormatting sqref="E15">
    <cfRule type="dataBar" priority="3">
      <dataBar>
        <cfvo type="num" val="0"/>
        <cfvo type="num" val="1"/>
        <color theme="6"/>
      </dataBar>
      <extLst>
        <ext xmlns:x14="http://schemas.microsoft.com/office/spreadsheetml/2009/9/main" uri="{B025F937-C7B1-47D3-B67F-A62EFF666E3E}">
          <x14:id>{0E3D3B8B-C553-4BFC-BF9F-5CBEAC3FBD87}</x14:id>
        </ext>
      </extLst>
    </cfRule>
  </conditionalFormatting>
  <conditionalFormatting sqref="E20">
    <cfRule type="dataBar" priority="1">
      <dataBar>
        <cfvo type="num" val="0"/>
        <cfvo type="num" val="1"/>
        <color theme="6"/>
      </dataBar>
      <extLst>
        <ext xmlns:x14="http://schemas.microsoft.com/office/spreadsheetml/2009/9/main" uri="{B025F937-C7B1-47D3-B67F-A62EFF666E3E}">
          <x14:id>{201FB43A-D8D6-4673-8964-712289CB8C26}</x14:id>
        </ext>
      </extLst>
    </cfRule>
  </conditionalFormatting>
  <dataValidations count="12">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29"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 allowBlank="1" showInputMessage="1" showErrorMessage="1" prompt="This row marks the end of the Gantt milestone data. DO NOT enter anything in this row. _x000a_To add more items, insert new rows above this one._x000a_" sqref="A30" xr:uid="{659FD5CB-B62B-4854-B8A9-29F1F70930AC}"/>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autoPict="0" altText="Scroll bar to scroll through the Ghantt project timeline.">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E9:E12 E17 E30 E22:E27</xm:sqref>
        </x14:conditionalFormatting>
        <x14:conditionalFormatting xmlns:xm="http://schemas.microsoft.com/office/excel/2006/main">
          <x14:cfRule type="iconSet" priority="35"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50"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I10:BL29</xm:sqref>
        </x14:conditionalFormatting>
        <x14:conditionalFormatting xmlns:xm="http://schemas.microsoft.com/office/excel/2006/main">
          <x14:cfRule type="dataBar" id="{CC885458-7685-472F-BE7A-D937EA312539}">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047B2026-B9B2-46C8-89B8-34EEE12BDDFB}">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F21EA3F4-7D9A-461D-B86E-FD0A10374020}">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AB3F2C52-B13F-4E77-9D4B-2C872E3E3294}">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1B476051-1187-4170-AF1F-6809B25A2101}">
            <x14:dataBar minLength="0" maxLength="100" gradient="0">
              <x14:cfvo type="num">
                <xm:f>0</xm:f>
              </x14:cfvo>
              <x14:cfvo type="num">
                <xm:f>1</xm:f>
              </x14:cfvo>
              <x14:negativeFillColor rgb="FFFF0000"/>
              <x14:axisColor rgb="FF000000"/>
            </x14:dataBar>
          </x14:cfRule>
          <xm:sqref>E13</xm:sqref>
        </x14:conditionalFormatting>
        <x14:conditionalFormatting xmlns:xm="http://schemas.microsoft.com/office/excel/2006/main">
          <x14:cfRule type="dataBar" id="{98863921-95C8-4666-808D-0570BC26B5CC}">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1B7F0B2-9F73-4447-AC3B-750692E32688}">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48A11F6E-33AB-4186-A3F7-9C6812CE74BF}">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60A5B07F-27F9-4836-9F6B-C208DBFF03DF}">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EE43EE5B-A7FA-42A1-A24C-4E84AE72A330}">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0ADAA7BD-A377-4D23-B495-3AA1EFE45A1F}">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488A4C5B-5051-4AD3-A8FE-806F4B8E1F79}">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0E3D3B8B-C553-4BFC-BF9F-5CBEAC3FBD87}">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201FB43A-D8D6-4673-8964-712289CB8C26}">
            <x14:dataBar minLength="0" maxLength="100" gradient="0">
              <x14:cfvo type="num">
                <xm:f>0</xm:f>
              </x14:cfvo>
              <x14:cfvo type="num">
                <xm:f>1</xm:f>
              </x14:cfvo>
              <x14:negativeFillColor rgb="FFFF0000"/>
              <x14:axisColor rgb="FF000000"/>
            </x14:dataBar>
          </x14:cfRule>
          <xm:sqref>E20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Light</vt:lpstr>
      <vt:lpstr>Light!Print_Titles</vt:lpstr>
      <vt:lpstr>Light!Project_Start</vt:lpstr>
      <vt:lpstr>Light!Scrolling_Increment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2021-10-03T02:10:40Z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