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ilde.pessoa\Documents\ANALISES_OLIST\"/>
    </mc:Choice>
  </mc:AlternateContent>
  <xr:revisionPtr revIDLastSave="0" documentId="13_ncr:1_{9E903A95-E6D4-4CB1-A583-D318568945DD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status_pedidos" sheetId="2" r:id="rId1"/>
    <sheet name="vendas_mes_ano" sheetId="1" r:id="rId2"/>
    <sheet name="categorias" sheetId="3" r:id="rId3"/>
    <sheet name="escores" sheetId="4" r:id="rId4"/>
  </sheets>
  <externalReferences>
    <externalReference r:id="rId5"/>
    <externalReference r:id="rId6"/>
  </externalReferences>
  <calcPr calcId="18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3" l="1"/>
  <c r="F12" i="3"/>
  <c r="G12" i="3" s="1"/>
  <c r="G11" i="3"/>
  <c r="G10" i="3"/>
  <c r="G9" i="3"/>
  <c r="G8" i="3"/>
  <c r="G7" i="3"/>
  <c r="G6" i="3"/>
  <c r="G5" i="3"/>
  <c r="G4" i="3"/>
  <c r="G3" i="3"/>
  <c r="G2" i="3"/>
  <c r="B9" i="2" l="1"/>
  <c r="C8" i="2" s="1"/>
  <c r="C6" i="2"/>
  <c r="C5" i="2"/>
  <c r="C4" i="2"/>
  <c r="C3" i="2"/>
  <c r="C2" i="2"/>
  <c r="C7" i="2" l="1"/>
</calcChain>
</file>

<file path=xl/sharedStrings.xml><?xml version="1.0" encoding="utf-8"?>
<sst xmlns="http://schemas.openxmlformats.org/spreadsheetml/2006/main" count="124" uniqueCount="97">
  <si>
    <t>ano_mes_compra</t>
  </si>
  <si>
    <t>n</t>
  </si>
  <si>
    <t>price</t>
  </si>
  <si>
    <t>Soma de n</t>
  </si>
  <si>
    <t>Rótulos de Linha</t>
  </si>
  <si>
    <t>Total Geral</t>
  </si>
  <si>
    <t>Soma de price</t>
  </si>
  <si>
    <t>Status</t>
  </si>
  <si>
    <t xml:space="preserve">Contagem </t>
  </si>
  <si>
    <t>Proporção</t>
  </si>
  <si>
    <t>Entregue</t>
  </si>
  <si>
    <t>Enviado</t>
  </si>
  <si>
    <t>Cancelado</t>
  </si>
  <si>
    <t>Faturado</t>
  </si>
  <si>
    <t>Processando</t>
  </si>
  <si>
    <t>Indisponível</t>
  </si>
  <si>
    <t>Aprovado</t>
  </si>
  <si>
    <t>Var1</t>
  </si>
  <si>
    <t>Freq</t>
  </si>
  <si>
    <t>cama_mesa_banho</t>
  </si>
  <si>
    <t>esporte_lazer</t>
  </si>
  <si>
    <t>moveis_decoracao</t>
  </si>
  <si>
    <t>beleza_saude</t>
  </si>
  <si>
    <t>utilidades_domesticas</t>
  </si>
  <si>
    <t>automotivo</t>
  </si>
  <si>
    <t>informatica_acessorios</t>
  </si>
  <si>
    <t>brinquedos</t>
  </si>
  <si>
    <t>relogios_presentes</t>
  </si>
  <si>
    <t>telefonia</t>
  </si>
  <si>
    <t>bebes</t>
  </si>
  <si>
    <t xml:space="preserve">outras </t>
  </si>
  <si>
    <t>perfumaria</t>
  </si>
  <si>
    <t>total</t>
  </si>
  <si>
    <t>fashion_bolsas_e_acessorios</t>
  </si>
  <si>
    <t>papelaria</t>
  </si>
  <si>
    <t>cool_stuff</t>
  </si>
  <si>
    <t>ferramentas_jardim</t>
  </si>
  <si>
    <t>pet_shop</t>
  </si>
  <si>
    <t>eletronicos</t>
  </si>
  <si>
    <t>construcao_ferramentas_construcao</t>
  </si>
  <si>
    <t>eletrodomesticos</t>
  </si>
  <si>
    <t>malas_acessorios</t>
  </si>
  <si>
    <t>consoles_games</t>
  </si>
  <si>
    <t>moveis_escritorio</t>
  </si>
  <si>
    <t>instrumentos_musicais</t>
  </si>
  <si>
    <t>eletroportateis</t>
  </si>
  <si>
    <t>casa_construcao</t>
  </si>
  <si>
    <t>livros_interesse_geral</t>
  </si>
  <si>
    <t>fashion_calcados</t>
  </si>
  <si>
    <t>moveis_sala</t>
  </si>
  <si>
    <t>climatizacao</t>
  </si>
  <si>
    <t>livros_tecnicos</t>
  </si>
  <si>
    <t>telefonia_fixa</t>
  </si>
  <si>
    <t>casa_conforto</t>
  </si>
  <si>
    <t>alimentos_bebidas</t>
  </si>
  <si>
    <t>market_place</t>
  </si>
  <si>
    <t>fashion_roupa_masculina</t>
  </si>
  <si>
    <t>moveis_cozinha_area_de_servico_jantar_e_jardim</t>
  </si>
  <si>
    <t>sinalizacao_e_seguranca</t>
  </si>
  <si>
    <t>construcao_ferramentas_seguranca</t>
  </si>
  <si>
    <t>eletrodomesticos_2</t>
  </si>
  <si>
    <t>construcao_ferramentas_jardim</t>
  </si>
  <si>
    <t>alimentos</t>
  </si>
  <si>
    <t>bebidas</t>
  </si>
  <si>
    <t>construcao_ferramentas_iluminacao</t>
  </si>
  <si>
    <t>agro_industria_e_comercio</t>
  </si>
  <si>
    <t>industria_comercio_e_negocios</t>
  </si>
  <si>
    <t>artigos_de_natal</t>
  </si>
  <si>
    <t>audio</t>
  </si>
  <si>
    <t>artes</t>
  </si>
  <si>
    <t>fashion_underwear_e_moda_praia</t>
  </si>
  <si>
    <t>dvds_blu_ray</t>
  </si>
  <si>
    <t>moveis_quarto</t>
  </si>
  <si>
    <t>construcao_ferramentas_ferramentas</t>
  </si>
  <si>
    <t>livros_importados</t>
  </si>
  <si>
    <t>portateis_casa_forno_e_cafe</t>
  </si>
  <si>
    <t>pcs</t>
  </si>
  <si>
    <t>cine_foto</t>
  </si>
  <si>
    <t>fashion_roupa_feminina</t>
  </si>
  <si>
    <t>musica</t>
  </si>
  <si>
    <t>artigos_de_festas</t>
  </si>
  <si>
    <t>artes_e_artesanato</t>
  </si>
  <si>
    <t>fashion_esporte</t>
  </si>
  <si>
    <t>flores</t>
  </si>
  <si>
    <t>fraldas_higiene</t>
  </si>
  <si>
    <t>la_cuisine</t>
  </si>
  <si>
    <t>moveis_colchao_e_estofado</t>
  </si>
  <si>
    <t>portateis_cozinha_e_preparadores_de_alimentos</t>
  </si>
  <si>
    <t>tablets_impressao_imagem</t>
  </si>
  <si>
    <t>casa_conforto_2</t>
  </si>
  <si>
    <t>fashion_roupa_infanto_juvenil</t>
  </si>
  <si>
    <t>pc_gamer</t>
  </si>
  <si>
    <t>seguros_e_servicos</t>
  </si>
  <si>
    <t>cds_dvds_musicais</t>
  </si>
  <si>
    <t>review_score</t>
  </si>
  <si>
    <t>Soma de Freq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</si>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</sst>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42" applyNumberFormat="1" applyFont="1"/>
    <xf numFmtId="1" fontId="1" fillId="0" borderId="0" xfId="42" applyNumberFormat="1" applyFont="1" applyAlignment="1">
      <alignment horizontal="center"/>
    </xf>
    <xf numFmtId="2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821476471212572E-2"/>
          <c:y val="7.6761342332208479E-2"/>
          <c:w val="0.94412096115919653"/>
          <c:h val="0.84357683860945953"/>
        </c:manualLayout>
      </c:layout>
      <c:ofPieChart>
        <c:ofPieType val="pie"/>
        <c:varyColors val="1"/>
        <c:ser>
          <c:idx val="0"/>
          <c:order val="0"/>
          <c:tx>
            <c:strRef>
              <c:f>[1]status!$C$1</c:f>
              <c:strCache>
                <c:ptCount val="1"/>
                <c:pt idx="0">
                  <c:v>Proporção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76-4BAF-8627-70772B55C9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76-4BAF-8627-70772B55C9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76-4BAF-8627-70772B55C98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76-4BAF-8627-70772B55C98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76-4BAF-8627-70772B55C98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B76-4BAF-8627-70772B55C98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B76-4BAF-8627-70772B55C98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B76-4BAF-8627-70772B55C98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DEF9BFA-DC43-441A-9084-C3DCFD9C93B7}" type="CATEGORYNAME">
                      <a:rPr lang="en-US" sz="800" b="1"/>
                      <a:pPr/>
                      <a:t>[NOME DA CATEGORIA]</a:t>
                    </a:fld>
                    <a:r>
                      <a:rPr lang="en-US" sz="800" b="1"/>
                      <a:t>; </a:t>
                    </a:r>
                    <a:fld id="{8CAB487D-C5EA-405A-8188-A46C5CE87FF5}" type="VALUE">
                      <a:rPr lang="en-US" sz="800" b="1"/>
                      <a:pPr/>
                      <a:t>[VALOR]</a:t>
                    </a:fld>
                    <a:r>
                      <a:rPr lang="en-US" sz="800" b="1"/>
                      <a:t> </a:t>
                    </a:r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B76-4BAF-8627-70772B55C985}"/>
                </c:ext>
              </c:extLst>
            </c:dLbl>
            <c:dLbl>
              <c:idx val="1"/>
              <c:layout>
                <c:manualLayout>
                  <c:x val="2.7241259378553793E-2"/>
                  <c:y val="-0.1250429321334833"/>
                </c:manualLayout>
              </c:layout>
              <c:tx>
                <c:rich>
                  <a:bodyPr/>
                  <a:lstStyle/>
                  <a:p>
                    <a:fld id="{01302AF0-8437-4EBA-8430-83207CE97518}" type="CATEGORYNAME">
                      <a:rPr lang="en-US" sz="800" b="1"/>
                      <a:pPr/>
                      <a:t>[NOME DA CATEGORIA]</a:t>
                    </a:fld>
                    <a:r>
                      <a:rPr lang="en-US" sz="800" b="1"/>
                      <a:t>; </a:t>
                    </a:r>
                    <a:fld id="{BF8D4BE7-92E9-4B1E-9DD5-ADC2F9770C6C}" type="VALUE">
                      <a:rPr lang="en-US" sz="800" b="1"/>
                      <a:pPr/>
                      <a:t>[VALOR]</a:t>
                    </a:fld>
                    <a:r>
                      <a:rPr lang="en-US" sz="800" b="1"/>
                      <a:t> 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B76-4BAF-8627-70772B55C985}"/>
                </c:ext>
              </c:extLst>
            </c:dLbl>
            <c:dLbl>
              <c:idx val="2"/>
              <c:layout>
                <c:manualLayout>
                  <c:x val="7.7699842192168203E-2"/>
                  <c:y val="0.12331027371578548"/>
                </c:manualLayout>
              </c:layout>
              <c:tx>
                <c:rich>
                  <a:bodyPr/>
                  <a:lstStyle/>
                  <a:p>
                    <a:fld id="{9B0FC88D-426C-4445-A5B8-8BEBE6B20E4D}" type="CATEGORYNAME">
                      <a:rPr lang="en-US" sz="800" b="1"/>
                      <a:pPr/>
                      <a:t>[NOME DA CATEGORIA]</a:t>
                    </a:fld>
                    <a:r>
                      <a:rPr lang="en-US" sz="800" b="1"/>
                      <a:t>; </a:t>
                    </a:r>
                    <a:fld id="{12464FCE-CF1F-4CC7-BE3F-F8DA7CA06A1E}" type="VALUE">
                      <a:rPr lang="en-US" sz="800" b="1"/>
                      <a:pPr/>
                      <a:t>[VALOR]</a:t>
                    </a:fld>
                    <a:endParaRPr lang="en-US" sz="800" b="1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B76-4BAF-8627-70772B55C985}"/>
                </c:ext>
              </c:extLst>
            </c:dLbl>
            <c:dLbl>
              <c:idx val="3"/>
              <c:layout>
                <c:manualLayout>
                  <c:x val="1.6543664135503358E-2"/>
                  <c:y val="-1.8612110986126734E-2"/>
                </c:manualLayout>
              </c:layout>
              <c:tx>
                <c:rich>
                  <a:bodyPr/>
                  <a:lstStyle/>
                  <a:p>
                    <a:fld id="{412F0175-12A5-4F93-968E-DB4CF3510DB6}" type="CATEGORYNAME">
                      <a:rPr lang="en-US" sz="800" b="1"/>
                      <a:pPr/>
                      <a:t>[NOME DA CATEGORIA]</a:t>
                    </a:fld>
                    <a:r>
                      <a:rPr lang="en-US" sz="800" b="1"/>
                      <a:t>; </a:t>
                    </a:r>
                    <a:fld id="{AC73300D-81B6-452A-BF10-1C66F1444EBA}" type="VALUE">
                      <a:rPr lang="en-US" sz="800" b="1"/>
                      <a:pPr/>
                      <a:t>[VALOR]</a:t>
                    </a:fld>
                    <a:r>
                      <a:rPr lang="en-US" sz="800" b="1"/>
                      <a:t> 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B76-4BAF-8627-70772B55C985}"/>
                </c:ext>
              </c:extLst>
            </c:dLbl>
            <c:dLbl>
              <c:idx val="4"/>
              <c:layout>
                <c:manualLayout>
                  <c:x val="-5.376814774573455E-4"/>
                  <c:y val="-5.1486314210723659E-2"/>
                </c:manualLayout>
              </c:layout>
              <c:tx>
                <c:rich>
                  <a:bodyPr/>
                  <a:lstStyle/>
                  <a:p>
                    <a:fld id="{1AFEB13E-D8E5-4B1D-B70C-0A3D43385A2F}" type="CATEGORYNAME">
                      <a:rPr lang="en-US" sz="800" b="1"/>
                      <a:pPr/>
                      <a:t>[NOME DA CATEGORIA]</a:t>
                    </a:fld>
                    <a:r>
                      <a:rPr lang="en-US" sz="800" b="1"/>
                      <a:t>; </a:t>
                    </a:r>
                    <a:fld id="{F2E6D407-8D9D-4B6E-9585-48A9EAEFA285}" type="VALUE">
                      <a:rPr lang="en-US" sz="800" b="1"/>
                      <a:pPr/>
                      <a:t>[VALOR]</a:t>
                    </a:fld>
                    <a:r>
                      <a:rPr lang="en-US" sz="800" b="1"/>
                      <a:t> 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B76-4BAF-8627-70772B55C985}"/>
                </c:ext>
              </c:extLst>
            </c:dLbl>
            <c:dLbl>
              <c:idx val="5"/>
              <c:layout>
                <c:manualLayout>
                  <c:x val="7.2014263342294986E-3"/>
                  <c:y val="-4.6071428571428569E-2"/>
                </c:manualLayout>
              </c:layout>
              <c:tx>
                <c:rich>
                  <a:bodyPr/>
                  <a:lstStyle/>
                  <a:p>
                    <a:fld id="{690A3F74-B01D-40CF-AB6B-08A888C6FA0F}" type="CATEGORYNAME">
                      <a:rPr lang="en-US" sz="800" b="1"/>
                      <a:pPr/>
                      <a:t>[NOME DA CATEGORIA]</a:t>
                    </a:fld>
                    <a:r>
                      <a:rPr lang="en-US" sz="800" b="1"/>
                      <a:t>; </a:t>
                    </a:r>
                    <a:fld id="{F6C5B88C-2DD2-49A5-B487-7F2A023408E3}" type="VALUE">
                      <a:rPr lang="en-US" sz="800" b="1"/>
                      <a:pPr/>
                      <a:t>[VALOR]</a:t>
                    </a:fld>
                    <a:r>
                      <a:rPr lang="en-US" sz="800" b="1"/>
                      <a:t> 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B76-4BAF-8627-70772B55C985}"/>
                </c:ext>
              </c:extLst>
            </c:dLbl>
            <c:dLbl>
              <c:idx val="6"/>
              <c:layout>
                <c:manualLayout>
                  <c:x val="1.0496296645793518E-2"/>
                  <c:y val="9.8772028496437944E-3"/>
                </c:manualLayout>
              </c:layout>
              <c:tx>
                <c:rich>
                  <a:bodyPr/>
                  <a:lstStyle/>
                  <a:p>
                    <a:fld id="{4E6E0A27-56A1-4307-B0BB-E0F2E6F95004}" type="CATEGORYNAME">
                      <a:rPr lang="en-US" sz="800" b="1"/>
                      <a:pPr/>
                      <a:t>[NOME DA CATEGORIA]</a:t>
                    </a:fld>
                    <a:r>
                      <a:rPr lang="en-US" sz="800" b="1"/>
                      <a:t>; </a:t>
                    </a:r>
                    <a:fld id="{0F7F7F2F-09E6-4F5C-8D09-AA39B7DFA1DA}" type="VALUE">
                      <a:rPr lang="en-US" sz="800" b="1"/>
                      <a:pPr/>
                      <a:t>[VALOR]</a:t>
                    </a:fld>
                    <a:r>
                      <a:rPr lang="en-US" sz="800" b="1"/>
                      <a:t> 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B76-4BAF-8627-70772B55C98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182915F-3DC6-420C-A547-754A58321A19}" type="CATEGORYNAME">
                      <a:rPr lang="en-US"/>
                      <a:pPr/>
                      <a:t>[NOME DA CATEGORIA]</a:t>
                    </a:fld>
                    <a:r>
                      <a:rPr lang="en-US" baseline="0"/>
                      <a:t>; </a:t>
                    </a:r>
                    <a:fld id="{E0CF59B9-C9A8-4C05-A621-F11154876E82}" type="VALUE">
                      <a:rPr lang="en-US" baseline="0"/>
                      <a:pPr/>
                      <a:t>[VALOR]</a:t>
                    </a:fld>
                    <a:r>
                      <a:rPr lang="en-US" baseline="0"/>
                      <a:t> </a:t>
                    </a:r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7B76-4BAF-8627-70772B55C9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[1]status!$A$2:$A$8</c:f>
              <c:strCache>
                <c:ptCount val="7"/>
                <c:pt idx="0">
                  <c:v>Entregue</c:v>
                </c:pt>
                <c:pt idx="1">
                  <c:v>Enviado</c:v>
                </c:pt>
                <c:pt idx="2">
                  <c:v>Cancelado</c:v>
                </c:pt>
                <c:pt idx="3">
                  <c:v>Faturado</c:v>
                </c:pt>
                <c:pt idx="4">
                  <c:v>Processando</c:v>
                </c:pt>
                <c:pt idx="5">
                  <c:v>Indisponível</c:v>
                </c:pt>
                <c:pt idx="6">
                  <c:v>Aprovado</c:v>
                </c:pt>
              </c:strCache>
            </c:strRef>
          </c:cat>
          <c:val>
            <c:numRef>
              <c:f>[1]status!$C$2:$C$8</c:f>
              <c:numCache>
                <c:formatCode>General</c:formatCode>
                <c:ptCount val="7"/>
                <c:pt idx="0">
                  <c:v>0.97782417448766545</c:v>
                </c:pt>
                <c:pt idx="1">
                  <c:v>1.120953519956216E-2</c:v>
                </c:pt>
                <c:pt idx="2">
                  <c:v>4.6723288670869395E-3</c:v>
                </c:pt>
                <c:pt idx="3">
                  <c:v>3.1621835282670827E-3</c:v>
                </c:pt>
                <c:pt idx="4">
                  <c:v>3.0506962884884357E-3</c:v>
                </c:pt>
                <c:pt idx="5">
                  <c:v>6.0811221697443902E-5</c:v>
                </c:pt>
                <c:pt idx="6">
                  <c:v>2.0270407232481302E-5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B76-4BAF-8627-70772B55C98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ercent"/>
        <c:splitPos val="4"/>
        <c:secondPieSize val="6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[graficos.xlsx]vendas_mes_ano!Tabela dinâmica5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83775175497939"/>
          <c:y val="0.13323855351414407"/>
          <c:w val="0.58526558057087608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vendas_mes_ano!$F$1</c:f>
              <c:strCache>
                <c:ptCount val="1"/>
                <c:pt idx="0">
                  <c:v>Soma de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vendas_mes_ano!$E$2:$E$26</c:f>
              <c:strCache>
                <c:ptCount val="24"/>
                <c:pt idx="0">
                  <c:v>201609</c:v>
                </c:pt>
                <c:pt idx="1">
                  <c:v>201610</c:v>
                </c:pt>
                <c:pt idx="2">
                  <c:v>201612</c:v>
                </c:pt>
                <c:pt idx="3">
                  <c:v>201701</c:v>
                </c:pt>
                <c:pt idx="4">
                  <c:v>201702</c:v>
                </c:pt>
                <c:pt idx="5">
                  <c:v>201703</c:v>
                </c:pt>
                <c:pt idx="6">
                  <c:v>201704</c:v>
                </c:pt>
                <c:pt idx="7">
                  <c:v>201705</c:v>
                </c:pt>
                <c:pt idx="8">
                  <c:v>201706</c:v>
                </c:pt>
                <c:pt idx="9">
                  <c:v>201707</c:v>
                </c:pt>
                <c:pt idx="10">
                  <c:v>201708</c:v>
                </c:pt>
                <c:pt idx="11">
                  <c:v>201709</c:v>
                </c:pt>
                <c:pt idx="12">
                  <c:v>201710</c:v>
                </c:pt>
                <c:pt idx="13">
                  <c:v>201711</c:v>
                </c:pt>
                <c:pt idx="14">
                  <c:v>201712</c:v>
                </c:pt>
                <c:pt idx="15">
                  <c:v>201801</c:v>
                </c:pt>
                <c:pt idx="16">
                  <c:v>201802</c:v>
                </c:pt>
                <c:pt idx="17">
                  <c:v>201803</c:v>
                </c:pt>
                <c:pt idx="18">
                  <c:v>201804</c:v>
                </c:pt>
                <c:pt idx="19">
                  <c:v>201805</c:v>
                </c:pt>
                <c:pt idx="20">
                  <c:v>201806</c:v>
                </c:pt>
                <c:pt idx="21">
                  <c:v>201807</c:v>
                </c:pt>
                <c:pt idx="22">
                  <c:v>201808</c:v>
                </c:pt>
                <c:pt idx="23">
                  <c:v>201809</c:v>
                </c:pt>
              </c:strCache>
            </c:strRef>
          </c:cat>
          <c:val>
            <c:numRef>
              <c:f>vendas_mes_ano!$F$2:$F$26</c:f>
              <c:numCache>
                <c:formatCode>General</c:formatCode>
                <c:ptCount val="24"/>
                <c:pt idx="0">
                  <c:v>267.36</c:v>
                </c:pt>
                <c:pt idx="1">
                  <c:v>49507.66</c:v>
                </c:pt>
                <c:pt idx="2">
                  <c:v>10.9</c:v>
                </c:pt>
                <c:pt idx="3">
                  <c:v>120312.87</c:v>
                </c:pt>
                <c:pt idx="4">
                  <c:v>247303.02</c:v>
                </c:pt>
                <c:pt idx="5">
                  <c:v>374344.3</c:v>
                </c:pt>
                <c:pt idx="6">
                  <c:v>359927.23</c:v>
                </c:pt>
                <c:pt idx="7">
                  <c:v>506071.14</c:v>
                </c:pt>
                <c:pt idx="8">
                  <c:v>433038.6</c:v>
                </c:pt>
                <c:pt idx="9">
                  <c:v>498031.48</c:v>
                </c:pt>
                <c:pt idx="10">
                  <c:v>573971.68000000005</c:v>
                </c:pt>
                <c:pt idx="11">
                  <c:v>624401.68999999994</c:v>
                </c:pt>
                <c:pt idx="12">
                  <c:v>664219.43000000005</c:v>
                </c:pt>
                <c:pt idx="13">
                  <c:v>1010271.37</c:v>
                </c:pt>
                <c:pt idx="14">
                  <c:v>743914.17</c:v>
                </c:pt>
                <c:pt idx="15">
                  <c:v>950030.36</c:v>
                </c:pt>
                <c:pt idx="16">
                  <c:v>844178.71</c:v>
                </c:pt>
                <c:pt idx="17">
                  <c:v>983213.44</c:v>
                </c:pt>
                <c:pt idx="18">
                  <c:v>996647.75</c:v>
                </c:pt>
                <c:pt idx="19">
                  <c:v>996517.68</c:v>
                </c:pt>
                <c:pt idx="20">
                  <c:v>865124.31</c:v>
                </c:pt>
                <c:pt idx="21">
                  <c:v>895507.22</c:v>
                </c:pt>
                <c:pt idx="22">
                  <c:v>854686.33</c:v>
                </c:pt>
                <c:pt idx="23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F-46FA-B883-4BC5DE9F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9864856"/>
        <c:axId val="509865512"/>
      </c:barChart>
      <c:lineChart>
        <c:grouping val="standard"/>
        <c:varyColors val="0"/>
        <c:ser>
          <c:idx val="1"/>
          <c:order val="1"/>
          <c:tx>
            <c:strRef>
              <c:f>vendas_mes_ano!$G$1</c:f>
              <c:strCache>
                <c:ptCount val="1"/>
                <c:pt idx="0">
                  <c:v>Soma de 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vendas_mes_ano!$E$2:$E$26</c:f>
              <c:strCache>
                <c:ptCount val="24"/>
                <c:pt idx="0">
                  <c:v>201609</c:v>
                </c:pt>
                <c:pt idx="1">
                  <c:v>201610</c:v>
                </c:pt>
                <c:pt idx="2">
                  <c:v>201612</c:v>
                </c:pt>
                <c:pt idx="3">
                  <c:v>201701</c:v>
                </c:pt>
                <c:pt idx="4">
                  <c:v>201702</c:v>
                </c:pt>
                <c:pt idx="5">
                  <c:v>201703</c:v>
                </c:pt>
                <c:pt idx="6">
                  <c:v>201704</c:v>
                </c:pt>
                <c:pt idx="7">
                  <c:v>201705</c:v>
                </c:pt>
                <c:pt idx="8">
                  <c:v>201706</c:v>
                </c:pt>
                <c:pt idx="9">
                  <c:v>201707</c:v>
                </c:pt>
                <c:pt idx="10">
                  <c:v>201708</c:v>
                </c:pt>
                <c:pt idx="11">
                  <c:v>201709</c:v>
                </c:pt>
                <c:pt idx="12">
                  <c:v>201710</c:v>
                </c:pt>
                <c:pt idx="13">
                  <c:v>201711</c:v>
                </c:pt>
                <c:pt idx="14">
                  <c:v>201712</c:v>
                </c:pt>
                <c:pt idx="15">
                  <c:v>201801</c:v>
                </c:pt>
                <c:pt idx="16">
                  <c:v>201802</c:v>
                </c:pt>
                <c:pt idx="17">
                  <c:v>201803</c:v>
                </c:pt>
                <c:pt idx="18">
                  <c:v>201804</c:v>
                </c:pt>
                <c:pt idx="19">
                  <c:v>201805</c:v>
                </c:pt>
                <c:pt idx="20">
                  <c:v>201806</c:v>
                </c:pt>
                <c:pt idx="21">
                  <c:v>201807</c:v>
                </c:pt>
                <c:pt idx="22">
                  <c:v>201808</c:v>
                </c:pt>
                <c:pt idx="23">
                  <c:v>201809</c:v>
                </c:pt>
              </c:strCache>
            </c:strRef>
          </c:cat>
          <c:val>
            <c:numRef>
              <c:f>vendas_mes_ano!$G$2:$G$26</c:f>
              <c:numCache>
                <c:formatCode>General</c:formatCode>
                <c:ptCount val="24"/>
                <c:pt idx="0">
                  <c:v>6</c:v>
                </c:pt>
                <c:pt idx="1">
                  <c:v>363</c:v>
                </c:pt>
                <c:pt idx="2">
                  <c:v>1</c:v>
                </c:pt>
                <c:pt idx="3">
                  <c:v>955</c:v>
                </c:pt>
                <c:pt idx="4">
                  <c:v>1951</c:v>
                </c:pt>
                <c:pt idx="5">
                  <c:v>3000</c:v>
                </c:pt>
                <c:pt idx="6">
                  <c:v>2684</c:v>
                </c:pt>
                <c:pt idx="7">
                  <c:v>4136</c:v>
                </c:pt>
                <c:pt idx="8">
                  <c:v>3583</c:v>
                </c:pt>
                <c:pt idx="9">
                  <c:v>4519</c:v>
                </c:pt>
                <c:pt idx="10">
                  <c:v>4910</c:v>
                </c:pt>
                <c:pt idx="11">
                  <c:v>4831</c:v>
                </c:pt>
                <c:pt idx="12">
                  <c:v>5322</c:v>
                </c:pt>
                <c:pt idx="13">
                  <c:v>8665</c:v>
                </c:pt>
                <c:pt idx="14">
                  <c:v>6308</c:v>
                </c:pt>
                <c:pt idx="15">
                  <c:v>8208</c:v>
                </c:pt>
                <c:pt idx="16">
                  <c:v>7672</c:v>
                </c:pt>
                <c:pt idx="17">
                  <c:v>8217</c:v>
                </c:pt>
                <c:pt idx="18">
                  <c:v>7975</c:v>
                </c:pt>
                <c:pt idx="19">
                  <c:v>7925</c:v>
                </c:pt>
                <c:pt idx="20">
                  <c:v>7078</c:v>
                </c:pt>
                <c:pt idx="21">
                  <c:v>7092</c:v>
                </c:pt>
                <c:pt idx="22">
                  <c:v>7248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F-46FA-B883-4BC5DE9F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42224"/>
        <c:axId val="509844848"/>
      </c:lineChart>
      <c:catAx>
        <c:axId val="50986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865512"/>
        <c:crosses val="autoZero"/>
        <c:auto val="1"/>
        <c:lblAlgn val="ctr"/>
        <c:lblOffset val="100"/>
        <c:noMultiLvlLbl val="0"/>
      </c:catAx>
      <c:valAx>
        <c:axId val="5098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/>
                    </a:solidFill>
                  </a:rPr>
                  <a:t>Faturamento</a:t>
                </a:r>
                <a:r>
                  <a:rPr lang="pt-BR" baseline="0">
                    <a:solidFill>
                      <a:schemeClr val="tx1"/>
                    </a:solidFill>
                  </a:rPr>
                  <a:t> (R$)</a:t>
                </a:r>
                <a:endParaRPr lang="pt-BR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3377491558350426E-2"/>
              <c:y val="0.28847623213764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864856"/>
        <c:crosses val="autoZero"/>
        <c:crossBetween val="between"/>
        <c:majorUnit val="300000"/>
      </c:valAx>
      <c:valAx>
        <c:axId val="509844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/>
                    </a:solidFill>
                  </a:rPr>
                  <a:t>Itens</a:t>
                </a:r>
                <a:r>
                  <a:rPr lang="pt-BR" baseline="0">
                    <a:solidFill>
                      <a:schemeClr val="tx1"/>
                    </a:solidFill>
                  </a:rPr>
                  <a:t> vendidos</a:t>
                </a:r>
                <a:endParaRPr lang="pt-BR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79442355433734069"/>
              <c:y val="0.25143919510061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842224"/>
        <c:crosses val="max"/>
        <c:crossBetween val="between"/>
        <c:majorUnit val="2000"/>
      </c:valAx>
      <c:catAx>
        <c:axId val="50984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84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5248381238411"/>
          <c:y val="0.18682373134906563"/>
          <c:w val="0.36415649996700411"/>
          <c:h val="0.6262718677316118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9E-4F6D-813C-6A88C1B100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9E-4F6D-813C-6A88C1B100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9E-4F6D-813C-6A88C1B100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9E-4F6D-813C-6A88C1B100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9E-4F6D-813C-6A88C1B100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9E-4F6D-813C-6A88C1B100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9E-4F6D-813C-6A88C1B100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9E-4F6D-813C-6A88C1B1001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9E-4F6D-813C-6A88C1B1001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69E-4F6D-813C-6A88C1B1001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69E-4F6D-813C-6A88C1B100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[2]categorias!$I$2:$I$12</c:f>
              <c:strCache>
                <c:ptCount val="11"/>
                <c:pt idx="0">
                  <c:v>cama_mesa_banho</c:v>
                </c:pt>
                <c:pt idx="1">
                  <c:v>esporte_lazer</c:v>
                </c:pt>
                <c:pt idx="2">
                  <c:v>moveis_decoracao</c:v>
                </c:pt>
                <c:pt idx="3">
                  <c:v>beleza_saude</c:v>
                </c:pt>
                <c:pt idx="4">
                  <c:v>utilidades_domesticas</c:v>
                </c:pt>
                <c:pt idx="5">
                  <c:v>automotivo</c:v>
                </c:pt>
                <c:pt idx="6">
                  <c:v>informatica_acessorios</c:v>
                </c:pt>
                <c:pt idx="7">
                  <c:v>brinquedos</c:v>
                </c:pt>
                <c:pt idx="8">
                  <c:v>relogios_presentes</c:v>
                </c:pt>
                <c:pt idx="9">
                  <c:v>telefonia</c:v>
                </c:pt>
                <c:pt idx="10">
                  <c:v>outras </c:v>
                </c:pt>
              </c:strCache>
            </c:strRef>
          </c:cat>
          <c:val>
            <c:numRef>
              <c:f>[2]categorias!$J$2:$J$12</c:f>
              <c:numCache>
                <c:formatCode>General</c:formatCode>
                <c:ptCount val="11"/>
                <c:pt idx="0">
                  <c:v>9.1924372553185023</c:v>
                </c:pt>
                <c:pt idx="1">
                  <c:v>8.7007981548359687</c:v>
                </c:pt>
                <c:pt idx="2">
                  <c:v>8.0634882097660157</c:v>
                </c:pt>
                <c:pt idx="3">
                  <c:v>7.417073836909351</c:v>
                </c:pt>
                <c:pt idx="4">
                  <c:v>7.0862796273254229</c:v>
                </c:pt>
                <c:pt idx="5">
                  <c:v>5.7661375982519498</c:v>
                </c:pt>
                <c:pt idx="6">
                  <c:v>4.9740523808078665</c:v>
                </c:pt>
                <c:pt idx="7">
                  <c:v>4.2821158690176322</c:v>
                </c:pt>
                <c:pt idx="8">
                  <c:v>4.0332615095141273</c:v>
                </c:pt>
                <c:pt idx="9">
                  <c:v>3.4414737033777425</c:v>
                </c:pt>
                <c:pt idx="10">
                  <c:v>37.042881854875418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69E-4F6D-813C-6A88C1B10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75641802051064"/>
          <c:y val="3.2756737493527206E-2"/>
          <c:w val="0.24164260076183977"/>
          <c:h val="0.91766380948105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472319572770165E-2"/>
          <c:y val="0.18033555932090767"/>
          <c:w val="0.77894303096506001"/>
          <c:h val="0.60491411674806483"/>
        </c:manualLayout>
      </c:layout>
      <c:barChart>
        <c:barDir val="col"/>
        <c:grouping val="percentStacked"/>
        <c:varyColors val="0"/>
        <c:ser>
          <c:idx val="0"/>
          <c:order val="0"/>
          <c:tx>
            <c:v>1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201609</c:v>
              </c:pt>
              <c:pt idx="1">
                <c:v>201610</c:v>
              </c:pt>
              <c:pt idx="2">
                <c:v>201612</c:v>
              </c:pt>
              <c:pt idx="3">
                <c:v>201701</c:v>
              </c:pt>
              <c:pt idx="4">
                <c:v>201702</c:v>
              </c:pt>
              <c:pt idx="5">
                <c:v>201703</c:v>
              </c:pt>
              <c:pt idx="6">
                <c:v>201704</c:v>
              </c:pt>
              <c:pt idx="7">
                <c:v>201705</c:v>
              </c:pt>
              <c:pt idx="8">
                <c:v>201706</c:v>
              </c:pt>
              <c:pt idx="9">
                <c:v>201707</c:v>
              </c:pt>
              <c:pt idx="10">
                <c:v>201708</c:v>
              </c:pt>
              <c:pt idx="11">
                <c:v>201709</c:v>
              </c:pt>
              <c:pt idx="12">
                <c:v>201710</c:v>
              </c:pt>
              <c:pt idx="13">
                <c:v>201711</c:v>
              </c:pt>
              <c:pt idx="14">
                <c:v>201712</c:v>
              </c:pt>
              <c:pt idx="15">
                <c:v>201801</c:v>
              </c:pt>
              <c:pt idx="16">
                <c:v>201802</c:v>
              </c:pt>
              <c:pt idx="17">
                <c:v>201803</c:v>
              </c:pt>
              <c:pt idx="18">
                <c:v>201804</c:v>
              </c:pt>
              <c:pt idx="19">
                <c:v>201805</c:v>
              </c:pt>
              <c:pt idx="20">
                <c:v>201806</c:v>
              </c:pt>
              <c:pt idx="21">
                <c:v>201807</c:v>
              </c:pt>
              <c:pt idx="22">
                <c:v>201808</c:v>
              </c:pt>
              <c:pt idx="23">
                <c:v>201809</c:v>
              </c:pt>
              <c:pt idx="24">
                <c:v>201810</c:v>
              </c:pt>
            </c:strLit>
          </c:cat>
          <c:val>
            <c:numLit>
              <c:formatCode>General</c:formatCode>
              <c:ptCount val="25"/>
              <c:pt idx="0">
                <c:v>4</c:v>
              </c:pt>
              <c:pt idx="1">
                <c:v>90</c:v>
              </c:pt>
              <c:pt idx="2">
                <c:v>0</c:v>
              </c:pt>
              <c:pt idx="3">
                <c:v>101</c:v>
              </c:pt>
              <c:pt idx="4">
                <c:v>229</c:v>
              </c:pt>
              <c:pt idx="5">
                <c:v>321</c:v>
              </c:pt>
              <c:pt idx="6">
                <c:v>276</c:v>
              </c:pt>
              <c:pt idx="7">
                <c:v>383</c:v>
              </c:pt>
              <c:pt idx="8">
                <c:v>336</c:v>
              </c:pt>
              <c:pt idx="9">
                <c:v>376</c:v>
              </c:pt>
              <c:pt idx="10">
                <c:v>381</c:v>
              </c:pt>
              <c:pt idx="11">
                <c:v>411</c:v>
              </c:pt>
              <c:pt idx="12">
                <c:v>514</c:v>
              </c:pt>
              <c:pt idx="13">
                <c:v>1180</c:v>
              </c:pt>
              <c:pt idx="14">
                <c:v>747</c:v>
              </c:pt>
              <c:pt idx="15">
                <c:v>920</c:v>
              </c:pt>
              <c:pt idx="16">
                <c:v>1188</c:v>
              </c:pt>
              <c:pt idx="17">
                <c:v>1410</c:v>
              </c:pt>
              <c:pt idx="18">
                <c:v>701</c:v>
              </c:pt>
              <c:pt idx="19">
                <c:v>659</c:v>
              </c:pt>
              <c:pt idx="20">
                <c:v>495</c:v>
              </c:pt>
              <c:pt idx="21">
                <c:v>569</c:v>
              </c:pt>
              <c:pt idx="22">
                <c:v>553</c:v>
              </c:pt>
              <c:pt idx="23">
                <c:v>10</c:v>
              </c:pt>
              <c:pt idx="2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29FF-4477-9114-3D26146523F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201609</c:v>
              </c:pt>
              <c:pt idx="1">
                <c:v>201610</c:v>
              </c:pt>
              <c:pt idx="2">
                <c:v>201612</c:v>
              </c:pt>
              <c:pt idx="3">
                <c:v>201701</c:v>
              </c:pt>
              <c:pt idx="4">
                <c:v>201702</c:v>
              </c:pt>
              <c:pt idx="5">
                <c:v>201703</c:v>
              </c:pt>
              <c:pt idx="6">
                <c:v>201704</c:v>
              </c:pt>
              <c:pt idx="7">
                <c:v>201705</c:v>
              </c:pt>
              <c:pt idx="8">
                <c:v>201706</c:v>
              </c:pt>
              <c:pt idx="9">
                <c:v>201707</c:v>
              </c:pt>
              <c:pt idx="10">
                <c:v>201708</c:v>
              </c:pt>
              <c:pt idx="11">
                <c:v>201709</c:v>
              </c:pt>
              <c:pt idx="12">
                <c:v>201710</c:v>
              </c:pt>
              <c:pt idx="13">
                <c:v>201711</c:v>
              </c:pt>
              <c:pt idx="14">
                <c:v>201712</c:v>
              </c:pt>
              <c:pt idx="15">
                <c:v>201801</c:v>
              </c:pt>
              <c:pt idx="16">
                <c:v>201802</c:v>
              </c:pt>
              <c:pt idx="17">
                <c:v>201803</c:v>
              </c:pt>
              <c:pt idx="18">
                <c:v>201804</c:v>
              </c:pt>
              <c:pt idx="19">
                <c:v>201805</c:v>
              </c:pt>
              <c:pt idx="20">
                <c:v>201806</c:v>
              </c:pt>
              <c:pt idx="21">
                <c:v>201807</c:v>
              </c:pt>
              <c:pt idx="22">
                <c:v>201808</c:v>
              </c:pt>
              <c:pt idx="23">
                <c:v>201809</c:v>
              </c:pt>
              <c:pt idx="24">
                <c:v>201810</c:v>
              </c:pt>
            </c:strLit>
          </c:cat>
          <c:val>
            <c:numLit>
              <c:formatCode>General</c:formatCode>
              <c:ptCount val="25"/>
              <c:pt idx="0">
                <c:v>0</c:v>
              </c:pt>
              <c:pt idx="1">
                <c:v>8</c:v>
              </c:pt>
              <c:pt idx="2">
                <c:v>0</c:v>
              </c:pt>
              <c:pt idx="3">
                <c:v>27</c:v>
              </c:pt>
              <c:pt idx="4">
                <c:v>64</c:v>
              </c:pt>
              <c:pt idx="5">
                <c:v>73</c:v>
              </c:pt>
              <c:pt idx="6">
                <c:v>104</c:v>
              </c:pt>
              <c:pt idx="7">
                <c:v>112</c:v>
              </c:pt>
              <c:pt idx="8">
                <c:v>96</c:v>
              </c:pt>
              <c:pt idx="9">
                <c:v>141</c:v>
              </c:pt>
              <c:pt idx="10">
                <c:v>131</c:v>
              </c:pt>
              <c:pt idx="11">
                <c:v>140</c:v>
              </c:pt>
              <c:pt idx="12">
                <c:v>123</c:v>
              </c:pt>
              <c:pt idx="13">
                <c:v>278</c:v>
              </c:pt>
              <c:pt idx="14">
                <c:v>219</c:v>
              </c:pt>
              <c:pt idx="15">
                <c:v>254</c:v>
              </c:pt>
              <c:pt idx="16">
                <c:v>262</c:v>
              </c:pt>
              <c:pt idx="17">
                <c:v>281</c:v>
              </c:pt>
              <c:pt idx="18">
                <c:v>225</c:v>
              </c:pt>
              <c:pt idx="19">
                <c:v>182</c:v>
              </c:pt>
              <c:pt idx="20">
                <c:v>181</c:v>
              </c:pt>
              <c:pt idx="21">
                <c:v>156</c:v>
              </c:pt>
              <c:pt idx="22">
                <c:v>175</c:v>
              </c:pt>
              <c:pt idx="23">
                <c:v>3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29FF-4477-9114-3D26146523F0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201609</c:v>
              </c:pt>
              <c:pt idx="1">
                <c:v>201610</c:v>
              </c:pt>
              <c:pt idx="2">
                <c:v>201612</c:v>
              </c:pt>
              <c:pt idx="3">
                <c:v>201701</c:v>
              </c:pt>
              <c:pt idx="4">
                <c:v>201702</c:v>
              </c:pt>
              <c:pt idx="5">
                <c:v>201703</c:v>
              </c:pt>
              <c:pt idx="6">
                <c:v>201704</c:v>
              </c:pt>
              <c:pt idx="7">
                <c:v>201705</c:v>
              </c:pt>
              <c:pt idx="8">
                <c:v>201706</c:v>
              </c:pt>
              <c:pt idx="9">
                <c:v>201707</c:v>
              </c:pt>
              <c:pt idx="10">
                <c:v>201708</c:v>
              </c:pt>
              <c:pt idx="11">
                <c:v>201709</c:v>
              </c:pt>
              <c:pt idx="12">
                <c:v>201710</c:v>
              </c:pt>
              <c:pt idx="13">
                <c:v>201711</c:v>
              </c:pt>
              <c:pt idx="14">
                <c:v>201712</c:v>
              </c:pt>
              <c:pt idx="15">
                <c:v>201801</c:v>
              </c:pt>
              <c:pt idx="16">
                <c:v>201802</c:v>
              </c:pt>
              <c:pt idx="17">
                <c:v>201803</c:v>
              </c:pt>
              <c:pt idx="18">
                <c:v>201804</c:v>
              </c:pt>
              <c:pt idx="19">
                <c:v>201805</c:v>
              </c:pt>
              <c:pt idx="20">
                <c:v>201806</c:v>
              </c:pt>
              <c:pt idx="21">
                <c:v>201807</c:v>
              </c:pt>
              <c:pt idx="22">
                <c:v>201808</c:v>
              </c:pt>
              <c:pt idx="23">
                <c:v>201809</c:v>
              </c:pt>
              <c:pt idx="24">
                <c:v>201810</c:v>
              </c:pt>
            </c:strLit>
          </c:cat>
          <c:val>
            <c:numLit>
              <c:formatCode>General</c:formatCode>
              <c:ptCount val="25"/>
              <c:pt idx="0">
                <c:v>0</c:v>
              </c:pt>
              <c:pt idx="1">
                <c:v>23</c:v>
              </c:pt>
              <c:pt idx="2">
                <c:v>0</c:v>
              </c:pt>
              <c:pt idx="3">
                <c:v>68</c:v>
              </c:pt>
              <c:pt idx="4">
                <c:v>172</c:v>
              </c:pt>
              <c:pt idx="5">
                <c:v>251</c:v>
              </c:pt>
              <c:pt idx="6">
                <c:v>215</c:v>
              </c:pt>
              <c:pt idx="7">
                <c:v>330</c:v>
              </c:pt>
              <c:pt idx="8">
                <c:v>286</c:v>
              </c:pt>
              <c:pt idx="9">
                <c:v>353</c:v>
              </c:pt>
              <c:pt idx="10">
                <c:v>309</c:v>
              </c:pt>
              <c:pt idx="11">
                <c:v>326</c:v>
              </c:pt>
              <c:pt idx="12">
                <c:v>397</c:v>
              </c:pt>
              <c:pt idx="13">
                <c:v>698</c:v>
              </c:pt>
              <c:pt idx="14">
                <c:v>471</c:v>
              </c:pt>
              <c:pt idx="15">
                <c:v>675</c:v>
              </c:pt>
              <c:pt idx="16">
                <c:v>637</c:v>
              </c:pt>
              <c:pt idx="17">
                <c:v>667</c:v>
              </c:pt>
              <c:pt idx="18">
                <c:v>531</c:v>
              </c:pt>
              <c:pt idx="19">
                <c:v>555</c:v>
              </c:pt>
              <c:pt idx="20">
                <c:v>418</c:v>
              </c:pt>
              <c:pt idx="21">
                <c:v>440</c:v>
              </c:pt>
              <c:pt idx="22">
                <c:v>465</c:v>
              </c:pt>
              <c:pt idx="23">
                <c:v>1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29FF-4477-9114-3D26146523F0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201609</c:v>
              </c:pt>
              <c:pt idx="1">
                <c:v>201610</c:v>
              </c:pt>
              <c:pt idx="2">
                <c:v>201612</c:v>
              </c:pt>
              <c:pt idx="3">
                <c:v>201701</c:v>
              </c:pt>
              <c:pt idx="4">
                <c:v>201702</c:v>
              </c:pt>
              <c:pt idx="5">
                <c:v>201703</c:v>
              </c:pt>
              <c:pt idx="6">
                <c:v>201704</c:v>
              </c:pt>
              <c:pt idx="7">
                <c:v>201705</c:v>
              </c:pt>
              <c:pt idx="8">
                <c:v>201706</c:v>
              </c:pt>
              <c:pt idx="9">
                <c:v>201707</c:v>
              </c:pt>
              <c:pt idx="10">
                <c:v>201708</c:v>
              </c:pt>
              <c:pt idx="11">
                <c:v>201709</c:v>
              </c:pt>
              <c:pt idx="12">
                <c:v>201710</c:v>
              </c:pt>
              <c:pt idx="13">
                <c:v>201711</c:v>
              </c:pt>
              <c:pt idx="14">
                <c:v>201712</c:v>
              </c:pt>
              <c:pt idx="15">
                <c:v>201801</c:v>
              </c:pt>
              <c:pt idx="16">
                <c:v>201802</c:v>
              </c:pt>
              <c:pt idx="17">
                <c:v>201803</c:v>
              </c:pt>
              <c:pt idx="18">
                <c:v>201804</c:v>
              </c:pt>
              <c:pt idx="19">
                <c:v>201805</c:v>
              </c:pt>
              <c:pt idx="20">
                <c:v>201806</c:v>
              </c:pt>
              <c:pt idx="21">
                <c:v>201807</c:v>
              </c:pt>
              <c:pt idx="22">
                <c:v>201808</c:v>
              </c:pt>
              <c:pt idx="23">
                <c:v>201809</c:v>
              </c:pt>
              <c:pt idx="24">
                <c:v>201810</c:v>
              </c:pt>
            </c:strLit>
          </c:cat>
          <c:val>
            <c:numLit>
              <c:formatCode>General</c:formatCode>
              <c:ptCount val="25"/>
              <c:pt idx="0">
                <c:v>0</c:v>
              </c:pt>
              <c:pt idx="1">
                <c:v>51</c:v>
              </c:pt>
              <c:pt idx="2">
                <c:v>0</c:v>
              </c:pt>
              <c:pt idx="3">
                <c:v>142</c:v>
              </c:pt>
              <c:pt idx="4">
                <c:v>327</c:v>
              </c:pt>
              <c:pt idx="5">
                <c:v>541</c:v>
              </c:pt>
              <c:pt idx="6">
                <c:v>488</c:v>
              </c:pt>
              <c:pt idx="7">
                <c:v>746</c:v>
              </c:pt>
              <c:pt idx="8">
                <c:v>647</c:v>
              </c:pt>
              <c:pt idx="9">
                <c:v>795</c:v>
              </c:pt>
              <c:pt idx="10">
                <c:v>860</c:v>
              </c:pt>
              <c:pt idx="11">
                <c:v>848</c:v>
              </c:pt>
              <c:pt idx="12">
                <c:v>951</c:v>
              </c:pt>
              <c:pt idx="13">
                <c:v>1450</c:v>
              </c:pt>
              <c:pt idx="14">
                <c:v>1126</c:v>
              </c:pt>
              <c:pt idx="15">
                <c:v>1359</c:v>
              </c:pt>
              <c:pt idx="16">
                <c:v>1286</c:v>
              </c:pt>
              <c:pt idx="17">
                <c:v>1362</c:v>
              </c:pt>
              <c:pt idx="18">
                <c:v>1387</c:v>
              </c:pt>
              <c:pt idx="19">
                <c:v>1326</c:v>
              </c:pt>
              <c:pt idx="20">
                <c:v>1144</c:v>
              </c:pt>
              <c:pt idx="21">
                <c:v>1127</c:v>
              </c:pt>
              <c:pt idx="22">
                <c:v>1236</c:v>
              </c:pt>
              <c:pt idx="23">
                <c:v>1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29FF-4477-9114-3D26146523F0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201609</c:v>
              </c:pt>
              <c:pt idx="1">
                <c:v>201610</c:v>
              </c:pt>
              <c:pt idx="2">
                <c:v>201612</c:v>
              </c:pt>
              <c:pt idx="3">
                <c:v>201701</c:v>
              </c:pt>
              <c:pt idx="4">
                <c:v>201702</c:v>
              </c:pt>
              <c:pt idx="5">
                <c:v>201703</c:v>
              </c:pt>
              <c:pt idx="6">
                <c:v>201704</c:v>
              </c:pt>
              <c:pt idx="7">
                <c:v>201705</c:v>
              </c:pt>
              <c:pt idx="8">
                <c:v>201706</c:v>
              </c:pt>
              <c:pt idx="9">
                <c:v>201707</c:v>
              </c:pt>
              <c:pt idx="10">
                <c:v>201708</c:v>
              </c:pt>
              <c:pt idx="11">
                <c:v>201709</c:v>
              </c:pt>
              <c:pt idx="12">
                <c:v>201710</c:v>
              </c:pt>
              <c:pt idx="13">
                <c:v>201711</c:v>
              </c:pt>
              <c:pt idx="14">
                <c:v>201712</c:v>
              </c:pt>
              <c:pt idx="15">
                <c:v>201801</c:v>
              </c:pt>
              <c:pt idx="16">
                <c:v>201802</c:v>
              </c:pt>
              <c:pt idx="17">
                <c:v>201803</c:v>
              </c:pt>
              <c:pt idx="18">
                <c:v>201804</c:v>
              </c:pt>
              <c:pt idx="19">
                <c:v>201805</c:v>
              </c:pt>
              <c:pt idx="20">
                <c:v>201806</c:v>
              </c:pt>
              <c:pt idx="21">
                <c:v>201807</c:v>
              </c:pt>
              <c:pt idx="22">
                <c:v>201808</c:v>
              </c:pt>
              <c:pt idx="23">
                <c:v>201809</c:v>
              </c:pt>
              <c:pt idx="24">
                <c:v>201810</c:v>
              </c:pt>
            </c:strLit>
          </c:cat>
          <c:val>
            <c:numLit>
              <c:formatCode>General</c:formatCode>
              <c:ptCount val="25"/>
              <c:pt idx="0">
                <c:v>0</c:v>
              </c:pt>
              <c:pt idx="1">
                <c:v>155</c:v>
              </c:pt>
              <c:pt idx="2">
                <c:v>1</c:v>
              </c:pt>
              <c:pt idx="3">
                <c:v>469</c:v>
              </c:pt>
              <c:pt idx="4">
                <c:v>996</c:v>
              </c:pt>
              <c:pt idx="5">
                <c:v>1511</c:v>
              </c:pt>
              <c:pt idx="6">
                <c:v>1328</c:v>
              </c:pt>
              <c:pt idx="7">
                <c:v>2166</c:v>
              </c:pt>
              <c:pt idx="8">
                <c:v>1912</c:v>
              </c:pt>
              <c:pt idx="9">
                <c:v>2403</c:v>
              </c:pt>
              <c:pt idx="10">
                <c:v>2693</c:v>
              </c:pt>
              <c:pt idx="11">
                <c:v>2587</c:v>
              </c:pt>
              <c:pt idx="12">
                <c:v>2679</c:v>
              </c:pt>
              <c:pt idx="13">
                <c:v>3992</c:v>
              </c:pt>
              <c:pt idx="14">
                <c:v>3138</c:v>
              </c:pt>
              <c:pt idx="15">
                <c:v>4105</c:v>
              </c:pt>
              <c:pt idx="16">
                <c:v>3444</c:v>
              </c:pt>
              <c:pt idx="17">
                <c:v>3530</c:v>
              </c:pt>
              <c:pt idx="18">
                <c:v>4107</c:v>
              </c:pt>
              <c:pt idx="19">
                <c:v>4160</c:v>
              </c:pt>
              <c:pt idx="20">
                <c:v>3935</c:v>
              </c:pt>
              <c:pt idx="21">
                <c:v>4022</c:v>
              </c:pt>
              <c:pt idx="22">
                <c:v>4085</c:v>
              </c:pt>
              <c:pt idx="23">
                <c:v>1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29FF-4477-9114-3D2614652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83550408"/>
        <c:axId val="283550736"/>
      </c:barChart>
      <c:catAx>
        <c:axId val="28355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550736"/>
        <c:crosses val="autoZero"/>
        <c:auto val="1"/>
        <c:lblAlgn val="ctr"/>
        <c:lblOffset val="100"/>
        <c:noMultiLvlLbl val="0"/>
      </c:catAx>
      <c:valAx>
        <c:axId val="2835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5504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19049</xdr:rowOff>
    </xdr:from>
    <xdr:to>
      <xdr:col>19</xdr:col>
      <xdr:colOff>380999</xdr:colOff>
      <xdr:row>23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A7235D-1277-4991-B987-968A3D60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176211</xdr:rowOff>
    </xdr:from>
    <xdr:to>
      <xdr:col>17</xdr:col>
      <xdr:colOff>590550</xdr:colOff>
      <xdr:row>22</xdr:row>
      <xdr:rowOff>66674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221E99A-2339-4989-9890-CE5C1E8F4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209551</xdr:colOff>
      <xdr:row>2</xdr:row>
      <xdr:rowOff>47625</xdr:rowOff>
    </xdr:from>
    <xdr:to>
      <xdr:col>19</xdr:col>
      <xdr:colOff>381001</xdr:colOff>
      <xdr:row>25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D36522-F562-479D-A8ED-5A76A7174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257174</xdr:colOff>
      <xdr:row>5</xdr:row>
      <xdr:rowOff>47625</xdr:rowOff>
    </xdr:from>
    <xdr:to>
      <xdr:col>24</xdr:col>
      <xdr:colOff>361949</xdr:colOff>
      <xdr:row>21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8E6E8A-986C-417D-9462-2B9575EE8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ilde.pessoa/Documents/OLIST/resultados/OR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RQUIVOS/categor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"/>
      <sheetName val="categoria_regiao"/>
      <sheetName val="distribuição scores"/>
      <sheetName val="pedidos_mes_ano"/>
      <sheetName val="Planilha2"/>
    </sheetNames>
    <sheetDataSet>
      <sheetData sheetId="0">
        <row r="1">
          <cell r="C1" t="str">
            <v>Proporção</v>
          </cell>
        </row>
        <row r="2">
          <cell r="A2" t="str">
            <v>Entregue</v>
          </cell>
          <cell r="C2">
            <v>0.97782417448766545</v>
          </cell>
        </row>
        <row r="3">
          <cell r="A3" t="str">
            <v>Enviado</v>
          </cell>
          <cell r="C3">
            <v>1.120953519956216E-2</v>
          </cell>
        </row>
        <row r="4">
          <cell r="A4" t="str">
            <v>Cancelado</v>
          </cell>
          <cell r="C4">
            <v>4.6723288670869395E-3</v>
          </cell>
        </row>
        <row r="5">
          <cell r="A5" t="str">
            <v>Faturado</v>
          </cell>
          <cell r="C5">
            <v>3.1621835282670827E-3</v>
          </cell>
        </row>
        <row r="6">
          <cell r="A6" t="str">
            <v>Processando</v>
          </cell>
          <cell r="C6">
            <v>3.0506962884884357E-3</v>
          </cell>
        </row>
        <row r="7">
          <cell r="A7" t="str">
            <v>Indisponível</v>
          </cell>
          <cell r="C7">
            <v>6.0811221697443902E-5</v>
          </cell>
        </row>
        <row r="8">
          <cell r="A8" t="str">
            <v>Aprovado</v>
          </cell>
          <cell r="C8">
            <v>2.0270407232481302E-5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ias"/>
    </sheetNames>
    <sheetDataSet>
      <sheetData sheetId="0">
        <row r="2">
          <cell r="I2" t="str">
            <v>cama_mesa_banho</v>
          </cell>
          <cell r="J2">
            <v>9.1924372553185023</v>
          </cell>
        </row>
        <row r="3">
          <cell r="I3" t="str">
            <v>esporte_lazer</v>
          </cell>
          <cell r="J3">
            <v>8.7007981548359687</v>
          </cell>
        </row>
        <row r="4">
          <cell r="I4" t="str">
            <v>moveis_decoracao</v>
          </cell>
          <cell r="J4">
            <v>8.0634882097660157</v>
          </cell>
        </row>
        <row r="5">
          <cell r="I5" t="str">
            <v>beleza_saude</v>
          </cell>
          <cell r="J5">
            <v>7.417073836909351</v>
          </cell>
        </row>
        <row r="6">
          <cell r="I6" t="str">
            <v>utilidades_domesticas</v>
          </cell>
          <cell r="J6">
            <v>7.0862796273254229</v>
          </cell>
        </row>
        <row r="7">
          <cell r="I7" t="str">
            <v>automotivo</v>
          </cell>
          <cell r="J7">
            <v>5.7661375982519498</v>
          </cell>
        </row>
        <row r="8">
          <cell r="I8" t="str">
            <v>informatica_acessorios</v>
          </cell>
          <cell r="J8">
            <v>4.9740523808078665</v>
          </cell>
        </row>
        <row r="9">
          <cell r="I9" t="str">
            <v>brinquedos</v>
          </cell>
          <cell r="J9">
            <v>4.2821158690176322</v>
          </cell>
        </row>
        <row r="10">
          <cell r="I10" t="str">
            <v>relogios_presentes</v>
          </cell>
          <cell r="J10">
            <v>4.0332615095141273</v>
          </cell>
        </row>
        <row r="11">
          <cell r="I11" t="str">
            <v>telefonia</v>
          </cell>
          <cell r="J11">
            <v>3.4414737033777425</v>
          </cell>
        </row>
        <row r="12">
          <cell r="I12" t="str">
            <v xml:space="preserve">outras </v>
          </cell>
          <cell r="J12">
            <v>37.042881854875418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vendas_mes_ano.txt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ARQUIVOS/scores.txt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ilde Pessoa" refreshedDate="43802.980570717591" createdVersion="6" refreshedVersion="6" minRefreshableVersion="3" recordCount="24" xr:uid="{00000000-000A-0000-FFFF-FFFF10000000}">
  <cacheSource type="worksheet">
    <worksheetSource ref="A1:C25" sheet="vendas_mes_ano" r:id="rId2"/>
  </cacheSource>
  <cacheFields count="3">
    <cacheField name="ano_mes_compra" numFmtId="0">
      <sharedItems containsSemiMixedTypes="0" containsString="0" containsNumber="1" containsInteger="1" minValue="201609" maxValue="201809" count="24">
        <n v="201609"/>
        <n v="201610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  <n v="201801"/>
        <n v="201802"/>
        <n v="201803"/>
        <n v="201804"/>
        <n v="201805"/>
        <n v="201806"/>
        <n v="201807"/>
        <n v="201808"/>
        <n v="201809"/>
      </sharedItems>
    </cacheField>
    <cacheField name="n" numFmtId="0">
      <sharedItems containsSemiMixedTypes="0" containsString="0" containsNumber="1" containsInteger="1" minValue="1" maxValue="8665" count="23">
        <n v="6"/>
        <n v="363"/>
        <n v="1"/>
        <n v="955"/>
        <n v="1951"/>
        <n v="3000"/>
        <n v="2684"/>
        <n v="4136"/>
        <n v="3583"/>
        <n v="4519"/>
        <n v="4910"/>
        <n v="4831"/>
        <n v="5322"/>
        <n v="8665"/>
        <n v="6308"/>
        <n v="8208"/>
        <n v="7672"/>
        <n v="8217"/>
        <n v="7975"/>
        <n v="7925"/>
        <n v="7078"/>
        <n v="7092"/>
        <n v="7248"/>
      </sharedItems>
    </cacheField>
    <cacheField name="price" numFmtId="0">
      <sharedItems containsSemiMixedTypes="0" containsString="0" containsNumber="1" minValue="10.9" maxValue="1010271.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ilde Pessoa" refreshedDate="43803.590561689816" createdVersion="6" refreshedVersion="6" minRefreshableVersion="3" recordCount="115" xr:uid="{4F6E05CE-D6CD-4865-99FD-24286BAEA9FE}">
  <cacheSource type="worksheet">
    <worksheetSource ref="A1:C116" sheet="scores" r:id="rId2"/>
  </cacheSource>
  <cacheFields count="3">
    <cacheField name="review_score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ano_mes_compra" numFmtId="0">
      <sharedItems containsSemiMixedTypes="0" containsString="0" containsNumber="1" containsInteger="1" minValue="201609" maxValue="201810" count="25">
        <n v="201609"/>
        <n v="201610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  <n v="201801"/>
        <n v="201802"/>
        <n v="201803"/>
        <n v="201804"/>
        <n v="201805"/>
        <n v="201806"/>
        <n v="201807"/>
        <n v="201808"/>
        <n v="201809"/>
        <n v="201810"/>
      </sharedItems>
    </cacheField>
    <cacheField name="Freq" numFmtId="0">
      <sharedItems containsSemiMixedTypes="0" containsString="0" containsNumber="1" containsInteger="1" minValue="1" maxValue="4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267.36"/>
  </r>
  <r>
    <x v="1"/>
    <x v="1"/>
    <n v="49507.66"/>
  </r>
  <r>
    <x v="2"/>
    <x v="2"/>
    <n v="10.9"/>
  </r>
  <r>
    <x v="3"/>
    <x v="3"/>
    <n v="120312.87"/>
  </r>
  <r>
    <x v="4"/>
    <x v="4"/>
    <n v="247303.02"/>
  </r>
  <r>
    <x v="5"/>
    <x v="5"/>
    <n v="374344.3"/>
  </r>
  <r>
    <x v="6"/>
    <x v="6"/>
    <n v="359927.23"/>
  </r>
  <r>
    <x v="7"/>
    <x v="7"/>
    <n v="506071.14"/>
  </r>
  <r>
    <x v="8"/>
    <x v="8"/>
    <n v="433038.6"/>
  </r>
  <r>
    <x v="9"/>
    <x v="9"/>
    <n v="498031.48"/>
  </r>
  <r>
    <x v="10"/>
    <x v="10"/>
    <n v="573971.68000000005"/>
  </r>
  <r>
    <x v="11"/>
    <x v="11"/>
    <n v="624401.68999999994"/>
  </r>
  <r>
    <x v="12"/>
    <x v="12"/>
    <n v="664219.43000000005"/>
  </r>
  <r>
    <x v="13"/>
    <x v="13"/>
    <n v="1010271.37"/>
  </r>
  <r>
    <x v="14"/>
    <x v="14"/>
    <n v="743914.17"/>
  </r>
  <r>
    <x v="15"/>
    <x v="15"/>
    <n v="950030.36"/>
  </r>
  <r>
    <x v="16"/>
    <x v="16"/>
    <n v="844178.71"/>
  </r>
  <r>
    <x v="17"/>
    <x v="17"/>
    <n v="983213.44"/>
  </r>
  <r>
    <x v="18"/>
    <x v="18"/>
    <n v="996647.75"/>
  </r>
  <r>
    <x v="19"/>
    <x v="19"/>
    <n v="996517.68"/>
  </r>
  <r>
    <x v="20"/>
    <x v="20"/>
    <n v="865124.31"/>
  </r>
  <r>
    <x v="21"/>
    <x v="21"/>
    <n v="895507.22"/>
  </r>
  <r>
    <x v="22"/>
    <x v="22"/>
    <n v="854686.33"/>
  </r>
  <r>
    <x v="23"/>
    <x v="2"/>
    <n v="1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x v="0"/>
    <x v="0"/>
    <n v="4"/>
  </r>
  <r>
    <x v="0"/>
    <x v="1"/>
    <n v="90"/>
  </r>
  <r>
    <x v="1"/>
    <x v="1"/>
    <n v="8"/>
  </r>
  <r>
    <x v="2"/>
    <x v="1"/>
    <n v="23"/>
  </r>
  <r>
    <x v="3"/>
    <x v="1"/>
    <n v="51"/>
  </r>
  <r>
    <x v="4"/>
    <x v="1"/>
    <n v="155"/>
  </r>
  <r>
    <x v="4"/>
    <x v="2"/>
    <n v="1"/>
  </r>
  <r>
    <x v="0"/>
    <x v="3"/>
    <n v="101"/>
  </r>
  <r>
    <x v="1"/>
    <x v="3"/>
    <n v="27"/>
  </r>
  <r>
    <x v="2"/>
    <x v="3"/>
    <n v="68"/>
  </r>
  <r>
    <x v="3"/>
    <x v="3"/>
    <n v="142"/>
  </r>
  <r>
    <x v="4"/>
    <x v="3"/>
    <n v="469"/>
  </r>
  <r>
    <x v="0"/>
    <x v="4"/>
    <n v="229"/>
  </r>
  <r>
    <x v="1"/>
    <x v="4"/>
    <n v="64"/>
  </r>
  <r>
    <x v="2"/>
    <x v="4"/>
    <n v="172"/>
  </r>
  <r>
    <x v="3"/>
    <x v="4"/>
    <n v="327"/>
  </r>
  <r>
    <x v="4"/>
    <x v="4"/>
    <n v="996"/>
  </r>
  <r>
    <x v="0"/>
    <x v="5"/>
    <n v="321"/>
  </r>
  <r>
    <x v="1"/>
    <x v="5"/>
    <n v="73"/>
  </r>
  <r>
    <x v="2"/>
    <x v="5"/>
    <n v="251"/>
  </r>
  <r>
    <x v="3"/>
    <x v="5"/>
    <n v="541"/>
  </r>
  <r>
    <x v="4"/>
    <x v="5"/>
    <n v="1511"/>
  </r>
  <r>
    <x v="0"/>
    <x v="6"/>
    <n v="276"/>
  </r>
  <r>
    <x v="1"/>
    <x v="6"/>
    <n v="104"/>
  </r>
  <r>
    <x v="2"/>
    <x v="6"/>
    <n v="215"/>
  </r>
  <r>
    <x v="3"/>
    <x v="6"/>
    <n v="488"/>
  </r>
  <r>
    <x v="4"/>
    <x v="6"/>
    <n v="1328"/>
  </r>
  <r>
    <x v="0"/>
    <x v="7"/>
    <n v="383"/>
  </r>
  <r>
    <x v="1"/>
    <x v="7"/>
    <n v="112"/>
  </r>
  <r>
    <x v="2"/>
    <x v="7"/>
    <n v="330"/>
  </r>
  <r>
    <x v="3"/>
    <x v="7"/>
    <n v="746"/>
  </r>
  <r>
    <x v="4"/>
    <x v="7"/>
    <n v="2166"/>
  </r>
  <r>
    <x v="0"/>
    <x v="8"/>
    <n v="336"/>
  </r>
  <r>
    <x v="1"/>
    <x v="8"/>
    <n v="96"/>
  </r>
  <r>
    <x v="2"/>
    <x v="8"/>
    <n v="286"/>
  </r>
  <r>
    <x v="3"/>
    <x v="8"/>
    <n v="647"/>
  </r>
  <r>
    <x v="4"/>
    <x v="8"/>
    <n v="1912"/>
  </r>
  <r>
    <x v="0"/>
    <x v="9"/>
    <n v="376"/>
  </r>
  <r>
    <x v="1"/>
    <x v="9"/>
    <n v="141"/>
  </r>
  <r>
    <x v="2"/>
    <x v="9"/>
    <n v="353"/>
  </r>
  <r>
    <x v="3"/>
    <x v="9"/>
    <n v="795"/>
  </r>
  <r>
    <x v="4"/>
    <x v="9"/>
    <n v="2403"/>
  </r>
  <r>
    <x v="0"/>
    <x v="10"/>
    <n v="381"/>
  </r>
  <r>
    <x v="1"/>
    <x v="10"/>
    <n v="131"/>
  </r>
  <r>
    <x v="2"/>
    <x v="10"/>
    <n v="309"/>
  </r>
  <r>
    <x v="3"/>
    <x v="10"/>
    <n v="860"/>
  </r>
  <r>
    <x v="4"/>
    <x v="10"/>
    <n v="2693"/>
  </r>
  <r>
    <x v="0"/>
    <x v="11"/>
    <n v="411"/>
  </r>
  <r>
    <x v="1"/>
    <x v="11"/>
    <n v="140"/>
  </r>
  <r>
    <x v="2"/>
    <x v="11"/>
    <n v="326"/>
  </r>
  <r>
    <x v="3"/>
    <x v="11"/>
    <n v="848"/>
  </r>
  <r>
    <x v="4"/>
    <x v="11"/>
    <n v="2587"/>
  </r>
  <r>
    <x v="0"/>
    <x v="12"/>
    <n v="514"/>
  </r>
  <r>
    <x v="1"/>
    <x v="12"/>
    <n v="123"/>
  </r>
  <r>
    <x v="2"/>
    <x v="12"/>
    <n v="397"/>
  </r>
  <r>
    <x v="3"/>
    <x v="12"/>
    <n v="951"/>
  </r>
  <r>
    <x v="4"/>
    <x v="12"/>
    <n v="2679"/>
  </r>
  <r>
    <x v="0"/>
    <x v="13"/>
    <n v="1180"/>
  </r>
  <r>
    <x v="1"/>
    <x v="13"/>
    <n v="278"/>
  </r>
  <r>
    <x v="2"/>
    <x v="13"/>
    <n v="698"/>
  </r>
  <r>
    <x v="3"/>
    <x v="13"/>
    <n v="1450"/>
  </r>
  <r>
    <x v="4"/>
    <x v="13"/>
    <n v="3992"/>
  </r>
  <r>
    <x v="0"/>
    <x v="14"/>
    <n v="747"/>
  </r>
  <r>
    <x v="1"/>
    <x v="14"/>
    <n v="219"/>
  </r>
  <r>
    <x v="2"/>
    <x v="14"/>
    <n v="471"/>
  </r>
  <r>
    <x v="3"/>
    <x v="14"/>
    <n v="1126"/>
  </r>
  <r>
    <x v="4"/>
    <x v="14"/>
    <n v="3138"/>
  </r>
  <r>
    <x v="0"/>
    <x v="15"/>
    <n v="920"/>
  </r>
  <r>
    <x v="1"/>
    <x v="15"/>
    <n v="254"/>
  </r>
  <r>
    <x v="2"/>
    <x v="15"/>
    <n v="675"/>
  </r>
  <r>
    <x v="3"/>
    <x v="15"/>
    <n v="1359"/>
  </r>
  <r>
    <x v="4"/>
    <x v="15"/>
    <n v="4105"/>
  </r>
  <r>
    <x v="0"/>
    <x v="16"/>
    <n v="1188"/>
  </r>
  <r>
    <x v="1"/>
    <x v="16"/>
    <n v="262"/>
  </r>
  <r>
    <x v="2"/>
    <x v="16"/>
    <n v="637"/>
  </r>
  <r>
    <x v="3"/>
    <x v="16"/>
    <n v="1286"/>
  </r>
  <r>
    <x v="4"/>
    <x v="16"/>
    <n v="3444"/>
  </r>
  <r>
    <x v="0"/>
    <x v="17"/>
    <n v="1410"/>
  </r>
  <r>
    <x v="1"/>
    <x v="17"/>
    <n v="281"/>
  </r>
  <r>
    <x v="2"/>
    <x v="17"/>
    <n v="667"/>
  </r>
  <r>
    <x v="3"/>
    <x v="17"/>
    <n v="1362"/>
  </r>
  <r>
    <x v="4"/>
    <x v="17"/>
    <n v="3530"/>
  </r>
  <r>
    <x v="0"/>
    <x v="18"/>
    <n v="701"/>
  </r>
  <r>
    <x v="1"/>
    <x v="18"/>
    <n v="225"/>
  </r>
  <r>
    <x v="2"/>
    <x v="18"/>
    <n v="531"/>
  </r>
  <r>
    <x v="3"/>
    <x v="18"/>
    <n v="1387"/>
  </r>
  <r>
    <x v="4"/>
    <x v="18"/>
    <n v="4107"/>
  </r>
  <r>
    <x v="0"/>
    <x v="19"/>
    <n v="659"/>
  </r>
  <r>
    <x v="1"/>
    <x v="19"/>
    <n v="182"/>
  </r>
  <r>
    <x v="2"/>
    <x v="19"/>
    <n v="555"/>
  </r>
  <r>
    <x v="3"/>
    <x v="19"/>
    <n v="1326"/>
  </r>
  <r>
    <x v="4"/>
    <x v="19"/>
    <n v="4160"/>
  </r>
  <r>
    <x v="0"/>
    <x v="20"/>
    <n v="495"/>
  </r>
  <r>
    <x v="1"/>
    <x v="20"/>
    <n v="181"/>
  </r>
  <r>
    <x v="2"/>
    <x v="20"/>
    <n v="418"/>
  </r>
  <r>
    <x v="3"/>
    <x v="20"/>
    <n v="1144"/>
  </r>
  <r>
    <x v="4"/>
    <x v="20"/>
    <n v="3935"/>
  </r>
  <r>
    <x v="0"/>
    <x v="21"/>
    <n v="569"/>
  </r>
  <r>
    <x v="1"/>
    <x v="21"/>
    <n v="156"/>
  </r>
  <r>
    <x v="2"/>
    <x v="21"/>
    <n v="440"/>
  </r>
  <r>
    <x v="3"/>
    <x v="21"/>
    <n v="1127"/>
  </r>
  <r>
    <x v="4"/>
    <x v="21"/>
    <n v="4022"/>
  </r>
  <r>
    <x v="0"/>
    <x v="22"/>
    <n v="553"/>
  </r>
  <r>
    <x v="1"/>
    <x v="22"/>
    <n v="175"/>
  </r>
  <r>
    <x v="2"/>
    <x v="22"/>
    <n v="465"/>
  </r>
  <r>
    <x v="3"/>
    <x v="22"/>
    <n v="1236"/>
  </r>
  <r>
    <x v="4"/>
    <x v="22"/>
    <n v="4085"/>
  </r>
  <r>
    <x v="0"/>
    <x v="23"/>
    <n v="10"/>
  </r>
  <r>
    <x v="1"/>
    <x v="23"/>
    <n v="3"/>
  </r>
  <r>
    <x v="2"/>
    <x v="23"/>
    <n v="1"/>
  </r>
  <r>
    <x v="3"/>
    <x v="23"/>
    <n v="1"/>
  </r>
  <r>
    <x v="4"/>
    <x v="23"/>
    <n v="1"/>
  </r>
  <r>
    <x v="0"/>
    <x v="24"/>
    <n v="2"/>
  </r>
  <r>
    <x v="1"/>
    <x v="24"/>
    <n v="1"/>
  </r>
  <r>
    <x v="4"/>
    <x v="2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E1:G26" firstHeaderRow="0" firstDataRow="1" firstDataCol="1"/>
  <pivotFields count="3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>
      <items count="24">
        <item x="2"/>
        <item x="0"/>
        <item x="1"/>
        <item x="3"/>
        <item x="4"/>
        <item x="6"/>
        <item x="5"/>
        <item x="8"/>
        <item x="7"/>
        <item x="9"/>
        <item x="11"/>
        <item x="10"/>
        <item x="12"/>
        <item x="14"/>
        <item x="20"/>
        <item x="21"/>
        <item x="22"/>
        <item x="16"/>
        <item x="19"/>
        <item x="18"/>
        <item x="15"/>
        <item x="17"/>
        <item x="13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rice" fld="2" baseField="0" baseItem="0"/>
    <dataField name="Soma de n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29CAC-427D-4F6E-8C56-D6068B00C7A9}" name="Tabela dinâ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1:L28" firstHeaderRow="1" firstDataRow="2" firstDataCol="1"/>
  <pivotFields count="3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Freq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E43B-5997-406B-823A-94239CCB1BBD}">
  <dimension ref="A1:C9"/>
  <sheetViews>
    <sheetView workbookViewId="0">
      <selection activeCell="B15" sqref="B15"/>
    </sheetView>
  </sheetViews>
  <sheetFormatPr defaultRowHeight="15" x14ac:dyDescent="0.25"/>
  <cols>
    <col min="1" max="1" width="16.5703125" customWidth="1"/>
    <col min="2" max="2" width="16" style="1" customWidth="1"/>
    <col min="3" max="3" width="12" bestFit="1" customWidth="1"/>
    <col min="6" max="6" width="12.85546875" customWidth="1"/>
    <col min="8" max="8" width="17.140625" customWidth="1"/>
    <col min="9" max="9" width="13.28515625" customWidth="1"/>
  </cols>
  <sheetData>
    <row r="1" spans="1:3" x14ac:dyDescent="0.25">
      <c r="A1" t="s">
        <v>7</v>
      </c>
      <c r="B1" s="1" t="s">
        <v>8</v>
      </c>
      <c r="C1" t="s">
        <v>9</v>
      </c>
    </row>
    <row r="2" spans="1:3" x14ac:dyDescent="0.25">
      <c r="A2" t="s">
        <v>10</v>
      </c>
      <c r="B2" s="1">
        <v>96478</v>
      </c>
      <c r="C2" s="5">
        <f>B2/$B$9</f>
        <v>0.97782417448766545</v>
      </c>
    </row>
    <row r="3" spans="1:3" x14ac:dyDescent="0.25">
      <c r="A3" t="s">
        <v>11</v>
      </c>
      <c r="B3" s="1">
        <v>1106</v>
      </c>
      <c r="C3" s="5">
        <f t="shared" ref="C3:C8" si="0">B3/$B$9</f>
        <v>1.120953519956216E-2</v>
      </c>
    </row>
    <row r="4" spans="1:3" x14ac:dyDescent="0.25">
      <c r="A4" t="s">
        <v>12</v>
      </c>
      <c r="B4" s="1">
        <v>461</v>
      </c>
      <c r="C4" s="5">
        <f t="shared" si="0"/>
        <v>4.6723288670869395E-3</v>
      </c>
    </row>
    <row r="5" spans="1:3" x14ac:dyDescent="0.25">
      <c r="A5" t="s">
        <v>13</v>
      </c>
      <c r="B5" s="1">
        <v>312</v>
      </c>
      <c r="C5" s="5">
        <f t="shared" si="0"/>
        <v>3.1621835282670827E-3</v>
      </c>
    </row>
    <row r="6" spans="1:3" x14ac:dyDescent="0.25">
      <c r="A6" t="s">
        <v>14</v>
      </c>
      <c r="B6" s="1">
        <v>301</v>
      </c>
      <c r="C6" s="5">
        <f t="shared" si="0"/>
        <v>3.0506962884884357E-3</v>
      </c>
    </row>
    <row r="7" spans="1:3" x14ac:dyDescent="0.25">
      <c r="A7" t="s">
        <v>15</v>
      </c>
      <c r="B7" s="1">
        <v>6</v>
      </c>
      <c r="C7" s="5">
        <f t="shared" si="0"/>
        <v>6.0811221697443902E-5</v>
      </c>
    </row>
    <row r="8" spans="1:3" x14ac:dyDescent="0.25">
      <c r="A8" t="s">
        <v>16</v>
      </c>
      <c r="B8" s="1">
        <v>2</v>
      </c>
      <c r="C8" s="5">
        <f t="shared" si="0"/>
        <v>2.0270407232481302E-5</v>
      </c>
    </row>
    <row r="9" spans="1:3" x14ac:dyDescent="0.25">
      <c r="B9" s="6">
        <f>SUM(B2:B8)</f>
        <v>98666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H28" sqref="H28"/>
    </sheetView>
  </sheetViews>
  <sheetFormatPr defaultRowHeight="15" x14ac:dyDescent="0.25"/>
  <cols>
    <col min="1" max="1" width="16.7109375" style="1" customWidth="1"/>
    <col min="2" max="2" width="9.140625" style="1"/>
    <col min="4" max="5" width="18" bestFit="1" customWidth="1"/>
    <col min="6" max="6" width="21" customWidth="1"/>
    <col min="7" max="7" width="20.5703125" customWidth="1"/>
    <col min="8" max="8" width="18" bestFit="1" customWidth="1"/>
    <col min="9" max="9" width="13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E1" s="3" t="s">
        <v>4</v>
      </c>
      <c r="F1" t="s">
        <v>6</v>
      </c>
      <c r="G1" t="s">
        <v>3</v>
      </c>
    </row>
    <row r="2" spans="1:7" x14ac:dyDescent="0.25">
      <c r="A2" s="1">
        <v>201609</v>
      </c>
      <c r="B2" s="1">
        <v>6</v>
      </c>
      <c r="C2" s="1">
        <v>267.36</v>
      </c>
      <c r="E2" s="4">
        <v>201609</v>
      </c>
      <c r="F2" s="2">
        <v>267.36</v>
      </c>
      <c r="G2" s="2">
        <v>6</v>
      </c>
    </row>
    <row r="3" spans="1:7" x14ac:dyDescent="0.25">
      <c r="A3" s="1">
        <v>201610</v>
      </c>
      <c r="B3" s="1">
        <v>363</v>
      </c>
      <c r="C3" s="1">
        <v>49507.66</v>
      </c>
      <c r="E3" s="4">
        <v>201610</v>
      </c>
      <c r="F3" s="2">
        <v>49507.66</v>
      </c>
      <c r="G3" s="2">
        <v>363</v>
      </c>
    </row>
    <row r="4" spans="1:7" x14ac:dyDescent="0.25">
      <c r="A4" s="1">
        <v>201612</v>
      </c>
      <c r="B4" s="1">
        <v>1</v>
      </c>
      <c r="C4" s="1">
        <v>10.9</v>
      </c>
      <c r="E4" s="4">
        <v>201612</v>
      </c>
      <c r="F4" s="2">
        <v>10.9</v>
      </c>
      <c r="G4" s="2">
        <v>1</v>
      </c>
    </row>
    <row r="5" spans="1:7" x14ac:dyDescent="0.25">
      <c r="A5" s="1">
        <v>201701</v>
      </c>
      <c r="B5" s="1">
        <v>955</v>
      </c>
      <c r="C5" s="1">
        <v>120312.87</v>
      </c>
      <c r="E5" s="4">
        <v>201701</v>
      </c>
      <c r="F5" s="2">
        <v>120312.87</v>
      </c>
      <c r="G5" s="2">
        <v>955</v>
      </c>
    </row>
    <row r="6" spans="1:7" x14ac:dyDescent="0.25">
      <c r="A6" s="1">
        <v>201702</v>
      </c>
      <c r="B6" s="1">
        <v>1951</v>
      </c>
      <c r="C6" s="1">
        <v>247303.02</v>
      </c>
      <c r="E6" s="4">
        <v>201702</v>
      </c>
      <c r="F6" s="2">
        <v>247303.02</v>
      </c>
      <c r="G6" s="2">
        <v>1951</v>
      </c>
    </row>
    <row r="7" spans="1:7" x14ac:dyDescent="0.25">
      <c r="A7" s="1">
        <v>201703</v>
      </c>
      <c r="B7" s="1">
        <v>3000</v>
      </c>
      <c r="C7" s="1">
        <v>374344.3</v>
      </c>
      <c r="E7" s="4">
        <v>201703</v>
      </c>
      <c r="F7" s="2">
        <v>374344.3</v>
      </c>
      <c r="G7" s="2">
        <v>3000</v>
      </c>
    </row>
    <row r="8" spans="1:7" x14ac:dyDescent="0.25">
      <c r="A8" s="1">
        <v>201704</v>
      </c>
      <c r="B8" s="1">
        <v>2684</v>
      </c>
      <c r="C8" s="1">
        <v>359927.23</v>
      </c>
      <c r="E8" s="4">
        <v>201704</v>
      </c>
      <c r="F8" s="2">
        <v>359927.23</v>
      </c>
      <c r="G8" s="2">
        <v>2684</v>
      </c>
    </row>
    <row r="9" spans="1:7" x14ac:dyDescent="0.25">
      <c r="A9" s="1">
        <v>201705</v>
      </c>
      <c r="B9" s="1">
        <v>4136</v>
      </c>
      <c r="C9" s="1">
        <v>506071.14</v>
      </c>
      <c r="E9" s="4">
        <v>201705</v>
      </c>
      <c r="F9" s="2">
        <v>506071.14</v>
      </c>
      <c r="G9" s="2">
        <v>4136</v>
      </c>
    </row>
    <row r="10" spans="1:7" x14ac:dyDescent="0.25">
      <c r="A10" s="1">
        <v>201706</v>
      </c>
      <c r="B10" s="1">
        <v>3583</v>
      </c>
      <c r="C10" s="1">
        <v>433038.6</v>
      </c>
      <c r="E10" s="4">
        <v>201706</v>
      </c>
      <c r="F10" s="2">
        <v>433038.6</v>
      </c>
      <c r="G10" s="2">
        <v>3583</v>
      </c>
    </row>
    <row r="11" spans="1:7" x14ac:dyDescent="0.25">
      <c r="A11" s="1">
        <v>201707</v>
      </c>
      <c r="B11" s="1">
        <v>4519</v>
      </c>
      <c r="C11" s="1">
        <v>498031.48</v>
      </c>
      <c r="E11" s="4">
        <v>201707</v>
      </c>
      <c r="F11" s="2">
        <v>498031.48</v>
      </c>
      <c r="G11" s="2">
        <v>4519</v>
      </c>
    </row>
    <row r="12" spans="1:7" x14ac:dyDescent="0.25">
      <c r="A12" s="1">
        <v>201708</v>
      </c>
      <c r="B12" s="1">
        <v>4910</v>
      </c>
      <c r="C12" s="1">
        <v>573971.68000000005</v>
      </c>
      <c r="E12" s="4">
        <v>201708</v>
      </c>
      <c r="F12" s="2">
        <v>573971.68000000005</v>
      </c>
      <c r="G12" s="2">
        <v>4910</v>
      </c>
    </row>
    <row r="13" spans="1:7" x14ac:dyDescent="0.25">
      <c r="A13" s="1">
        <v>201709</v>
      </c>
      <c r="B13" s="1">
        <v>4831</v>
      </c>
      <c r="C13" s="1">
        <v>624401.68999999994</v>
      </c>
      <c r="E13" s="4">
        <v>201709</v>
      </c>
      <c r="F13" s="2">
        <v>624401.68999999994</v>
      </c>
      <c r="G13" s="2">
        <v>4831</v>
      </c>
    </row>
    <row r="14" spans="1:7" x14ac:dyDescent="0.25">
      <c r="A14" s="1">
        <v>201710</v>
      </c>
      <c r="B14" s="1">
        <v>5322</v>
      </c>
      <c r="C14" s="1">
        <v>664219.43000000005</v>
      </c>
      <c r="E14" s="4">
        <v>201710</v>
      </c>
      <c r="F14" s="2">
        <v>664219.43000000005</v>
      </c>
      <c r="G14" s="2">
        <v>5322</v>
      </c>
    </row>
    <row r="15" spans="1:7" x14ac:dyDescent="0.25">
      <c r="A15" s="1">
        <v>201711</v>
      </c>
      <c r="B15" s="1">
        <v>8665</v>
      </c>
      <c r="C15" s="1">
        <v>1010271.37</v>
      </c>
      <c r="E15" s="4">
        <v>201711</v>
      </c>
      <c r="F15" s="2">
        <v>1010271.37</v>
      </c>
      <c r="G15" s="2">
        <v>8665</v>
      </c>
    </row>
    <row r="16" spans="1:7" x14ac:dyDescent="0.25">
      <c r="A16" s="1">
        <v>201712</v>
      </c>
      <c r="B16" s="1">
        <v>6308</v>
      </c>
      <c r="C16" s="1">
        <v>743914.17</v>
      </c>
      <c r="E16" s="4">
        <v>201712</v>
      </c>
      <c r="F16" s="2">
        <v>743914.17</v>
      </c>
      <c r="G16" s="2">
        <v>6308</v>
      </c>
    </row>
    <row r="17" spans="1:7" x14ac:dyDescent="0.25">
      <c r="A17" s="1">
        <v>201801</v>
      </c>
      <c r="B17" s="1">
        <v>8208</v>
      </c>
      <c r="C17" s="1">
        <v>950030.36</v>
      </c>
      <c r="E17" s="4">
        <v>201801</v>
      </c>
      <c r="F17" s="2">
        <v>950030.36</v>
      </c>
      <c r="G17" s="2">
        <v>8208</v>
      </c>
    </row>
    <row r="18" spans="1:7" x14ac:dyDescent="0.25">
      <c r="A18" s="1">
        <v>201802</v>
      </c>
      <c r="B18" s="1">
        <v>7672</v>
      </c>
      <c r="C18" s="1">
        <v>844178.71</v>
      </c>
      <c r="E18" s="4">
        <v>201802</v>
      </c>
      <c r="F18" s="2">
        <v>844178.71</v>
      </c>
      <c r="G18" s="2">
        <v>7672</v>
      </c>
    </row>
    <row r="19" spans="1:7" x14ac:dyDescent="0.25">
      <c r="A19" s="1">
        <v>201803</v>
      </c>
      <c r="B19" s="1">
        <v>8217</v>
      </c>
      <c r="C19" s="1">
        <v>983213.44</v>
      </c>
      <c r="E19" s="4">
        <v>201803</v>
      </c>
      <c r="F19" s="2">
        <v>983213.44</v>
      </c>
      <c r="G19" s="2">
        <v>8217</v>
      </c>
    </row>
    <row r="20" spans="1:7" x14ac:dyDescent="0.25">
      <c r="A20" s="1">
        <v>201804</v>
      </c>
      <c r="B20" s="1">
        <v>7975</v>
      </c>
      <c r="C20" s="1">
        <v>996647.75</v>
      </c>
      <c r="E20" s="4">
        <v>201804</v>
      </c>
      <c r="F20" s="2">
        <v>996647.75</v>
      </c>
      <c r="G20" s="2">
        <v>7975</v>
      </c>
    </row>
    <row r="21" spans="1:7" x14ac:dyDescent="0.25">
      <c r="A21" s="1">
        <v>201805</v>
      </c>
      <c r="B21" s="1">
        <v>7925</v>
      </c>
      <c r="C21" s="1">
        <v>996517.68</v>
      </c>
      <c r="E21" s="4">
        <v>201805</v>
      </c>
      <c r="F21" s="2">
        <v>996517.68</v>
      </c>
      <c r="G21" s="2">
        <v>7925</v>
      </c>
    </row>
    <row r="22" spans="1:7" x14ac:dyDescent="0.25">
      <c r="A22" s="1">
        <v>201806</v>
      </c>
      <c r="B22" s="1">
        <v>7078</v>
      </c>
      <c r="C22" s="1">
        <v>865124.31</v>
      </c>
      <c r="E22" s="4">
        <v>201806</v>
      </c>
      <c r="F22" s="2">
        <v>865124.31</v>
      </c>
      <c r="G22" s="2">
        <v>7078</v>
      </c>
    </row>
    <row r="23" spans="1:7" x14ac:dyDescent="0.25">
      <c r="A23" s="1">
        <v>201807</v>
      </c>
      <c r="B23" s="1">
        <v>7092</v>
      </c>
      <c r="C23" s="1">
        <v>895507.22</v>
      </c>
      <c r="E23" s="4">
        <v>201807</v>
      </c>
      <c r="F23" s="2">
        <v>895507.22</v>
      </c>
      <c r="G23" s="2">
        <v>7092</v>
      </c>
    </row>
    <row r="24" spans="1:7" x14ac:dyDescent="0.25">
      <c r="A24" s="1">
        <v>201808</v>
      </c>
      <c r="B24" s="1">
        <v>7248</v>
      </c>
      <c r="C24" s="1">
        <v>854686.33</v>
      </c>
      <c r="E24" s="4">
        <v>201808</v>
      </c>
      <c r="F24" s="2">
        <v>854686.33</v>
      </c>
      <c r="G24" s="2">
        <v>7248</v>
      </c>
    </row>
    <row r="25" spans="1:7" x14ac:dyDescent="0.25">
      <c r="A25" s="1">
        <v>201809</v>
      </c>
      <c r="B25" s="1">
        <v>1</v>
      </c>
      <c r="C25" s="1">
        <v>145</v>
      </c>
      <c r="E25" s="4">
        <v>201809</v>
      </c>
      <c r="F25" s="2">
        <v>145</v>
      </c>
      <c r="G25" s="2">
        <v>1</v>
      </c>
    </row>
    <row r="26" spans="1:7" x14ac:dyDescent="0.25">
      <c r="E26" s="4" t="s">
        <v>5</v>
      </c>
      <c r="F26" s="2">
        <v>13591643.700000001</v>
      </c>
      <c r="G26" s="2">
        <v>112650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C31F-ADDF-4321-BD6D-57265881E1E5}">
  <dimension ref="A1:J75"/>
  <sheetViews>
    <sheetView tabSelected="1" workbookViewId="0">
      <selection activeCell="I17" sqref="I17"/>
    </sheetView>
  </sheetViews>
  <sheetFormatPr defaultRowHeight="15" x14ac:dyDescent="0.25"/>
  <cols>
    <col min="1" max="1" width="29.140625" customWidth="1"/>
    <col min="5" max="5" width="23.7109375" customWidth="1"/>
    <col min="9" max="9" width="21.42578125" customWidth="1"/>
    <col min="10" max="10" width="10.5703125" bestFit="1" customWidth="1"/>
  </cols>
  <sheetData>
    <row r="1" spans="1:10" x14ac:dyDescent="0.25">
      <c r="A1" t="s">
        <v>17</v>
      </c>
      <c r="B1" t="s">
        <v>18</v>
      </c>
    </row>
    <row r="2" spans="1:10" x14ac:dyDescent="0.25">
      <c r="A2" t="s">
        <v>19</v>
      </c>
      <c r="B2">
        <v>3029</v>
      </c>
      <c r="E2" t="s">
        <v>19</v>
      </c>
      <c r="F2">
        <v>3029</v>
      </c>
      <c r="G2">
        <f>F2/$F$13*100</f>
        <v>9.1924372553185023</v>
      </c>
      <c r="I2" t="s">
        <v>19</v>
      </c>
      <c r="J2" s="7">
        <v>9.1924372553185023</v>
      </c>
    </row>
    <row r="3" spans="1:10" x14ac:dyDescent="0.25">
      <c r="A3" t="s">
        <v>20</v>
      </c>
      <c r="B3">
        <v>2867</v>
      </c>
      <c r="E3" t="s">
        <v>20</v>
      </c>
      <c r="F3">
        <v>2867</v>
      </c>
      <c r="G3">
        <f t="shared" ref="G3:G12" si="0">F3/$F$13*100</f>
        <v>8.7007981548359687</v>
      </c>
      <c r="I3" t="s">
        <v>20</v>
      </c>
      <c r="J3" s="7">
        <v>8.7007981548359687</v>
      </c>
    </row>
    <row r="4" spans="1:10" x14ac:dyDescent="0.25">
      <c r="A4" t="s">
        <v>21</v>
      </c>
      <c r="B4">
        <v>2657</v>
      </c>
      <c r="E4" t="s">
        <v>21</v>
      </c>
      <c r="F4">
        <v>2657</v>
      </c>
      <c r="G4">
        <f t="shared" si="0"/>
        <v>8.0634882097660157</v>
      </c>
      <c r="I4" t="s">
        <v>21</v>
      </c>
      <c r="J4" s="7">
        <v>8.0634882097660157</v>
      </c>
    </row>
    <row r="5" spans="1:10" x14ac:dyDescent="0.25">
      <c r="A5" t="s">
        <v>22</v>
      </c>
      <c r="B5">
        <v>2444</v>
      </c>
      <c r="E5" t="s">
        <v>22</v>
      </c>
      <c r="F5">
        <v>2444</v>
      </c>
      <c r="G5">
        <f t="shared" si="0"/>
        <v>7.417073836909351</v>
      </c>
      <c r="I5" t="s">
        <v>22</v>
      </c>
      <c r="J5" s="7">
        <v>7.417073836909351</v>
      </c>
    </row>
    <row r="6" spans="1:10" x14ac:dyDescent="0.25">
      <c r="A6" t="s">
        <v>23</v>
      </c>
      <c r="B6">
        <v>2335</v>
      </c>
      <c r="E6" t="s">
        <v>23</v>
      </c>
      <c r="F6">
        <v>2335</v>
      </c>
      <c r="G6">
        <f t="shared" si="0"/>
        <v>7.0862796273254229</v>
      </c>
      <c r="I6" t="s">
        <v>23</v>
      </c>
      <c r="J6" s="7">
        <v>7.0862796273254229</v>
      </c>
    </row>
    <row r="7" spans="1:10" x14ac:dyDescent="0.25">
      <c r="A7" t="s">
        <v>24</v>
      </c>
      <c r="B7">
        <v>1900</v>
      </c>
      <c r="E7" t="s">
        <v>24</v>
      </c>
      <c r="F7">
        <v>1900</v>
      </c>
      <c r="G7">
        <f t="shared" si="0"/>
        <v>5.7661375982519498</v>
      </c>
      <c r="I7" t="s">
        <v>24</v>
      </c>
      <c r="J7" s="7">
        <v>5.7661375982519498</v>
      </c>
    </row>
    <row r="8" spans="1:10" x14ac:dyDescent="0.25">
      <c r="A8" t="s">
        <v>25</v>
      </c>
      <c r="B8">
        <v>1639</v>
      </c>
      <c r="E8" t="s">
        <v>25</v>
      </c>
      <c r="F8">
        <v>1639</v>
      </c>
      <c r="G8">
        <f t="shared" si="0"/>
        <v>4.9740523808078665</v>
      </c>
      <c r="I8" t="s">
        <v>25</v>
      </c>
      <c r="J8" s="7">
        <v>4.9740523808078665</v>
      </c>
    </row>
    <row r="9" spans="1:10" x14ac:dyDescent="0.25">
      <c r="A9" t="s">
        <v>26</v>
      </c>
      <c r="B9">
        <v>1411</v>
      </c>
      <c r="E9" t="s">
        <v>26</v>
      </c>
      <c r="F9">
        <v>1411</v>
      </c>
      <c r="G9">
        <f t="shared" si="0"/>
        <v>4.2821158690176322</v>
      </c>
      <c r="I9" t="s">
        <v>26</v>
      </c>
      <c r="J9" s="7">
        <v>4.2821158690176322</v>
      </c>
    </row>
    <row r="10" spans="1:10" x14ac:dyDescent="0.25">
      <c r="A10" t="s">
        <v>27</v>
      </c>
      <c r="B10">
        <v>1329</v>
      </c>
      <c r="E10" t="s">
        <v>27</v>
      </c>
      <c r="F10">
        <v>1329</v>
      </c>
      <c r="G10">
        <f t="shared" si="0"/>
        <v>4.0332615095141273</v>
      </c>
      <c r="I10" t="s">
        <v>27</v>
      </c>
      <c r="J10" s="7">
        <v>4.0332615095141273</v>
      </c>
    </row>
    <row r="11" spans="1:10" x14ac:dyDescent="0.25">
      <c r="A11" t="s">
        <v>28</v>
      </c>
      <c r="B11">
        <v>1134</v>
      </c>
      <c r="E11" t="s">
        <v>28</v>
      </c>
      <c r="F11">
        <v>1134</v>
      </c>
      <c r="G11">
        <f t="shared" si="0"/>
        <v>3.4414737033777425</v>
      </c>
      <c r="I11" t="s">
        <v>28</v>
      </c>
      <c r="J11" s="7">
        <v>3.4414737033777425</v>
      </c>
    </row>
    <row r="12" spans="1:10" x14ac:dyDescent="0.25">
      <c r="A12" t="s">
        <v>29</v>
      </c>
      <c r="B12">
        <v>919</v>
      </c>
      <c r="E12" t="s">
        <v>30</v>
      </c>
      <c r="F12">
        <f>F13-SUM(F2:F11)</f>
        <v>12206</v>
      </c>
      <c r="G12">
        <f t="shared" si="0"/>
        <v>37.042881854875418</v>
      </c>
      <c r="I12" t="s">
        <v>30</v>
      </c>
      <c r="J12" s="7">
        <v>37.042881854875418</v>
      </c>
    </row>
    <row r="13" spans="1:10" x14ac:dyDescent="0.25">
      <c r="A13" t="s">
        <v>31</v>
      </c>
      <c r="B13">
        <v>868</v>
      </c>
      <c r="E13" t="s">
        <v>32</v>
      </c>
      <c r="F13">
        <f>SUM(B2:B75)</f>
        <v>32951</v>
      </c>
      <c r="I13" t="s">
        <v>32</v>
      </c>
    </row>
    <row r="14" spans="1:10" x14ac:dyDescent="0.25">
      <c r="A14" t="s">
        <v>33</v>
      </c>
      <c r="B14">
        <v>849</v>
      </c>
    </row>
    <row r="15" spans="1:10" x14ac:dyDescent="0.25">
      <c r="A15" t="s">
        <v>34</v>
      </c>
      <c r="B15">
        <v>849</v>
      </c>
    </row>
    <row r="16" spans="1:10" x14ac:dyDescent="0.25">
      <c r="A16" t="s">
        <v>35</v>
      </c>
      <c r="B16">
        <v>789</v>
      </c>
    </row>
    <row r="17" spans="1:2" x14ac:dyDescent="0.25">
      <c r="A17" t="s">
        <v>36</v>
      </c>
      <c r="B17">
        <v>753</v>
      </c>
    </row>
    <row r="18" spans="1:2" x14ac:dyDescent="0.25">
      <c r="A18" t="s">
        <v>37</v>
      </c>
      <c r="B18">
        <v>719</v>
      </c>
    </row>
    <row r="19" spans="1:2" x14ac:dyDescent="0.25">
      <c r="B19">
        <v>610</v>
      </c>
    </row>
    <row r="20" spans="1:2" x14ac:dyDescent="0.25">
      <c r="A20" t="s">
        <v>38</v>
      </c>
      <c r="B20">
        <v>517</v>
      </c>
    </row>
    <row r="21" spans="1:2" x14ac:dyDescent="0.25">
      <c r="A21" t="s">
        <v>39</v>
      </c>
      <c r="B21">
        <v>400</v>
      </c>
    </row>
    <row r="22" spans="1:2" x14ac:dyDescent="0.25">
      <c r="A22" t="s">
        <v>40</v>
      </c>
      <c r="B22">
        <v>370</v>
      </c>
    </row>
    <row r="23" spans="1:2" x14ac:dyDescent="0.25">
      <c r="A23" t="s">
        <v>41</v>
      </c>
      <c r="B23">
        <v>349</v>
      </c>
    </row>
    <row r="24" spans="1:2" x14ac:dyDescent="0.25">
      <c r="A24" t="s">
        <v>42</v>
      </c>
      <c r="B24">
        <v>317</v>
      </c>
    </row>
    <row r="25" spans="1:2" x14ac:dyDescent="0.25">
      <c r="A25" t="s">
        <v>43</v>
      </c>
      <c r="B25">
        <v>309</v>
      </c>
    </row>
    <row r="26" spans="1:2" x14ac:dyDescent="0.25">
      <c r="A26" t="s">
        <v>44</v>
      </c>
      <c r="B26">
        <v>289</v>
      </c>
    </row>
    <row r="27" spans="1:2" x14ac:dyDescent="0.25">
      <c r="A27" t="s">
        <v>45</v>
      </c>
      <c r="B27">
        <v>231</v>
      </c>
    </row>
    <row r="28" spans="1:2" x14ac:dyDescent="0.25">
      <c r="A28" t="s">
        <v>46</v>
      </c>
      <c r="B28">
        <v>225</v>
      </c>
    </row>
    <row r="29" spans="1:2" x14ac:dyDescent="0.25">
      <c r="A29" t="s">
        <v>47</v>
      </c>
      <c r="B29">
        <v>216</v>
      </c>
    </row>
    <row r="30" spans="1:2" x14ac:dyDescent="0.25">
      <c r="A30" t="s">
        <v>48</v>
      </c>
      <c r="B30">
        <v>173</v>
      </c>
    </row>
    <row r="31" spans="1:2" x14ac:dyDescent="0.25">
      <c r="A31" t="s">
        <v>49</v>
      </c>
      <c r="B31">
        <v>156</v>
      </c>
    </row>
    <row r="32" spans="1:2" x14ac:dyDescent="0.25">
      <c r="A32" t="s">
        <v>50</v>
      </c>
      <c r="B32">
        <v>124</v>
      </c>
    </row>
    <row r="33" spans="1:2" x14ac:dyDescent="0.25">
      <c r="A33" t="s">
        <v>51</v>
      </c>
      <c r="B33">
        <v>123</v>
      </c>
    </row>
    <row r="34" spans="1:2" x14ac:dyDescent="0.25">
      <c r="A34" t="s">
        <v>52</v>
      </c>
      <c r="B34">
        <v>116</v>
      </c>
    </row>
    <row r="35" spans="1:2" x14ac:dyDescent="0.25">
      <c r="A35" t="s">
        <v>53</v>
      </c>
      <c r="B35">
        <v>111</v>
      </c>
    </row>
    <row r="36" spans="1:2" x14ac:dyDescent="0.25">
      <c r="A36" t="s">
        <v>54</v>
      </c>
      <c r="B36">
        <v>104</v>
      </c>
    </row>
    <row r="37" spans="1:2" x14ac:dyDescent="0.25">
      <c r="A37" t="s">
        <v>55</v>
      </c>
      <c r="B37">
        <v>104</v>
      </c>
    </row>
    <row r="38" spans="1:2" x14ac:dyDescent="0.25">
      <c r="A38" t="s">
        <v>56</v>
      </c>
      <c r="B38">
        <v>95</v>
      </c>
    </row>
    <row r="39" spans="1:2" x14ac:dyDescent="0.25">
      <c r="A39" t="s">
        <v>57</v>
      </c>
      <c r="B39">
        <v>94</v>
      </c>
    </row>
    <row r="40" spans="1:2" x14ac:dyDescent="0.25">
      <c r="A40" t="s">
        <v>58</v>
      </c>
      <c r="B40">
        <v>93</v>
      </c>
    </row>
    <row r="41" spans="1:2" x14ac:dyDescent="0.25">
      <c r="A41" t="s">
        <v>59</v>
      </c>
      <c r="B41">
        <v>91</v>
      </c>
    </row>
    <row r="42" spans="1:2" x14ac:dyDescent="0.25">
      <c r="A42" t="s">
        <v>60</v>
      </c>
      <c r="B42">
        <v>90</v>
      </c>
    </row>
    <row r="43" spans="1:2" x14ac:dyDescent="0.25">
      <c r="A43" t="s">
        <v>61</v>
      </c>
      <c r="B43">
        <v>88</v>
      </c>
    </row>
    <row r="44" spans="1:2" x14ac:dyDescent="0.25">
      <c r="A44" t="s">
        <v>62</v>
      </c>
      <c r="B44">
        <v>82</v>
      </c>
    </row>
    <row r="45" spans="1:2" x14ac:dyDescent="0.25">
      <c r="A45" t="s">
        <v>63</v>
      </c>
      <c r="B45">
        <v>81</v>
      </c>
    </row>
    <row r="46" spans="1:2" x14ac:dyDescent="0.25">
      <c r="A46" t="s">
        <v>64</v>
      </c>
      <c r="B46">
        <v>78</v>
      </c>
    </row>
    <row r="47" spans="1:2" x14ac:dyDescent="0.25">
      <c r="A47" t="s">
        <v>65</v>
      </c>
      <c r="B47">
        <v>74</v>
      </c>
    </row>
    <row r="48" spans="1:2" x14ac:dyDescent="0.25">
      <c r="A48" t="s">
        <v>66</v>
      </c>
      <c r="B48">
        <v>68</v>
      </c>
    </row>
    <row r="49" spans="1:2" x14ac:dyDescent="0.25">
      <c r="A49" t="s">
        <v>67</v>
      </c>
      <c r="B49">
        <v>65</v>
      </c>
    </row>
    <row r="50" spans="1:2" x14ac:dyDescent="0.25">
      <c r="A50" t="s">
        <v>68</v>
      </c>
      <c r="B50">
        <v>58</v>
      </c>
    </row>
    <row r="51" spans="1:2" x14ac:dyDescent="0.25">
      <c r="A51" t="s">
        <v>69</v>
      </c>
      <c r="B51">
        <v>55</v>
      </c>
    </row>
    <row r="52" spans="1:2" x14ac:dyDescent="0.25">
      <c r="A52" t="s">
        <v>70</v>
      </c>
      <c r="B52">
        <v>53</v>
      </c>
    </row>
    <row r="53" spans="1:2" x14ac:dyDescent="0.25">
      <c r="A53" t="s">
        <v>71</v>
      </c>
      <c r="B53">
        <v>48</v>
      </c>
    </row>
    <row r="54" spans="1:2" x14ac:dyDescent="0.25">
      <c r="A54" t="s">
        <v>72</v>
      </c>
      <c r="B54">
        <v>45</v>
      </c>
    </row>
    <row r="55" spans="1:2" x14ac:dyDescent="0.25">
      <c r="A55" t="s">
        <v>73</v>
      </c>
      <c r="B55">
        <v>39</v>
      </c>
    </row>
    <row r="56" spans="1:2" x14ac:dyDescent="0.25">
      <c r="A56" t="s">
        <v>74</v>
      </c>
      <c r="B56">
        <v>31</v>
      </c>
    </row>
    <row r="57" spans="1:2" x14ac:dyDescent="0.25">
      <c r="A57" t="s">
        <v>75</v>
      </c>
      <c r="B57">
        <v>31</v>
      </c>
    </row>
    <row r="58" spans="1:2" x14ac:dyDescent="0.25">
      <c r="A58" t="s">
        <v>76</v>
      </c>
      <c r="B58">
        <v>30</v>
      </c>
    </row>
    <row r="59" spans="1:2" x14ac:dyDescent="0.25">
      <c r="A59" t="s">
        <v>77</v>
      </c>
      <c r="B59">
        <v>28</v>
      </c>
    </row>
    <row r="60" spans="1:2" x14ac:dyDescent="0.25">
      <c r="A60" t="s">
        <v>78</v>
      </c>
      <c r="B60">
        <v>27</v>
      </c>
    </row>
    <row r="61" spans="1:2" x14ac:dyDescent="0.25">
      <c r="A61" t="s">
        <v>79</v>
      </c>
      <c r="B61">
        <v>27</v>
      </c>
    </row>
    <row r="62" spans="1:2" x14ac:dyDescent="0.25">
      <c r="A62" t="s">
        <v>80</v>
      </c>
      <c r="B62">
        <v>26</v>
      </c>
    </row>
    <row r="63" spans="1:2" x14ac:dyDescent="0.25">
      <c r="A63" t="s">
        <v>81</v>
      </c>
      <c r="B63">
        <v>19</v>
      </c>
    </row>
    <row r="64" spans="1:2" x14ac:dyDescent="0.25">
      <c r="A64" t="s">
        <v>82</v>
      </c>
      <c r="B64">
        <v>19</v>
      </c>
    </row>
    <row r="65" spans="1:2" x14ac:dyDescent="0.25">
      <c r="A65" t="s">
        <v>83</v>
      </c>
      <c r="B65">
        <v>14</v>
      </c>
    </row>
    <row r="66" spans="1:2" x14ac:dyDescent="0.25">
      <c r="A66" t="s">
        <v>84</v>
      </c>
      <c r="B66">
        <v>12</v>
      </c>
    </row>
    <row r="67" spans="1:2" x14ac:dyDescent="0.25">
      <c r="A67" t="s">
        <v>85</v>
      </c>
      <c r="B67">
        <v>10</v>
      </c>
    </row>
    <row r="68" spans="1:2" x14ac:dyDescent="0.25">
      <c r="A68" t="s">
        <v>86</v>
      </c>
      <c r="B68">
        <v>10</v>
      </c>
    </row>
    <row r="69" spans="1:2" x14ac:dyDescent="0.25">
      <c r="A69" t="s">
        <v>87</v>
      </c>
      <c r="B69">
        <v>10</v>
      </c>
    </row>
    <row r="70" spans="1:2" x14ac:dyDescent="0.25">
      <c r="A70" t="s">
        <v>88</v>
      </c>
      <c r="B70">
        <v>9</v>
      </c>
    </row>
    <row r="71" spans="1:2" x14ac:dyDescent="0.25">
      <c r="A71" t="s">
        <v>89</v>
      </c>
      <c r="B71">
        <v>5</v>
      </c>
    </row>
    <row r="72" spans="1:2" x14ac:dyDescent="0.25">
      <c r="A72" t="s">
        <v>90</v>
      </c>
      <c r="B72">
        <v>5</v>
      </c>
    </row>
    <row r="73" spans="1:2" x14ac:dyDescent="0.25">
      <c r="A73" t="s">
        <v>91</v>
      </c>
      <c r="B73">
        <v>3</v>
      </c>
    </row>
    <row r="74" spans="1:2" x14ac:dyDescent="0.25">
      <c r="A74" t="s">
        <v>92</v>
      </c>
      <c r="B74">
        <v>2</v>
      </c>
    </row>
    <row r="75" spans="1:2" x14ac:dyDescent="0.25">
      <c r="A75" t="s">
        <v>93</v>
      </c>
      <c r="B7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A1E53-F5EA-493F-ABF2-530FAE047A29}">
  <dimension ref="A1:M116"/>
  <sheetViews>
    <sheetView topLeftCell="G1" workbookViewId="0">
      <selection activeCell="S29" sqref="S29"/>
    </sheetView>
  </sheetViews>
  <sheetFormatPr defaultRowHeight="15" x14ac:dyDescent="0.25"/>
  <cols>
    <col min="1" max="1" width="15.42578125" customWidth="1"/>
    <col min="2" max="2" width="19.140625" customWidth="1"/>
    <col min="6" max="6" width="18" bestFit="1" customWidth="1"/>
    <col min="7" max="7" width="19.5703125" bestFit="1" customWidth="1"/>
    <col min="8" max="9" width="5" bestFit="1" customWidth="1"/>
    <col min="10" max="11" width="6" bestFit="1" customWidth="1"/>
    <col min="12" max="13" width="10.7109375" bestFit="1" customWidth="1"/>
  </cols>
  <sheetData>
    <row r="1" spans="1:13" x14ac:dyDescent="0.25">
      <c r="A1" t="s">
        <v>94</v>
      </c>
      <c r="B1" t="s">
        <v>0</v>
      </c>
      <c r="C1" t="s">
        <v>18</v>
      </c>
      <c r="F1" s="3" t="s">
        <v>95</v>
      </c>
      <c r="G1" t="s">
        <v>96</v>
      </c>
    </row>
    <row r="2" spans="1:13" x14ac:dyDescent="0.25">
      <c r="A2">
        <v>1</v>
      </c>
      <c r="B2">
        <v>201609</v>
      </c>
      <c r="C2">
        <v>4</v>
      </c>
      <c r="F2" s="3" t="s">
        <v>4</v>
      </c>
      <c r="G2" s="3">
        <v>1</v>
      </c>
      <c r="H2" s="3">
        <v>2</v>
      </c>
      <c r="I2" s="3">
        <v>3</v>
      </c>
      <c r="J2" s="3">
        <v>4</v>
      </c>
      <c r="K2" s="3">
        <v>5</v>
      </c>
      <c r="L2" s="3" t="s">
        <v>5</v>
      </c>
      <c r="M2" s="3"/>
    </row>
    <row r="3" spans="1:13" x14ac:dyDescent="0.25">
      <c r="A3">
        <v>1</v>
      </c>
      <c r="B3">
        <v>201610</v>
      </c>
      <c r="C3">
        <v>90</v>
      </c>
      <c r="F3" s="4">
        <v>201609</v>
      </c>
      <c r="G3">
        <v>4</v>
      </c>
      <c r="L3">
        <v>4</v>
      </c>
    </row>
    <row r="4" spans="1:13" x14ac:dyDescent="0.25">
      <c r="A4">
        <v>2</v>
      </c>
      <c r="B4">
        <v>201610</v>
      </c>
      <c r="C4">
        <v>8</v>
      </c>
      <c r="F4" s="4">
        <v>201610</v>
      </c>
      <c r="G4">
        <v>90</v>
      </c>
      <c r="H4">
        <v>8</v>
      </c>
      <c r="I4">
        <v>23</v>
      </c>
      <c r="J4">
        <v>51</v>
      </c>
      <c r="K4">
        <v>155</v>
      </c>
      <c r="L4">
        <v>327</v>
      </c>
    </row>
    <row r="5" spans="1:13" x14ac:dyDescent="0.25">
      <c r="A5">
        <v>3</v>
      </c>
      <c r="B5">
        <v>201610</v>
      </c>
      <c r="C5">
        <v>23</v>
      </c>
      <c r="F5" s="4">
        <v>201612</v>
      </c>
      <c r="K5">
        <v>1</v>
      </c>
      <c r="L5">
        <v>1</v>
      </c>
    </row>
    <row r="6" spans="1:13" x14ac:dyDescent="0.25">
      <c r="A6">
        <v>4</v>
      </c>
      <c r="B6">
        <v>201610</v>
      </c>
      <c r="C6">
        <v>51</v>
      </c>
      <c r="F6" s="4">
        <v>201701</v>
      </c>
      <c r="G6">
        <v>101</v>
      </c>
      <c r="H6">
        <v>27</v>
      </c>
      <c r="I6">
        <v>68</v>
      </c>
      <c r="J6">
        <v>142</v>
      </c>
      <c r="K6">
        <v>469</v>
      </c>
      <c r="L6">
        <v>807</v>
      </c>
    </row>
    <row r="7" spans="1:13" x14ac:dyDescent="0.25">
      <c r="A7">
        <v>5</v>
      </c>
      <c r="B7">
        <v>201610</v>
      </c>
      <c r="C7">
        <v>155</v>
      </c>
      <c r="F7" s="4">
        <v>201702</v>
      </c>
      <c r="G7">
        <v>229</v>
      </c>
      <c r="H7">
        <v>64</v>
      </c>
      <c r="I7">
        <v>172</v>
      </c>
      <c r="J7">
        <v>327</v>
      </c>
      <c r="K7">
        <v>996</v>
      </c>
      <c r="L7">
        <v>1788</v>
      </c>
    </row>
    <row r="8" spans="1:13" x14ac:dyDescent="0.25">
      <c r="A8">
        <v>5</v>
      </c>
      <c r="B8">
        <v>201612</v>
      </c>
      <c r="C8">
        <v>1</v>
      </c>
      <c r="F8" s="4">
        <v>201703</v>
      </c>
      <c r="G8">
        <v>321</v>
      </c>
      <c r="H8">
        <v>73</v>
      </c>
      <c r="I8">
        <v>251</v>
      </c>
      <c r="J8">
        <v>541</v>
      </c>
      <c r="K8">
        <v>1511</v>
      </c>
      <c r="L8">
        <v>2697</v>
      </c>
    </row>
    <row r="9" spans="1:13" x14ac:dyDescent="0.25">
      <c r="A9">
        <v>1</v>
      </c>
      <c r="B9">
        <v>201701</v>
      </c>
      <c r="C9">
        <v>101</v>
      </c>
      <c r="F9" s="4">
        <v>201704</v>
      </c>
      <c r="G9">
        <v>276</v>
      </c>
      <c r="H9">
        <v>104</v>
      </c>
      <c r="I9">
        <v>215</v>
      </c>
      <c r="J9">
        <v>488</v>
      </c>
      <c r="K9">
        <v>1328</v>
      </c>
      <c r="L9">
        <v>2411</v>
      </c>
    </row>
    <row r="10" spans="1:13" x14ac:dyDescent="0.25">
      <c r="A10">
        <v>2</v>
      </c>
      <c r="B10">
        <v>201701</v>
      </c>
      <c r="C10">
        <v>27</v>
      </c>
      <c r="F10" s="4">
        <v>201705</v>
      </c>
      <c r="G10">
        <v>383</v>
      </c>
      <c r="H10">
        <v>112</v>
      </c>
      <c r="I10">
        <v>330</v>
      </c>
      <c r="J10">
        <v>746</v>
      </c>
      <c r="K10">
        <v>2166</v>
      </c>
      <c r="L10">
        <v>3737</v>
      </c>
    </row>
    <row r="11" spans="1:13" x14ac:dyDescent="0.25">
      <c r="A11">
        <v>3</v>
      </c>
      <c r="B11">
        <v>201701</v>
      </c>
      <c r="C11">
        <v>68</v>
      </c>
      <c r="F11" s="4">
        <v>201706</v>
      </c>
      <c r="G11">
        <v>336</v>
      </c>
      <c r="H11">
        <v>96</v>
      </c>
      <c r="I11">
        <v>286</v>
      </c>
      <c r="J11">
        <v>647</v>
      </c>
      <c r="K11">
        <v>1912</v>
      </c>
      <c r="L11">
        <v>3277</v>
      </c>
    </row>
    <row r="12" spans="1:13" x14ac:dyDescent="0.25">
      <c r="A12">
        <v>4</v>
      </c>
      <c r="B12">
        <v>201701</v>
      </c>
      <c r="C12">
        <v>142</v>
      </c>
      <c r="F12" s="4">
        <v>201707</v>
      </c>
      <c r="G12">
        <v>376</v>
      </c>
      <c r="H12">
        <v>141</v>
      </c>
      <c r="I12">
        <v>353</v>
      </c>
      <c r="J12">
        <v>795</v>
      </c>
      <c r="K12">
        <v>2403</v>
      </c>
      <c r="L12">
        <v>4068</v>
      </c>
    </row>
    <row r="13" spans="1:13" x14ac:dyDescent="0.25">
      <c r="A13">
        <v>5</v>
      </c>
      <c r="B13">
        <v>201701</v>
      </c>
      <c r="C13">
        <v>469</v>
      </c>
      <c r="F13" s="4">
        <v>201708</v>
      </c>
      <c r="G13">
        <v>381</v>
      </c>
      <c r="H13">
        <v>131</v>
      </c>
      <c r="I13">
        <v>309</v>
      </c>
      <c r="J13">
        <v>860</v>
      </c>
      <c r="K13">
        <v>2693</v>
      </c>
      <c r="L13">
        <v>4374</v>
      </c>
    </row>
    <row r="14" spans="1:13" x14ac:dyDescent="0.25">
      <c r="A14">
        <v>1</v>
      </c>
      <c r="B14">
        <v>201702</v>
      </c>
      <c r="C14">
        <v>229</v>
      </c>
      <c r="F14" s="4">
        <v>201709</v>
      </c>
      <c r="G14">
        <v>411</v>
      </c>
      <c r="H14">
        <v>140</v>
      </c>
      <c r="I14">
        <v>326</v>
      </c>
      <c r="J14">
        <v>848</v>
      </c>
      <c r="K14">
        <v>2587</v>
      </c>
      <c r="L14">
        <v>4312</v>
      </c>
    </row>
    <row r="15" spans="1:13" x14ac:dyDescent="0.25">
      <c r="A15">
        <v>2</v>
      </c>
      <c r="B15">
        <v>201702</v>
      </c>
      <c r="C15">
        <v>64</v>
      </c>
      <c r="F15" s="4">
        <v>201710</v>
      </c>
      <c r="G15">
        <v>514</v>
      </c>
      <c r="H15">
        <v>123</v>
      </c>
      <c r="I15">
        <v>397</v>
      </c>
      <c r="J15">
        <v>951</v>
      </c>
      <c r="K15">
        <v>2679</v>
      </c>
      <c r="L15">
        <v>4664</v>
      </c>
    </row>
    <row r="16" spans="1:13" x14ac:dyDescent="0.25">
      <c r="A16">
        <v>3</v>
      </c>
      <c r="B16">
        <v>201702</v>
      </c>
      <c r="C16">
        <v>172</v>
      </c>
      <c r="F16" s="4">
        <v>201711</v>
      </c>
      <c r="G16">
        <v>1180</v>
      </c>
      <c r="H16">
        <v>278</v>
      </c>
      <c r="I16">
        <v>698</v>
      </c>
      <c r="J16">
        <v>1450</v>
      </c>
      <c r="K16">
        <v>3992</v>
      </c>
      <c r="L16">
        <v>7598</v>
      </c>
    </row>
    <row r="17" spans="1:12" x14ac:dyDescent="0.25">
      <c r="A17">
        <v>4</v>
      </c>
      <c r="B17">
        <v>201702</v>
      </c>
      <c r="C17">
        <v>327</v>
      </c>
      <c r="F17" s="4">
        <v>201712</v>
      </c>
      <c r="G17">
        <v>747</v>
      </c>
      <c r="H17">
        <v>219</v>
      </c>
      <c r="I17">
        <v>471</v>
      </c>
      <c r="J17">
        <v>1126</v>
      </c>
      <c r="K17">
        <v>3138</v>
      </c>
      <c r="L17">
        <v>5701</v>
      </c>
    </row>
    <row r="18" spans="1:12" x14ac:dyDescent="0.25">
      <c r="A18">
        <v>5</v>
      </c>
      <c r="B18">
        <v>201702</v>
      </c>
      <c r="C18">
        <v>996</v>
      </c>
      <c r="F18" s="4">
        <v>201801</v>
      </c>
      <c r="G18">
        <v>920</v>
      </c>
      <c r="H18">
        <v>254</v>
      </c>
      <c r="I18">
        <v>675</v>
      </c>
      <c r="J18">
        <v>1359</v>
      </c>
      <c r="K18">
        <v>4105</v>
      </c>
      <c r="L18">
        <v>7313</v>
      </c>
    </row>
    <row r="19" spans="1:12" x14ac:dyDescent="0.25">
      <c r="A19">
        <v>1</v>
      </c>
      <c r="B19">
        <v>201703</v>
      </c>
      <c r="C19">
        <v>321</v>
      </c>
      <c r="F19" s="4">
        <v>201802</v>
      </c>
      <c r="G19">
        <v>1188</v>
      </c>
      <c r="H19">
        <v>262</v>
      </c>
      <c r="I19">
        <v>637</v>
      </c>
      <c r="J19">
        <v>1286</v>
      </c>
      <c r="K19">
        <v>3444</v>
      </c>
      <c r="L19">
        <v>6817</v>
      </c>
    </row>
    <row r="20" spans="1:12" x14ac:dyDescent="0.25">
      <c r="A20">
        <v>2</v>
      </c>
      <c r="B20">
        <v>201703</v>
      </c>
      <c r="C20">
        <v>73</v>
      </c>
      <c r="F20" s="4">
        <v>201803</v>
      </c>
      <c r="G20">
        <v>1410</v>
      </c>
      <c r="H20">
        <v>281</v>
      </c>
      <c r="I20">
        <v>667</v>
      </c>
      <c r="J20">
        <v>1362</v>
      </c>
      <c r="K20">
        <v>3530</v>
      </c>
      <c r="L20">
        <v>7250</v>
      </c>
    </row>
    <row r="21" spans="1:12" x14ac:dyDescent="0.25">
      <c r="A21">
        <v>3</v>
      </c>
      <c r="B21">
        <v>201703</v>
      </c>
      <c r="C21">
        <v>251</v>
      </c>
      <c r="F21" s="4">
        <v>201804</v>
      </c>
      <c r="G21">
        <v>701</v>
      </c>
      <c r="H21">
        <v>225</v>
      </c>
      <c r="I21">
        <v>531</v>
      </c>
      <c r="J21">
        <v>1387</v>
      </c>
      <c r="K21">
        <v>4107</v>
      </c>
      <c r="L21">
        <v>6951</v>
      </c>
    </row>
    <row r="22" spans="1:12" x14ac:dyDescent="0.25">
      <c r="A22">
        <v>4</v>
      </c>
      <c r="B22">
        <v>201703</v>
      </c>
      <c r="C22">
        <v>541</v>
      </c>
      <c r="F22" s="4">
        <v>201805</v>
      </c>
      <c r="G22">
        <v>659</v>
      </c>
      <c r="H22">
        <v>182</v>
      </c>
      <c r="I22">
        <v>555</v>
      </c>
      <c r="J22">
        <v>1326</v>
      </c>
      <c r="K22">
        <v>4160</v>
      </c>
      <c r="L22">
        <v>6882</v>
      </c>
    </row>
    <row r="23" spans="1:12" x14ac:dyDescent="0.25">
      <c r="A23">
        <v>5</v>
      </c>
      <c r="B23">
        <v>201703</v>
      </c>
      <c r="C23">
        <v>1511</v>
      </c>
      <c r="F23" s="4">
        <v>201806</v>
      </c>
      <c r="G23">
        <v>495</v>
      </c>
      <c r="H23">
        <v>181</v>
      </c>
      <c r="I23">
        <v>418</v>
      </c>
      <c r="J23">
        <v>1144</v>
      </c>
      <c r="K23">
        <v>3935</v>
      </c>
      <c r="L23">
        <v>6173</v>
      </c>
    </row>
    <row r="24" spans="1:12" x14ac:dyDescent="0.25">
      <c r="A24">
        <v>1</v>
      </c>
      <c r="B24">
        <v>201704</v>
      </c>
      <c r="C24">
        <v>276</v>
      </c>
      <c r="F24" s="4">
        <v>201807</v>
      </c>
      <c r="G24">
        <v>569</v>
      </c>
      <c r="H24">
        <v>156</v>
      </c>
      <c r="I24">
        <v>440</v>
      </c>
      <c r="J24">
        <v>1127</v>
      </c>
      <c r="K24">
        <v>4022</v>
      </c>
      <c r="L24">
        <v>6314</v>
      </c>
    </row>
    <row r="25" spans="1:12" x14ac:dyDescent="0.25">
      <c r="A25">
        <v>2</v>
      </c>
      <c r="B25">
        <v>201704</v>
      </c>
      <c r="C25">
        <v>104</v>
      </c>
      <c r="F25" s="4">
        <v>201808</v>
      </c>
      <c r="G25">
        <v>553</v>
      </c>
      <c r="H25">
        <v>175</v>
      </c>
      <c r="I25">
        <v>465</v>
      </c>
      <c r="J25">
        <v>1236</v>
      </c>
      <c r="K25">
        <v>4085</v>
      </c>
      <c r="L25">
        <v>6514</v>
      </c>
    </row>
    <row r="26" spans="1:12" x14ac:dyDescent="0.25">
      <c r="A26">
        <v>3</v>
      </c>
      <c r="B26">
        <v>201704</v>
      </c>
      <c r="C26">
        <v>215</v>
      </c>
      <c r="F26" s="4">
        <v>201809</v>
      </c>
      <c r="G26">
        <v>10</v>
      </c>
      <c r="H26">
        <v>3</v>
      </c>
      <c r="I26">
        <v>1</v>
      </c>
      <c r="J26">
        <v>1</v>
      </c>
      <c r="K26">
        <v>1</v>
      </c>
      <c r="L26">
        <v>16</v>
      </c>
    </row>
    <row r="27" spans="1:12" x14ac:dyDescent="0.25">
      <c r="A27">
        <v>4</v>
      </c>
      <c r="B27">
        <v>201704</v>
      </c>
      <c r="C27">
        <v>488</v>
      </c>
      <c r="F27" s="4">
        <v>201810</v>
      </c>
      <c r="G27">
        <v>2</v>
      </c>
      <c r="H27">
        <v>1</v>
      </c>
      <c r="K27">
        <v>1</v>
      </c>
      <c r="L27">
        <v>4</v>
      </c>
    </row>
    <row r="28" spans="1:12" x14ac:dyDescent="0.25">
      <c r="A28">
        <v>5</v>
      </c>
      <c r="B28">
        <v>201704</v>
      </c>
      <c r="C28">
        <v>1328</v>
      </c>
      <c r="F28" s="4" t="s">
        <v>5</v>
      </c>
      <c r="G28">
        <v>11856</v>
      </c>
      <c r="H28">
        <v>3236</v>
      </c>
      <c r="I28">
        <v>8288</v>
      </c>
      <c r="J28">
        <v>19200</v>
      </c>
      <c r="K28">
        <v>57420</v>
      </c>
      <c r="L28">
        <v>100000</v>
      </c>
    </row>
    <row r="29" spans="1:12" x14ac:dyDescent="0.25">
      <c r="A29">
        <v>1</v>
      </c>
      <c r="B29">
        <v>201705</v>
      </c>
      <c r="C29">
        <v>383</v>
      </c>
    </row>
    <row r="30" spans="1:12" x14ac:dyDescent="0.25">
      <c r="A30">
        <v>2</v>
      </c>
      <c r="B30">
        <v>201705</v>
      </c>
      <c r="C30">
        <v>112</v>
      </c>
    </row>
    <row r="31" spans="1:12" x14ac:dyDescent="0.25">
      <c r="A31">
        <v>3</v>
      </c>
      <c r="B31">
        <v>201705</v>
      </c>
      <c r="C31">
        <v>330</v>
      </c>
    </row>
    <row r="32" spans="1:12" x14ac:dyDescent="0.25">
      <c r="A32">
        <v>4</v>
      </c>
      <c r="B32">
        <v>201705</v>
      </c>
      <c r="C32">
        <v>746</v>
      </c>
    </row>
    <row r="33" spans="1:3" x14ac:dyDescent="0.25">
      <c r="A33">
        <v>5</v>
      </c>
      <c r="B33">
        <v>201705</v>
      </c>
      <c r="C33">
        <v>2166</v>
      </c>
    </row>
    <row r="34" spans="1:3" x14ac:dyDescent="0.25">
      <c r="A34">
        <v>1</v>
      </c>
      <c r="B34">
        <v>201706</v>
      </c>
      <c r="C34">
        <v>336</v>
      </c>
    </row>
    <row r="35" spans="1:3" x14ac:dyDescent="0.25">
      <c r="A35">
        <v>2</v>
      </c>
      <c r="B35">
        <v>201706</v>
      </c>
      <c r="C35">
        <v>96</v>
      </c>
    </row>
    <row r="36" spans="1:3" x14ac:dyDescent="0.25">
      <c r="A36">
        <v>3</v>
      </c>
      <c r="B36">
        <v>201706</v>
      </c>
      <c r="C36">
        <v>286</v>
      </c>
    </row>
    <row r="37" spans="1:3" x14ac:dyDescent="0.25">
      <c r="A37">
        <v>4</v>
      </c>
      <c r="B37">
        <v>201706</v>
      </c>
      <c r="C37">
        <v>647</v>
      </c>
    </row>
    <row r="38" spans="1:3" x14ac:dyDescent="0.25">
      <c r="A38">
        <v>5</v>
      </c>
      <c r="B38">
        <v>201706</v>
      </c>
      <c r="C38">
        <v>1912</v>
      </c>
    </row>
    <row r="39" spans="1:3" x14ac:dyDescent="0.25">
      <c r="A39">
        <v>1</v>
      </c>
      <c r="B39">
        <v>201707</v>
      </c>
      <c r="C39">
        <v>376</v>
      </c>
    </row>
    <row r="40" spans="1:3" x14ac:dyDescent="0.25">
      <c r="A40">
        <v>2</v>
      </c>
      <c r="B40">
        <v>201707</v>
      </c>
      <c r="C40">
        <v>141</v>
      </c>
    </row>
    <row r="41" spans="1:3" x14ac:dyDescent="0.25">
      <c r="A41">
        <v>3</v>
      </c>
      <c r="B41">
        <v>201707</v>
      </c>
      <c r="C41">
        <v>353</v>
      </c>
    </row>
    <row r="42" spans="1:3" x14ac:dyDescent="0.25">
      <c r="A42">
        <v>4</v>
      </c>
      <c r="B42">
        <v>201707</v>
      </c>
      <c r="C42">
        <v>795</v>
      </c>
    </row>
    <row r="43" spans="1:3" x14ac:dyDescent="0.25">
      <c r="A43">
        <v>5</v>
      </c>
      <c r="B43">
        <v>201707</v>
      </c>
      <c r="C43">
        <v>2403</v>
      </c>
    </row>
    <row r="44" spans="1:3" x14ac:dyDescent="0.25">
      <c r="A44">
        <v>1</v>
      </c>
      <c r="B44">
        <v>201708</v>
      </c>
      <c r="C44">
        <v>381</v>
      </c>
    </row>
    <row r="45" spans="1:3" x14ac:dyDescent="0.25">
      <c r="A45">
        <v>2</v>
      </c>
      <c r="B45">
        <v>201708</v>
      </c>
      <c r="C45">
        <v>131</v>
      </c>
    </row>
    <row r="46" spans="1:3" x14ac:dyDescent="0.25">
      <c r="A46">
        <v>3</v>
      </c>
      <c r="B46">
        <v>201708</v>
      </c>
      <c r="C46">
        <v>309</v>
      </c>
    </row>
    <row r="47" spans="1:3" x14ac:dyDescent="0.25">
      <c r="A47">
        <v>4</v>
      </c>
      <c r="B47">
        <v>201708</v>
      </c>
      <c r="C47">
        <v>860</v>
      </c>
    </row>
    <row r="48" spans="1:3" x14ac:dyDescent="0.25">
      <c r="A48">
        <v>5</v>
      </c>
      <c r="B48">
        <v>201708</v>
      </c>
      <c r="C48">
        <v>2693</v>
      </c>
    </row>
    <row r="49" spans="1:3" x14ac:dyDescent="0.25">
      <c r="A49">
        <v>1</v>
      </c>
      <c r="B49">
        <v>201709</v>
      </c>
      <c r="C49">
        <v>411</v>
      </c>
    </row>
    <row r="50" spans="1:3" x14ac:dyDescent="0.25">
      <c r="A50">
        <v>2</v>
      </c>
      <c r="B50">
        <v>201709</v>
      </c>
      <c r="C50">
        <v>140</v>
      </c>
    </row>
    <row r="51" spans="1:3" x14ac:dyDescent="0.25">
      <c r="A51">
        <v>3</v>
      </c>
      <c r="B51">
        <v>201709</v>
      </c>
      <c r="C51">
        <v>326</v>
      </c>
    </row>
    <row r="52" spans="1:3" x14ac:dyDescent="0.25">
      <c r="A52">
        <v>4</v>
      </c>
      <c r="B52">
        <v>201709</v>
      </c>
      <c r="C52">
        <v>848</v>
      </c>
    </row>
    <row r="53" spans="1:3" x14ac:dyDescent="0.25">
      <c r="A53">
        <v>5</v>
      </c>
      <c r="B53">
        <v>201709</v>
      </c>
      <c r="C53">
        <v>2587</v>
      </c>
    </row>
    <row r="54" spans="1:3" x14ac:dyDescent="0.25">
      <c r="A54">
        <v>1</v>
      </c>
      <c r="B54">
        <v>201710</v>
      </c>
      <c r="C54">
        <v>514</v>
      </c>
    </row>
    <row r="55" spans="1:3" x14ac:dyDescent="0.25">
      <c r="A55">
        <v>2</v>
      </c>
      <c r="B55">
        <v>201710</v>
      </c>
      <c r="C55">
        <v>123</v>
      </c>
    </row>
    <row r="56" spans="1:3" x14ac:dyDescent="0.25">
      <c r="A56">
        <v>3</v>
      </c>
      <c r="B56">
        <v>201710</v>
      </c>
      <c r="C56">
        <v>397</v>
      </c>
    </row>
    <row r="57" spans="1:3" x14ac:dyDescent="0.25">
      <c r="A57">
        <v>4</v>
      </c>
      <c r="B57">
        <v>201710</v>
      </c>
      <c r="C57">
        <v>951</v>
      </c>
    </row>
    <row r="58" spans="1:3" x14ac:dyDescent="0.25">
      <c r="A58">
        <v>5</v>
      </c>
      <c r="B58">
        <v>201710</v>
      </c>
      <c r="C58">
        <v>2679</v>
      </c>
    </row>
    <row r="59" spans="1:3" x14ac:dyDescent="0.25">
      <c r="A59">
        <v>1</v>
      </c>
      <c r="B59">
        <v>201711</v>
      </c>
      <c r="C59">
        <v>1180</v>
      </c>
    </row>
    <row r="60" spans="1:3" x14ac:dyDescent="0.25">
      <c r="A60">
        <v>2</v>
      </c>
      <c r="B60">
        <v>201711</v>
      </c>
      <c r="C60">
        <v>278</v>
      </c>
    </row>
    <row r="61" spans="1:3" x14ac:dyDescent="0.25">
      <c r="A61">
        <v>3</v>
      </c>
      <c r="B61">
        <v>201711</v>
      </c>
      <c r="C61">
        <v>698</v>
      </c>
    </row>
    <row r="62" spans="1:3" x14ac:dyDescent="0.25">
      <c r="A62">
        <v>4</v>
      </c>
      <c r="B62">
        <v>201711</v>
      </c>
      <c r="C62">
        <v>1450</v>
      </c>
    </row>
    <row r="63" spans="1:3" x14ac:dyDescent="0.25">
      <c r="A63">
        <v>5</v>
      </c>
      <c r="B63">
        <v>201711</v>
      </c>
      <c r="C63">
        <v>3992</v>
      </c>
    </row>
    <row r="64" spans="1:3" x14ac:dyDescent="0.25">
      <c r="A64">
        <v>1</v>
      </c>
      <c r="B64">
        <v>201712</v>
      </c>
      <c r="C64">
        <v>747</v>
      </c>
    </row>
    <row r="65" spans="1:3" x14ac:dyDescent="0.25">
      <c r="A65">
        <v>2</v>
      </c>
      <c r="B65">
        <v>201712</v>
      </c>
      <c r="C65">
        <v>219</v>
      </c>
    </row>
    <row r="66" spans="1:3" x14ac:dyDescent="0.25">
      <c r="A66">
        <v>3</v>
      </c>
      <c r="B66">
        <v>201712</v>
      </c>
      <c r="C66">
        <v>471</v>
      </c>
    </row>
    <row r="67" spans="1:3" x14ac:dyDescent="0.25">
      <c r="A67">
        <v>4</v>
      </c>
      <c r="B67">
        <v>201712</v>
      </c>
      <c r="C67">
        <v>1126</v>
      </c>
    </row>
    <row r="68" spans="1:3" x14ac:dyDescent="0.25">
      <c r="A68">
        <v>5</v>
      </c>
      <c r="B68">
        <v>201712</v>
      </c>
      <c r="C68">
        <v>3138</v>
      </c>
    </row>
    <row r="69" spans="1:3" x14ac:dyDescent="0.25">
      <c r="A69">
        <v>1</v>
      </c>
      <c r="B69">
        <v>201801</v>
      </c>
      <c r="C69">
        <v>920</v>
      </c>
    </row>
    <row r="70" spans="1:3" x14ac:dyDescent="0.25">
      <c r="A70">
        <v>2</v>
      </c>
      <c r="B70">
        <v>201801</v>
      </c>
      <c r="C70">
        <v>254</v>
      </c>
    </row>
    <row r="71" spans="1:3" x14ac:dyDescent="0.25">
      <c r="A71">
        <v>3</v>
      </c>
      <c r="B71">
        <v>201801</v>
      </c>
      <c r="C71">
        <v>675</v>
      </c>
    </row>
    <row r="72" spans="1:3" x14ac:dyDescent="0.25">
      <c r="A72">
        <v>4</v>
      </c>
      <c r="B72">
        <v>201801</v>
      </c>
      <c r="C72">
        <v>1359</v>
      </c>
    </row>
    <row r="73" spans="1:3" x14ac:dyDescent="0.25">
      <c r="A73">
        <v>5</v>
      </c>
      <c r="B73">
        <v>201801</v>
      </c>
      <c r="C73">
        <v>4105</v>
      </c>
    </row>
    <row r="74" spans="1:3" x14ac:dyDescent="0.25">
      <c r="A74">
        <v>1</v>
      </c>
      <c r="B74">
        <v>201802</v>
      </c>
      <c r="C74">
        <v>1188</v>
      </c>
    </row>
    <row r="75" spans="1:3" x14ac:dyDescent="0.25">
      <c r="A75">
        <v>2</v>
      </c>
      <c r="B75">
        <v>201802</v>
      </c>
      <c r="C75">
        <v>262</v>
      </c>
    </row>
    <row r="76" spans="1:3" x14ac:dyDescent="0.25">
      <c r="A76">
        <v>3</v>
      </c>
      <c r="B76">
        <v>201802</v>
      </c>
      <c r="C76">
        <v>637</v>
      </c>
    </row>
    <row r="77" spans="1:3" x14ac:dyDescent="0.25">
      <c r="A77">
        <v>4</v>
      </c>
      <c r="B77">
        <v>201802</v>
      </c>
      <c r="C77">
        <v>1286</v>
      </c>
    </row>
    <row r="78" spans="1:3" x14ac:dyDescent="0.25">
      <c r="A78">
        <v>5</v>
      </c>
      <c r="B78">
        <v>201802</v>
      </c>
      <c r="C78">
        <v>3444</v>
      </c>
    </row>
    <row r="79" spans="1:3" x14ac:dyDescent="0.25">
      <c r="A79">
        <v>1</v>
      </c>
      <c r="B79">
        <v>201803</v>
      </c>
      <c r="C79">
        <v>1410</v>
      </c>
    </row>
    <row r="80" spans="1:3" x14ac:dyDescent="0.25">
      <c r="A80">
        <v>2</v>
      </c>
      <c r="B80">
        <v>201803</v>
      </c>
      <c r="C80">
        <v>281</v>
      </c>
    </row>
    <row r="81" spans="1:3" x14ac:dyDescent="0.25">
      <c r="A81">
        <v>3</v>
      </c>
      <c r="B81">
        <v>201803</v>
      </c>
      <c r="C81">
        <v>667</v>
      </c>
    </row>
    <row r="82" spans="1:3" x14ac:dyDescent="0.25">
      <c r="A82">
        <v>4</v>
      </c>
      <c r="B82">
        <v>201803</v>
      </c>
      <c r="C82">
        <v>1362</v>
      </c>
    </row>
    <row r="83" spans="1:3" x14ac:dyDescent="0.25">
      <c r="A83">
        <v>5</v>
      </c>
      <c r="B83">
        <v>201803</v>
      </c>
      <c r="C83">
        <v>3530</v>
      </c>
    </row>
    <row r="84" spans="1:3" x14ac:dyDescent="0.25">
      <c r="A84">
        <v>1</v>
      </c>
      <c r="B84">
        <v>201804</v>
      </c>
      <c r="C84">
        <v>701</v>
      </c>
    </row>
    <row r="85" spans="1:3" x14ac:dyDescent="0.25">
      <c r="A85">
        <v>2</v>
      </c>
      <c r="B85">
        <v>201804</v>
      </c>
      <c r="C85">
        <v>225</v>
      </c>
    </row>
    <row r="86" spans="1:3" x14ac:dyDescent="0.25">
      <c r="A86">
        <v>3</v>
      </c>
      <c r="B86">
        <v>201804</v>
      </c>
      <c r="C86">
        <v>531</v>
      </c>
    </row>
    <row r="87" spans="1:3" x14ac:dyDescent="0.25">
      <c r="A87">
        <v>4</v>
      </c>
      <c r="B87">
        <v>201804</v>
      </c>
      <c r="C87">
        <v>1387</v>
      </c>
    </row>
    <row r="88" spans="1:3" x14ac:dyDescent="0.25">
      <c r="A88">
        <v>5</v>
      </c>
      <c r="B88">
        <v>201804</v>
      </c>
      <c r="C88">
        <v>4107</v>
      </c>
    </row>
    <row r="89" spans="1:3" x14ac:dyDescent="0.25">
      <c r="A89">
        <v>1</v>
      </c>
      <c r="B89">
        <v>201805</v>
      </c>
      <c r="C89">
        <v>659</v>
      </c>
    </row>
    <row r="90" spans="1:3" x14ac:dyDescent="0.25">
      <c r="A90">
        <v>2</v>
      </c>
      <c r="B90">
        <v>201805</v>
      </c>
      <c r="C90">
        <v>182</v>
      </c>
    </row>
    <row r="91" spans="1:3" x14ac:dyDescent="0.25">
      <c r="A91">
        <v>3</v>
      </c>
      <c r="B91">
        <v>201805</v>
      </c>
      <c r="C91">
        <v>555</v>
      </c>
    </row>
    <row r="92" spans="1:3" x14ac:dyDescent="0.25">
      <c r="A92">
        <v>4</v>
      </c>
      <c r="B92">
        <v>201805</v>
      </c>
      <c r="C92">
        <v>1326</v>
      </c>
    </row>
    <row r="93" spans="1:3" x14ac:dyDescent="0.25">
      <c r="A93">
        <v>5</v>
      </c>
      <c r="B93">
        <v>201805</v>
      </c>
      <c r="C93">
        <v>4160</v>
      </c>
    </row>
    <row r="94" spans="1:3" x14ac:dyDescent="0.25">
      <c r="A94">
        <v>1</v>
      </c>
      <c r="B94">
        <v>201806</v>
      </c>
      <c r="C94">
        <v>495</v>
      </c>
    </row>
    <row r="95" spans="1:3" x14ac:dyDescent="0.25">
      <c r="A95">
        <v>2</v>
      </c>
      <c r="B95">
        <v>201806</v>
      </c>
      <c r="C95">
        <v>181</v>
      </c>
    </row>
    <row r="96" spans="1:3" x14ac:dyDescent="0.25">
      <c r="A96">
        <v>3</v>
      </c>
      <c r="B96">
        <v>201806</v>
      </c>
      <c r="C96">
        <v>418</v>
      </c>
    </row>
    <row r="97" spans="1:3" x14ac:dyDescent="0.25">
      <c r="A97">
        <v>4</v>
      </c>
      <c r="B97">
        <v>201806</v>
      </c>
      <c r="C97">
        <v>1144</v>
      </c>
    </row>
    <row r="98" spans="1:3" x14ac:dyDescent="0.25">
      <c r="A98">
        <v>5</v>
      </c>
      <c r="B98">
        <v>201806</v>
      </c>
      <c r="C98">
        <v>3935</v>
      </c>
    </row>
    <row r="99" spans="1:3" x14ac:dyDescent="0.25">
      <c r="A99">
        <v>1</v>
      </c>
      <c r="B99">
        <v>201807</v>
      </c>
      <c r="C99">
        <v>569</v>
      </c>
    </row>
    <row r="100" spans="1:3" x14ac:dyDescent="0.25">
      <c r="A100">
        <v>2</v>
      </c>
      <c r="B100">
        <v>201807</v>
      </c>
      <c r="C100">
        <v>156</v>
      </c>
    </row>
    <row r="101" spans="1:3" x14ac:dyDescent="0.25">
      <c r="A101">
        <v>3</v>
      </c>
      <c r="B101">
        <v>201807</v>
      </c>
      <c r="C101">
        <v>440</v>
      </c>
    </row>
    <row r="102" spans="1:3" x14ac:dyDescent="0.25">
      <c r="A102">
        <v>4</v>
      </c>
      <c r="B102">
        <v>201807</v>
      </c>
      <c r="C102">
        <v>1127</v>
      </c>
    </row>
    <row r="103" spans="1:3" x14ac:dyDescent="0.25">
      <c r="A103">
        <v>5</v>
      </c>
      <c r="B103">
        <v>201807</v>
      </c>
      <c r="C103">
        <v>4022</v>
      </c>
    </row>
    <row r="104" spans="1:3" x14ac:dyDescent="0.25">
      <c r="A104">
        <v>1</v>
      </c>
      <c r="B104">
        <v>201808</v>
      </c>
      <c r="C104">
        <v>553</v>
      </c>
    </row>
    <row r="105" spans="1:3" x14ac:dyDescent="0.25">
      <c r="A105">
        <v>2</v>
      </c>
      <c r="B105">
        <v>201808</v>
      </c>
      <c r="C105">
        <v>175</v>
      </c>
    </row>
    <row r="106" spans="1:3" x14ac:dyDescent="0.25">
      <c r="A106">
        <v>3</v>
      </c>
      <c r="B106">
        <v>201808</v>
      </c>
      <c r="C106">
        <v>465</v>
      </c>
    </row>
    <row r="107" spans="1:3" x14ac:dyDescent="0.25">
      <c r="A107">
        <v>4</v>
      </c>
      <c r="B107">
        <v>201808</v>
      </c>
      <c r="C107">
        <v>1236</v>
      </c>
    </row>
    <row r="108" spans="1:3" x14ac:dyDescent="0.25">
      <c r="A108">
        <v>5</v>
      </c>
      <c r="B108">
        <v>201808</v>
      </c>
      <c r="C108">
        <v>4085</v>
      </c>
    </row>
    <row r="109" spans="1:3" x14ac:dyDescent="0.25">
      <c r="A109">
        <v>1</v>
      </c>
      <c r="B109">
        <v>201809</v>
      </c>
      <c r="C109">
        <v>10</v>
      </c>
    </row>
    <row r="110" spans="1:3" x14ac:dyDescent="0.25">
      <c r="A110">
        <v>2</v>
      </c>
      <c r="B110">
        <v>201809</v>
      </c>
      <c r="C110">
        <v>3</v>
      </c>
    </row>
    <row r="111" spans="1:3" x14ac:dyDescent="0.25">
      <c r="A111">
        <v>3</v>
      </c>
      <c r="B111">
        <v>201809</v>
      </c>
      <c r="C111">
        <v>1</v>
      </c>
    </row>
    <row r="112" spans="1:3" x14ac:dyDescent="0.25">
      <c r="A112">
        <v>4</v>
      </c>
      <c r="B112">
        <v>201809</v>
      </c>
      <c r="C112">
        <v>1</v>
      </c>
    </row>
    <row r="113" spans="1:3" x14ac:dyDescent="0.25">
      <c r="A113">
        <v>5</v>
      </c>
      <c r="B113">
        <v>201809</v>
      </c>
      <c r="C113">
        <v>1</v>
      </c>
    </row>
    <row r="114" spans="1:3" x14ac:dyDescent="0.25">
      <c r="A114">
        <v>1</v>
      </c>
      <c r="B114">
        <v>201810</v>
      </c>
      <c r="C114">
        <v>2</v>
      </c>
    </row>
    <row r="115" spans="1:3" x14ac:dyDescent="0.25">
      <c r="A115">
        <v>2</v>
      </c>
      <c r="B115">
        <v>201810</v>
      </c>
      <c r="C115">
        <v>1</v>
      </c>
    </row>
    <row r="116" spans="1:3" x14ac:dyDescent="0.25">
      <c r="A116">
        <v>5</v>
      </c>
      <c r="B116">
        <v>201810</v>
      </c>
      <c r="C116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status_pedidos</vt:lpstr>
      <vt:lpstr>vendas_mes_ano</vt:lpstr>
      <vt:lpstr>categorias</vt:lpstr>
      <vt:lpstr>escores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Matilde Pessoa</dc:creator>
  <cp:lastModifiedBy>Matilde Pessoa</cp:lastModifiedBy>
  <dcterms:created xsi:type="dcterms:W3CDTF">2019-12-04T02:41:23Z</dcterms:created>
  <dcterms:modified xsi:type="dcterms:W3CDTF">2019-12-05T01:00:27Z</dcterms:modified>
</cp:coreProperties>
</file>