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_Lab\SINTA_data_mining\"/>
    </mc:Choice>
  </mc:AlternateContent>
  <bookViews>
    <workbookView xWindow="0" yWindow="0" windowWidth="20490" windowHeight="7530"/>
  </bookViews>
  <sheets>
    <sheet name="result UGM" sheetId="1" r:id="rId1"/>
  </sheets>
  <definedNames>
    <definedName name="_xlnm._FilterDatabase" localSheetId="0" hidden="1">'result UGM'!$A$1:$U$69</definedName>
  </definedNames>
  <calcPr calcId="0"/>
</workbook>
</file>

<file path=xl/calcChain.xml><?xml version="1.0" encoding="utf-8"?>
<calcChain xmlns="http://schemas.openxmlformats.org/spreadsheetml/2006/main">
  <c r="O37" i="1" l="1"/>
  <c r="P37" i="1" s="1"/>
  <c r="Q37" i="1" s="1"/>
  <c r="R37" i="1" s="1"/>
  <c r="S37" i="1" s="1"/>
  <c r="T37" i="1" s="1"/>
  <c r="O42" i="1"/>
  <c r="P42" i="1" s="1"/>
  <c r="Q42" i="1" s="1"/>
  <c r="R42" i="1" s="1"/>
  <c r="S42" i="1" s="1"/>
  <c r="T42" i="1" s="1"/>
  <c r="O50" i="1"/>
  <c r="P50" i="1" s="1"/>
  <c r="Q50" i="1" s="1"/>
  <c r="R50" i="1" s="1"/>
  <c r="S50" i="1" s="1"/>
  <c r="T50" i="1" s="1"/>
  <c r="O61" i="1"/>
  <c r="P61" i="1" s="1"/>
  <c r="Q61" i="1" s="1"/>
  <c r="R61" i="1" s="1"/>
  <c r="S61" i="1" s="1"/>
  <c r="T61" i="1" s="1"/>
  <c r="O18" i="1"/>
  <c r="P18" i="1" s="1"/>
  <c r="Q18" i="1" s="1"/>
  <c r="R18" i="1" s="1"/>
  <c r="S18" i="1" s="1"/>
  <c r="T18" i="1" s="1"/>
  <c r="O15" i="1"/>
  <c r="P15" i="1" s="1"/>
  <c r="Q15" i="1" s="1"/>
  <c r="R15" i="1" s="1"/>
  <c r="S15" i="1" s="1"/>
  <c r="T15" i="1" s="1"/>
  <c r="O38" i="1"/>
  <c r="P38" i="1" s="1"/>
  <c r="Q38" i="1" s="1"/>
  <c r="R38" i="1" s="1"/>
  <c r="S38" i="1" s="1"/>
  <c r="T38" i="1" s="1"/>
  <c r="O57" i="1"/>
  <c r="P57" i="1" s="1"/>
  <c r="Q57" i="1" s="1"/>
  <c r="R57" i="1" s="1"/>
  <c r="S57" i="1" s="1"/>
  <c r="T57" i="1" s="1"/>
  <c r="O67" i="1"/>
  <c r="P67" i="1" s="1"/>
  <c r="Q67" i="1" s="1"/>
  <c r="R67" i="1" s="1"/>
  <c r="S67" i="1" s="1"/>
  <c r="T67" i="1" s="1"/>
  <c r="O5" i="1"/>
  <c r="P5" i="1" s="1"/>
  <c r="Q5" i="1" s="1"/>
  <c r="R5" i="1" s="1"/>
  <c r="S5" i="1" s="1"/>
  <c r="T5" i="1" s="1"/>
  <c r="O3" i="1"/>
  <c r="P3" i="1" s="1"/>
  <c r="Q3" i="1" s="1"/>
  <c r="R3" i="1" s="1"/>
  <c r="S3" i="1" s="1"/>
  <c r="T3" i="1" s="1"/>
  <c r="O6" i="1"/>
  <c r="P6" i="1" s="1"/>
  <c r="Q6" i="1" s="1"/>
  <c r="R6" i="1" s="1"/>
  <c r="S6" i="1" s="1"/>
  <c r="T6" i="1" s="1"/>
  <c r="O47" i="1"/>
  <c r="P47" i="1" s="1"/>
  <c r="Q47" i="1" s="1"/>
  <c r="R47" i="1" s="1"/>
  <c r="S47" i="1" s="1"/>
  <c r="T47" i="1" s="1"/>
  <c r="O45" i="1"/>
  <c r="P45" i="1" s="1"/>
  <c r="Q45" i="1" s="1"/>
  <c r="R45" i="1" s="1"/>
  <c r="S45" i="1" s="1"/>
  <c r="T45" i="1" s="1"/>
  <c r="O69" i="1"/>
  <c r="P69" i="1" s="1"/>
  <c r="Q69" i="1" s="1"/>
  <c r="R69" i="1" s="1"/>
  <c r="S69" i="1" s="1"/>
  <c r="T69" i="1" s="1"/>
  <c r="O24" i="1"/>
  <c r="P24" i="1" s="1"/>
  <c r="Q24" i="1" s="1"/>
  <c r="R24" i="1" s="1"/>
  <c r="S24" i="1" s="1"/>
  <c r="T24" i="1" s="1"/>
  <c r="O35" i="1"/>
  <c r="P35" i="1" s="1"/>
  <c r="Q35" i="1" s="1"/>
  <c r="R35" i="1" s="1"/>
  <c r="S35" i="1" s="1"/>
  <c r="T35" i="1" s="1"/>
  <c r="O26" i="1"/>
  <c r="P26" i="1" s="1"/>
  <c r="Q26" i="1" s="1"/>
  <c r="R26" i="1" s="1"/>
  <c r="S26" i="1" s="1"/>
  <c r="T26" i="1" s="1"/>
  <c r="O60" i="1"/>
  <c r="P60" i="1" s="1"/>
  <c r="Q60" i="1" s="1"/>
  <c r="R60" i="1" s="1"/>
  <c r="S60" i="1" s="1"/>
  <c r="T60" i="1" s="1"/>
  <c r="O68" i="1"/>
  <c r="P68" i="1" s="1"/>
  <c r="Q68" i="1" s="1"/>
  <c r="R68" i="1" s="1"/>
  <c r="S68" i="1" s="1"/>
  <c r="T68" i="1" s="1"/>
  <c r="O2" i="1"/>
  <c r="P2" i="1" s="1"/>
  <c r="Q2" i="1" s="1"/>
  <c r="R2" i="1" s="1"/>
  <c r="S2" i="1" s="1"/>
  <c r="T2" i="1" s="1"/>
  <c r="O40" i="1"/>
  <c r="P40" i="1" s="1"/>
  <c r="Q40" i="1" s="1"/>
  <c r="R40" i="1" s="1"/>
  <c r="S40" i="1" s="1"/>
  <c r="T40" i="1" s="1"/>
  <c r="O52" i="1"/>
  <c r="P52" i="1" s="1"/>
  <c r="Q52" i="1" s="1"/>
  <c r="R52" i="1" s="1"/>
  <c r="S52" i="1" s="1"/>
  <c r="T52" i="1" s="1"/>
  <c r="O58" i="1"/>
  <c r="P58" i="1" s="1"/>
  <c r="Q58" i="1" s="1"/>
  <c r="R58" i="1" s="1"/>
  <c r="S58" i="1" s="1"/>
  <c r="T58" i="1" s="1"/>
  <c r="O59" i="1"/>
  <c r="P59" i="1" s="1"/>
  <c r="Q59" i="1" s="1"/>
  <c r="R59" i="1" s="1"/>
  <c r="S59" i="1" s="1"/>
  <c r="T59" i="1" s="1"/>
  <c r="O65" i="1"/>
  <c r="P65" i="1" s="1"/>
  <c r="Q65" i="1" s="1"/>
  <c r="R65" i="1" s="1"/>
  <c r="S65" i="1" s="1"/>
  <c r="T65" i="1" s="1"/>
  <c r="O8" i="1"/>
  <c r="P8" i="1" s="1"/>
  <c r="Q8" i="1" s="1"/>
  <c r="R8" i="1" s="1"/>
  <c r="S8" i="1" s="1"/>
  <c r="T8" i="1" s="1"/>
  <c r="O28" i="1"/>
  <c r="P28" i="1" s="1"/>
  <c r="Q28" i="1" s="1"/>
  <c r="R28" i="1" s="1"/>
  <c r="S28" i="1" s="1"/>
  <c r="T28" i="1" s="1"/>
  <c r="O21" i="1"/>
  <c r="P21" i="1" s="1"/>
  <c r="Q21" i="1" s="1"/>
  <c r="R21" i="1" s="1"/>
  <c r="S21" i="1" s="1"/>
  <c r="T21" i="1" s="1"/>
  <c r="O32" i="1"/>
  <c r="P32" i="1" s="1"/>
  <c r="Q32" i="1" s="1"/>
  <c r="R32" i="1" s="1"/>
  <c r="S32" i="1" s="1"/>
  <c r="T32" i="1" s="1"/>
  <c r="O41" i="1"/>
  <c r="P41" i="1" s="1"/>
  <c r="Q41" i="1" s="1"/>
  <c r="R41" i="1" s="1"/>
  <c r="S41" i="1" s="1"/>
  <c r="T41" i="1" s="1"/>
  <c r="O44" i="1"/>
  <c r="P44" i="1" s="1"/>
  <c r="Q44" i="1" s="1"/>
  <c r="R44" i="1" s="1"/>
  <c r="S44" i="1" s="1"/>
  <c r="T44" i="1" s="1"/>
  <c r="O22" i="1"/>
  <c r="P22" i="1" s="1"/>
  <c r="Q22" i="1" s="1"/>
  <c r="R22" i="1" s="1"/>
  <c r="S22" i="1" s="1"/>
  <c r="T22" i="1" s="1"/>
  <c r="O7" i="1"/>
  <c r="P7" i="1" s="1"/>
  <c r="Q7" i="1" s="1"/>
  <c r="R7" i="1" s="1"/>
  <c r="S7" i="1" s="1"/>
  <c r="T7" i="1" s="1"/>
  <c r="O23" i="1"/>
  <c r="P23" i="1" s="1"/>
  <c r="Q23" i="1" s="1"/>
  <c r="R23" i="1" s="1"/>
  <c r="S23" i="1" s="1"/>
  <c r="T23" i="1" s="1"/>
  <c r="O10" i="1"/>
  <c r="P10" i="1" s="1"/>
  <c r="Q10" i="1" s="1"/>
  <c r="R10" i="1" s="1"/>
  <c r="S10" i="1" s="1"/>
  <c r="T10" i="1" s="1"/>
  <c r="O12" i="1"/>
  <c r="P12" i="1" s="1"/>
  <c r="Q12" i="1" s="1"/>
  <c r="R12" i="1" s="1"/>
  <c r="S12" i="1" s="1"/>
  <c r="T12" i="1" s="1"/>
  <c r="O9" i="1"/>
  <c r="P9" i="1" s="1"/>
  <c r="Q9" i="1" s="1"/>
  <c r="R9" i="1" s="1"/>
  <c r="S9" i="1" s="1"/>
  <c r="T9" i="1" s="1"/>
  <c r="O39" i="1"/>
  <c r="P39" i="1" s="1"/>
  <c r="Q39" i="1" s="1"/>
  <c r="R39" i="1" s="1"/>
  <c r="S39" i="1" s="1"/>
  <c r="T39" i="1" s="1"/>
  <c r="O25" i="1"/>
  <c r="P25" i="1" s="1"/>
  <c r="Q25" i="1" s="1"/>
  <c r="R25" i="1" s="1"/>
  <c r="S25" i="1" s="1"/>
  <c r="T25" i="1" s="1"/>
  <c r="O48" i="1"/>
  <c r="P48" i="1" s="1"/>
  <c r="Q48" i="1" s="1"/>
  <c r="R48" i="1" s="1"/>
  <c r="S48" i="1" s="1"/>
  <c r="T48" i="1" s="1"/>
  <c r="O13" i="1"/>
  <c r="P13" i="1" s="1"/>
  <c r="Q13" i="1" s="1"/>
  <c r="R13" i="1" s="1"/>
  <c r="S13" i="1" s="1"/>
  <c r="T13" i="1" s="1"/>
  <c r="O14" i="1"/>
  <c r="P14" i="1" s="1"/>
  <c r="Q14" i="1" s="1"/>
  <c r="R14" i="1" s="1"/>
  <c r="S14" i="1" s="1"/>
  <c r="T14" i="1" s="1"/>
  <c r="O55" i="1"/>
  <c r="P55" i="1" s="1"/>
  <c r="Q55" i="1" s="1"/>
  <c r="R55" i="1" s="1"/>
  <c r="S55" i="1" s="1"/>
  <c r="T55" i="1" s="1"/>
  <c r="O33" i="1"/>
  <c r="P33" i="1" s="1"/>
  <c r="Q33" i="1" s="1"/>
  <c r="R33" i="1" s="1"/>
  <c r="S33" i="1" s="1"/>
  <c r="T33" i="1" s="1"/>
  <c r="O53" i="1"/>
  <c r="P53" i="1" s="1"/>
  <c r="Q53" i="1" s="1"/>
  <c r="R53" i="1" s="1"/>
  <c r="S53" i="1" s="1"/>
  <c r="T53" i="1" s="1"/>
  <c r="O20" i="1"/>
  <c r="P20" i="1" s="1"/>
  <c r="Q20" i="1" s="1"/>
  <c r="R20" i="1" s="1"/>
  <c r="S20" i="1" s="1"/>
  <c r="T20" i="1" s="1"/>
  <c r="O43" i="1"/>
  <c r="P43" i="1" s="1"/>
  <c r="Q43" i="1" s="1"/>
  <c r="R43" i="1" s="1"/>
  <c r="S43" i="1" s="1"/>
  <c r="T43" i="1" s="1"/>
  <c r="O66" i="1"/>
  <c r="P66" i="1" s="1"/>
  <c r="Q66" i="1" s="1"/>
  <c r="R66" i="1" s="1"/>
  <c r="S66" i="1" s="1"/>
  <c r="T66" i="1" s="1"/>
  <c r="O4" i="1"/>
  <c r="P4" i="1" s="1"/>
  <c r="Q4" i="1" s="1"/>
  <c r="R4" i="1" s="1"/>
  <c r="S4" i="1" s="1"/>
  <c r="T4" i="1" s="1"/>
  <c r="O54" i="1"/>
  <c r="P54" i="1" s="1"/>
  <c r="Q54" i="1" s="1"/>
  <c r="R54" i="1" s="1"/>
  <c r="S54" i="1" s="1"/>
  <c r="T54" i="1" s="1"/>
  <c r="O30" i="1"/>
  <c r="P30" i="1" s="1"/>
  <c r="Q30" i="1" s="1"/>
  <c r="R30" i="1" s="1"/>
  <c r="S30" i="1" s="1"/>
  <c r="T30" i="1" s="1"/>
  <c r="O51" i="1"/>
  <c r="P51" i="1" s="1"/>
  <c r="Q51" i="1" s="1"/>
  <c r="R51" i="1" s="1"/>
  <c r="S51" i="1" s="1"/>
  <c r="T51" i="1" s="1"/>
  <c r="O36" i="1"/>
  <c r="P36" i="1" s="1"/>
  <c r="Q36" i="1" s="1"/>
  <c r="R36" i="1" s="1"/>
  <c r="S36" i="1" s="1"/>
  <c r="T36" i="1" s="1"/>
  <c r="O49" i="1"/>
  <c r="P49" i="1" s="1"/>
  <c r="Q49" i="1" s="1"/>
  <c r="R49" i="1" s="1"/>
  <c r="S49" i="1" s="1"/>
  <c r="T49" i="1" s="1"/>
  <c r="O62" i="1"/>
  <c r="P62" i="1" s="1"/>
  <c r="Q62" i="1" s="1"/>
  <c r="R62" i="1" s="1"/>
  <c r="S62" i="1" s="1"/>
  <c r="T62" i="1" s="1"/>
  <c r="O16" i="1"/>
  <c r="P16" i="1" s="1"/>
  <c r="Q16" i="1" s="1"/>
  <c r="R16" i="1" s="1"/>
  <c r="S16" i="1" s="1"/>
  <c r="T16" i="1" s="1"/>
  <c r="O31" i="1"/>
  <c r="P31" i="1" s="1"/>
  <c r="Q31" i="1" s="1"/>
  <c r="R31" i="1" s="1"/>
  <c r="S31" i="1" s="1"/>
  <c r="T31" i="1" s="1"/>
  <c r="O46" i="1"/>
  <c r="P46" i="1" s="1"/>
  <c r="Q46" i="1" s="1"/>
  <c r="R46" i="1" s="1"/>
  <c r="S46" i="1" s="1"/>
  <c r="T46" i="1" s="1"/>
  <c r="O34" i="1"/>
  <c r="P34" i="1" s="1"/>
  <c r="Q34" i="1" s="1"/>
  <c r="R34" i="1" s="1"/>
  <c r="S34" i="1" s="1"/>
  <c r="T34" i="1" s="1"/>
  <c r="O63" i="1"/>
  <c r="P63" i="1" s="1"/>
  <c r="Q63" i="1" s="1"/>
  <c r="R63" i="1" s="1"/>
  <c r="S63" i="1" s="1"/>
  <c r="T63" i="1" s="1"/>
  <c r="O64" i="1"/>
  <c r="P64" i="1" s="1"/>
  <c r="Q64" i="1" s="1"/>
  <c r="R64" i="1" s="1"/>
  <c r="S64" i="1" s="1"/>
  <c r="T64" i="1" s="1"/>
  <c r="O11" i="1"/>
  <c r="P11" i="1" s="1"/>
  <c r="Q11" i="1" s="1"/>
  <c r="R11" i="1" s="1"/>
  <c r="S11" i="1" s="1"/>
  <c r="T11" i="1" s="1"/>
  <c r="O17" i="1"/>
  <c r="P17" i="1" s="1"/>
  <c r="Q17" i="1" s="1"/>
  <c r="R17" i="1" s="1"/>
  <c r="S17" i="1" s="1"/>
  <c r="T17" i="1" s="1"/>
  <c r="O27" i="1"/>
  <c r="P27" i="1" s="1"/>
  <c r="Q27" i="1" s="1"/>
  <c r="R27" i="1" s="1"/>
  <c r="S27" i="1" s="1"/>
  <c r="T27" i="1" s="1"/>
  <c r="O56" i="1"/>
  <c r="P56" i="1" s="1"/>
  <c r="Q56" i="1" s="1"/>
  <c r="R56" i="1" s="1"/>
  <c r="S56" i="1" s="1"/>
  <c r="T56" i="1" s="1"/>
  <c r="O29" i="1"/>
  <c r="P29" i="1" s="1"/>
  <c r="Q29" i="1" s="1"/>
  <c r="R29" i="1" s="1"/>
  <c r="S29" i="1" s="1"/>
  <c r="T29" i="1" s="1"/>
  <c r="O19" i="1"/>
  <c r="P19" i="1" s="1"/>
  <c r="Q19" i="1" s="1"/>
  <c r="R19" i="1" s="1"/>
  <c r="S19" i="1" s="1"/>
  <c r="T19" i="1" s="1"/>
</calcChain>
</file>

<file path=xl/sharedStrings.xml><?xml version="1.0" encoding="utf-8"?>
<sst xmlns="http://schemas.openxmlformats.org/spreadsheetml/2006/main" count="83" uniqueCount="83">
  <si>
    <t>No</t>
  </si>
  <si>
    <t>Nama</t>
  </si>
  <si>
    <t>SINTA ID</t>
  </si>
  <si>
    <t>Rank National</t>
  </si>
  <si>
    <t>Rank Affiliation</t>
  </si>
  <si>
    <t>Sinta Score</t>
  </si>
  <si>
    <t>Scopus H-Index</t>
  </si>
  <si>
    <t>Google H-Index</t>
  </si>
  <si>
    <t>Scopus Art.</t>
  </si>
  <si>
    <t>Scopus Cit.</t>
  </si>
  <si>
    <t>Scholar Art.</t>
  </si>
  <si>
    <t>Scholar Cit.</t>
  </si>
  <si>
    <t>NIDN</t>
  </si>
  <si>
    <t>DOB</t>
  </si>
  <si>
    <t>Age</t>
  </si>
  <si>
    <t>Rarastoeti Pratiwi</t>
  </si>
  <si>
    <t>Yekti Asih Purwestri</t>
  </si>
  <si>
    <t>Tri Rini Nuringtyas</t>
  </si>
  <si>
    <t>Woro Anindito Sri Tunjung</t>
  </si>
  <si>
    <t>Lisna Hidayati</t>
  </si>
  <si>
    <t>Endang Semiarti</t>
  </si>
  <si>
    <t>Ari Indrianto</t>
  </si>
  <si>
    <t>Eko Agus Suyono</t>
  </si>
  <si>
    <t>Aries Bagus Sasongko</t>
  </si>
  <si>
    <t>Matin Nuhamunada</t>
  </si>
  <si>
    <t>Suwarno Hadisusanto</t>
  </si>
  <si>
    <t>Tjut Sugandawaty Djohan</t>
  </si>
  <si>
    <t>Retno Peni Sancayaningsih</t>
  </si>
  <si>
    <t>Andhika Puspito Nugroho</t>
  </si>
  <si>
    <t>Siti Nurleily Marliana</t>
  </si>
  <si>
    <t>Mukhlish Jamal Musa Holle</t>
  </si>
  <si>
    <t>Niken Satuti Nur Handayani</t>
  </si>
  <si>
    <t>Budi Setiadi Daryono</t>
  </si>
  <si>
    <t>Tuty Arisuryanti</t>
  </si>
  <si>
    <t>Ganies Riza Aristya</t>
  </si>
  <si>
    <t>Indra Lesmana</t>
  </si>
  <si>
    <t>Agnes Endang Sutariningsih S</t>
  </si>
  <si>
    <t>Endah Retnaningrum</t>
  </si>
  <si>
    <t>Miftahul Ilmi</t>
  </si>
  <si>
    <t>Sari Darmasiwi</t>
  </si>
  <si>
    <t>Abdul Rahman Siregar</t>
  </si>
  <si>
    <t>Arief Muammar</t>
  </si>
  <si>
    <t>Purnomo</t>
  </si>
  <si>
    <t>Rina Sri Kasiamdari</t>
  </si>
  <si>
    <t>Heri Sujadmiko</t>
  </si>
  <si>
    <t>Ratna Susandarini</t>
  </si>
  <si>
    <t>Ludmilla Fitri Untari</t>
  </si>
  <si>
    <t>Abdul Razaq Chasani</t>
  </si>
  <si>
    <t>Laurentius Hartanto Nugroho</t>
  </si>
  <si>
    <t>Suharyanto</t>
  </si>
  <si>
    <t>Maryani</t>
  </si>
  <si>
    <t>Sutikno</t>
  </si>
  <si>
    <t>Siti Susanti</t>
  </si>
  <si>
    <t>Sudjino</t>
  </si>
  <si>
    <t>Diah Rachmawati</t>
  </si>
  <si>
    <t>Kumala Dewi</t>
  </si>
  <si>
    <t>Dwi Umi Siswanti</t>
  </si>
  <si>
    <t>Tri Joko</t>
  </si>
  <si>
    <t>Bambang Agus Suripto</t>
  </si>
  <si>
    <t>Rury Eprilurahman</t>
  </si>
  <si>
    <t>Ratih Aryasari</t>
  </si>
  <si>
    <t>Donan Satria Yudha</t>
  </si>
  <si>
    <t>Rr Upiek Ngesti Wibawaning A</t>
  </si>
  <si>
    <t>Soenarwan Hery Poerwanto</t>
  </si>
  <si>
    <t>Dila Hening Windyaraini</t>
  </si>
  <si>
    <t>Johanes Sugiyanto</t>
  </si>
  <si>
    <t>Ardaning Nuriliani</t>
  </si>
  <si>
    <t>Susilohadi</t>
  </si>
  <si>
    <t>Zuliyati Rohmah</t>
  </si>
  <si>
    <t>Bambang Retnoaji</t>
  </si>
  <si>
    <t>Hendry TSSG Saragih</t>
  </si>
  <si>
    <t>Luthfi Nurhidayat</t>
  </si>
  <si>
    <t>Mulyati</t>
  </si>
  <si>
    <t>Slamet Widiyanto</t>
  </si>
  <si>
    <t>Laksmindra Fitria</t>
  </si>
  <si>
    <t>Nastiti Wijayanti</t>
  </si>
  <si>
    <t>Rahadian Yudo Hartantyo</t>
  </si>
  <si>
    <t>Fajar Sofyantoro</t>
  </si>
  <si>
    <t>R C Hidayat Soesilohadi</t>
  </si>
  <si>
    <t>Siti Sumarmi</t>
  </si>
  <si>
    <t>Hari Purwanto</t>
  </si>
  <si>
    <t>Sukirno</t>
  </si>
  <si>
    <t>Ignatius Sudaryadi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</si>
</sst>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0" borderId="0" xfId="0" applyFill="1" applyAlignment="1">
      <alignment horizontal="center"/>
    </xf>
    <xf numFmtId="3" fontId="0" fillId="0" borderId="0" xfId="0" applyNumberFormat="1" applyFill="1"/>
    <xf numFmtId="0" fontId="0" fillId="35" borderId="0" xfId="0" applyFill="1"/>
    <xf numFmtId="0" fontId="18" fillId="0" borderId="0" xfId="0" applyFont="1" applyAlignment="1">
      <alignment horizontal="center"/>
    </xf>
    <xf numFmtId="0" fontId="18" fillId="0" borderId="0" xfId="0" applyFont="1"/>
    <xf numFmtId="3" fontId="18" fillId="0" borderId="0" xfId="0" applyNumberFormat="1" applyFont="1"/>
    <xf numFmtId="0" fontId="0" fillId="0" borderId="0" xfId="0" applyFont="1"/>
    <xf numFmtId="167" fontId="0" fillId="0" borderId="0" xfId="0" applyNumberFormat="1" applyAlignment="1">
      <alignment horizontal="center"/>
    </xf>
    <xf numFmtId="167" fontId="18" fillId="0" borderId="0" xfId="0" applyNumberFormat="1" applyFont="1" applyAlignment="1">
      <alignment horizontal="center"/>
    </xf>
    <xf numFmtId="0" fontId="0" fillId="35" borderId="0" xfId="0" applyFont="1" applyFill="1"/>
    <xf numFmtId="0" fontId="0" fillId="0" borderId="10" xfId="0" applyBorder="1" applyAlignment="1">
      <alignment horizontal="center"/>
    </xf>
    <xf numFmtId="0" fontId="0" fillId="0" borderId="10" xfId="0" applyBorder="1"/>
    <xf numFmtId="3" fontId="0" fillId="0" borderId="10" xfId="0" applyNumberFormat="1" applyBorder="1"/>
    <xf numFmtId="167" fontId="0" fillId="0" borderId="10" xfId="0" applyNumberFormat="1" applyBorder="1" applyAlignment="1">
      <alignment horizontal="center"/>
    </xf>
    <xf numFmtId="0" fontId="0" fillId="0" borderId="10" xfId="0" applyFont="1" applyBorder="1"/>
    <xf numFmtId="167" fontId="0" fillId="0" borderId="0" xfId="0" applyNumberFormat="1" applyFill="1" applyAlignment="1">
      <alignment horizontal="center"/>
    </xf>
    <xf numFmtId="0" fontId="0" fillId="0" borderId="0" xfId="0" applyFont="1" applyFill="1"/>
    <xf numFmtId="0" fontId="18" fillId="0" borderId="0" xfId="0" applyFont="1" applyFill="1" applyAlignment="1">
      <alignment horizontal="center"/>
    </xf>
    <xf numFmtId="0" fontId="18" fillId="0" borderId="0" xfId="0" applyFont="1" applyFill="1"/>
    <xf numFmtId="3" fontId="18" fillId="0" borderId="0" xfId="0" applyNumberFormat="1" applyFont="1" applyFill="1"/>
    <xf numFmtId="167" fontId="18" fillId="0" borderId="0" xfId="0" applyNumberFormat="1" applyFont="1" applyFill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Fill="1" applyBorder="1"/>
    <xf numFmtId="3" fontId="0" fillId="0" borderId="10" xfId="0" applyNumberFormat="1" applyFill="1" applyBorder="1"/>
    <xf numFmtId="167" fontId="0" fillId="0" borderId="10" xfId="0" applyNumberFormat="1" applyFill="1" applyBorder="1" applyAlignment="1">
      <alignment horizontal="center"/>
    </xf>
    <xf numFmtId="0" fontId="0" fillId="0" borderId="10" xfId="0" applyFont="1" applyFill="1" applyBorder="1"/>
    <xf numFmtId="0" fontId="18" fillId="0" borderId="10" xfId="0" applyFont="1" applyFill="1" applyBorder="1" applyAlignment="1">
      <alignment horizontal="center"/>
    </xf>
    <xf numFmtId="0" fontId="18" fillId="0" borderId="10" xfId="0" applyFont="1" applyFill="1" applyBorder="1"/>
    <xf numFmtId="3" fontId="18" fillId="0" borderId="10" xfId="0" applyNumberFormat="1" applyFont="1" applyFill="1" applyBorder="1"/>
    <xf numFmtId="167" fontId="18" fillId="0" borderId="10" xfId="0" applyNumberFormat="1" applyFont="1" applyFill="1" applyBorder="1" applyAlignment="1">
      <alignment horizontal="center"/>
    </xf>
    <xf numFmtId="0" fontId="0" fillId="35" borderId="1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3" fontId="0" fillId="0" borderId="0" xfId="0" applyNumberFormat="1" applyFill="1" applyBorder="1"/>
    <xf numFmtId="3" fontId="0" fillId="0" borderId="0" xfId="0" applyNumberFormat="1" applyBorder="1"/>
    <xf numFmtId="167" fontId="0" fillId="0" borderId="0" xfId="0" applyNumberFormat="1" applyFill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5" borderId="0" xfId="0" applyFill="1" applyBorder="1"/>
    <xf numFmtId="0" fontId="0" fillId="0" borderId="0" xfId="0" applyFont="1" applyFill="1" applyBorder="1"/>
    <xf numFmtId="0" fontId="0" fillId="0" borderId="0" xfId="0" applyFont="1" applyBorder="1"/>
    <xf numFmtId="0" fontId="16" fillId="35" borderId="0" xfId="0" applyFont="1" applyFill="1"/>
    <xf numFmtId="0" fontId="16" fillId="35" borderId="0" xfId="0" applyFont="1" applyFill="1" applyBorder="1"/>
    <xf numFmtId="0" fontId="0" fillId="36" borderId="0" xfId="0" applyFill="1"/>
    <xf numFmtId="0" fontId="0" fillId="37" borderId="0" xfId="0" applyFill="1"/>
    <xf numFmtId="0" fontId="0" fillId="37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tabSelected="1" workbookViewId="0">
      <pane ySplit="1" topLeftCell="A50" activePane="bottomLeft" state="frozen"/>
      <selection pane="bottomLeft" activeCell="W63" sqref="W63"/>
    </sheetView>
  </sheetViews>
  <sheetFormatPr defaultRowHeight="15" x14ac:dyDescent="0.25"/>
  <cols>
    <col min="1" max="1" width="3.5703125" style="1" bestFit="1" customWidth="1"/>
    <col min="2" max="2" width="28.28515625" bestFit="1" customWidth="1"/>
    <col min="3" max="3" width="8.5703125" hidden="1" customWidth="1"/>
    <col min="4" max="4" width="9.140625" style="2" hidden="1" customWidth="1"/>
    <col min="5" max="5" width="9.140625" style="2" customWidth="1"/>
    <col min="6" max="6" width="6.28515625" style="13" customWidth="1"/>
    <col min="7" max="12" width="6.28515625" style="1" customWidth="1"/>
    <col min="13" max="13" width="11" hidden="1" customWidth="1"/>
    <col min="14" max="14" width="5" bestFit="1" customWidth="1"/>
    <col min="15" max="15" width="4.42578125" bestFit="1" customWidth="1"/>
    <col min="16" max="20" width="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1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>
        <v>2020</v>
      </c>
      <c r="Q1">
        <v>2025</v>
      </c>
      <c r="R1">
        <v>2030</v>
      </c>
      <c r="S1">
        <v>2035</v>
      </c>
      <c r="T1">
        <v>2040</v>
      </c>
    </row>
    <row r="2" spans="1:21" s="10" customFormat="1" x14ac:dyDescent="0.25">
      <c r="A2" s="9">
        <v>1</v>
      </c>
      <c r="B2" s="10" t="s">
        <v>36</v>
      </c>
      <c r="C2" s="10">
        <v>6020054</v>
      </c>
      <c r="D2" s="11">
        <v>12931</v>
      </c>
      <c r="E2" s="11">
        <v>919</v>
      </c>
      <c r="F2" s="14">
        <v>1.05</v>
      </c>
      <c r="G2" s="9">
        <v>1</v>
      </c>
      <c r="H2" s="9">
        <v>4</v>
      </c>
      <c r="I2" s="9">
        <v>2</v>
      </c>
      <c r="J2" s="9">
        <v>1</v>
      </c>
      <c r="K2" s="9">
        <v>49</v>
      </c>
      <c r="L2" s="9">
        <v>48</v>
      </c>
      <c r="M2" s="10">
        <v>17124703</v>
      </c>
      <c r="N2" s="10">
        <v>1947</v>
      </c>
      <c r="O2" s="10">
        <f>2018-N2</f>
        <v>71</v>
      </c>
      <c r="P2" s="10">
        <f>O2+2</f>
        <v>73</v>
      </c>
      <c r="Q2" s="10">
        <f>P2+5</f>
        <v>78</v>
      </c>
      <c r="R2">
        <f>Q2+5</f>
        <v>83</v>
      </c>
      <c r="S2" s="10">
        <f>R2+5</f>
        <v>88</v>
      </c>
      <c r="T2">
        <f>S2+5</f>
        <v>93</v>
      </c>
    </row>
    <row r="3" spans="1:21" s="4" customFormat="1" x14ac:dyDescent="0.25">
      <c r="A3" s="6">
        <v>2</v>
      </c>
      <c r="B3" s="4" t="s">
        <v>26</v>
      </c>
      <c r="C3" s="4">
        <v>6015983</v>
      </c>
      <c r="D3" s="7">
        <v>5049</v>
      </c>
      <c r="E3" s="7">
        <v>503</v>
      </c>
      <c r="F3" s="21">
        <v>4.04</v>
      </c>
      <c r="G3" s="6">
        <v>2</v>
      </c>
      <c r="H3" s="6">
        <v>5</v>
      </c>
      <c r="I3" s="6">
        <v>3</v>
      </c>
      <c r="J3" s="6">
        <v>40</v>
      </c>
      <c r="K3" s="6">
        <v>124</v>
      </c>
      <c r="L3" s="6">
        <v>132</v>
      </c>
      <c r="M3" s="4">
        <v>12095303</v>
      </c>
      <c r="N3" s="4">
        <v>1953</v>
      </c>
      <c r="O3" s="4">
        <f>2018-N3</f>
        <v>65</v>
      </c>
      <c r="P3" s="4">
        <f>O3+2</f>
        <v>67</v>
      </c>
      <c r="Q3" s="4">
        <f>P3+5</f>
        <v>72</v>
      </c>
      <c r="R3" s="4">
        <f>Q3+5</f>
        <v>77</v>
      </c>
      <c r="S3" s="22">
        <f>R3+5</f>
        <v>82</v>
      </c>
      <c r="T3">
        <f>S3+5</f>
        <v>87</v>
      </c>
    </row>
    <row r="4" spans="1:21" s="24" customFormat="1" x14ac:dyDescent="0.25">
      <c r="A4" s="23">
        <v>3</v>
      </c>
      <c r="B4" s="24" t="s">
        <v>65</v>
      </c>
      <c r="C4" s="24">
        <v>6014525</v>
      </c>
      <c r="D4" s="25">
        <v>28480</v>
      </c>
      <c r="E4" s="25">
        <v>1348</v>
      </c>
      <c r="F4" s="26">
        <v>0.14000000000000001</v>
      </c>
      <c r="G4" s="23">
        <v>0</v>
      </c>
      <c r="H4" s="23">
        <v>2</v>
      </c>
      <c r="I4" s="23">
        <v>0</v>
      </c>
      <c r="J4" s="23">
        <v>0</v>
      </c>
      <c r="K4" s="23">
        <v>17</v>
      </c>
      <c r="L4" s="23">
        <v>14</v>
      </c>
      <c r="M4" s="24">
        <v>29095304</v>
      </c>
      <c r="N4" s="24">
        <v>1953</v>
      </c>
      <c r="O4" s="24">
        <f>2018-N4</f>
        <v>65</v>
      </c>
      <c r="P4" s="24">
        <f>O4+2</f>
        <v>67</v>
      </c>
      <c r="Q4" s="24">
        <f>P4+5</f>
        <v>72</v>
      </c>
      <c r="R4" s="4">
        <f>Q4+5</f>
        <v>77</v>
      </c>
      <c r="S4" s="22">
        <f>R4+5</f>
        <v>82</v>
      </c>
      <c r="T4">
        <f>S4+5</f>
        <v>87</v>
      </c>
    </row>
    <row r="5" spans="1:21" s="4" customFormat="1" x14ac:dyDescent="0.25">
      <c r="A5" s="6">
        <v>4</v>
      </c>
      <c r="B5" s="4" t="s">
        <v>25</v>
      </c>
      <c r="C5" s="4">
        <v>6017929</v>
      </c>
      <c r="D5" s="7">
        <v>5583</v>
      </c>
      <c r="E5" s="7">
        <v>543</v>
      </c>
      <c r="F5" s="21">
        <v>3.61</v>
      </c>
      <c r="G5" s="6">
        <v>1</v>
      </c>
      <c r="H5" s="6">
        <v>4</v>
      </c>
      <c r="I5" s="6">
        <v>8</v>
      </c>
      <c r="J5" s="6">
        <v>6</v>
      </c>
      <c r="K5" s="6">
        <v>130</v>
      </c>
      <c r="L5" s="6">
        <v>74</v>
      </c>
      <c r="M5" s="4">
        <v>16115402</v>
      </c>
      <c r="N5" s="4">
        <v>1954</v>
      </c>
      <c r="O5" s="4">
        <f>2018-N5</f>
        <v>64</v>
      </c>
      <c r="P5" s="4">
        <f>O5+2</f>
        <v>66</v>
      </c>
      <c r="Q5" s="4">
        <f>P5+5</f>
        <v>71</v>
      </c>
      <c r="R5" s="4">
        <f>Q5+5</f>
        <v>76</v>
      </c>
      <c r="S5" s="22">
        <f>R5+5</f>
        <v>81</v>
      </c>
      <c r="T5">
        <f>S5+5</f>
        <v>86</v>
      </c>
      <c r="U5" s="4">
        <v>2020</v>
      </c>
    </row>
    <row r="6" spans="1:21" s="24" customFormat="1" x14ac:dyDescent="0.25">
      <c r="A6" s="32">
        <v>5</v>
      </c>
      <c r="B6" s="33" t="s">
        <v>27</v>
      </c>
      <c r="C6" s="33">
        <v>6004198</v>
      </c>
      <c r="D6" s="34">
        <v>8557</v>
      </c>
      <c r="E6" s="34">
        <v>720</v>
      </c>
      <c r="F6" s="35">
        <v>2.04</v>
      </c>
      <c r="G6" s="32">
        <v>1</v>
      </c>
      <c r="H6" s="32">
        <v>3</v>
      </c>
      <c r="I6" s="32">
        <v>6</v>
      </c>
      <c r="J6" s="32">
        <v>1</v>
      </c>
      <c r="K6" s="32">
        <v>103</v>
      </c>
      <c r="L6" s="32">
        <v>39</v>
      </c>
      <c r="M6" s="24">
        <v>29095505</v>
      </c>
      <c r="N6" s="33">
        <v>1955</v>
      </c>
      <c r="O6" s="33">
        <f>2018-N6</f>
        <v>63</v>
      </c>
      <c r="P6" s="33">
        <f>O6+2</f>
        <v>65</v>
      </c>
      <c r="Q6" s="33">
        <f>P6+5</f>
        <v>70</v>
      </c>
      <c r="R6" s="28">
        <f>Q6+5</f>
        <v>75</v>
      </c>
      <c r="S6" s="31">
        <f>R6+5</f>
        <v>80</v>
      </c>
      <c r="T6" s="17">
        <f>S6+5</f>
        <v>85</v>
      </c>
    </row>
    <row r="7" spans="1:21" s="4" customFormat="1" x14ac:dyDescent="0.25">
      <c r="A7" s="6">
        <v>7</v>
      </c>
      <c r="B7" s="4" t="s">
        <v>49</v>
      </c>
      <c r="C7" s="4">
        <v>6017954</v>
      </c>
      <c r="D7" s="7">
        <v>24707</v>
      </c>
      <c r="E7" s="7">
        <v>1263</v>
      </c>
      <c r="F7" s="21">
        <v>0.22</v>
      </c>
      <c r="G7" s="6">
        <v>0</v>
      </c>
      <c r="H7" s="6">
        <v>3</v>
      </c>
      <c r="I7" s="6">
        <v>0</v>
      </c>
      <c r="J7" s="6">
        <v>0</v>
      </c>
      <c r="K7" s="6">
        <v>18</v>
      </c>
      <c r="L7" s="6">
        <v>22</v>
      </c>
      <c r="M7" s="4">
        <v>6125503</v>
      </c>
      <c r="N7" s="4">
        <v>1955</v>
      </c>
      <c r="O7" s="4">
        <f>2018-N7</f>
        <v>63</v>
      </c>
      <c r="P7" s="4">
        <f>O7+2</f>
        <v>65</v>
      </c>
      <c r="Q7" s="4">
        <f>P7+5</f>
        <v>70</v>
      </c>
      <c r="R7" s="4">
        <f>Q7+5</f>
        <v>75</v>
      </c>
      <c r="S7" s="22">
        <f>R7+5</f>
        <v>80</v>
      </c>
      <c r="T7">
        <f>S7+5</f>
        <v>85</v>
      </c>
    </row>
    <row r="8" spans="1:21" s="4" customFormat="1" x14ac:dyDescent="0.25">
      <c r="A8" s="6">
        <v>6</v>
      </c>
      <c r="B8" s="4" t="s">
        <v>42</v>
      </c>
      <c r="C8" s="4">
        <v>257625</v>
      </c>
      <c r="D8" s="7">
        <v>91504</v>
      </c>
      <c r="E8" s="7">
        <v>2109</v>
      </c>
      <c r="F8" s="21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4">
        <v>21045504</v>
      </c>
      <c r="N8" s="4">
        <v>1955</v>
      </c>
      <c r="O8" s="4">
        <f>2018-N8</f>
        <v>63</v>
      </c>
      <c r="P8" s="4">
        <f>O8+2</f>
        <v>65</v>
      </c>
      <c r="Q8" s="4">
        <f>P8+5</f>
        <v>70</v>
      </c>
      <c r="R8" s="4">
        <f>Q8+5</f>
        <v>75</v>
      </c>
      <c r="S8" s="22">
        <f>R8+5</f>
        <v>80</v>
      </c>
      <c r="T8">
        <f>S8+5</f>
        <v>85</v>
      </c>
    </row>
    <row r="9" spans="1:21" s="4" customFormat="1" x14ac:dyDescent="0.25">
      <c r="A9" s="6">
        <v>9</v>
      </c>
      <c r="B9" s="4" t="s">
        <v>53</v>
      </c>
      <c r="C9" s="4">
        <v>6017962</v>
      </c>
      <c r="D9" s="7">
        <v>7472</v>
      </c>
      <c r="E9" s="7">
        <v>653</v>
      </c>
      <c r="F9" s="21">
        <v>2.4700000000000002</v>
      </c>
      <c r="G9" s="6">
        <v>0</v>
      </c>
      <c r="H9" s="6">
        <v>5</v>
      </c>
      <c r="I9" s="6">
        <v>0</v>
      </c>
      <c r="J9" s="6">
        <v>0</v>
      </c>
      <c r="K9" s="6">
        <v>97</v>
      </c>
      <c r="L9" s="6">
        <v>252</v>
      </c>
      <c r="M9" s="4">
        <v>12055606</v>
      </c>
      <c r="N9" s="4">
        <v>1956</v>
      </c>
      <c r="O9" s="4">
        <f>2018-N9</f>
        <v>62</v>
      </c>
      <c r="P9" s="4">
        <f>O9+2</f>
        <v>64</v>
      </c>
      <c r="Q9" s="4">
        <f>P9+5</f>
        <v>69</v>
      </c>
      <c r="R9" s="4">
        <f>Q9+5</f>
        <v>74</v>
      </c>
      <c r="S9" s="22">
        <f>R9+5</f>
        <v>79</v>
      </c>
      <c r="T9">
        <f>S9+5</f>
        <v>84</v>
      </c>
    </row>
    <row r="10" spans="1:21" s="4" customFormat="1" x14ac:dyDescent="0.25">
      <c r="A10" s="6">
        <v>8</v>
      </c>
      <c r="B10" s="4" t="s">
        <v>51</v>
      </c>
      <c r="C10" s="4">
        <v>6038294</v>
      </c>
      <c r="D10" s="7">
        <v>56053</v>
      </c>
      <c r="E10" s="7">
        <v>1774</v>
      </c>
      <c r="F10" s="21">
        <v>0.01</v>
      </c>
      <c r="G10" s="6">
        <v>0</v>
      </c>
      <c r="H10" s="6">
        <v>1</v>
      </c>
      <c r="I10" s="6">
        <v>0</v>
      </c>
      <c r="J10" s="6">
        <v>0</v>
      </c>
      <c r="K10" s="6">
        <v>2</v>
      </c>
      <c r="L10" s="6">
        <v>1</v>
      </c>
      <c r="M10" s="4">
        <v>18095606</v>
      </c>
      <c r="N10" s="4">
        <v>1956</v>
      </c>
      <c r="O10" s="4">
        <f>2018-N10</f>
        <v>62</v>
      </c>
      <c r="P10" s="4">
        <f>O10+2</f>
        <v>64</v>
      </c>
      <c r="Q10" s="4">
        <f>P10+5</f>
        <v>69</v>
      </c>
      <c r="R10" s="4">
        <f>Q10+5</f>
        <v>74</v>
      </c>
      <c r="S10" s="22">
        <f>R10+5</f>
        <v>79</v>
      </c>
      <c r="T10">
        <f>S10+5</f>
        <v>84</v>
      </c>
    </row>
    <row r="11" spans="1:21" s="4" customFormat="1" x14ac:dyDescent="0.25">
      <c r="A11" s="6">
        <v>11</v>
      </c>
      <c r="B11" s="4" t="s">
        <v>78</v>
      </c>
      <c r="C11" s="4">
        <v>6014250</v>
      </c>
      <c r="D11" s="7">
        <v>21853</v>
      </c>
      <c r="E11" s="7">
        <v>1179</v>
      </c>
      <c r="F11" s="21">
        <v>0.33</v>
      </c>
      <c r="G11" s="6">
        <v>0</v>
      </c>
      <c r="H11" s="6">
        <v>4</v>
      </c>
      <c r="I11" s="6">
        <v>0</v>
      </c>
      <c r="J11" s="6">
        <v>0</v>
      </c>
      <c r="K11" s="6">
        <v>39</v>
      </c>
      <c r="L11" s="6">
        <v>34</v>
      </c>
      <c r="M11" s="4">
        <v>8075706</v>
      </c>
      <c r="N11" s="4">
        <v>1957</v>
      </c>
      <c r="O11" s="4">
        <f>2018-N11</f>
        <v>61</v>
      </c>
      <c r="P11" s="4">
        <f>O11+2</f>
        <v>63</v>
      </c>
      <c r="Q11" s="4">
        <f>P11+5</f>
        <v>68</v>
      </c>
      <c r="R11" s="4">
        <f>Q11+5</f>
        <v>73</v>
      </c>
      <c r="S11" s="22">
        <f>R11+5</f>
        <v>78</v>
      </c>
      <c r="T11">
        <f>S11+5</f>
        <v>83</v>
      </c>
    </row>
    <row r="12" spans="1:21" s="4" customFormat="1" x14ac:dyDescent="0.25">
      <c r="A12" s="6">
        <v>10</v>
      </c>
      <c r="B12" s="4" t="s">
        <v>52</v>
      </c>
      <c r="C12" s="4">
        <v>6038161</v>
      </c>
      <c r="D12" s="7">
        <v>55608</v>
      </c>
      <c r="E12" s="7">
        <v>1766</v>
      </c>
      <c r="F12" s="21">
        <v>0.01</v>
      </c>
      <c r="G12" s="6">
        <v>0</v>
      </c>
      <c r="H12" s="6">
        <v>1</v>
      </c>
      <c r="I12" s="6">
        <v>0</v>
      </c>
      <c r="J12" s="6">
        <v>0</v>
      </c>
      <c r="K12" s="6">
        <v>2</v>
      </c>
      <c r="L12" s="6">
        <v>1</v>
      </c>
      <c r="M12" s="4">
        <v>16125703</v>
      </c>
      <c r="N12" s="22">
        <v>1957</v>
      </c>
      <c r="O12" s="22">
        <f>2018-N12</f>
        <v>61</v>
      </c>
      <c r="P12" s="22">
        <f>O12+2</f>
        <v>63</v>
      </c>
      <c r="Q12" s="22">
        <f>P12+5</f>
        <v>68</v>
      </c>
      <c r="R12" s="22">
        <f>Q12+5</f>
        <v>73</v>
      </c>
      <c r="S12" s="22">
        <f>R12+5</f>
        <v>78</v>
      </c>
      <c r="T12">
        <f>S12+5</f>
        <v>83</v>
      </c>
    </row>
    <row r="13" spans="1:21" s="4" customFormat="1" x14ac:dyDescent="0.25">
      <c r="A13" s="37">
        <v>44</v>
      </c>
      <c r="B13" s="38" t="s">
        <v>57</v>
      </c>
      <c r="C13" s="39">
        <v>21491</v>
      </c>
      <c r="D13" s="41">
        <v>5350</v>
      </c>
      <c r="E13" s="41">
        <v>525</v>
      </c>
      <c r="F13" s="43">
        <v>3.8</v>
      </c>
      <c r="G13" s="44">
        <v>3</v>
      </c>
      <c r="H13" s="44">
        <v>7</v>
      </c>
      <c r="I13" s="44">
        <v>5</v>
      </c>
      <c r="J13" s="44">
        <v>13</v>
      </c>
      <c r="K13" s="44">
        <v>44</v>
      </c>
      <c r="L13" s="44">
        <v>136</v>
      </c>
      <c r="M13">
        <v>27027513</v>
      </c>
      <c r="N13" s="46">
        <v>1957</v>
      </c>
      <c r="O13" s="46">
        <f>2018-N13</f>
        <v>61</v>
      </c>
      <c r="P13" s="46">
        <f>O13+2</f>
        <v>63</v>
      </c>
      <c r="Q13" s="46">
        <f>P13+5</f>
        <v>68</v>
      </c>
      <c r="R13" s="46">
        <f>Q13+5</f>
        <v>73</v>
      </c>
      <c r="S13" s="47">
        <f>R13+5</f>
        <v>78</v>
      </c>
      <c r="T13" s="39">
        <f>S13+5</f>
        <v>83</v>
      </c>
      <c r="U13"/>
    </row>
    <row r="14" spans="1:21" s="4" customFormat="1" x14ac:dyDescent="0.25">
      <c r="A14" s="6">
        <v>13</v>
      </c>
      <c r="B14" s="4" t="s">
        <v>58</v>
      </c>
      <c r="C14" s="4">
        <v>6043922</v>
      </c>
      <c r="D14" s="7">
        <v>9018</v>
      </c>
      <c r="E14" s="7">
        <v>746</v>
      </c>
      <c r="F14" s="21">
        <v>1.89</v>
      </c>
      <c r="G14" s="6">
        <v>0</v>
      </c>
      <c r="H14" s="6">
        <v>6</v>
      </c>
      <c r="I14" s="6">
        <v>2</v>
      </c>
      <c r="J14" s="6">
        <v>0</v>
      </c>
      <c r="K14" s="6">
        <v>35</v>
      </c>
      <c r="L14" s="6">
        <v>163</v>
      </c>
      <c r="M14" s="4">
        <v>26075805</v>
      </c>
      <c r="N14" s="4">
        <v>1958</v>
      </c>
      <c r="O14" s="4">
        <f>2018-N14</f>
        <v>60</v>
      </c>
      <c r="P14" s="4">
        <f>O14+2</f>
        <v>62</v>
      </c>
      <c r="Q14" s="4">
        <f>P14+5</f>
        <v>67</v>
      </c>
      <c r="R14" s="4">
        <f>Q14+5</f>
        <v>72</v>
      </c>
      <c r="S14" s="22">
        <f>R14+5</f>
        <v>77</v>
      </c>
      <c r="T14">
        <f>S14+5</f>
        <v>82</v>
      </c>
    </row>
    <row r="15" spans="1:21" s="4" customFormat="1" x14ac:dyDescent="0.25">
      <c r="A15" s="6">
        <v>12</v>
      </c>
      <c r="B15" s="4" t="s">
        <v>21</v>
      </c>
      <c r="C15" s="4">
        <v>6142358</v>
      </c>
      <c r="D15" s="7">
        <v>62088</v>
      </c>
      <c r="E15" s="7">
        <v>1853</v>
      </c>
      <c r="F15" s="21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4">
        <v>25115805</v>
      </c>
      <c r="N15" s="4">
        <v>1958</v>
      </c>
      <c r="O15" s="4">
        <f>2018-N15</f>
        <v>60</v>
      </c>
      <c r="P15" s="4">
        <f>O15+2</f>
        <v>62</v>
      </c>
      <c r="Q15" s="4">
        <f>P15+5</f>
        <v>67</v>
      </c>
      <c r="R15" s="4">
        <f>Q15+5</f>
        <v>72</v>
      </c>
      <c r="S15" s="22">
        <f>R15+5</f>
        <v>77</v>
      </c>
      <c r="T15">
        <f>S15+5</f>
        <v>82</v>
      </c>
    </row>
    <row r="16" spans="1:21" s="4" customFormat="1" x14ac:dyDescent="0.25">
      <c r="A16" s="6">
        <v>14</v>
      </c>
      <c r="B16" s="4" t="s">
        <v>72</v>
      </c>
      <c r="C16" s="4">
        <v>6025299</v>
      </c>
      <c r="D16" s="7">
        <v>36087</v>
      </c>
      <c r="E16" s="7">
        <v>1485</v>
      </c>
      <c r="F16" s="21">
        <v>0.06</v>
      </c>
      <c r="G16" s="6">
        <v>0</v>
      </c>
      <c r="H16" s="6">
        <v>1</v>
      </c>
      <c r="I16" s="6">
        <v>0</v>
      </c>
      <c r="J16" s="6">
        <v>0</v>
      </c>
      <c r="K16" s="6">
        <v>39</v>
      </c>
      <c r="L16" s="6">
        <v>6</v>
      </c>
      <c r="M16" s="4">
        <v>24105907</v>
      </c>
      <c r="N16" s="4">
        <v>1959</v>
      </c>
      <c r="O16" s="4">
        <f>2018-N16</f>
        <v>59</v>
      </c>
      <c r="P16" s="4">
        <f>O16+2</f>
        <v>61</v>
      </c>
      <c r="Q16" s="4">
        <f>P16+5</f>
        <v>66</v>
      </c>
      <c r="R16" s="4">
        <f>Q16+5</f>
        <v>71</v>
      </c>
      <c r="S16" s="22">
        <f>R16+5</f>
        <v>76</v>
      </c>
      <c r="T16">
        <f>S16+5</f>
        <v>81</v>
      </c>
    </row>
    <row r="17" spans="1:21" s="4" customFormat="1" x14ac:dyDescent="0.25">
      <c r="A17" s="6">
        <v>15</v>
      </c>
      <c r="B17" s="28" t="s">
        <v>79</v>
      </c>
      <c r="C17" s="28">
        <v>6015468</v>
      </c>
      <c r="D17" s="29">
        <v>48033</v>
      </c>
      <c r="E17" s="29">
        <v>1678</v>
      </c>
      <c r="F17" s="30">
        <v>0.02</v>
      </c>
      <c r="G17" s="27">
        <v>0</v>
      </c>
      <c r="H17" s="27">
        <v>1</v>
      </c>
      <c r="I17" s="27">
        <v>0</v>
      </c>
      <c r="J17" s="27">
        <v>0</v>
      </c>
      <c r="K17" s="27">
        <v>19</v>
      </c>
      <c r="L17" s="27">
        <v>2</v>
      </c>
      <c r="M17" s="4">
        <v>5055908</v>
      </c>
      <c r="N17" s="28">
        <v>1959</v>
      </c>
      <c r="O17" s="28">
        <f>2018-N17</f>
        <v>59</v>
      </c>
      <c r="P17" s="28">
        <f>O17+2</f>
        <v>61</v>
      </c>
      <c r="Q17" s="28">
        <f>P17+5</f>
        <v>66</v>
      </c>
      <c r="R17" s="28">
        <f>Q17+5</f>
        <v>71</v>
      </c>
      <c r="S17" s="31">
        <f>R17+5</f>
        <v>76</v>
      </c>
      <c r="T17" s="17">
        <f>S17+5</f>
        <v>81</v>
      </c>
      <c r="U17" s="4">
        <v>2025</v>
      </c>
    </row>
    <row r="18" spans="1:21" s="4" customFormat="1" x14ac:dyDescent="0.25">
      <c r="A18" s="6">
        <v>16</v>
      </c>
      <c r="B18" s="38" t="s">
        <v>20</v>
      </c>
      <c r="C18" s="38">
        <v>5973460</v>
      </c>
      <c r="D18" s="40">
        <v>121</v>
      </c>
      <c r="E18" s="40">
        <v>10</v>
      </c>
      <c r="F18" s="42">
        <v>47.51</v>
      </c>
      <c r="G18" s="37">
        <v>6</v>
      </c>
      <c r="H18" s="37">
        <v>9</v>
      </c>
      <c r="I18" s="37">
        <v>24</v>
      </c>
      <c r="J18" s="37">
        <v>759</v>
      </c>
      <c r="K18" s="37">
        <v>164</v>
      </c>
      <c r="L18" s="37">
        <v>1109</v>
      </c>
      <c r="M18" s="4">
        <v>23116204</v>
      </c>
      <c r="N18" s="38">
        <v>1962</v>
      </c>
      <c r="O18" s="38">
        <f>2018-N18</f>
        <v>56</v>
      </c>
      <c r="P18" s="38">
        <f>O18+2</f>
        <v>58</v>
      </c>
      <c r="Q18" s="38">
        <f>P18+5</f>
        <v>63</v>
      </c>
      <c r="R18" s="38">
        <f>Q18+5</f>
        <v>68</v>
      </c>
      <c r="S18" s="46">
        <f>R18+5</f>
        <v>73</v>
      </c>
      <c r="T18" s="39">
        <f>S18+5</f>
        <v>78</v>
      </c>
    </row>
    <row r="19" spans="1:21" s="4" customFormat="1" x14ac:dyDescent="0.25">
      <c r="A19" s="6">
        <v>17</v>
      </c>
      <c r="B19" s="4" t="s">
        <v>15</v>
      </c>
      <c r="C19" s="4">
        <v>257321</v>
      </c>
      <c r="D19" s="7">
        <v>2679</v>
      </c>
      <c r="E19" s="7">
        <v>299</v>
      </c>
      <c r="F19" s="21">
        <v>7.66</v>
      </c>
      <c r="G19" s="6">
        <v>2</v>
      </c>
      <c r="H19" s="6">
        <v>4</v>
      </c>
      <c r="I19" s="6">
        <v>8</v>
      </c>
      <c r="J19" s="6">
        <v>85</v>
      </c>
      <c r="K19" s="6">
        <v>91</v>
      </c>
      <c r="L19" s="6">
        <v>146</v>
      </c>
      <c r="M19" s="4">
        <v>25106305</v>
      </c>
      <c r="N19" s="4">
        <v>1963</v>
      </c>
      <c r="O19" s="4">
        <f>2018-N19</f>
        <v>55</v>
      </c>
      <c r="P19" s="4">
        <f>O19+2</f>
        <v>57</v>
      </c>
      <c r="Q19" s="4">
        <f>P19+5</f>
        <v>62</v>
      </c>
      <c r="R19" s="4">
        <f>Q19+5</f>
        <v>67</v>
      </c>
      <c r="S19" s="22">
        <f>R19+5</f>
        <v>72</v>
      </c>
      <c r="T19">
        <f>S19+5</f>
        <v>77</v>
      </c>
    </row>
    <row r="20" spans="1:21" s="4" customFormat="1" x14ac:dyDescent="0.25">
      <c r="A20" s="6">
        <v>19</v>
      </c>
      <c r="B20" s="4" t="s">
        <v>62</v>
      </c>
      <c r="C20" s="4">
        <v>6014643</v>
      </c>
      <c r="D20" s="7">
        <v>22763</v>
      </c>
      <c r="E20" s="7">
        <v>1205</v>
      </c>
      <c r="F20" s="21">
        <v>0.28999999999999998</v>
      </c>
      <c r="G20" s="6">
        <v>0</v>
      </c>
      <c r="H20" s="6">
        <v>2</v>
      </c>
      <c r="I20" s="6">
        <v>1</v>
      </c>
      <c r="J20" s="6">
        <v>0</v>
      </c>
      <c r="K20" s="6">
        <v>18</v>
      </c>
      <c r="L20" s="6">
        <v>15</v>
      </c>
      <c r="M20" s="4">
        <v>28036404</v>
      </c>
      <c r="N20" s="4">
        <v>1964</v>
      </c>
      <c r="O20" s="4">
        <f>2018-N20</f>
        <v>54</v>
      </c>
      <c r="P20" s="4">
        <f>O20+2</f>
        <v>56</v>
      </c>
      <c r="Q20" s="4">
        <f>P20+5</f>
        <v>61</v>
      </c>
      <c r="R20" s="4">
        <f>Q20+5</f>
        <v>66</v>
      </c>
      <c r="S20" s="22">
        <f>R20+5</f>
        <v>71</v>
      </c>
      <c r="T20">
        <f>S20+5</f>
        <v>76</v>
      </c>
      <c r="U20" s="4">
        <v>2030</v>
      </c>
    </row>
    <row r="21" spans="1:21" s="4" customFormat="1" x14ac:dyDescent="0.25">
      <c r="A21" s="6">
        <v>18</v>
      </c>
      <c r="B21" s="28" t="s">
        <v>44</v>
      </c>
      <c r="C21" s="28">
        <v>6017931</v>
      </c>
      <c r="D21" s="29">
        <v>75071</v>
      </c>
      <c r="E21" s="29">
        <v>1984</v>
      </c>
      <c r="F21" s="30">
        <v>0</v>
      </c>
      <c r="G21" s="27">
        <v>0</v>
      </c>
      <c r="H21" s="27">
        <v>0</v>
      </c>
      <c r="I21" s="27">
        <v>0</v>
      </c>
      <c r="J21" s="27">
        <v>0</v>
      </c>
      <c r="K21" s="27">
        <v>21</v>
      </c>
      <c r="L21" s="27">
        <v>0</v>
      </c>
      <c r="M21" s="4">
        <v>9026402</v>
      </c>
      <c r="N21" s="28">
        <v>1964</v>
      </c>
      <c r="O21" s="28">
        <f>2018-N21</f>
        <v>54</v>
      </c>
      <c r="P21" s="28">
        <f>O21+2</f>
        <v>56</v>
      </c>
      <c r="Q21" s="28">
        <f>P21+5</f>
        <v>61</v>
      </c>
      <c r="R21" s="28">
        <f>Q21+5</f>
        <v>66</v>
      </c>
      <c r="S21" s="31">
        <f>R21+5</f>
        <v>71</v>
      </c>
      <c r="T21" s="17">
        <f>S21+5</f>
        <v>76</v>
      </c>
    </row>
    <row r="22" spans="1:21" x14ac:dyDescent="0.25">
      <c r="A22" s="37">
        <v>21</v>
      </c>
      <c r="B22" s="39" t="s">
        <v>48</v>
      </c>
      <c r="C22" s="39">
        <v>5977709</v>
      </c>
      <c r="D22" s="41">
        <v>1332</v>
      </c>
      <c r="E22" s="41">
        <v>159</v>
      </c>
      <c r="F22" s="43">
        <v>12.26</v>
      </c>
      <c r="G22" s="44">
        <v>5</v>
      </c>
      <c r="H22" s="44">
        <v>8</v>
      </c>
      <c r="I22" s="44">
        <v>16</v>
      </c>
      <c r="J22" s="44">
        <v>114</v>
      </c>
      <c r="K22" s="44">
        <v>72</v>
      </c>
      <c r="L22" s="44">
        <v>230</v>
      </c>
      <c r="M22">
        <v>30046502</v>
      </c>
      <c r="N22" s="39">
        <v>1965</v>
      </c>
      <c r="O22" s="39">
        <f>2018-N22</f>
        <v>53</v>
      </c>
      <c r="P22" s="39">
        <f>O22+2</f>
        <v>55</v>
      </c>
      <c r="Q22" s="39">
        <f>P22+5</f>
        <v>60</v>
      </c>
      <c r="R22" s="39">
        <f>Q22+5</f>
        <v>65</v>
      </c>
      <c r="S22" s="47">
        <f>R22+5</f>
        <v>70</v>
      </c>
      <c r="T22" s="39">
        <f>S22+5</f>
        <v>75</v>
      </c>
    </row>
    <row r="23" spans="1:21" x14ac:dyDescent="0.25">
      <c r="A23" s="6">
        <v>22</v>
      </c>
      <c r="B23" t="s">
        <v>50</v>
      </c>
      <c r="C23">
        <v>6016534</v>
      </c>
      <c r="D23" s="2">
        <v>2720</v>
      </c>
      <c r="E23" s="2">
        <v>304</v>
      </c>
      <c r="F23" s="13">
        <v>7.57</v>
      </c>
      <c r="G23" s="1">
        <v>4</v>
      </c>
      <c r="H23" s="1">
        <v>4</v>
      </c>
      <c r="I23" s="1">
        <v>4</v>
      </c>
      <c r="J23" s="1">
        <v>111</v>
      </c>
      <c r="K23" s="1">
        <v>13</v>
      </c>
      <c r="L23" s="1">
        <v>168</v>
      </c>
      <c r="M23">
        <v>10076504</v>
      </c>
      <c r="N23">
        <v>1965</v>
      </c>
      <c r="O23">
        <f>2018-N23</f>
        <v>53</v>
      </c>
      <c r="P23">
        <f>O23+2</f>
        <v>55</v>
      </c>
      <c r="Q23">
        <f>P23+5</f>
        <v>60</v>
      </c>
      <c r="R23">
        <f>Q23+5</f>
        <v>65</v>
      </c>
      <c r="S23" s="12">
        <f>R23+5</f>
        <v>70</v>
      </c>
      <c r="T23">
        <f>S23+5</f>
        <v>75</v>
      </c>
    </row>
    <row r="24" spans="1:21" x14ac:dyDescent="0.25">
      <c r="A24" s="6">
        <v>20</v>
      </c>
      <c r="B24" s="38" t="s">
        <v>31</v>
      </c>
      <c r="C24" s="38">
        <v>5973470</v>
      </c>
      <c r="D24" s="40">
        <v>6397</v>
      </c>
      <c r="E24" s="40">
        <v>591</v>
      </c>
      <c r="F24" s="42">
        <v>3.05</v>
      </c>
      <c r="G24" s="37">
        <v>1</v>
      </c>
      <c r="H24" s="37">
        <v>4</v>
      </c>
      <c r="I24" s="37">
        <v>8</v>
      </c>
      <c r="J24" s="37">
        <v>1</v>
      </c>
      <c r="K24" s="37">
        <v>81</v>
      </c>
      <c r="L24" s="37">
        <v>31</v>
      </c>
      <c r="M24" s="4">
        <v>28126503</v>
      </c>
      <c r="N24" s="38">
        <v>1965</v>
      </c>
      <c r="O24" s="38">
        <f>2018-N24</f>
        <v>53</v>
      </c>
      <c r="P24" s="38">
        <f>O24+2</f>
        <v>55</v>
      </c>
      <c r="Q24" s="38">
        <f>P24+5</f>
        <v>60</v>
      </c>
      <c r="R24" s="38">
        <f>Q24+5</f>
        <v>65</v>
      </c>
      <c r="S24" s="46">
        <f>R24+5</f>
        <v>70</v>
      </c>
      <c r="T24" s="39">
        <f>S24+5</f>
        <v>75</v>
      </c>
      <c r="U24" s="4"/>
    </row>
    <row r="25" spans="1:21" x14ac:dyDescent="0.25">
      <c r="A25" s="6">
        <v>24</v>
      </c>
      <c r="B25" t="s">
        <v>55</v>
      </c>
      <c r="C25">
        <v>5976559</v>
      </c>
      <c r="D25" s="2">
        <v>4466</v>
      </c>
      <c r="E25" s="2">
        <v>461</v>
      </c>
      <c r="F25" s="13">
        <v>4.6399999999999997</v>
      </c>
      <c r="G25" s="1">
        <v>1</v>
      </c>
      <c r="H25" s="1">
        <v>3</v>
      </c>
      <c r="I25" s="1">
        <v>12</v>
      </c>
      <c r="J25" s="1">
        <v>5</v>
      </c>
      <c r="K25" s="1">
        <v>91</v>
      </c>
      <c r="L25" s="1">
        <v>23</v>
      </c>
      <c r="M25">
        <v>8046606</v>
      </c>
      <c r="N25">
        <v>1966</v>
      </c>
      <c r="O25">
        <f>2018-N25</f>
        <v>52</v>
      </c>
      <c r="P25">
        <f>O25+2</f>
        <v>54</v>
      </c>
      <c r="Q25">
        <f>P25+5</f>
        <v>59</v>
      </c>
      <c r="R25">
        <f>Q25+5</f>
        <v>64</v>
      </c>
      <c r="S25" s="12">
        <f>R25+5</f>
        <v>69</v>
      </c>
      <c r="T25">
        <f>S25+5</f>
        <v>74</v>
      </c>
    </row>
    <row r="26" spans="1:21" x14ac:dyDescent="0.25">
      <c r="A26" s="6">
        <v>23</v>
      </c>
      <c r="B26" t="s">
        <v>33</v>
      </c>
      <c r="C26">
        <v>43298</v>
      </c>
      <c r="D26" s="2">
        <v>23954</v>
      </c>
      <c r="E26" s="2">
        <v>1236</v>
      </c>
      <c r="F26" s="13">
        <v>0.25</v>
      </c>
      <c r="G26" s="1">
        <v>0</v>
      </c>
      <c r="H26" s="1">
        <v>2</v>
      </c>
      <c r="I26" s="1">
        <v>1</v>
      </c>
      <c r="J26" s="1">
        <v>0</v>
      </c>
      <c r="K26" s="1">
        <v>23</v>
      </c>
      <c r="L26" s="1">
        <v>11</v>
      </c>
      <c r="M26">
        <v>29046602</v>
      </c>
      <c r="N26">
        <v>1966</v>
      </c>
      <c r="O26">
        <f>2018-N26</f>
        <v>52</v>
      </c>
      <c r="P26">
        <f>O26+2</f>
        <v>54</v>
      </c>
      <c r="Q26">
        <f>P26+5</f>
        <v>59</v>
      </c>
      <c r="R26">
        <f>Q26+5</f>
        <v>64</v>
      </c>
      <c r="S26" s="12">
        <f>R26+5</f>
        <v>69</v>
      </c>
      <c r="T26">
        <f>S26+5</f>
        <v>74</v>
      </c>
    </row>
    <row r="27" spans="1:21" x14ac:dyDescent="0.25">
      <c r="A27" s="6">
        <v>25</v>
      </c>
      <c r="B27" t="s">
        <v>80</v>
      </c>
      <c r="C27">
        <v>6015559</v>
      </c>
      <c r="D27" s="2">
        <v>28721</v>
      </c>
      <c r="E27" s="2">
        <v>1354</v>
      </c>
      <c r="F27" s="13">
        <v>0.14000000000000001</v>
      </c>
      <c r="G27" s="1">
        <v>0</v>
      </c>
      <c r="H27" s="1">
        <v>1</v>
      </c>
      <c r="I27" s="1">
        <v>0</v>
      </c>
      <c r="J27" s="1">
        <v>0</v>
      </c>
      <c r="K27" s="1">
        <v>7</v>
      </c>
      <c r="L27" s="1">
        <v>14</v>
      </c>
      <c r="M27">
        <v>12076605</v>
      </c>
      <c r="N27">
        <v>1966</v>
      </c>
      <c r="O27">
        <f>2018-N27</f>
        <v>52</v>
      </c>
      <c r="P27">
        <f>O27+2</f>
        <v>54</v>
      </c>
      <c r="Q27">
        <f>P27+5</f>
        <v>59</v>
      </c>
      <c r="R27">
        <f>Q27+5</f>
        <v>64</v>
      </c>
      <c r="S27" s="12">
        <f>R27+5</f>
        <v>69</v>
      </c>
      <c r="T27">
        <f>S27+5</f>
        <v>74</v>
      </c>
    </row>
    <row r="28" spans="1:21" x14ac:dyDescent="0.25">
      <c r="A28" s="6">
        <v>26</v>
      </c>
      <c r="B28" t="s">
        <v>43</v>
      </c>
      <c r="C28">
        <v>6003781</v>
      </c>
      <c r="D28" s="2">
        <v>4349</v>
      </c>
      <c r="E28" s="2">
        <v>450</v>
      </c>
      <c r="F28" s="13">
        <v>4.76</v>
      </c>
      <c r="G28" s="1">
        <v>2</v>
      </c>
      <c r="H28" s="1">
        <v>4</v>
      </c>
      <c r="I28" s="1">
        <v>7</v>
      </c>
      <c r="J28" s="1">
        <v>33</v>
      </c>
      <c r="K28" s="1">
        <v>78</v>
      </c>
      <c r="L28" s="1">
        <v>99</v>
      </c>
      <c r="M28">
        <v>10126704</v>
      </c>
      <c r="N28">
        <v>1967</v>
      </c>
      <c r="O28">
        <f>2018-N28</f>
        <v>51</v>
      </c>
      <c r="P28">
        <f>O28+2</f>
        <v>53</v>
      </c>
      <c r="Q28">
        <f>P28+5</f>
        <v>58</v>
      </c>
      <c r="R28">
        <f>Q28+5</f>
        <v>63</v>
      </c>
      <c r="S28" s="12">
        <f>R28+5</f>
        <v>68</v>
      </c>
      <c r="T28">
        <f>S28+5</f>
        <v>73</v>
      </c>
    </row>
    <row r="29" spans="1:21" x14ac:dyDescent="0.25">
      <c r="A29" s="6">
        <v>27</v>
      </c>
      <c r="B29" t="s">
        <v>82</v>
      </c>
      <c r="C29">
        <v>5976838</v>
      </c>
      <c r="D29" s="2">
        <v>76925</v>
      </c>
      <c r="E29" s="2">
        <v>2002</v>
      </c>
      <c r="F29" s="13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>
        <v>16076706</v>
      </c>
      <c r="N29">
        <v>1967</v>
      </c>
      <c r="O29">
        <f>2018-N29</f>
        <v>51</v>
      </c>
      <c r="P29">
        <f>O29+2</f>
        <v>53</v>
      </c>
      <c r="Q29">
        <f>P29+5</f>
        <v>58</v>
      </c>
      <c r="R29">
        <f>Q29+5</f>
        <v>63</v>
      </c>
      <c r="S29" s="12">
        <f>R29+5</f>
        <v>68</v>
      </c>
      <c r="T29">
        <f>S29+5</f>
        <v>73</v>
      </c>
    </row>
    <row r="30" spans="1:21" x14ac:dyDescent="0.25">
      <c r="A30" s="6">
        <v>28</v>
      </c>
      <c r="B30" t="s">
        <v>67</v>
      </c>
      <c r="C30">
        <v>6015704</v>
      </c>
      <c r="D30" s="2">
        <v>5044</v>
      </c>
      <c r="E30" s="2">
        <v>502</v>
      </c>
      <c r="F30" s="13">
        <v>4.04</v>
      </c>
      <c r="G30" s="1">
        <v>4</v>
      </c>
      <c r="H30" s="1">
        <v>4</v>
      </c>
      <c r="I30" s="1">
        <v>4</v>
      </c>
      <c r="J30" s="1">
        <v>43</v>
      </c>
      <c r="K30" s="1">
        <v>8</v>
      </c>
      <c r="L30" s="1">
        <v>80</v>
      </c>
      <c r="M30">
        <v>26086802</v>
      </c>
      <c r="N30">
        <v>1968</v>
      </c>
      <c r="O30" s="48">
        <f>2018-N30</f>
        <v>50</v>
      </c>
      <c r="P30">
        <f>O30+2</f>
        <v>52</v>
      </c>
      <c r="Q30">
        <f>P30+5</f>
        <v>57</v>
      </c>
      <c r="R30">
        <f>Q30+5</f>
        <v>62</v>
      </c>
      <c r="S30" s="12">
        <f>R30+5</f>
        <v>67</v>
      </c>
      <c r="T30">
        <f>S30+5</f>
        <v>72</v>
      </c>
    </row>
    <row r="31" spans="1:21" x14ac:dyDescent="0.25">
      <c r="A31" s="6">
        <v>29</v>
      </c>
      <c r="B31" t="s">
        <v>73</v>
      </c>
      <c r="C31">
        <v>5973465</v>
      </c>
      <c r="D31" s="2">
        <v>48055</v>
      </c>
      <c r="E31" s="2">
        <v>1679</v>
      </c>
      <c r="F31" s="13">
        <v>0.02</v>
      </c>
      <c r="G31" s="1">
        <v>0</v>
      </c>
      <c r="H31" s="1">
        <v>1</v>
      </c>
      <c r="I31" s="1">
        <v>0</v>
      </c>
      <c r="J31" s="1">
        <v>0</v>
      </c>
      <c r="K31" s="1">
        <v>18</v>
      </c>
      <c r="L31" s="1">
        <v>2</v>
      </c>
      <c r="M31">
        <v>13126803</v>
      </c>
      <c r="N31">
        <v>1968</v>
      </c>
      <c r="O31" s="8">
        <f>2018-N31</f>
        <v>50</v>
      </c>
      <c r="P31">
        <f>O31+2</f>
        <v>52</v>
      </c>
      <c r="Q31">
        <f>P31+5</f>
        <v>57</v>
      </c>
      <c r="R31">
        <f>Q31+5</f>
        <v>62</v>
      </c>
      <c r="S31" s="12">
        <f>R31+5</f>
        <v>67</v>
      </c>
      <c r="T31">
        <f>S31+5</f>
        <v>72</v>
      </c>
    </row>
    <row r="32" spans="1:21" x14ac:dyDescent="0.25">
      <c r="A32" s="6">
        <v>30</v>
      </c>
      <c r="B32" t="s">
        <v>45</v>
      </c>
      <c r="C32">
        <v>5991537</v>
      </c>
      <c r="D32" s="2">
        <v>7531</v>
      </c>
      <c r="E32" s="2">
        <v>657</v>
      </c>
      <c r="F32" s="13">
        <v>2.44</v>
      </c>
      <c r="G32" s="1">
        <v>1</v>
      </c>
      <c r="H32" s="1">
        <v>2</v>
      </c>
      <c r="I32" s="1">
        <v>5</v>
      </c>
      <c r="J32" s="1">
        <v>8</v>
      </c>
      <c r="K32" s="1">
        <v>24</v>
      </c>
      <c r="L32" s="1">
        <v>17</v>
      </c>
      <c r="M32">
        <v>7046905</v>
      </c>
      <c r="N32">
        <v>1969</v>
      </c>
      <c r="O32" s="48">
        <f>2018-N32</f>
        <v>49</v>
      </c>
      <c r="P32">
        <f>O32+2</f>
        <v>51</v>
      </c>
      <c r="Q32">
        <f>P32+5</f>
        <v>56</v>
      </c>
      <c r="R32">
        <f>Q32+5</f>
        <v>61</v>
      </c>
      <c r="S32" s="12">
        <f>R32+5</f>
        <v>66</v>
      </c>
      <c r="T32">
        <f>S32+5</f>
        <v>71</v>
      </c>
    </row>
    <row r="33" spans="1:21" x14ac:dyDescent="0.25">
      <c r="A33" s="6">
        <v>31</v>
      </c>
      <c r="B33" s="17" t="s">
        <v>60</v>
      </c>
      <c r="C33" s="17">
        <v>6006315</v>
      </c>
      <c r="D33" s="18">
        <v>33436</v>
      </c>
      <c r="E33" s="18">
        <v>1440</v>
      </c>
      <c r="F33" s="19">
        <v>0.08</v>
      </c>
      <c r="G33" s="16">
        <v>0</v>
      </c>
      <c r="H33" s="16">
        <v>1</v>
      </c>
      <c r="I33" s="16">
        <v>0</v>
      </c>
      <c r="J33" s="16">
        <v>0</v>
      </c>
      <c r="K33" s="16">
        <v>2</v>
      </c>
      <c r="L33" s="16">
        <v>8</v>
      </c>
      <c r="M33">
        <v>18046902</v>
      </c>
      <c r="N33" s="17">
        <v>1969</v>
      </c>
      <c r="O33" s="36">
        <f>2018-N33</f>
        <v>49</v>
      </c>
      <c r="P33" s="17">
        <f>O33+2</f>
        <v>51</v>
      </c>
      <c r="Q33" s="17">
        <f>P33+5</f>
        <v>56</v>
      </c>
      <c r="R33" s="17">
        <f>Q33+5</f>
        <v>61</v>
      </c>
      <c r="S33" s="20">
        <f>R33+5</f>
        <v>66</v>
      </c>
      <c r="T33">
        <f>S33+5</f>
        <v>71</v>
      </c>
      <c r="U33">
        <v>2035</v>
      </c>
    </row>
    <row r="34" spans="1:21" x14ac:dyDescent="0.25">
      <c r="A34" s="6">
        <v>34</v>
      </c>
      <c r="B34" s="45" t="s">
        <v>75</v>
      </c>
      <c r="C34" s="39">
        <v>5972899</v>
      </c>
      <c r="D34" s="41">
        <v>400</v>
      </c>
      <c r="E34" s="41">
        <v>50</v>
      </c>
      <c r="F34" s="43">
        <v>26.54</v>
      </c>
      <c r="G34" s="44">
        <v>8</v>
      </c>
      <c r="H34" s="44">
        <v>8</v>
      </c>
      <c r="I34" s="44">
        <v>20</v>
      </c>
      <c r="J34" s="44">
        <v>361</v>
      </c>
      <c r="K34" s="44">
        <v>79</v>
      </c>
      <c r="L34" s="44">
        <v>488</v>
      </c>
      <c r="M34">
        <v>21037908</v>
      </c>
      <c r="N34" s="39">
        <v>1970</v>
      </c>
      <c r="O34" s="49">
        <f>2018-N34</f>
        <v>48</v>
      </c>
      <c r="P34" s="49">
        <f>O34+2</f>
        <v>50</v>
      </c>
      <c r="Q34" s="39">
        <f>P34+5</f>
        <v>55</v>
      </c>
      <c r="R34" s="39">
        <f>Q34+5</f>
        <v>60</v>
      </c>
      <c r="S34" s="47">
        <f>R34+5</f>
        <v>65</v>
      </c>
      <c r="T34">
        <f>S34+5</f>
        <v>70</v>
      </c>
    </row>
    <row r="35" spans="1:21" x14ac:dyDescent="0.25">
      <c r="A35" s="6">
        <v>32</v>
      </c>
      <c r="B35" s="45" t="s">
        <v>32</v>
      </c>
      <c r="C35" s="39">
        <v>21420</v>
      </c>
      <c r="D35" s="41">
        <v>1153</v>
      </c>
      <c r="E35" s="41">
        <v>136</v>
      </c>
      <c r="F35" s="43">
        <v>13.59</v>
      </c>
      <c r="G35" s="44">
        <v>3</v>
      </c>
      <c r="H35" s="44">
        <v>7</v>
      </c>
      <c r="I35" s="44">
        <v>32</v>
      </c>
      <c r="J35" s="44">
        <v>31</v>
      </c>
      <c r="K35" s="44">
        <v>296</v>
      </c>
      <c r="L35" s="44">
        <v>257</v>
      </c>
      <c r="M35">
        <v>26037001</v>
      </c>
      <c r="N35" s="39">
        <v>1970</v>
      </c>
      <c r="O35" s="49">
        <f>2018-N35</f>
        <v>48</v>
      </c>
      <c r="P35" s="49">
        <f>O35+2</f>
        <v>50</v>
      </c>
      <c r="Q35" s="39">
        <f>P35+5</f>
        <v>55</v>
      </c>
      <c r="R35" s="39">
        <f>Q35+5</f>
        <v>60</v>
      </c>
      <c r="S35" s="47">
        <f>R35+5</f>
        <v>65</v>
      </c>
      <c r="T35">
        <f>S35+5</f>
        <v>70</v>
      </c>
    </row>
    <row r="36" spans="1:21" x14ac:dyDescent="0.25">
      <c r="A36" s="6">
        <v>33</v>
      </c>
      <c r="B36" s="8" t="s">
        <v>69</v>
      </c>
      <c r="C36">
        <v>30059</v>
      </c>
      <c r="D36" s="2">
        <v>4538</v>
      </c>
      <c r="E36" s="2">
        <v>471</v>
      </c>
      <c r="F36" s="13">
        <v>4.55</v>
      </c>
      <c r="G36" s="1">
        <v>3</v>
      </c>
      <c r="H36" s="1">
        <v>3</v>
      </c>
      <c r="I36" s="1">
        <v>9</v>
      </c>
      <c r="J36" s="1">
        <v>16</v>
      </c>
      <c r="K36" s="1">
        <v>44</v>
      </c>
      <c r="L36" s="1">
        <v>25</v>
      </c>
      <c r="M36">
        <v>20107002</v>
      </c>
      <c r="N36">
        <v>1970</v>
      </c>
      <c r="O36" s="48">
        <f>2018-N36</f>
        <v>48</v>
      </c>
      <c r="P36" s="48">
        <f>O36+2</f>
        <v>50</v>
      </c>
      <c r="Q36">
        <f>P36+5</f>
        <v>55</v>
      </c>
      <c r="R36">
        <f>Q36+5</f>
        <v>60</v>
      </c>
      <c r="S36" s="12">
        <f>R36+5</f>
        <v>65</v>
      </c>
      <c r="T36">
        <f>S36+5</f>
        <v>70</v>
      </c>
    </row>
    <row r="37" spans="1:21" x14ac:dyDescent="0.25">
      <c r="A37" s="6">
        <v>35</v>
      </c>
      <c r="B37" s="8" t="s">
        <v>16</v>
      </c>
      <c r="C37">
        <v>21472</v>
      </c>
      <c r="D37" s="2">
        <v>970</v>
      </c>
      <c r="E37" s="2">
        <v>116</v>
      </c>
      <c r="F37" s="13">
        <v>15.39</v>
      </c>
      <c r="G37" s="1">
        <v>2</v>
      </c>
      <c r="H37" s="1">
        <v>2</v>
      </c>
      <c r="I37" s="1">
        <v>6</v>
      </c>
      <c r="J37" s="1">
        <v>277</v>
      </c>
      <c r="K37" s="1">
        <v>34</v>
      </c>
      <c r="L37" s="1">
        <v>297</v>
      </c>
      <c r="M37">
        <v>23057104</v>
      </c>
      <c r="N37">
        <v>1971</v>
      </c>
      <c r="O37" s="48">
        <f>2018-N37</f>
        <v>47</v>
      </c>
      <c r="P37" s="48">
        <f>O37+2</f>
        <v>49</v>
      </c>
      <c r="Q37">
        <f>P37+5</f>
        <v>54</v>
      </c>
      <c r="R37">
        <f>Q37+5</f>
        <v>59</v>
      </c>
      <c r="S37" s="12">
        <f>R37+5</f>
        <v>64</v>
      </c>
      <c r="T37">
        <f>S37+5</f>
        <v>69</v>
      </c>
    </row>
    <row r="38" spans="1:21" x14ac:dyDescent="0.25">
      <c r="A38" s="6">
        <v>36</v>
      </c>
      <c r="B38" s="8" t="s">
        <v>22</v>
      </c>
      <c r="C38">
        <v>42920</v>
      </c>
      <c r="D38" s="2">
        <v>3381</v>
      </c>
      <c r="E38" s="2">
        <v>367</v>
      </c>
      <c r="F38" s="13">
        <v>6.2</v>
      </c>
      <c r="G38" s="1">
        <v>3</v>
      </c>
      <c r="H38" s="1">
        <v>4</v>
      </c>
      <c r="I38" s="1">
        <v>17</v>
      </c>
      <c r="J38" s="1">
        <v>21</v>
      </c>
      <c r="K38" s="1">
        <v>50</v>
      </c>
      <c r="L38" s="1">
        <v>43</v>
      </c>
      <c r="M38">
        <v>18127101</v>
      </c>
      <c r="N38">
        <v>1971</v>
      </c>
      <c r="O38" s="48">
        <f>2018-N38</f>
        <v>47</v>
      </c>
      <c r="P38" s="48">
        <f>O38+2</f>
        <v>49</v>
      </c>
      <c r="Q38">
        <f>P38+5</f>
        <v>54</v>
      </c>
      <c r="R38">
        <f>Q38+5</f>
        <v>59</v>
      </c>
      <c r="S38" s="12">
        <f>R38+5</f>
        <v>64</v>
      </c>
      <c r="T38">
        <f>S38+5</f>
        <v>69</v>
      </c>
    </row>
    <row r="39" spans="1:21" x14ac:dyDescent="0.25">
      <c r="A39" s="6">
        <v>37</v>
      </c>
      <c r="B39" s="8" t="s">
        <v>54</v>
      </c>
      <c r="C39">
        <v>6014449</v>
      </c>
      <c r="D39" s="2">
        <v>3531</v>
      </c>
      <c r="E39" s="2">
        <v>383</v>
      </c>
      <c r="F39" s="13">
        <v>5.93</v>
      </c>
      <c r="G39" s="1">
        <v>3</v>
      </c>
      <c r="H39" s="1">
        <v>4</v>
      </c>
      <c r="I39" s="1">
        <v>7</v>
      </c>
      <c r="J39" s="1">
        <v>58</v>
      </c>
      <c r="K39" s="1">
        <v>58</v>
      </c>
      <c r="L39" s="1">
        <v>118</v>
      </c>
      <c r="M39">
        <v>10017102</v>
      </c>
      <c r="N39">
        <v>1971</v>
      </c>
      <c r="O39" s="48">
        <f>2018-N39</f>
        <v>47</v>
      </c>
      <c r="P39" s="48">
        <f>O39+2</f>
        <v>49</v>
      </c>
      <c r="Q39">
        <f>P39+5</f>
        <v>54</v>
      </c>
      <c r="R39">
        <f>Q39+5</f>
        <v>59</v>
      </c>
      <c r="S39" s="12">
        <f>R39+5</f>
        <v>64</v>
      </c>
      <c r="T39">
        <f>S39+5</f>
        <v>69</v>
      </c>
    </row>
    <row r="40" spans="1:21" x14ac:dyDescent="0.25">
      <c r="A40" s="6">
        <v>38</v>
      </c>
      <c r="B40" s="8" t="s">
        <v>37</v>
      </c>
      <c r="C40">
        <v>42921</v>
      </c>
      <c r="D40" s="2">
        <v>12343</v>
      </c>
      <c r="E40" s="2">
        <v>895</v>
      </c>
      <c r="F40" s="13">
        <v>1.1599999999999999</v>
      </c>
      <c r="G40" s="1">
        <v>0</v>
      </c>
      <c r="H40" s="1">
        <v>2</v>
      </c>
      <c r="I40" s="1">
        <v>4</v>
      </c>
      <c r="J40" s="1">
        <v>0</v>
      </c>
      <c r="K40" s="1">
        <v>38</v>
      </c>
      <c r="L40" s="1">
        <v>8</v>
      </c>
      <c r="M40">
        <v>19037201</v>
      </c>
      <c r="N40">
        <v>1972</v>
      </c>
      <c r="O40" s="48">
        <f>2018-N40</f>
        <v>46</v>
      </c>
      <c r="P40" s="48">
        <f>O40+2</f>
        <v>48</v>
      </c>
      <c r="Q40">
        <f>P40+5</f>
        <v>53</v>
      </c>
      <c r="R40">
        <f>Q40+5</f>
        <v>58</v>
      </c>
      <c r="S40" s="12">
        <f>R40+5</f>
        <v>63</v>
      </c>
      <c r="T40">
        <f>S40+5</f>
        <v>68</v>
      </c>
    </row>
    <row r="41" spans="1:21" x14ac:dyDescent="0.25">
      <c r="A41" s="6">
        <v>39</v>
      </c>
      <c r="B41" t="s">
        <v>46</v>
      </c>
      <c r="C41">
        <v>5986653</v>
      </c>
      <c r="D41" s="2">
        <v>31833</v>
      </c>
      <c r="E41" s="2">
        <v>1413</v>
      </c>
      <c r="F41" s="13">
        <v>0.09</v>
      </c>
      <c r="G41" s="1">
        <v>0</v>
      </c>
      <c r="H41" s="1">
        <v>2</v>
      </c>
      <c r="I41" s="1">
        <v>0</v>
      </c>
      <c r="J41" s="1">
        <v>0</v>
      </c>
      <c r="K41" s="1">
        <v>10</v>
      </c>
      <c r="L41" s="1">
        <v>9</v>
      </c>
      <c r="M41">
        <v>6117201</v>
      </c>
      <c r="N41">
        <v>1972</v>
      </c>
      <c r="O41" s="8">
        <f>2018-N41</f>
        <v>46</v>
      </c>
      <c r="P41" s="8">
        <f>O41+2</f>
        <v>48</v>
      </c>
      <c r="Q41">
        <f>P41+5</f>
        <v>53</v>
      </c>
      <c r="R41">
        <f>Q41+5</f>
        <v>58</v>
      </c>
      <c r="S41" s="12">
        <f>R41+5</f>
        <v>63</v>
      </c>
      <c r="T41">
        <f>S41+5</f>
        <v>68</v>
      </c>
    </row>
    <row r="42" spans="1:21" x14ac:dyDescent="0.25">
      <c r="A42" s="6">
        <v>40</v>
      </c>
      <c r="B42" s="45" t="s">
        <v>17</v>
      </c>
      <c r="C42" s="39">
        <v>21396</v>
      </c>
      <c r="D42" s="41">
        <v>5198</v>
      </c>
      <c r="E42" s="41">
        <v>510</v>
      </c>
      <c r="F42" s="43">
        <v>3.92</v>
      </c>
      <c r="G42" s="44">
        <v>3</v>
      </c>
      <c r="H42" s="44">
        <v>5</v>
      </c>
      <c r="I42" s="44">
        <v>7</v>
      </c>
      <c r="J42" s="44">
        <v>29</v>
      </c>
      <c r="K42" s="44">
        <v>36</v>
      </c>
      <c r="L42" s="44">
        <v>79</v>
      </c>
      <c r="M42">
        <v>27037304</v>
      </c>
      <c r="N42" s="39">
        <v>1973</v>
      </c>
      <c r="O42" s="49">
        <f>2018-N42</f>
        <v>45</v>
      </c>
      <c r="P42" s="49">
        <f>O42+2</f>
        <v>47</v>
      </c>
      <c r="Q42" s="39">
        <f>P42+5</f>
        <v>52</v>
      </c>
      <c r="R42" s="39">
        <f>Q42+5</f>
        <v>57</v>
      </c>
      <c r="S42" s="47">
        <f>R42+5</f>
        <v>62</v>
      </c>
      <c r="T42" s="39">
        <f>S42+5</f>
        <v>67</v>
      </c>
    </row>
    <row r="43" spans="1:21" x14ac:dyDescent="0.25">
      <c r="A43" s="6">
        <v>41</v>
      </c>
      <c r="B43" t="s">
        <v>63</v>
      </c>
      <c r="C43">
        <v>6014439</v>
      </c>
      <c r="D43" s="2">
        <v>17473</v>
      </c>
      <c r="E43" s="2">
        <v>1058</v>
      </c>
      <c r="F43" s="13">
        <v>0.56999999999999995</v>
      </c>
      <c r="G43" s="1">
        <v>0</v>
      </c>
      <c r="H43" s="1">
        <v>1</v>
      </c>
      <c r="I43" s="1">
        <v>2</v>
      </c>
      <c r="J43" s="1">
        <v>0</v>
      </c>
      <c r="K43" s="1">
        <v>46</v>
      </c>
      <c r="L43" s="1">
        <v>3</v>
      </c>
      <c r="M43">
        <v>18027301</v>
      </c>
      <c r="N43">
        <v>1973</v>
      </c>
      <c r="O43" s="8">
        <f>2018-N43</f>
        <v>45</v>
      </c>
      <c r="P43" s="8">
        <f>O43+2</f>
        <v>47</v>
      </c>
      <c r="Q43">
        <f>P43+5</f>
        <v>52</v>
      </c>
      <c r="R43">
        <f>Q43+5</f>
        <v>57</v>
      </c>
      <c r="S43" s="12">
        <f>R43+5</f>
        <v>62</v>
      </c>
      <c r="T43">
        <f>S43+5</f>
        <v>67</v>
      </c>
    </row>
    <row r="44" spans="1:21" x14ac:dyDescent="0.25">
      <c r="A44" s="37">
        <v>42</v>
      </c>
      <c r="B44" s="45" t="s">
        <v>47</v>
      </c>
      <c r="C44" s="39">
        <v>6014438</v>
      </c>
      <c r="D44" s="41">
        <v>57795</v>
      </c>
      <c r="E44" s="41">
        <v>1799</v>
      </c>
      <c r="F44" s="43">
        <v>0</v>
      </c>
      <c r="G44" s="44">
        <v>0</v>
      </c>
      <c r="H44" s="44">
        <v>0</v>
      </c>
      <c r="I44" s="44">
        <v>0</v>
      </c>
      <c r="J44" s="44">
        <v>0</v>
      </c>
      <c r="K44" s="44">
        <v>3</v>
      </c>
      <c r="L44" s="44">
        <v>0</v>
      </c>
      <c r="M44" s="39">
        <v>29037401</v>
      </c>
      <c r="N44" s="39">
        <v>1974</v>
      </c>
      <c r="O44" s="45">
        <f>2018-N44</f>
        <v>44</v>
      </c>
      <c r="P44" s="45">
        <f>O44+2</f>
        <v>46</v>
      </c>
      <c r="Q44" s="39">
        <f>P44+5</f>
        <v>51</v>
      </c>
      <c r="R44" s="39">
        <f>Q44+5</f>
        <v>56</v>
      </c>
      <c r="S44" s="47">
        <f>R44+5</f>
        <v>61</v>
      </c>
      <c r="T44" s="39">
        <f>S44+5</f>
        <v>66</v>
      </c>
      <c r="U44" s="8">
        <v>2040</v>
      </c>
    </row>
    <row r="45" spans="1:21" x14ac:dyDescent="0.25">
      <c r="A45" s="27">
        <v>43</v>
      </c>
      <c r="B45" s="17" t="s">
        <v>29</v>
      </c>
      <c r="C45" s="17">
        <v>42922</v>
      </c>
      <c r="D45" s="18">
        <v>16023</v>
      </c>
      <c r="E45" s="18">
        <v>1021</v>
      </c>
      <c r="F45" s="19">
        <v>0.7</v>
      </c>
      <c r="G45" s="16">
        <v>1</v>
      </c>
      <c r="H45" s="16">
        <v>1</v>
      </c>
      <c r="I45" s="16">
        <v>2</v>
      </c>
      <c r="J45" s="16">
        <v>3</v>
      </c>
      <c r="K45" s="16">
        <v>7</v>
      </c>
      <c r="L45" s="16">
        <v>4</v>
      </c>
      <c r="M45" s="17">
        <v>1047501</v>
      </c>
      <c r="N45" s="17">
        <v>1975</v>
      </c>
      <c r="O45" s="36">
        <f>2018-N45</f>
        <v>43</v>
      </c>
      <c r="P45" s="36">
        <f>O45+2</f>
        <v>45</v>
      </c>
      <c r="Q45" s="36">
        <f>P45+5</f>
        <v>50</v>
      </c>
      <c r="R45" s="17">
        <f>Q45+5</f>
        <v>55</v>
      </c>
      <c r="S45" s="20">
        <f>R45+5</f>
        <v>60</v>
      </c>
      <c r="T45" s="17">
        <f>S45+5</f>
        <v>65</v>
      </c>
    </row>
    <row r="46" spans="1:21" x14ac:dyDescent="0.25">
      <c r="A46" s="37">
        <v>45</v>
      </c>
      <c r="B46" s="38" t="s">
        <v>74</v>
      </c>
      <c r="C46" s="39">
        <v>5976833</v>
      </c>
      <c r="D46" s="41">
        <v>27736</v>
      </c>
      <c r="E46" s="41">
        <v>1336</v>
      </c>
      <c r="F46" s="43">
        <v>0.15</v>
      </c>
      <c r="G46" s="44">
        <v>0</v>
      </c>
      <c r="H46" s="44">
        <v>2</v>
      </c>
      <c r="I46" s="44">
        <v>0</v>
      </c>
      <c r="J46" s="44">
        <v>0</v>
      </c>
      <c r="K46" s="44">
        <v>34</v>
      </c>
      <c r="L46" s="44">
        <v>15</v>
      </c>
      <c r="M46">
        <v>16107503</v>
      </c>
      <c r="N46" s="39">
        <v>1975</v>
      </c>
      <c r="O46" s="45">
        <f>2018-N46</f>
        <v>43</v>
      </c>
      <c r="P46" s="45">
        <f>O46+2</f>
        <v>45</v>
      </c>
      <c r="Q46" s="45">
        <f>P46+5</f>
        <v>50</v>
      </c>
      <c r="R46" s="39">
        <f>Q46+5</f>
        <v>55</v>
      </c>
      <c r="S46" s="47">
        <f>R46+5</f>
        <v>60</v>
      </c>
      <c r="T46" s="39">
        <f>S46+5</f>
        <v>65</v>
      </c>
    </row>
    <row r="47" spans="1:21" x14ac:dyDescent="0.25">
      <c r="A47" s="6">
        <v>46</v>
      </c>
      <c r="B47" s="3" t="s">
        <v>28</v>
      </c>
      <c r="C47">
        <v>5976983</v>
      </c>
      <c r="D47" s="2">
        <v>5719</v>
      </c>
      <c r="E47" s="2">
        <v>550</v>
      </c>
      <c r="F47" s="13">
        <v>3.51</v>
      </c>
      <c r="G47" s="1">
        <v>3</v>
      </c>
      <c r="H47" s="1">
        <v>4</v>
      </c>
      <c r="I47" s="1">
        <v>6</v>
      </c>
      <c r="J47" s="1">
        <v>22</v>
      </c>
      <c r="K47" s="1">
        <v>17</v>
      </c>
      <c r="L47" s="1">
        <v>30</v>
      </c>
      <c r="M47">
        <v>8087602</v>
      </c>
      <c r="N47">
        <v>1976</v>
      </c>
      <c r="O47" s="48">
        <f>2018-N47</f>
        <v>42</v>
      </c>
      <c r="P47" s="48">
        <f>O47+2</f>
        <v>44</v>
      </c>
      <c r="Q47" s="48">
        <f>P47+5</f>
        <v>49</v>
      </c>
      <c r="R47">
        <f>Q47+5</f>
        <v>54</v>
      </c>
      <c r="S47" s="12">
        <f>R47+5</f>
        <v>59</v>
      </c>
      <c r="T47">
        <f>S47+5</f>
        <v>64</v>
      </c>
    </row>
    <row r="48" spans="1:21" x14ac:dyDescent="0.25">
      <c r="A48" s="6">
        <v>47</v>
      </c>
      <c r="B48" s="4" t="s">
        <v>56</v>
      </c>
      <c r="C48">
        <v>6000546</v>
      </c>
      <c r="D48" s="2">
        <v>45163</v>
      </c>
      <c r="E48" s="2">
        <v>1642</v>
      </c>
      <c r="F48" s="13">
        <v>0.02</v>
      </c>
      <c r="G48" s="1">
        <v>0</v>
      </c>
      <c r="H48" s="1">
        <v>1</v>
      </c>
      <c r="I48" s="1">
        <v>0</v>
      </c>
      <c r="J48" s="1">
        <v>0</v>
      </c>
      <c r="K48" s="1">
        <v>9</v>
      </c>
      <c r="L48" s="1">
        <v>2</v>
      </c>
      <c r="M48">
        <v>510097701</v>
      </c>
      <c r="N48">
        <v>1977</v>
      </c>
      <c r="O48" s="8">
        <f>2018-N48</f>
        <v>41</v>
      </c>
      <c r="P48" s="8">
        <f>O48+2</f>
        <v>43</v>
      </c>
      <c r="Q48" s="8">
        <f>P48+5</f>
        <v>48</v>
      </c>
      <c r="R48">
        <f>Q48+5</f>
        <v>53</v>
      </c>
      <c r="S48" s="12">
        <f>R48+5</f>
        <v>58</v>
      </c>
      <c r="T48">
        <f>S48+5</f>
        <v>63</v>
      </c>
    </row>
    <row r="49" spans="1:20" x14ac:dyDescent="0.25">
      <c r="A49" s="6">
        <v>48</v>
      </c>
      <c r="B49" s="3" t="s">
        <v>70</v>
      </c>
      <c r="C49">
        <v>258288</v>
      </c>
      <c r="D49" s="2">
        <v>6486</v>
      </c>
      <c r="E49" s="2">
        <v>600</v>
      </c>
      <c r="F49" s="13">
        <v>2.99</v>
      </c>
      <c r="G49" s="1">
        <v>2</v>
      </c>
      <c r="H49" s="1">
        <v>2</v>
      </c>
      <c r="I49" s="1">
        <v>6</v>
      </c>
      <c r="J49" s="1">
        <v>16</v>
      </c>
      <c r="K49" s="1">
        <v>17</v>
      </c>
      <c r="L49" s="1">
        <v>26</v>
      </c>
      <c r="M49">
        <v>26097803</v>
      </c>
      <c r="N49">
        <v>1978</v>
      </c>
      <c r="O49" s="48">
        <f>2018-N49</f>
        <v>40</v>
      </c>
      <c r="P49" s="48">
        <f>O49+2</f>
        <v>42</v>
      </c>
      <c r="Q49" s="48">
        <f>P49+5</f>
        <v>47</v>
      </c>
      <c r="R49">
        <f>Q49+5</f>
        <v>52</v>
      </c>
      <c r="S49" s="12">
        <f>R49+5</f>
        <v>57</v>
      </c>
      <c r="T49">
        <f>S49+5</f>
        <v>62</v>
      </c>
    </row>
    <row r="50" spans="1:20" x14ac:dyDescent="0.25">
      <c r="A50" s="6">
        <v>49</v>
      </c>
      <c r="B50" s="51" t="s">
        <v>18</v>
      </c>
      <c r="C50">
        <v>6021239</v>
      </c>
      <c r="D50" s="2">
        <v>4378</v>
      </c>
      <c r="E50" s="2">
        <v>455</v>
      </c>
      <c r="F50" s="13">
        <v>4.7300000000000004</v>
      </c>
      <c r="G50" s="1">
        <v>5</v>
      </c>
      <c r="H50" s="1">
        <v>5</v>
      </c>
      <c r="I50" s="1">
        <v>8</v>
      </c>
      <c r="J50" s="1">
        <v>51</v>
      </c>
      <c r="K50" s="1">
        <v>38</v>
      </c>
      <c r="L50" s="1">
        <v>68</v>
      </c>
      <c r="M50">
        <v>520077903</v>
      </c>
      <c r="N50">
        <v>1979</v>
      </c>
      <c r="O50">
        <f>2018-N50</f>
        <v>39</v>
      </c>
      <c r="P50" s="48">
        <f>O50+2</f>
        <v>41</v>
      </c>
      <c r="Q50" s="48">
        <f>P50+5</f>
        <v>46</v>
      </c>
      <c r="R50">
        <f>Q50+5</f>
        <v>51</v>
      </c>
      <c r="S50" s="12">
        <f>R50+5</f>
        <v>56</v>
      </c>
      <c r="T50">
        <f>S50+5</f>
        <v>61</v>
      </c>
    </row>
    <row r="51" spans="1:20" x14ac:dyDescent="0.25">
      <c r="A51" s="6">
        <v>50</v>
      </c>
      <c r="B51" s="51" t="s">
        <v>68</v>
      </c>
      <c r="C51">
        <v>5988050</v>
      </c>
      <c r="D51" s="2">
        <v>8834</v>
      </c>
      <c r="E51" s="2">
        <v>735</v>
      </c>
      <c r="F51" s="13">
        <v>1.95</v>
      </c>
      <c r="G51" s="1">
        <v>2</v>
      </c>
      <c r="H51" s="1">
        <v>3</v>
      </c>
      <c r="I51" s="1">
        <v>4</v>
      </c>
      <c r="J51" s="1">
        <v>7</v>
      </c>
      <c r="K51" s="1">
        <v>27</v>
      </c>
      <c r="L51" s="1">
        <v>11</v>
      </c>
      <c r="M51">
        <v>1077901</v>
      </c>
      <c r="N51">
        <v>1979</v>
      </c>
      <c r="O51">
        <f>2018-N51</f>
        <v>39</v>
      </c>
      <c r="P51" s="48">
        <f>O51+2</f>
        <v>41</v>
      </c>
      <c r="Q51" s="48">
        <f>P51+5</f>
        <v>46</v>
      </c>
      <c r="R51">
        <f>Q51+5</f>
        <v>51</v>
      </c>
      <c r="S51" s="12">
        <f>R51+5</f>
        <v>56</v>
      </c>
      <c r="T51">
        <f>S51+5</f>
        <v>61</v>
      </c>
    </row>
    <row r="52" spans="1:20" x14ac:dyDescent="0.25">
      <c r="A52" s="6">
        <v>51</v>
      </c>
      <c r="B52" s="51" t="s">
        <v>38</v>
      </c>
      <c r="C52">
        <v>258133</v>
      </c>
      <c r="D52" s="2">
        <v>8804</v>
      </c>
      <c r="E52" s="2">
        <v>733</v>
      </c>
      <c r="F52" s="13">
        <v>1.96</v>
      </c>
      <c r="G52" s="1">
        <v>2</v>
      </c>
      <c r="H52" s="1">
        <v>2</v>
      </c>
      <c r="I52" s="1">
        <v>4</v>
      </c>
      <c r="J52" s="1">
        <v>7</v>
      </c>
      <c r="K52" s="1">
        <v>7</v>
      </c>
      <c r="L52" s="1">
        <v>12</v>
      </c>
      <c r="M52">
        <v>23098002</v>
      </c>
      <c r="N52">
        <v>1980</v>
      </c>
      <c r="O52">
        <f>2018-N52</f>
        <v>38</v>
      </c>
      <c r="P52" s="48">
        <f>O52+2</f>
        <v>40</v>
      </c>
      <c r="Q52" s="48">
        <f>P52+5</f>
        <v>45</v>
      </c>
      <c r="R52" s="48">
        <f>Q52+5</f>
        <v>50</v>
      </c>
      <c r="S52" s="12">
        <f>R52+5</f>
        <v>55</v>
      </c>
      <c r="T52">
        <f>S52+5</f>
        <v>60</v>
      </c>
    </row>
    <row r="53" spans="1:20" x14ac:dyDescent="0.25">
      <c r="A53" s="6">
        <v>52</v>
      </c>
      <c r="B53" s="52" t="s">
        <v>61</v>
      </c>
      <c r="C53" s="39">
        <v>5981593</v>
      </c>
      <c r="D53" s="41">
        <v>12413</v>
      </c>
      <c r="E53" s="41">
        <v>898</v>
      </c>
      <c r="F53" s="43">
        <v>1.1399999999999999</v>
      </c>
      <c r="G53" s="44">
        <v>1</v>
      </c>
      <c r="H53" s="44">
        <v>1</v>
      </c>
      <c r="I53" s="44">
        <v>3</v>
      </c>
      <c r="J53" s="44">
        <v>9</v>
      </c>
      <c r="K53" s="44">
        <v>19</v>
      </c>
      <c r="L53" s="44">
        <v>10</v>
      </c>
      <c r="M53">
        <v>526108001</v>
      </c>
      <c r="N53" s="39">
        <v>1980</v>
      </c>
      <c r="O53" s="39">
        <f>2018-N53</f>
        <v>38</v>
      </c>
      <c r="P53" s="49">
        <f>O53+2</f>
        <v>40</v>
      </c>
      <c r="Q53" s="49">
        <f>P53+5</f>
        <v>45</v>
      </c>
      <c r="R53" s="49">
        <f>Q53+5</f>
        <v>50</v>
      </c>
      <c r="S53" s="47">
        <f>R53+5</f>
        <v>55</v>
      </c>
      <c r="T53">
        <f>S53+5</f>
        <v>60</v>
      </c>
    </row>
    <row r="54" spans="1:20" x14ac:dyDescent="0.25">
      <c r="A54" s="6">
        <v>53</v>
      </c>
      <c r="B54" s="51" t="s">
        <v>66</v>
      </c>
      <c r="C54">
        <v>6037774</v>
      </c>
      <c r="D54" s="2">
        <v>49691</v>
      </c>
      <c r="E54" s="2">
        <v>1697</v>
      </c>
      <c r="F54" s="13">
        <v>0.01</v>
      </c>
      <c r="G54" s="1">
        <v>0</v>
      </c>
      <c r="H54" s="1">
        <v>1</v>
      </c>
      <c r="I54" s="1">
        <v>0</v>
      </c>
      <c r="J54" s="1">
        <v>0</v>
      </c>
      <c r="K54" s="1">
        <v>26</v>
      </c>
      <c r="L54" s="1">
        <v>1</v>
      </c>
      <c r="M54">
        <v>20128001</v>
      </c>
      <c r="N54">
        <v>1980</v>
      </c>
      <c r="O54">
        <f>2018-N54</f>
        <v>38</v>
      </c>
      <c r="P54" s="8">
        <f>O54+2</f>
        <v>40</v>
      </c>
      <c r="Q54" s="8">
        <f>P54+5</f>
        <v>45</v>
      </c>
      <c r="R54" s="8">
        <f>Q54+5</f>
        <v>50</v>
      </c>
      <c r="S54" s="12">
        <f>R54+5</f>
        <v>55</v>
      </c>
      <c r="T54">
        <f>S54+5</f>
        <v>60</v>
      </c>
    </row>
    <row r="55" spans="1:20" x14ac:dyDescent="0.25">
      <c r="A55" s="6">
        <v>54</v>
      </c>
      <c r="B55" s="50" t="s">
        <v>59</v>
      </c>
      <c r="C55">
        <v>6000808</v>
      </c>
      <c r="D55" s="2">
        <v>7594</v>
      </c>
      <c r="E55" s="2">
        <v>664</v>
      </c>
      <c r="F55" s="13">
        <v>2.41</v>
      </c>
      <c r="G55" s="1">
        <v>2</v>
      </c>
      <c r="H55" s="1">
        <v>3</v>
      </c>
      <c r="I55" s="1">
        <v>5</v>
      </c>
      <c r="J55" s="1">
        <v>11</v>
      </c>
      <c r="K55" s="1">
        <v>41</v>
      </c>
      <c r="L55" s="1">
        <v>27</v>
      </c>
      <c r="M55">
        <v>21048102</v>
      </c>
      <c r="N55">
        <v>1981</v>
      </c>
      <c r="O55">
        <f>2018-N55</f>
        <v>37</v>
      </c>
      <c r="P55">
        <f>O55+2</f>
        <v>39</v>
      </c>
      <c r="Q55" s="48">
        <f>P55+5</f>
        <v>44</v>
      </c>
      <c r="R55" s="48">
        <f>Q55+5</f>
        <v>49</v>
      </c>
      <c r="S55" s="12">
        <f>R55+5</f>
        <v>54</v>
      </c>
      <c r="T55">
        <f>S55+5</f>
        <v>59</v>
      </c>
    </row>
    <row r="56" spans="1:20" x14ac:dyDescent="0.25">
      <c r="A56" s="6">
        <v>55</v>
      </c>
      <c r="B56" s="50" t="s">
        <v>81</v>
      </c>
      <c r="C56">
        <v>43311</v>
      </c>
      <c r="D56" s="2">
        <v>8588</v>
      </c>
      <c r="E56" s="2">
        <v>723</v>
      </c>
      <c r="F56" s="13">
        <v>2.0299999999999998</v>
      </c>
      <c r="G56" s="1">
        <v>1</v>
      </c>
      <c r="H56" s="1">
        <v>1</v>
      </c>
      <c r="I56" s="1">
        <v>5</v>
      </c>
      <c r="J56" s="1">
        <v>1</v>
      </c>
      <c r="K56" s="1">
        <v>5</v>
      </c>
      <c r="L56" s="1">
        <v>3</v>
      </c>
      <c r="M56">
        <v>12038104</v>
      </c>
      <c r="N56">
        <v>1981</v>
      </c>
      <c r="O56">
        <f>2018-N56</f>
        <v>37</v>
      </c>
      <c r="P56">
        <f>O56+2</f>
        <v>39</v>
      </c>
      <c r="Q56" s="48">
        <f>P56+5</f>
        <v>44</v>
      </c>
      <c r="R56" s="48">
        <f>Q56+5</f>
        <v>49</v>
      </c>
      <c r="S56" s="12">
        <f>R56+5</f>
        <v>54</v>
      </c>
      <c r="T56">
        <f>S56+5</f>
        <v>59</v>
      </c>
    </row>
    <row r="57" spans="1:20" x14ac:dyDescent="0.25">
      <c r="A57" s="6">
        <v>56</v>
      </c>
      <c r="B57" t="s">
        <v>23</v>
      </c>
      <c r="C57">
        <v>6017558</v>
      </c>
      <c r="D57" s="2">
        <v>38524</v>
      </c>
      <c r="E57" s="2">
        <v>1527</v>
      </c>
      <c r="F57" s="13">
        <v>0.04</v>
      </c>
      <c r="G57" s="1">
        <v>0</v>
      </c>
      <c r="H57" s="1">
        <v>2</v>
      </c>
      <c r="I57" s="1">
        <v>0</v>
      </c>
      <c r="J57" s="1">
        <v>0</v>
      </c>
      <c r="K57" s="1">
        <v>8</v>
      </c>
      <c r="L57" s="1">
        <v>4</v>
      </c>
      <c r="M57">
        <v>511038303</v>
      </c>
      <c r="N57">
        <v>1983</v>
      </c>
      <c r="O57">
        <f>2018-N57</f>
        <v>35</v>
      </c>
      <c r="P57">
        <f>O57+2</f>
        <v>37</v>
      </c>
      <c r="Q57" s="8">
        <f>P57+5</f>
        <v>42</v>
      </c>
      <c r="R57" s="8">
        <f>Q57+5</f>
        <v>47</v>
      </c>
      <c r="S57" s="12">
        <f>R57+5</f>
        <v>52</v>
      </c>
      <c r="T57">
        <f>S57+5</f>
        <v>57</v>
      </c>
    </row>
    <row r="58" spans="1:20" x14ac:dyDescent="0.25">
      <c r="A58" s="6">
        <v>58</v>
      </c>
      <c r="B58" t="s">
        <v>39</v>
      </c>
      <c r="C58">
        <v>6014589</v>
      </c>
      <c r="D58" s="2">
        <v>17922</v>
      </c>
      <c r="E58" s="2">
        <v>1072</v>
      </c>
      <c r="F58" s="13">
        <v>0.54</v>
      </c>
      <c r="G58" s="1">
        <v>0</v>
      </c>
      <c r="H58" s="1">
        <v>0</v>
      </c>
      <c r="I58" s="1">
        <v>2</v>
      </c>
      <c r="J58" s="1">
        <v>0</v>
      </c>
      <c r="K58" s="1">
        <v>8</v>
      </c>
      <c r="L58" s="1">
        <v>0</v>
      </c>
      <c r="M58">
        <v>507088401</v>
      </c>
      <c r="N58">
        <v>1984</v>
      </c>
      <c r="O58">
        <f>2018-N58</f>
        <v>34</v>
      </c>
      <c r="P58">
        <f>O58+2</f>
        <v>36</v>
      </c>
      <c r="Q58" s="8">
        <f>P58+5</f>
        <v>41</v>
      </c>
      <c r="R58" s="8">
        <f>Q58+5</f>
        <v>46</v>
      </c>
      <c r="S58" s="12">
        <f>R58+5</f>
        <v>51</v>
      </c>
      <c r="T58">
        <f>S58+5</f>
        <v>56</v>
      </c>
    </row>
    <row r="59" spans="1:20" x14ac:dyDescent="0.25">
      <c r="A59" s="6">
        <v>59</v>
      </c>
      <c r="B59" t="s">
        <v>40</v>
      </c>
      <c r="C59">
        <v>5976797</v>
      </c>
      <c r="D59" s="2">
        <v>49017</v>
      </c>
      <c r="E59" s="2">
        <v>1690</v>
      </c>
      <c r="F59" s="13">
        <v>0.01</v>
      </c>
      <c r="G59" s="1">
        <v>0</v>
      </c>
      <c r="H59" s="1">
        <v>1</v>
      </c>
      <c r="I59" s="1">
        <v>0</v>
      </c>
      <c r="J59" s="1">
        <v>0</v>
      </c>
      <c r="K59" s="1">
        <v>4</v>
      </c>
      <c r="L59" s="1">
        <v>1</v>
      </c>
      <c r="M59">
        <v>526118402</v>
      </c>
      <c r="N59">
        <v>1984</v>
      </c>
      <c r="O59">
        <f>2018-N59</f>
        <v>34</v>
      </c>
      <c r="P59">
        <f>O59+2</f>
        <v>36</v>
      </c>
      <c r="Q59" s="8">
        <f>P59+5</f>
        <v>41</v>
      </c>
      <c r="R59" s="8">
        <f>Q59+5</f>
        <v>46</v>
      </c>
      <c r="S59" s="12">
        <f>R59+5</f>
        <v>51</v>
      </c>
      <c r="T59">
        <f>S59+5</f>
        <v>56</v>
      </c>
    </row>
    <row r="60" spans="1:20" x14ac:dyDescent="0.25">
      <c r="A60" s="6">
        <v>57</v>
      </c>
      <c r="B60" t="s">
        <v>34</v>
      </c>
      <c r="C60">
        <v>5973150</v>
      </c>
      <c r="D60" s="2">
        <v>72929</v>
      </c>
      <c r="E60" s="2">
        <v>1971</v>
      </c>
      <c r="F60" s="13">
        <v>0</v>
      </c>
      <c r="G60" s="1">
        <v>0</v>
      </c>
      <c r="H60" s="1">
        <v>0</v>
      </c>
      <c r="I60" s="1">
        <v>0</v>
      </c>
      <c r="J60" s="1">
        <v>0</v>
      </c>
      <c r="K60" s="1">
        <v>3</v>
      </c>
      <c r="L60" s="1">
        <v>0</v>
      </c>
      <c r="M60">
        <v>16028403</v>
      </c>
      <c r="N60">
        <v>1984</v>
      </c>
      <c r="O60">
        <f>2018-N60</f>
        <v>34</v>
      </c>
      <c r="P60">
        <f>O60+2</f>
        <v>36</v>
      </c>
      <c r="Q60" s="8">
        <f>P60+5</f>
        <v>41</v>
      </c>
      <c r="R60" s="8">
        <f>Q60+5</f>
        <v>46</v>
      </c>
      <c r="S60" s="12">
        <f>R60+5</f>
        <v>51</v>
      </c>
      <c r="T60">
        <f>S60+5</f>
        <v>56</v>
      </c>
    </row>
    <row r="61" spans="1:20" x14ac:dyDescent="0.25">
      <c r="A61" s="6">
        <v>60</v>
      </c>
      <c r="B61" t="s">
        <v>19</v>
      </c>
      <c r="C61">
        <v>6002859</v>
      </c>
      <c r="D61" s="2">
        <v>28119</v>
      </c>
      <c r="E61" s="2">
        <v>1341</v>
      </c>
      <c r="F61" s="13">
        <v>0.15</v>
      </c>
      <c r="G61" s="1">
        <v>0</v>
      </c>
      <c r="H61" s="1">
        <v>0</v>
      </c>
      <c r="I61" s="1">
        <v>1</v>
      </c>
      <c r="J61" s="1">
        <v>0</v>
      </c>
      <c r="K61" s="1">
        <v>6</v>
      </c>
      <c r="L61" s="1">
        <v>0</v>
      </c>
      <c r="M61">
        <v>21038604</v>
      </c>
      <c r="N61">
        <v>1986</v>
      </c>
      <c r="O61">
        <f>2018-N61</f>
        <v>32</v>
      </c>
      <c r="P61">
        <f>O61+2</f>
        <v>34</v>
      </c>
      <c r="Q61">
        <f>P61+5</f>
        <v>39</v>
      </c>
      <c r="R61" s="8">
        <f>Q61+5</f>
        <v>44</v>
      </c>
      <c r="S61" s="15">
        <f>R61+5</f>
        <v>49</v>
      </c>
      <c r="T61">
        <f>S61+5</f>
        <v>54</v>
      </c>
    </row>
    <row r="62" spans="1:20" x14ac:dyDescent="0.25">
      <c r="A62" s="6">
        <v>61</v>
      </c>
      <c r="B62" s="5" t="s">
        <v>71</v>
      </c>
      <c r="C62">
        <v>5973466</v>
      </c>
      <c r="D62" s="2">
        <v>17905</v>
      </c>
      <c r="E62" s="2">
        <v>1070</v>
      </c>
      <c r="F62" s="13">
        <v>0.54</v>
      </c>
      <c r="G62" s="1">
        <v>0</v>
      </c>
      <c r="H62" s="1">
        <v>0</v>
      </c>
      <c r="I62" s="1">
        <v>2</v>
      </c>
      <c r="J62" s="1">
        <v>0</v>
      </c>
      <c r="K62" s="1">
        <v>8</v>
      </c>
      <c r="L62" s="1">
        <v>0</v>
      </c>
      <c r="M62">
        <v>14118703</v>
      </c>
      <c r="N62">
        <v>1987</v>
      </c>
      <c r="O62">
        <f>2018-N62</f>
        <v>31</v>
      </c>
      <c r="P62">
        <f>O62+2</f>
        <v>33</v>
      </c>
      <c r="Q62">
        <f>P62+5</f>
        <v>38</v>
      </c>
      <c r="R62" s="8">
        <f>Q62+5</f>
        <v>43</v>
      </c>
      <c r="S62" s="15">
        <f>R62+5</f>
        <v>48</v>
      </c>
      <c r="T62">
        <f>S62+5</f>
        <v>53</v>
      </c>
    </row>
    <row r="63" spans="1:20" x14ac:dyDescent="0.25">
      <c r="A63" s="6">
        <v>62</v>
      </c>
      <c r="B63" t="s">
        <v>76</v>
      </c>
      <c r="C63">
        <v>5976774</v>
      </c>
      <c r="D63" s="2">
        <v>92133</v>
      </c>
      <c r="E63" s="2">
        <v>2115</v>
      </c>
      <c r="F63" s="13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>
        <v>7108703</v>
      </c>
      <c r="N63">
        <v>1987</v>
      </c>
      <c r="O63">
        <f>2018-N63</f>
        <v>31</v>
      </c>
      <c r="P63">
        <f>O63+2</f>
        <v>33</v>
      </c>
      <c r="Q63">
        <f>P63+5</f>
        <v>38</v>
      </c>
      <c r="R63" s="8">
        <f>Q63+5</f>
        <v>43</v>
      </c>
      <c r="S63" s="15">
        <f>R63+5</f>
        <v>48</v>
      </c>
      <c r="T63">
        <f>S63+5</f>
        <v>53</v>
      </c>
    </row>
    <row r="64" spans="1:20" x14ac:dyDescent="0.25">
      <c r="A64" s="6">
        <v>63</v>
      </c>
      <c r="B64" s="5" t="s">
        <v>77</v>
      </c>
      <c r="C64">
        <v>6073146</v>
      </c>
      <c r="D64" s="2">
        <v>71294</v>
      </c>
      <c r="E64" s="2">
        <v>1951</v>
      </c>
      <c r="F64" s="13">
        <v>0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>
        <v>3058904</v>
      </c>
      <c r="N64">
        <v>1989</v>
      </c>
      <c r="O64">
        <f>2018-N64</f>
        <v>29</v>
      </c>
      <c r="P64">
        <f>O64+2</f>
        <v>31</v>
      </c>
      <c r="Q64">
        <f>P64+5</f>
        <v>36</v>
      </c>
      <c r="R64" s="8">
        <f>Q64+5</f>
        <v>41</v>
      </c>
      <c r="S64" s="15">
        <f>R64+5</f>
        <v>46</v>
      </c>
      <c r="T64">
        <f>S64+5</f>
        <v>51</v>
      </c>
    </row>
    <row r="65" spans="1:20" x14ac:dyDescent="0.25">
      <c r="A65" s="6">
        <v>64</v>
      </c>
      <c r="B65" s="5" t="s">
        <v>41</v>
      </c>
      <c r="C65">
        <v>6017987</v>
      </c>
      <c r="D65" s="2">
        <v>62224</v>
      </c>
      <c r="E65" s="2">
        <v>1856</v>
      </c>
      <c r="F65" s="13">
        <v>0</v>
      </c>
      <c r="G65" s="1">
        <v>0</v>
      </c>
      <c r="H65" s="1">
        <v>0</v>
      </c>
      <c r="I65" s="1">
        <v>0</v>
      </c>
      <c r="J65" s="1">
        <v>0</v>
      </c>
      <c r="K65" s="1">
        <v>5</v>
      </c>
      <c r="L65" s="1">
        <v>0</v>
      </c>
      <c r="M65">
        <v>1120170055</v>
      </c>
      <c r="N65">
        <v>1990</v>
      </c>
      <c r="O65">
        <f>2018-N65</f>
        <v>28</v>
      </c>
      <c r="P65">
        <f>O65+2</f>
        <v>30</v>
      </c>
      <c r="Q65">
        <f>P65+5</f>
        <v>35</v>
      </c>
      <c r="R65" s="8">
        <f>Q65+5</f>
        <v>40</v>
      </c>
      <c r="S65" s="15">
        <f>R65+5</f>
        <v>45</v>
      </c>
      <c r="T65" s="8">
        <f>S65+5</f>
        <v>50</v>
      </c>
    </row>
    <row r="66" spans="1:20" x14ac:dyDescent="0.25">
      <c r="A66" s="6">
        <v>65</v>
      </c>
      <c r="B66" t="s">
        <v>64</v>
      </c>
      <c r="C66">
        <v>6014567</v>
      </c>
      <c r="D66" s="2">
        <v>67472</v>
      </c>
      <c r="E66" s="2">
        <v>1919</v>
      </c>
      <c r="F66" s="13">
        <v>0</v>
      </c>
      <c r="G66" s="1">
        <v>0</v>
      </c>
      <c r="H66" s="1">
        <v>0</v>
      </c>
      <c r="I66" s="1">
        <v>0</v>
      </c>
      <c r="J66" s="1">
        <v>0</v>
      </c>
      <c r="K66" s="1">
        <v>2</v>
      </c>
      <c r="L66" s="1">
        <v>0</v>
      </c>
      <c r="M66">
        <v>1120160047</v>
      </c>
      <c r="N66">
        <v>1990</v>
      </c>
      <c r="O66">
        <f>2018-N66</f>
        <v>28</v>
      </c>
      <c r="P66">
        <f>O66+2</f>
        <v>30</v>
      </c>
      <c r="Q66">
        <f>P66+5</f>
        <v>35</v>
      </c>
      <c r="R66" s="8">
        <f>Q66+5</f>
        <v>40</v>
      </c>
      <c r="S66" s="15">
        <f>R66+5</f>
        <v>45</v>
      </c>
      <c r="T66" s="8">
        <f>S66+5</f>
        <v>50</v>
      </c>
    </row>
    <row r="67" spans="1:20" x14ac:dyDescent="0.25">
      <c r="A67" s="6">
        <v>66</v>
      </c>
      <c r="B67" s="5" t="s">
        <v>24</v>
      </c>
      <c r="C67">
        <v>6014421</v>
      </c>
      <c r="D67" s="2">
        <v>11056</v>
      </c>
      <c r="E67" s="2">
        <v>848</v>
      </c>
      <c r="F67" s="13">
        <v>1.37</v>
      </c>
      <c r="G67" s="1">
        <v>1</v>
      </c>
      <c r="H67" s="1">
        <v>1</v>
      </c>
      <c r="I67" s="1">
        <v>3</v>
      </c>
      <c r="J67" s="1">
        <v>4</v>
      </c>
      <c r="K67" s="1">
        <v>5</v>
      </c>
      <c r="L67" s="1">
        <v>4</v>
      </c>
      <c r="M67">
        <v>1120170053</v>
      </c>
      <c r="N67">
        <v>1991</v>
      </c>
      <c r="O67">
        <f>2018-N67</f>
        <v>27</v>
      </c>
      <c r="P67">
        <f>O67+2</f>
        <v>29</v>
      </c>
      <c r="Q67">
        <f>P67+5</f>
        <v>34</v>
      </c>
      <c r="R67">
        <f>Q67+5</f>
        <v>39</v>
      </c>
      <c r="S67" s="48">
        <f>R67+5</f>
        <v>44</v>
      </c>
      <c r="T67" s="48">
        <f>S67+5</f>
        <v>49</v>
      </c>
    </row>
    <row r="68" spans="1:20" x14ac:dyDescent="0.25">
      <c r="A68" s="6">
        <v>68</v>
      </c>
      <c r="B68" s="5" t="s">
        <v>35</v>
      </c>
      <c r="C68">
        <v>6023357</v>
      </c>
      <c r="D68" s="2">
        <v>22845</v>
      </c>
      <c r="E68" s="2">
        <v>1206</v>
      </c>
      <c r="F68" s="13">
        <v>0.28999999999999998</v>
      </c>
      <c r="G68" s="1">
        <v>0</v>
      </c>
      <c r="H68" s="1">
        <v>0</v>
      </c>
      <c r="I68" s="1">
        <v>2</v>
      </c>
      <c r="J68" s="1">
        <v>0</v>
      </c>
      <c r="K68" s="1">
        <v>3</v>
      </c>
      <c r="L68" s="1">
        <v>0</v>
      </c>
      <c r="M68">
        <v>1120170054</v>
      </c>
      <c r="N68">
        <v>1992</v>
      </c>
      <c r="O68">
        <f>2018-N68</f>
        <v>26</v>
      </c>
      <c r="P68">
        <f>O68+2</f>
        <v>28</v>
      </c>
      <c r="Q68">
        <f>P68+5</f>
        <v>33</v>
      </c>
      <c r="R68">
        <f>Q68+5</f>
        <v>38</v>
      </c>
      <c r="S68" s="15">
        <f>R68+5</f>
        <v>43</v>
      </c>
      <c r="T68" s="8">
        <f>S68+5</f>
        <v>48</v>
      </c>
    </row>
    <row r="69" spans="1:20" x14ac:dyDescent="0.25">
      <c r="A69" s="6">
        <v>67</v>
      </c>
      <c r="B69" s="5" t="s">
        <v>30</v>
      </c>
      <c r="C69">
        <v>6014471</v>
      </c>
      <c r="D69" s="2">
        <v>86758</v>
      </c>
      <c r="E69" s="2">
        <v>2073</v>
      </c>
      <c r="F69" s="13">
        <v>0</v>
      </c>
      <c r="G69" s="1">
        <v>0</v>
      </c>
      <c r="H69" s="1">
        <v>0</v>
      </c>
      <c r="I69" s="1">
        <v>0</v>
      </c>
      <c r="J69" s="1">
        <v>0</v>
      </c>
      <c r="K69" s="1">
        <v>2</v>
      </c>
      <c r="L69" s="1">
        <v>0</v>
      </c>
      <c r="M69">
        <v>1120170105</v>
      </c>
      <c r="N69">
        <v>1993</v>
      </c>
      <c r="O69">
        <f>2018-N69</f>
        <v>25</v>
      </c>
      <c r="P69">
        <f>O69+2</f>
        <v>27</v>
      </c>
      <c r="Q69">
        <f>P69+5</f>
        <v>32</v>
      </c>
      <c r="R69">
        <f>Q69+5</f>
        <v>37</v>
      </c>
      <c r="S69" s="15">
        <f>R69+5</f>
        <v>42</v>
      </c>
      <c r="T69" s="8">
        <f>S69+5</f>
        <v>47</v>
      </c>
    </row>
  </sheetData>
  <autoFilter ref="A1:U69">
    <sortState ref="A2:U69">
      <sortCondition descending="1" ref="O2:O69"/>
    </sortState>
  </autoFilter>
  <sortState ref="A2:U69">
    <sortCondition descending="1" ref="O2:O6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UGM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Matin Nuhamunada</dc:creator>
  <cp:lastModifiedBy>Matin Nuhamunada</cp:lastModifiedBy>
  <dcterms:created xsi:type="dcterms:W3CDTF">2018-05-31T16:33:09Z</dcterms:created>
  <dcterms:modified xsi:type="dcterms:W3CDTF">2018-05-31T16:33:10Z</dcterms:modified>
</cp:coreProperties>
</file>